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Jacques\Documents\"/>
    </mc:Choice>
  </mc:AlternateContent>
  <xr:revisionPtr revIDLastSave="0" documentId="13_ncr:1_{0245A8C8-543C-43CB-92D4-50A309DF6FBF}" xr6:coauthVersionLast="47" xr6:coauthVersionMax="47" xr10:uidLastSave="{00000000-0000-0000-0000-000000000000}"/>
  <bookViews>
    <workbookView xWindow="-108" yWindow="-108" windowWidth="23256" windowHeight="12576" xr2:uid="{346DF1DA-2E1B-4435-AC56-70501DA492EC}"/>
  </bookViews>
  <sheets>
    <sheet name="Feuille13" sheetId="1" r:id="rId1"/>
  </sheets>
  <externalReferences>
    <externalReference r:id="rId2"/>
  </externalReferences>
  <definedNames>
    <definedName name="Appel_Cot">[1]constantes!$B$2</definedName>
    <definedName name="Communes">[1]constantes!$A$15:$B$20</definedName>
    <definedName name="Cotisation">[1]constantes!$B$1</definedName>
    <definedName name="List_Gen">'[1]Liste Générale'!$A$16:$AL$491</definedName>
    <definedName name="Millesime">[1]constantes!$B$3</definedName>
    <definedName name="Num_Adh">'[1]Liste Générale'!$L$16:$L$491</definedName>
    <definedName name="T_Journal">#REF!</definedName>
    <definedName name="T_ListGen">'[1]Liste Générale'!$A$16:$AL$491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Q3" i="1"/>
  <c r="Q10" i="1" s="1"/>
  <c r="R3" i="1"/>
  <c r="S3" i="1"/>
  <c r="S10" i="1" s="1"/>
  <c r="T3" i="1"/>
  <c r="T11" i="1" s="1"/>
  <c r="U3" i="1"/>
  <c r="U10" i="1" s="1"/>
  <c r="Q4" i="1"/>
  <c r="R4" i="1"/>
  <c r="S4" i="1"/>
  <c r="T4" i="1"/>
  <c r="U4" i="1"/>
  <c r="V4" i="1"/>
  <c r="Z4" i="1"/>
  <c r="Q5" i="1"/>
  <c r="R5" i="1"/>
  <c r="S5" i="1"/>
  <c r="T5" i="1"/>
  <c r="U5" i="1"/>
  <c r="V5" i="1"/>
  <c r="Q6" i="1"/>
  <c r="R6" i="1"/>
  <c r="S6" i="1"/>
  <c r="T6" i="1"/>
  <c r="U6" i="1"/>
  <c r="V6" i="1"/>
  <c r="Q7" i="1"/>
  <c r="R7" i="1"/>
  <c r="S7" i="1"/>
  <c r="T7" i="1"/>
  <c r="U7" i="1"/>
  <c r="V7" i="1"/>
  <c r="Q8" i="1"/>
  <c r="R8" i="1"/>
  <c r="S8" i="1"/>
  <c r="T8" i="1"/>
  <c r="U8" i="1"/>
  <c r="V8" i="1" s="1"/>
  <c r="O11" i="1"/>
  <c r="T10" i="1" l="1"/>
  <c r="V3" i="1"/>
  <c r="V10" i="1" s="1"/>
  <c r="U11" i="1" s="1"/>
  <c r="R10" i="1"/>
  <c r="R11" i="1"/>
</calcChain>
</file>

<file path=xl/sharedStrings.xml><?xml version="1.0" encoding="utf-8"?>
<sst xmlns="http://schemas.openxmlformats.org/spreadsheetml/2006/main" count="20" uniqueCount="14">
  <si>
    <t>Chq</t>
  </si>
  <si>
    <t>Aut</t>
  </si>
  <si>
    <t>Esp</t>
  </si>
  <si>
    <t>N° de Carte courant</t>
  </si>
  <si>
    <t>Virt</t>
  </si>
  <si>
    <t>MILLESIME</t>
  </si>
  <si>
    <t>Date Appel Cotisations</t>
  </si>
  <si>
    <t>COTISATION DE BASE</t>
  </si>
  <si>
    <t>Complément
 Subvention ou Don</t>
  </si>
  <si>
    <t>Cotisation
De 
Base</t>
  </si>
  <si>
    <t>Mode
Reglt</t>
  </si>
  <si>
    <t>Total
Payé</t>
  </si>
  <si>
    <t>Date
Reglt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</si>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</sst>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€-40C];[Red]\-#,##0.00\ [$€-40C]"/>
    <numFmt numFmtId="165" formatCode="#,##0&quot; €&quot;;[Red]\-#,##0&quot; €&quot;"/>
    <numFmt numFmtId="166" formatCode="d/m/yy"/>
    <numFmt numFmtId="167" formatCode="d\ mmm\ yy"/>
  </numFmts>
  <fonts count="11" x14ac:knownFonts="1">
    <font>
      <sz val="10"/>
      <name val="Arial"/>
      <family val="2"/>
    </font>
    <font>
      <b/>
      <sz val="13"/>
      <color rgb="FFFF860D"/>
      <name val="Arial"/>
      <family val="2"/>
    </font>
    <font>
      <sz val="13"/>
      <color rgb="FFFF860D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C9211E"/>
      <name val="Arial"/>
      <family val="2"/>
    </font>
    <font>
      <b/>
      <sz val="10"/>
      <color rgb="FF355269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D7"/>
        <bgColor rgb="FFF6F9D4"/>
      </patternFill>
    </fill>
    <fill>
      <patternFill patternType="solid">
        <fgColor rgb="FFFFF5CE"/>
        <bgColor rgb="FFF6F9D4"/>
      </patternFill>
    </fill>
  </fills>
  <borders count="9">
    <border>
      <left/>
      <right/>
      <top/>
      <bottom/>
      <diagonal/>
    </border>
    <border>
      <left/>
      <right/>
      <top style="thin">
        <color theme="7"/>
      </top>
      <bottom/>
      <diagonal/>
    </border>
    <border>
      <left/>
      <right style="thin">
        <color rgb="FF00A933"/>
      </right>
      <top/>
      <bottom style="thin">
        <color rgb="FF00A933"/>
      </bottom>
      <diagonal/>
    </border>
    <border>
      <left style="thin">
        <color rgb="FF00A933"/>
      </left>
      <right/>
      <top/>
      <bottom style="thin">
        <color rgb="FF00A933"/>
      </bottom>
      <diagonal/>
    </border>
    <border>
      <left/>
      <right style="thin">
        <color rgb="FF00A933"/>
      </right>
      <top/>
      <bottom/>
      <diagonal/>
    </border>
    <border>
      <left style="thin">
        <color rgb="FF00A933"/>
      </left>
      <right/>
      <top/>
      <bottom/>
      <diagonal/>
    </border>
    <border>
      <left/>
      <right style="thin">
        <color rgb="FF00A933"/>
      </right>
      <top style="thin">
        <color rgb="FF00A933"/>
      </top>
      <bottom/>
      <diagonal/>
    </border>
    <border>
      <left style="thin">
        <color rgb="FF00A933"/>
      </left>
      <right/>
      <top style="thin">
        <color rgb="FF00A933"/>
      </top>
      <bottom/>
      <diagonal/>
    </border>
    <border>
      <left style="hair">
        <color rgb="FFFF0000"/>
      </left>
      <right style="hair">
        <color rgb="FFFF0000"/>
      </right>
      <top/>
      <bottom style="hair">
        <color rgb="FFFF0000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2" fillId="0" borderId="0" xfId="0" applyFont="1"/>
    <xf numFmtId="164" fontId="0" fillId="0" borderId="0" xfId="0" applyNumberFormat="1"/>
    <xf numFmtId="165" fontId="4" fillId="0" borderId="1" xfId="1" applyNumberFormat="1" applyFont="1" applyBorder="1" applyAlignment="1" applyProtection="1">
      <alignment horizontal="right"/>
      <protection locked="0"/>
    </xf>
    <xf numFmtId="165" fontId="3" fillId="0" borderId="1" xfId="1" applyNumberFormat="1" applyBorder="1" applyProtection="1">
      <protection locked="0"/>
    </xf>
    <xf numFmtId="165" fontId="3" fillId="0" borderId="1" xfId="1" applyNumberFormat="1" applyBorder="1" applyAlignment="1">
      <alignment horizontal="right"/>
    </xf>
    <xf numFmtId="166" fontId="3" fillId="0" borderId="1" xfId="1" applyNumberFormat="1" applyBorder="1" applyAlignment="1" applyProtection="1">
      <alignment horizontal="center"/>
      <protection locked="0"/>
    </xf>
    <xf numFmtId="164" fontId="3" fillId="0" borderId="1" xfId="1" applyNumberFormat="1" applyBorder="1" applyProtection="1">
      <protection locked="0"/>
    </xf>
    <xf numFmtId="14" fontId="3" fillId="0" borderId="1" xfId="1" applyNumberFormat="1" applyBorder="1" applyProtection="1">
      <protection locked="0"/>
    </xf>
    <xf numFmtId="0" fontId="5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6" fillId="2" borderId="3" xfId="0" applyFont="1" applyFill="1" applyBorder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/>
    <xf numFmtId="14" fontId="6" fillId="2" borderId="6" xfId="0" applyNumberFormat="1" applyFont="1" applyFill="1" applyBorder="1" applyAlignment="1">
      <alignment horizontal="center"/>
    </xf>
    <xf numFmtId="0" fontId="6" fillId="2" borderId="7" xfId="0" applyFont="1" applyFill="1" applyBorder="1"/>
    <xf numFmtId="2" fontId="6" fillId="2" borderId="6" xfId="0" applyNumberFormat="1" applyFont="1" applyFill="1" applyBorder="1" applyAlignment="1">
      <alignment horizontal="center"/>
    </xf>
    <xf numFmtId="4" fontId="7" fillId="2" borderId="8" xfId="1" applyNumberFormat="1" applyFont="1" applyFill="1" applyBorder="1" applyAlignment="1">
      <alignment horizontal="center" vertical="center" wrapText="1"/>
    </xf>
    <xf numFmtId="4" fontId="8" fillId="2" borderId="8" xfId="1" applyNumberFormat="1" applyFont="1" applyFill="1" applyBorder="1" applyAlignment="1">
      <alignment horizontal="center" vertical="center" wrapText="1"/>
    </xf>
    <xf numFmtId="4" fontId="9" fillId="3" borderId="0" xfId="1" applyNumberFormat="1" applyFont="1" applyFill="1" applyAlignment="1">
      <alignment horizontal="center" vertical="center" wrapText="1"/>
    </xf>
    <xf numFmtId="4" fontId="9" fillId="3" borderId="0" xfId="1" applyNumberFormat="1" applyFont="1" applyFill="1" applyAlignment="1">
      <alignment horizontal="center" vertical="center"/>
    </xf>
    <xf numFmtId="166" fontId="10" fillId="3" borderId="0" xfId="1" applyNumberFormat="1" applyFont="1" applyFill="1" applyAlignment="1">
      <alignment horizontal="center" vertical="center" wrapText="1"/>
    </xf>
    <xf numFmtId="2" fontId="10" fillId="3" borderId="0" xfId="1" applyNumberFormat="1" applyFont="1" applyFill="1" applyAlignment="1">
      <alignment horizontal="center" vertical="center" wrapText="1"/>
    </xf>
    <xf numFmtId="167" fontId="10" fillId="3" borderId="0" xfId="1" applyNumberFormat="1" applyFont="1" applyFill="1" applyAlignment="1">
      <alignment horizontal="center" vertical="center" wrapText="1"/>
    </xf>
    <xf numFmtId="167" fontId="4" fillId="3" borderId="0" xfId="1" applyNumberFormat="1" applyFont="1" applyFill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2" xfId="1" xr:uid="{11E2C68B-C429-46F0-8034-E4173ABF72B3}"/>
  </cellStyles>
  <dxfs count="3">
    <dxf>
      <font>
        <color rgb="FFFFFFFF"/>
        <name val="Arial"/>
        <family val="2"/>
      </font>
      <fill>
        <patternFill>
          <bgColor rgb="FF92D050"/>
        </patternFill>
      </fill>
    </dxf>
    <dxf>
      <font>
        <color rgb="FFFFFFFF"/>
        <name val="Arial"/>
        <family val="2"/>
      </font>
      <fill>
        <patternFill>
          <bgColor rgb="FFFFE994"/>
        </patternFill>
      </fill>
    </dxf>
    <dxf>
      <font>
        <color rgb="FFFFFFFF"/>
        <name val="Arial"/>
        <family val="2"/>
      </font>
      <fill>
        <patternFill>
          <bgColor rgb="FFFFEB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G&#233;n&#233;rale%20Adh&#233;rents%20ADIHCCGM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GENERAL"/>
      <sheetName val="Liste Générale"/>
      <sheetName val="Détail des  Recours"/>
      <sheetName val="Avenants CCCA"/>
      <sheetName val="Verif AVENANTS"/>
      <sheetName val="Ecarts Barèmes"/>
      <sheetName val="CAILLEVILLE"/>
      <sheetName val="MANNEVILLE"/>
      <sheetName val="REUTTEVILLE"/>
      <sheetName val="GUEUTTEVILLE"/>
      <sheetName val="JOURNAL"/>
      <sheetName val="constantes"/>
    </sheetNames>
    <sheetDataSet>
      <sheetData sheetId="0" refreshError="1"/>
      <sheetData sheetId="1" refreshError="1">
        <row r="16">
          <cell r="A16" t="str">
            <v>Monsieur</v>
          </cell>
          <cell r="B16" t="str">
            <v>Patrice</v>
          </cell>
          <cell r="C16" t="str">
            <v>ACAR</v>
          </cell>
          <cell r="E16" t="str">
            <v>dominicar@hotmail.fr</v>
          </cell>
          <cell r="F16" t="str">
            <v>06 08 41 96 78</v>
          </cell>
          <cell r="G16">
            <v>26</v>
          </cell>
          <cell r="H16" t="str">
            <v>Rue Des Abbesses</v>
          </cell>
          <cell r="I16" t="str">
            <v>Gueutteville Les Grès</v>
          </cell>
          <cell r="J16">
            <v>76460</v>
          </cell>
          <cell r="K16" t="str">
            <v/>
          </cell>
          <cell r="L16">
            <v>488</v>
          </cell>
          <cell r="M16" t="str">
            <v>~ ? ~</v>
          </cell>
          <cell r="O16">
            <v>10</v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>
            <v>10</v>
          </cell>
          <cell r="V16" t="str">
            <v/>
          </cell>
          <cell r="AA16">
            <v>3979.25</v>
          </cell>
          <cell r="AB16" t="str">
            <v/>
          </cell>
          <cell r="AD16">
            <v>3000</v>
          </cell>
          <cell r="AI16" t="str">
            <v/>
          </cell>
          <cell r="AJ16" t="str">
            <v/>
          </cell>
          <cell r="AK16" t="str">
            <v/>
          </cell>
        </row>
        <row r="17">
          <cell r="A17" t="str">
            <v>Monsieur</v>
          </cell>
          <cell r="B17" t="str">
            <v>Fernand</v>
          </cell>
          <cell r="C17" t="str">
            <v>ALLES BORGES</v>
          </cell>
          <cell r="E17" t="str">
            <v>Mail@Completer.fr</v>
          </cell>
          <cell r="F17" t="str">
            <v>06 78 36 97 98</v>
          </cell>
          <cell r="G17">
            <v>2</v>
          </cell>
          <cell r="H17" t="str">
            <v>Rue Des Carrières</v>
          </cell>
          <cell r="I17" t="str">
            <v>Gueutteville Les Grès</v>
          </cell>
          <cell r="J17">
            <v>76460</v>
          </cell>
          <cell r="K17" t="str">
            <v/>
          </cell>
          <cell r="L17">
            <v>81</v>
          </cell>
          <cell r="M17" t="str">
            <v>~ ? ~</v>
          </cell>
          <cell r="O17">
            <v>10</v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>
            <v>10</v>
          </cell>
          <cell r="V17" t="str">
            <v/>
          </cell>
          <cell r="AA17">
            <v>1859</v>
          </cell>
          <cell r="AB17" t="str">
            <v/>
          </cell>
          <cell r="AD17">
            <v>2000</v>
          </cell>
          <cell r="AI17" t="str">
            <v/>
          </cell>
          <cell r="AJ17" t="str">
            <v/>
          </cell>
          <cell r="AK17" t="str">
            <v/>
          </cell>
        </row>
        <row r="18">
          <cell r="A18" t="str">
            <v>Monsieur</v>
          </cell>
          <cell r="B18" t="str">
            <v>Nicolas</v>
          </cell>
          <cell r="C18" t="str">
            <v>AMALOU</v>
          </cell>
          <cell r="E18" t="str">
            <v>Mail@Completer.fr</v>
          </cell>
          <cell r="F18" t="str">
            <v>06 18 27 16 64</v>
          </cell>
          <cell r="G18">
            <v>265</v>
          </cell>
          <cell r="H18" t="str">
            <v>Rue des Castelets</v>
          </cell>
          <cell r="I18" t="str">
            <v>Gueutteville Les Grès</v>
          </cell>
          <cell r="J18">
            <v>76460</v>
          </cell>
          <cell r="K18" t="str">
            <v/>
          </cell>
          <cell r="L18">
            <v>82</v>
          </cell>
          <cell r="M18" t="str">
            <v>~ ? ~</v>
          </cell>
          <cell r="O18">
            <v>10</v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>
            <v>10</v>
          </cell>
          <cell r="V18" t="str">
            <v/>
          </cell>
          <cell r="AA18">
            <v>4898.8500000000004</v>
          </cell>
          <cell r="AB18" t="str">
            <v/>
          </cell>
          <cell r="AD18">
            <v>3000</v>
          </cell>
          <cell r="AI18" t="str">
            <v/>
          </cell>
          <cell r="AJ18" t="str">
            <v/>
          </cell>
          <cell r="AK18" t="str">
            <v/>
          </cell>
          <cell r="AL18" t="str">
            <v/>
          </cell>
        </row>
        <row r="19">
          <cell r="A19" t="str">
            <v>Madame</v>
          </cell>
          <cell r="B19" t="str">
            <v>Gisèle</v>
          </cell>
          <cell r="C19" t="str">
            <v>AMICEL</v>
          </cell>
          <cell r="D19" t="str">
            <v>DELAMARE Céline</v>
          </cell>
          <cell r="E19" t="str">
            <v>Mail@Completer.fr</v>
          </cell>
          <cell r="F19" t="str">
            <v>02 32 14 41 14</v>
          </cell>
          <cell r="G19">
            <v>65</v>
          </cell>
          <cell r="H19" t="str">
            <v>Chemin Des Fossés</v>
          </cell>
          <cell r="I19" t="str">
            <v>Gueutteville Les Grès</v>
          </cell>
          <cell r="J19">
            <v>76460</v>
          </cell>
          <cell r="K19" t="str">
            <v/>
          </cell>
          <cell r="L19">
            <v>83</v>
          </cell>
          <cell r="M19" t="str">
            <v>Antérieur</v>
          </cell>
          <cell r="N19">
            <v>45291</v>
          </cell>
          <cell r="O19">
            <v>10</v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>
            <v>10</v>
          </cell>
          <cell r="V19" t="str">
            <v/>
          </cell>
          <cell r="AA19">
            <v>5421.9</v>
          </cell>
          <cell r="AB19" t="str">
            <v/>
          </cell>
          <cell r="AD19">
            <v>3000</v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</row>
        <row r="20">
          <cell r="A20" t="str">
            <v>Madame</v>
          </cell>
          <cell r="B20" t="str">
            <v>Claude</v>
          </cell>
          <cell r="C20" t="str">
            <v>ANCELOT</v>
          </cell>
          <cell r="E20" t="str">
            <v>cancelot@wanadoo.fr</v>
          </cell>
          <cell r="F20" t="str">
            <v>06 86 52 09 31</v>
          </cell>
          <cell r="G20" t="str">
            <v>50</v>
          </cell>
          <cell r="H20" t="str">
            <v>Rue Du Moulin</v>
          </cell>
          <cell r="I20" t="str">
            <v>Manneville Es Plains</v>
          </cell>
          <cell r="J20">
            <v>76460</v>
          </cell>
          <cell r="K20" t="str">
            <v/>
          </cell>
          <cell r="L20">
            <v>276</v>
          </cell>
          <cell r="M20">
            <v>2024</v>
          </cell>
          <cell r="N20">
            <v>45355</v>
          </cell>
          <cell r="O20">
            <v>10</v>
          </cell>
          <cell r="P20" t="str">
            <v>Virt</v>
          </cell>
          <cell r="Q20" t="str">
            <v/>
          </cell>
          <cell r="R20" t="str">
            <v/>
          </cell>
          <cell r="S20">
            <v>10</v>
          </cell>
          <cell r="T20" t="str">
            <v/>
          </cell>
          <cell r="U20">
            <v>10</v>
          </cell>
          <cell r="V20" t="str">
            <v/>
          </cell>
          <cell r="AB20">
            <v>351.75</v>
          </cell>
          <cell r="AC20">
            <v>2648.25</v>
          </cell>
          <cell r="AD20">
            <v>3000</v>
          </cell>
          <cell r="AI20" t="str">
            <v/>
          </cell>
          <cell r="AJ20" t="str">
            <v/>
          </cell>
          <cell r="AK20" t="str">
            <v/>
          </cell>
          <cell r="AL20" t="str">
            <v/>
          </cell>
        </row>
        <row r="21">
          <cell r="A21" t="str">
            <v>Monsieur</v>
          </cell>
          <cell r="B21" t="str">
            <v>Michel</v>
          </cell>
          <cell r="C21" t="str">
            <v>ANGOUSTURES</v>
          </cell>
          <cell r="E21" t="str">
            <v>solange.angoustures@hotmail.fr</v>
          </cell>
          <cell r="F21" t="str">
            <v>06 64 82 93 15</v>
          </cell>
          <cell r="G21">
            <v>62</v>
          </cell>
          <cell r="H21" t="str">
            <v>Rue Fiquainville</v>
          </cell>
          <cell r="I21" t="str">
            <v>Cailleville</v>
          </cell>
          <cell r="J21">
            <v>76460</v>
          </cell>
          <cell r="K21" t="str">
            <v/>
          </cell>
          <cell r="L21">
            <v>1</v>
          </cell>
          <cell r="M21">
            <v>2024</v>
          </cell>
          <cell r="N21">
            <v>45338</v>
          </cell>
          <cell r="O21">
            <v>10</v>
          </cell>
          <cell r="P21" t="str">
            <v>Chq</v>
          </cell>
          <cell r="Q21">
            <v>10</v>
          </cell>
          <cell r="R21" t="str">
            <v/>
          </cell>
          <cell r="S21" t="str">
            <v/>
          </cell>
          <cell r="T21" t="str">
            <v/>
          </cell>
          <cell r="U21">
            <v>10</v>
          </cell>
          <cell r="V21" t="str">
            <v/>
          </cell>
          <cell r="Y21">
            <v>61</v>
          </cell>
          <cell r="AB21">
            <v>-738.44999999999982</v>
          </cell>
          <cell r="AC21">
            <v>3738.45</v>
          </cell>
          <cell r="AD21">
            <v>3000</v>
          </cell>
          <cell r="AI21">
            <v>2.0048776804701446E-3</v>
          </cell>
          <cell r="AJ21">
            <v>78.927723793096561</v>
          </cell>
          <cell r="AK21">
            <v>-659.52227620690326</v>
          </cell>
          <cell r="AL21" t="str">
            <v/>
          </cell>
        </row>
        <row r="22">
          <cell r="A22" t="str">
            <v>Monsieur</v>
          </cell>
          <cell r="B22" t="str">
            <v>David</v>
          </cell>
          <cell r="C22" t="str">
            <v>ARNAISON</v>
          </cell>
          <cell r="E22" t="str">
            <v>ad.arnaison@gmail.com</v>
          </cell>
          <cell r="F22" t="str">
            <v>06 24 22 60 26</v>
          </cell>
          <cell r="G22" t="str">
            <v>46</v>
          </cell>
          <cell r="H22" t="str">
            <v>Rue Du Poste</v>
          </cell>
          <cell r="I22" t="str">
            <v>Manneville Es Plains</v>
          </cell>
          <cell r="J22">
            <v>76460</v>
          </cell>
          <cell r="K22" t="str">
            <v/>
          </cell>
          <cell r="L22">
            <v>277</v>
          </cell>
          <cell r="M22">
            <v>2024</v>
          </cell>
          <cell r="N22">
            <v>45345</v>
          </cell>
          <cell r="O22">
            <v>20</v>
          </cell>
          <cell r="P22" t="str">
            <v>Virt</v>
          </cell>
          <cell r="Q22" t="str">
            <v/>
          </cell>
          <cell r="R22" t="str">
            <v/>
          </cell>
          <cell r="S22">
            <v>20</v>
          </cell>
          <cell r="T22" t="str">
            <v/>
          </cell>
          <cell r="U22">
            <v>10</v>
          </cell>
          <cell r="V22">
            <v>10</v>
          </cell>
          <cell r="W22" t="str">
            <v xml:space="preserve"> Don volontaire</v>
          </cell>
          <cell r="AB22">
            <v>382</v>
          </cell>
          <cell r="AC22">
            <v>2618</v>
          </cell>
          <cell r="AD22">
            <v>3000</v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</row>
        <row r="23">
          <cell r="A23" t="str">
            <v>Monsieur</v>
          </cell>
          <cell r="B23" t="str">
            <v>Pascal</v>
          </cell>
          <cell r="C23" t="str">
            <v>ARNOULD</v>
          </cell>
          <cell r="E23" t="str">
            <v>pascal.arnould0977@orange.fr</v>
          </cell>
          <cell r="F23" t="str">
            <v>06 82 44 61 33</v>
          </cell>
          <cell r="G23" t="str">
            <v>388</v>
          </cell>
          <cell r="H23" t="str">
            <v>Rue Du Puits</v>
          </cell>
          <cell r="I23" t="str">
            <v>Manneville Es Plains</v>
          </cell>
          <cell r="J23">
            <v>76460</v>
          </cell>
          <cell r="K23" t="str">
            <v/>
          </cell>
          <cell r="L23">
            <v>278</v>
          </cell>
          <cell r="M23">
            <v>2024</v>
          </cell>
          <cell r="N23">
            <v>45339</v>
          </cell>
          <cell r="O23">
            <v>10</v>
          </cell>
          <cell r="P23" t="str">
            <v>Chq</v>
          </cell>
          <cell r="Q23">
            <v>10</v>
          </cell>
          <cell r="R23" t="str">
            <v/>
          </cell>
          <cell r="S23" t="str">
            <v/>
          </cell>
          <cell r="T23" t="str">
            <v/>
          </cell>
          <cell r="U23">
            <v>10</v>
          </cell>
          <cell r="V23" t="str">
            <v/>
          </cell>
          <cell r="AB23">
            <v>-6488.6</v>
          </cell>
          <cell r="AC23">
            <v>9488.6</v>
          </cell>
          <cell r="AD23">
            <v>3000</v>
          </cell>
          <cell r="AI23">
            <v>1.761642537409247E-2</v>
          </cell>
          <cell r="AJ23">
            <v>693.52079166346607</v>
          </cell>
          <cell r="AK23">
            <v>-5795.0792083365341</v>
          </cell>
          <cell r="AL23" t="str">
            <v/>
          </cell>
        </row>
        <row r="24">
          <cell r="A24" t="str">
            <v>Madame</v>
          </cell>
          <cell r="B24" t="str">
            <v>Jacqueline</v>
          </cell>
          <cell r="C24" t="str">
            <v>AUGER</v>
          </cell>
          <cell r="E24" t="str">
            <v>Mail@Completer.fr</v>
          </cell>
          <cell r="F24" t="str">
            <v>02 35 97 27 40</v>
          </cell>
          <cell r="G24" t="str">
            <v>441</v>
          </cell>
          <cell r="H24" t="str">
            <v>Rue De La Forge</v>
          </cell>
          <cell r="I24" t="str">
            <v>Manneville Es Plains</v>
          </cell>
          <cell r="J24">
            <v>76460</v>
          </cell>
          <cell r="K24" t="str">
            <v/>
          </cell>
          <cell r="L24">
            <v>279</v>
          </cell>
          <cell r="M24" t="str">
            <v>~ ? ~</v>
          </cell>
          <cell r="O24">
            <v>10</v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>
            <v>10</v>
          </cell>
          <cell r="V24" t="str">
            <v/>
          </cell>
          <cell r="AB24">
            <v>-339.59999999999991</v>
          </cell>
          <cell r="AC24">
            <v>3339.6</v>
          </cell>
          <cell r="AD24">
            <v>3000</v>
          </cell>
          <cell r="AI24">
            <v>9.2200752967385889E-4</v>
          </cell>
          <cell r="AJ24">
            <v>36.29745412707102</v>
          </cell>
          <cell r="AK24">
            <v>-303.30254587292887</v>
          </cell>
          <cell r="AL24" t="str">
            <v/>
          </cell>
        </row>
        <row r="25">
          <cell r="A25" t="str">
            <v>Monsieur</v>
          </cell>
          <cell r="B25" t="str">
            <v>Alain</v>
          </cell>
          <cell r="C25" t="str">
            <v>AUZOUX</v>
          </cell>
          <cell r="E25" t="str">
            <v>aauzoux@wanadoo.fr</v>
          </cell>
          <cell r="F25" t="str">
            <v>02 32 25 08 95</v>
          </cell>
          <cell r="G25" t="str">
            <v>669 A</v>
          </cell>
          <cell r="H25" t="str">
            <v>Route de sainte Gertrude</v>
          </cell>
          <cell r="I25" t="str">
            <v>Reutteville</v>
          </cell>
          <cell r="J25">
            <v>76460</v>
          </cell>
          <cell r="K25" t="str">
            <v/>
          </cell>
          <cell r="L25">
            <v>439</v>
          </cell>
          <cell r="M25">
            <v>2024</v>
          </cell>
          <cell r="N25">
            <v>45583</v>
          </cell>
          <cell r="O25">
            <v>10</v>
          </cell>
          <cell r="P25" t="str">
            <v>Chq</v>
          </cell>
          <cell r="Q25">
            <v>10</v>
          </cell>
          <cell r="R25" t="str">
            <v/>
          </cell>
          <cell r="S25" t="str">
            <v/>
          </cell>
          <cell r="T25" t="str">
            <v/>
          </cell>
          <cell r="U25">
            <v>10</v>
          </cell>
          <cell r="V25" t="str">
            <v/>
          </cell>
          <cell r="X25" t="str">
            <v>O</v>
          </cell>
          <cell r="AB25">
            <v>-437.5</v>
          </cell>
          <cell r="AC25">
            <v>3437.5</v>
          </cell>
          <cell r="AD25">
            <v>3000</v>
          </cell>
          <cell r="AI25">
            <v>1.1878041644061055E-3</v>
          </cell>
          <cell r="AJ25">
            <v>46.761296173714889</v>
          </cell>
          <cell r="AK25">
            <v>-390.73870382628513</v>
          </cell>
          <cell r="AL25" t="str">
            <v/>
          </cell>
        </row>
        <row r="26">
          <cell r="A26" t="str">
            <v>Monsieur</v>
          </cell>
          <cell r="B26" t="str">
            <v>Franck</v>
          </cell>
          <cell r="C26" t="str">
            <v>AVENEL</v>
          </cell>
          <cell r="E26" t="str">
            <v>fantine.avenel@wanadoo.fr</v>
          </cell>
          <cell r="F26" t="str">
            <v>06 31 89 92 76</v>
          </cell>
          <cell r="G26">
            <v>5</v>
          </cell>
          <cell r="H26" t="str">
            <v>Rue Des Tisserands</v>
          </cell>
          <cell r="I26" t="str">
            <v>Gueutteville Les Grès</v>
          </cell>
          <cell r="J26">
            <v>76460</v>
          </cell>
          <cell r="K26" t="str">
            <v/>
          </cell>
          <cell r="L26">
            <v>84</v>
          </cell>
          <cell r="M26" t="str">
            <v>~ ? ~</v>
          </cell>
          <cell r="O26">
            <v>10</v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>
            <v>10</v>
          </cell>
          <cell r="V26" t="str">
            <v/>
          </cell>
          <cell r="AA26">
            <v>4551.25</v>
          </cell>
          <cell r="AB26" t="str">
            <v/>
          </cell>
          <cell r="AD26">
            <v>3000</v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</row>
        <row r="27">
          <cell r="A27" t="str">
            <v>Madame, Monsieur</v>
          </cell>
          <cell r="B27" t="str">
            <v>Christelle  &amp; Samy</v>
          </cell>
          <cell r="C27" t="str">
            <v>AVIAS</v>
          </cell>
          <cell r="E27" t="str">
            <v>cavias@sn.cerfrance.fr</v>
          </cell>
          <cell r="F27" t="str">
            <v>02 35 57 34 24</v>
          </cell>
          <cell r="G27">
            <v>60</v>
          </cell>
          <cell r="H27" t="str">
            <v>Rue De Clermont</v>
          </cell>
          <cell r="I27" t="str">
            <v>Cailleville</v>
          </cell>
          <cell r="J27">
            <v>76460</v>
          </cell>
          <cell r="K27" t="str">
            <v/>
          </cell>
          <cell r="L27">
            <v>2</v>
          </cell>
          <cell r="M27" t="str">
            <v>~ ? ~</v>
          </cell>
          <cell r="O27">
            <v>10</v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>
            <v>10</v>
          </cell>
          <cell r="V27" t="str">
            <v/>
          </cell>
          <cell r="AB27">
            <v>-604.69999999999982</v>
          </cell>
          <cell r="AC27">
            <v>3604.7</v>
          </cell>
          <cell r="AD27">
            <v>3000</v>
          </cell>
          <cell r="AI27">
            <v>1.6417489787802781E-3</v>
          </cell>
          <cell r="AJ27">
            <v>64.632127534275156</v>
          </cell>
          <cell r="AK27">
            <v>-540.06787246572469</v>
          </cell>
          <cell r="AL27" t="str">
            <v/>
          </cell>
        </row>
        <row r="28">
          <cell r="A28" t="str">
            <v>Monsieur</v>
          </cell>
          <cell r="B28" t="str">
            <v>Tony</v>
          </cell>
          <cell r="C28" t="str">
            <v>BAILLEUL</v>
          </cell>
          <cell r="E28" t="str">
            <v>tony.bailleul@gmail.com</v>
          </cell>
          <cell r="G28">
            <v>301</v>
          </cell>
          <cell r="H28" t="str">
            <v>Rue Des Clos Fleuris</v>
          </cell>
          <cell r="I28" t="str">
            <v>Gueutteville Les Grès</v>
          </cell>
          <cell r="J28">
            <v>76460</v>
          </cell>
          <cell r="K28" t="str">
            <v/>
          </cell>
          <cell r="L28">
            <v>85</v>
          </cell>
          <cell r="M28" t="str">
            <v>~ ? ~</v>
          </cell>
          <cell r="O28">
            <v>10</v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>
            <v>10</v>
          </cell>
          <cell r="V28" t="str">
            <v/>
          </cell>
          <cell r="AA28">
            <v>3071.75</v>
          </cell>
          <cell r="AB28" t="str">
            <v/>
          </cell>
          <cell r="AD28">
            <v>3000</v>
          </cell>
          <cell r="AI28" t="str">
            <v/>
          </cell>
          <cell r="AJ28" t="str">
            <v/>
          </cell>
          <cell r="AK28" t="str">
            <v/>
          </cell>
          <cell r="AL28" t="str">
            <v/>
          </cell>
        </row>
        <row r="29">
          <cell r="A29" t="str">
            <v>Monsieur</v>
          </cell>
          <cell r="B29" t="str">
            <v>Jean Philippe</v>
          </cell>
          <cell r="C29" t="str">
            <v>BAKALARZ</v>
          </cell>
          <cell r="E29" t="str">
            <v>Mail@Completer.fr</v>
          </cell>
          <cell r="F29" t="str">
            <v>06 50 69 73 23</v>
          </cell>
          <cell r="G29">
            <v>47</v>
          </cell>
          <cell r="H29" t="str">
            <v>Rue De La Fonderie</v>
          </cell>
          <cell r="I29" t="str">
            <v>Gueutteville Les Grès</v>
          </cell>
          <cell r="J29">
            <v>76460</v>
          </cell>
          <cell r="K29" t="str">
            <v/>
          </cell>
          <cell r="L29">
            <v>86</v>
          </cell>
          <cell r="M29" t="str">
            <v>~ ? ~</v>
          </cell>
          <cell r="O29">
            <v>10</v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>
            <v>10</v>
          </cell>
          <cell r="V29" t="str">
            <v/>
          </cell>
          <cell r="AA29">
            <v>1665.4</v>
          </cell>
          <cell r="AB29" t="str">
            <v/>
          </cell>
          <cell r="AD29">
            <v>2000</v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</row>
        <row r="30">
          <cell r="A30" t="str">
            <v>Madame</v>
          </cell>
          <cell r="B30" t="str">
            <v>Marion</v>
          </cell>
          <cell r="C30" t="str">
            <v>BARAUD DEROUVRAY</v>
          </cell>
          <cell r="E30" t="str">
            <v>Mail@Completer.fr</v>
          </cell>
          <cell r="F30" t="str">
            <v>06 12 17 24 73</v>
          </cell>
          <cell r="G30">
            <v>244</v>
          </cell>
          <cell r="H30" t="str">
            <v>Rue Du Four À Pain</v>
          </cell>
          <cell r="I30" t="str">
            <v>Gueutteville Les Grès</v>
          </cell>
          <cell r="J30">
            <v>76460</v>
          </cell>
          <cell r="K30" t="str">
            <v/>
          </cell>
          <cell r="L30">
            <v>87</v>
          </cell>
          <cell r="M30" t="str">
            <v>~ ? ~</v>
          </cell>
          <cell r="O30">
            <v>10</v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>
            <v>10</v>
          </cell>
          <cell r="V30" t="str">
            <v/>
          </cell>
          <cell r="AA30">
            <v>2400.1999999999998</v>
          </cell>
          <cell r="AB30" t="str">
            <v/>
          </cell>
          <cell r="AD30">
            <v>2000</v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</row>
        <row r="31">
          <cell r="A31" t="str">
            <v>Monsieur</v>
          </cell>
          <cell r="B31" t="str">
            <v>Jacques</v>
          </cell>
          <cell r="C31" t="str">
            <v>BARREAU</v>
          </cell>
          <cell r="E31" t="str">
            <v>Mail@Completer.fr</v>
          </cell>
          <cell r="F31" t="str">
            <v>06 84 26 94 70</v>
          </cell>
          <cell r="G31">
            <v>562</v>
          </cell>
          <cell r="H31" t="str">
            <v>Rue Sainte Gertrude</v>
          </cell>
          <cell r="I31" t="str">
            <v>Reutteville</v>
          </cell>
          <cell r="J31">
            <v>76460</v>
          </cell>
          <cell r="K31" t="str">
            <v/>
          </cell>
          <cell r="L31">
            <v>440</v>
          </cell>
          <cell r="M31" t="str">
            <v>~ ? ~</v>
          </cell>
          <cell r="O31">
            <v>10</v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>
            <v>10</v>
          </cell>
          <cell r="V31" t="str">
            <v/>
          </cell>
          <cell r="AB31">
            <v>120.09999999999991</v>
          </cell>
          <cell r="AC31">
            <v>1879.9</v>
          </cell>
          <cell r="AD31">
            <v>2000</v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</row>
        <row r="32">
          <cell r="A32" t="str">
            <v>Monsieur</v>
          </cell>
          <cell r="B32" t="str">
            <v>Antoine</v>
          </cell>
          <cell r="C32" t="str">
            <v>BATREL</v>
          </cell>
          <cell r="E32" t="str">
            <v>antoinebatrel@gmail.com</v>
          </cell>
          <cell r="F32" t="str">
            <v>06 37 89 46 85</v>
          </cell>
          <cell r="G32">
            <v>947</v>
          </cell>
          <cell r="H32" t="str">
            <v>Rue Des Tisserands</v>
          </cell>
          <cell r="I32" t="str">
            <v>Gueutteville Les Grès</v>
          </cell>
          <cell r="J32">
            <v>76460</v>
          </cell>
          <cell r="K32" t="str">
            <v/>
          </cell>
          <cell r="L32">
            <v>88</v>
          </cell>
          <cell r="M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b">
            <v>0</v>
          </cell>
          <cell r="V32" t="str">
            <v/>
          </cell>
          <cell r="AA32">
            <v>2981</v>
          </cell>
          <cell r="AB32" t="str">
            <v/>
          </cell>
          <cell r="AD32">
            <v>3000</v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</row>
        <row r="33">
          <cell r="A33" t="str">
            <v>Monsieur</v>
          </cell>
          <cell r="B33" t="str">
            <v>Thierry / Sophie</v>
          </cell>
          <cell r="C33" t="str">
            <v>BATREL</v>
          </cell>
          <cell r="E33" t="str">
            <v>svp76@orange.fr</v>
          </cell>
          <cell r="F33" t="str">
            <v>06 10 51 38 25</v>
          </cell>
          <cell r="G33">
            <v>464</v>
          </cell>
          <cell r="H33" t="str">
            <v>Rue De Saint Aubin</v>
          </cell>
          <cell r="I33" t="str">
            <v>Cailleville</v>
          </cell>
          <cell r="J33">
            <v>76460</v>
          </cell>
          <cell r="K33" t="str">
            <v/>
          </cell>
          <cell r="L33">
            <v>3</v>
          </cell>
          <cell r="M33" t="str">
            <v>~ ? ~</v>
          </cell>
          <cell r="O33">
            <v>10</v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>
            <v>10</v>
          </cell>
          <cell r="V33" t="str">
            <v/>
          </cell>
          <cell r="AB33">
            <v>-97.599999999999909</v>
          </cell>
          <cell r="AC33">
            <v>3097.6</v>
          </cell>
          <cell r="AD33">
            <v>3000</v>
          </cell>
          <cell r="AI33">
            <v>2.649821404480818E-4</v>
          </cell>
          <cell r="AJ33">
            <v>10.431777157839015</v>
          </cell>
          <cell r="AK33">
            <v>-87.168222842160901</v>
          </cell>
          <cell r="AL33" t="str">
            <v/>
          </cell>
        </row>
        <row r="34">
          <cell r="A34" t="str">
            <v>Monsieur</v>
          </cell>
          <cell r="B34" t="str">
            <v>Alain</v>
          </cell>
          <cell r="C34" t="str">
            <v>BAUDEZ</v>
          </cell>
          <cell r="E34" t="str">
            <v>buz03a@gmail.com</v>
          </cell>
          <cell r="F34" t="str">
            <v>02 35 97 56 66</v>
          </cell>
          <cell r="G34">
            <v>316</v>
          </cell>
          <cell r="H34" t="str">
            <v>Rue De Saint Aubin</v>
          </cell>
          <cell r="I34" t="str">
            <v>Cailleville</v>
          </cell>
          <cell r="J34">
            <v>76460</v>
          </cell>
          <cell r="K34" t="str">
            <v/>
          </cell>
          <cell r="L34">
            <v>4</v>
          </cell>
          <cell r="M34">
            <v>2024</v>
          </cell>
          <cell r="N34">
            <v>45441</v>
          </cell>
          <cell r="O34">
            <v>10</v>
          </cell>
          <cell r="P34" t="str">
            <v>Chq</v>
          </cell>
          <cell r="Q34">
            <v>10</v>
          </cell>
          <cell r="R34" t="str">
            <v/>
          </cell>
          <cell r="S34" t="str">
            <v/>
          </cell>
          <cell r="T34" t="str">
            <v/>
          </cell>
          <cell r="U34">
            <v>10</v>
          </cell>
          <cell r="V34" t="str">
            <v/>
          </cell>
          <cell r="X34" t="str">
            <v>O</v>
          </cell>
          <cell r="Y34">
            <v>54</v>
          </cell>
          <cell r="AB34">
            <v>-1312</v>
          </cell>
          <cell r="AC34">
            <v>4312</v>
          </cell>
          <cell r="AD34">
            <v>3000</v>
          </cell>
          <cell r="AI34">
            <v>3.5620550027447091E-3</v>
          </cell>
          <cell r="AJ34">
            <v>140.23044703980327</v>
          </cell>
          <cell r="AK34">
            <v>-1171.7695529601967</v>
          </cell>
          <cell r="AL34" t="str">
            <v/>
          </cell>
        </row>
        <row r="35">
          <cell r="A35" t="str">
            <v>Monsieur</v>
          </cell>
          <cell r="B35" t="str">
            <v>Hubert</v>
          </cell>
          <cell r="C35" t="str">
            <v>BAUDOIN</v>
          </cell>
          <cell r="E35" t="str">
            <v>baudoinisabelle@hotmail.fr</v>
          </cell>
          <cell r="F35" t="str">
            <v>06 81 95 47 21</v>
          </cell>
          <cell r="G35">
            <v>246</v>
          </cell>
          <cell r="H35" t="str">
            <v>Rue Du Cabaret</v>
          </cell>
          <cell r="I35" t="str">
            <v>Gueutteville Les Grès</v>
          </cell>
          <cell r="J35">
            <v>76460</v>
          </cell>
          <cell r="K35" t="str">
            <v/>
          </cell>
          <cell r="L35">
            <v>79</v>
          </cell>
          <cell r="M35" t="str">
            <v>~ ? ~</v>
          </cell>
          <cell r="O35">
            <v>10</v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>
            <v>10</v>
          </cell>
          <cell r="V35" t="str">
            <v/>
          </cell>
          <cell r="AA35">
            <v>3320.35</v>
          </cell>
          <cell r="AB35" t="str">
            <v/>
          </cell>
          <cell r="AD35">
            <v>3000</v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</row>
        <row r="36">
          <cell r="A36" t="str">
            <v>Monsieur</v>
          </cell>
          <cell r="B36" t="str">
            <v>Jean Daniel</v>
          </cell>
          <cell r="C36" t="str">
            <v>BAUDRY</v>
          </cell>
          <cell r="E36" t="str">
            <v>baudry.jeandaniel@icloud.com</v>
          </cell>
          <cell r="F36" t="str">
            <v>06 40 34 08 75</v>
          </cell>
          <cell r="G36">
            <v>168</v>
          </cell>
          <cell r="H36" t="str">
            <v>Rue Du Four À Pain</v>
          </cell>
          <cell r="I36" t="str">
            <v>Gueutteville Les Grès</v>
          </cell>
          <cell r="J36">
            <v>76460</v>
          </cell>
          <cell r="K36" t="str">
            <v/>
          </cell>
          <cell r="L36">
            <v>89</v>
          </cell>
          <cell r="M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b">
            <v>0</v>
          </cell>
          <cell r="V36" t="str">
            <v/>
          </cell>
          <cell r="AA36">
            <v>4287.8</v>
          </cell>
          <cell r="AB36" t="str">
            <v/>
          </cell>
          <cell r="AD36">
            <v>3000</v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</row>
        <row r="37">
          <cell r="A37" t="str">
            <v>Monsieur</v>
          </cell>
          <cell r="B37" t="str">
            <v>Francois</v>
          </cell>
          <cell r="C37" t="str">
            <v>BAZIRE</v>
          </cell>
          <cell r="E37" t="str">
            <v>francois-bazire@bbox.fr</v>
          </cell>
          <cell r="F37" t="str">
            <v>03 44 25 46 28</v>
          </cell>
          <cell r="G37">
            <v>267</v>
          </cell>
          <cell r="H37" t="str">
            <v>Rue Du Cabaret</v>
          </cell>
          <cell r="I37" t="str">
            <v>Gueutteville Les Grès</v>
          </cell>
          <cell r="J37">
            <v>76460</v>
          </cell>
          <cell r="K37" t="str">
            <v/>
          </cell>
          <cell r="L37">
            <v>90</v>
          </cell>
          <cell r="M37" t="str">
            <v>~ ? ~</v>
          </cell>
          <cell r="O37">
            <v>10</v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>
            <v>10</v>
          </cell>
          <cell r="V37" t="str">
            <v/>
          </cell>
          <cell r="AA37">
            <v>2579.5</v>
          </cell>
          <cell r="AB37" t="str">
            <v/>
          </cell>
          <cell r="AD37">
            <v>3000</v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</row>
        <row r="38">
          <cell r="A38" t="str">
            <v>Monsieur</v>
          </cell>
          <cell r="B38" t="str">
            <v>Philippe</v>
          </cell>
          <cell r="C38" t="str">
            <v>BEAUFILS</v>
          </cell>
          <cell r="E38" t="str">
            <v>famille.beaufils@sfr.fr</v>
          </cell>
          <cell r="F38" t="str">
            <v>06 27 20 54 98</v>
          </cell>
          <cell r="G38">
            <v>188</v>
          </cell>
          <cell r="H38" t="str">
            <v>Rue De Saint Aubin</v>
          </cell>
          <cell r="I38" t="str">
            <v>Cailleville</v>
          </cell>
          <cell r="J38">
            <v>76460</v>
          </cell>
          <cell r="K38" t="str">
            <v/>
          </cell>
          <cell r="L38">
            <v>5</v>
          </cell>
          <cell r="M38">
            <v>2024</v>
          </cell>
          <cell r="N38">
            <v>45339</v>
          </cell>
          <cell r="O38">
            <v>10</v>
          </cell>
          <cell r="P38" t="str">
            <v>Chq</v>
          </cell>
          <cell r="Q38">
            <v>10</v>
          </cell>
          <cell r="R38" t="str">
            <v/>
          </cell>
          <cell r="S38" t="str">
            <v/>
          </cell>
          <cell r="T38" t="str">
            <v/>
          </cell>
          <cell r="U38">
            <v>10</v>
          </cell>
          <cell r="V38" t="str">
            <v/>
          </cell>
          <cell r="Y38">
            <v>40</v>
          </cell>
          <cell r="AB38">
            <v>93.25</v>
          </cell>
          <cell r="AC38">
            <v>2906.75</v>
          </cell>
          <cell r="AD38">
            <v>3000</v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</row>
        <row r="39">
          <cell r="A39" t="str">
            <v>Monsieur</v>
          </cell>
          <cell r="B39" t="str">
            <v>Patrice</v>
          </cell>
          <cell r="C39" t="str">
            <v>BEAUGEOIS</v>
          </cell>
          <cell r="E39" t="str">
            <v>Mail@Completer.fr</v>
          </cell>
          <cell r="F39" t="str">
            <v>06 83 42 80 89</v>
          </cell>
          <cell r="G39">
            <v>371</v>
          </cell>
          <cell r="H39" t="str">
            <v>Rue De Paradis</v>
          </cell>
          <cell r="I39" t="str">
            <v>Manneville Es Plains</v>
          </cell>
          <cell r="J39">
            <v>76460</v>
          </cell>
          <cell r="K39" t="str">
            <v/>
          </cell>
          <cell r="L39">
            <v>280</v>
          </cell>
          <cell r="M39">
            <v>2024</v>
          </cell>
          <cell r="N39">
            <v>45394</v>
          </cell>
          <cell r="O39">
            <v>10</v>
          </cell>
          <cell r="P39" t="str">
            <v>Chq</v>
          </cell>
          <cell r="Q39">
            <v>10</v>
          </cell>
          <cell r="R39" t="str">
            <v/>
          </cell>
          <cell r="S39" t="str">
            <v/>
          </cell>
          <cell r="T39" t="str">
            <v/>
          </cell>
          <cell r="U39">
            <v>10</v>
          </cell>
          <cell r="V39" t="str">
            <v/>
          </cell>
          <cell r="AB39">
            <v>-718</v>
          </cell>
          <cell r="AC39">
            <v>3718</v>
          </cell>
          <cell r="AD39">
            <v>3000</v>
          </cell>
          <cell r="AI39">
            <v>1.9493563200996197E-3</v>
          </cell>
          <cell r="AJ39">
            <v>76.741967206233795</v>
          </cell>
          <cell r="AK39">
            <v>-641.25803279376623</v>
          </cell>
          <cell r="AL39" t="str">
            <v/>
          </cell>
        </row>
        <row r="40">
          <cell r="A40" t="str">
            <v>Madame, Monsieur</v>
          </cell>
          <cell r="B40" t="str">
            <v>Julien &amp; Alexandra</v>
          </cell>
          <cell r="C40" t="str">
            <v>BELLO</v>
          </cell>
          <cell r="E40" t="str">
            <v>bello@hotmail.ph</v>
          </cell>
          <cell r="F40" t="str">
            <v>07 81 23 55 50</v>
          </cell>
          <cell r="G40">
            <v>77</v>
          </cell>
          <cell r="H40" t="str">
            <v>Rue De L'orme</v>
          </cell>
          <cell r="I40" t="str">
            <v>Manneville Es Plains</v>
          </cell>
          <cell r="J40">
            <v>76460</v>
          </cell>
          <cell r="K40" t="str">
            <v/>
          </cell>
          <cell r="L40">
            <v>281</v>
          </cell>
          <cell r="M40" t="str">
            <v>~ ? ~</v>
          </cell>
          <cell r="O40">
            <v>10</v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>
            <v>10</v>
          </cell>
          <cell r="V40" t="str">
            <v/>
          </cell>
          <cell r="Z40" t="str">
            <v>Anciennement SIRON  Gérard</v>
          </cell>
          <cell r="AB40">
            <v>-25.650000000000091</v>
          </cell>
          <cell r="AC40">
            <v>2025.65</v>
          </cell>
          <cell r="AD40">
            <v>2000</v>
          </cell>
          <cell r="AI40">
            <v>6.9639261296038194E-5</v>
          </cell>
          <cell r="AJ40">
            <v>2.7415479928132367</v>
          </cell>
          <cell r="AK40">
            <v>-22.908452007186852</v>
          </cell>
          <cell r="AL40" t="str">
            <v/>
          </cell>
        </row>
        <row r="41">
          <cell r="A41" t="str">
            <v>Madame</v>
          </cell>
          <cell r="B41" t="str">
            <v>Valerie</v>
          </cell>
          <cell r="C41" t="str">
            <v>BERSOT</v>
          </cell>
          <cell r="E41" t="str">
            <v>hello.vally@gmail.com</v>
          </cell>
          <cell r="F41" t="str">
            <v>06 81 26 00 90</v>
          </cell>
          <cell r="G41">
            <v>406</v>
          </cell>
          <cell r="H41" t="str">
            <v>Rue De Saint Aubin</v>
          </cell>
          <cell r="I41" t="str">
            <v>Cailleville</v>
          </cell>
          <cell r="J41">
            <v>76460</v>
          </cell>
          <cell r="K41" t="str">
            <v>*</v>
          </cell>
          <cell r="L41">
            <v>6</v>
          </cell>
          <cell r="M41">
            <v>2025</v>
          </cell>
          <cell r="N41">
            <v>45743</v>
          </cell>
          <cell r="O41">
            <v>10</v>
          </cell>
          <cell r="P41" t="str">
            <v>Virt</v>
          </cell>
          <cell r="Q41" t="str">
            <v/>
          </cell>
          <cell r="R41" t="str">
            <v/>
          </cell>
          <cell r="S41">
            <v>10</v>
          </cell>
          <cell r="T41" t="str">
            <v/>
          </cell>
          <cell r="U41">
            <v>10</v>
          </cell>
          <cell r="V41" t="str">
            <v/>
          </cell>
          <cell r="X41" t="str">
            <v>O</v>
          </cell>
          <cell r="Y41">
            <v>20</v>
          </cell>
          <cell r="AB41">
            <v>265.40000000000009</v>
          </cell>
          <cell r="AC41">
            <v>2734.6</v>
          </cell>
          <cell r="AD41">
            <v>3000</v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</row>
        <row r="42">
          <cell r="A42" t="str">
            <v>Monsieur</v>
          </cell>
          <cell r="B42" t="str">
            <v>Thierry</v>
          </cell>
          <cell r="C42" t="str">
            <v>BERTHELOT</v>
          </cell>
          <cell r="E42" t="str">
            <v xml:space="preserve"> thbgielv@wanadoo.fr</v>
          </cell>
          <cell r="F42" t="str">
            <v>06 09 22 02 36</v>
          </cell>
          <cell r="G42">
            <v>212</v>
          </cell>
          <cell r="H42" t="str">
            <v>Rue Du Cabaret</v>
          </cell>
          <cell r="I42" t="str">
            <v>Gueutteville Les Grès</v>
          </cell>
          <cell r="J42">
            <v>76460</v>
          </cell>
          <cell r="K42" t="str">
            <v/>
          </cell>
          <cell r="L42">
            <v>91</v>
          </cell>
          <cell r="M42" t="str">
            <v>~ ? ~</v>
          </cell>
          <cell r="O42">
            <v>10</v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>
            <v>10</v>
          </cell>
          <cell r="V42" t="str">
            <v/>
          </cell>
          <cell r="AA42">
            <v>4137.6499999999996</v>
          </cell>
          <cell r="AB42" t="str">
            <v/>
          </cell>
          <cell r="AD42">
            <v>3000</v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</row>
        <row r="43">
          <cell r="A43" t="str">
            <v>Monsieur</v>
          </cell>
          <cell r="B43" t="str">
            <v>Louis</v>
          </cell>
          <cell r="C43" t="str">
            <v>BERTIN</v>
          </cell>
          <cell r="E43" t="str">
            <v>bertin.louis@orange.fr</v>
          </cell>
          <cell r="F43" t="str">
            <v>02 35 97 27 90</v>
          </cell>
          <cell r="G43">
            <v>373</v>
          </cell>
          <cell r="H43" t="str">
            <v>Rue Du Cabaret</v>
          </cell>
          <cell r="I43" t="str">
            <v>Gueutteville Les Grès</v>
          </cell>
          <cell r="J43">
            <v>76460</v>
          </cell>
          <cell r="K43" t="str">
            <v/>
          </cell>
          <cell r="L43">
            <v>92</v>
          </cell>
          <cell r="M43" t="str">
            <v>~ ? ~</v>
          </cell>
          <cell r="O43">
            <v>10</v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>
            <v>10</v>
          </cell>
          <cell r="V43" t="str">
            <v/>
          </cell>
          <cell r="AA43">
            <v>4865.8500000000004</v>
          </cell>
          <cell r="AB43" t="str">
            <v/>
          </cell>
          <cell r="AD43">
            <v>3000</v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</row>
        <row r="44">
          <cell r="A44" t="str">
            <v>Madame</v>
          </cell>
          <cell r="B44" t="str">
            <v>Marie-Agnès</v>
          </cell>
          <cell r="C44" t="str">
            <v>BERTIN</v>
          </cell>
          <cell r="E44" t="str">
            <v>marie-agnes.bertin@orange.fr</v>
          </cell>
          <cell r="F44" t="str">
            <v>06 77 92 86 53</v>
          </cell>
          <cell r="G44">
            <v>1</v>
          </cell>
          <cell r="H44" t="str">
            <v>Résidence du Moulin</v>
          </cell>
          <cell r="I44" t="str">
            <v>Manneville Es Plains</v>
          </cell>
          <cell r="J44">
            <v>76460</v>
          </cell>
          <cell r="K44" t="str">
            <v>*</v>
          </cell>
          <cell r="L44">
            <v>282</v>
          </cell>
          <cell r="M44">
            <v>2025</v>
          </cell>
          <cell r="N44">
            <v>45749</v>
          </cell>
          <cell r="O44">
            <v>10</v>
          </cell>
          <cell r="P44" t="str">
            <v>Chq</v>
          </cell>
          <cell r="Q44">
            <v>10</v>
          </cell>
          <cell r="R44" t="str">
            <v/>
          </cell>
          <cell r="S44" t="str">
            <v/>
          </cell>
          <cell r="T44" t="str">
            <v/>
          </cell>
          <cell r="U44">
            <v>10</v>
          </cell>
          <cell r="V44" t="str">
            <v/>
          </cell>
          <cell r="AB44">
            <v>1017.25</v>
          </cell>
          <cell r="AC44">
            <v>1982.75</v>
          </cell>
          <cell r="AD44">
            <v>3000</v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</row>
        <row r="45">
          <cell r="A45" t="str">
            <v>Monsieur</v>
          </cell>
          <cell r="B45" t="str">
            <v>Engelbert</v>
          </cell>
          <cell r="C45" t="str">
            <v>BIBOUM</v>
          </cell>
          <cell r="E45" t="str">
            <v>e_biboum@yahoo.fr</v>
          </cell>
          <cell r="F45" t="str">
            <v>06 66 16 98 95</v>
          </cell>
          <cell r="G45">
            <v>197</v>
          </cell>
          <cell r="H45" t="str">
            <v>Rue De Saint Aubin</v>
          </cell>
          <cell r="I45" t="str">
            <v>Cailleville</v>
          </cell>
          <cell r="J45">
            <v>76460</v>
          </cell>
          <cell r="K45" t="str">
            <v/>
          </cell>
          <cell r="L45">
            <v>7</v>
          </cell>
          <cell r="M45" t="str">
            <v>~ ? ~</v>
          </cell>
          <cell r="O45">
            <v>10</v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>
            <v>10</v>
          </cell>
          <cell r="V45" t="str">
            <v/>
          </cell>
          <cell r="Y45">
            <v>90</v>
          </cell>
          <cell r="Z45" t="str">
            <v>Ancien Adhérent  Maison à l’Abandon  Absent à l’adresse pas de cotisation</v>
          </cell>
          <cell r="AB45">
            <v>-2940</v>
          </cell>
          <cell r="AC45">
            <v>5940</v>
          </cell>
          <cell r="AD45">
            <v>3000</v>
          </cell>
          <cell r="AI45">
            <v>7.9820439848090289E-3</v>
          </cell>
          <cell r="AJ45">
            <v>314.23591028736405</v>
          </cell>
          <cell r="AK45">
            <v>-2625.7640897126357</v>
          </cell>
          <cell r="AL45" t="str">
            <v/>
          </cell>
        </row>
        <row r="46">
          <cell r="A46" t="str">
            <v>Madame, Monsieur</v>
          </cell>
          <cell r="B46" t="str">
            <v>Alix  &amp; Bertrand</v>
          </cell>
          <cell r="C46" t="str">
            <v>BIDARD</v>
          </cell>
          <cell r="E46" t="str">
            <v>bidard.alix@gmail.com</v>
          </cell>
          <cell r="F46" t="str">
            <v>06 22 77 67 29</v>
          </cell>
          <cell r="G46">
            <v>265</v>
          </cell>
          <cell r="H46" t="str">
            <v>Rue De La Forge</v>
          </cell>
          <cell r="I46" t="str">
            <v>Manneville Es Plains</v>
          </cell>
          <cell r="J46">
            <v>76460</v>
          </cell>
          <cell r="K46" t="str">
            <v>*</v>
          </cell>
          <cell r="L46">
            <v>283</v>
          </cell>
          <cell r="M46">
            <v>2025</v>
          </cell>
          <cell r="N46">
            <v>45744</v>
          </cell>
          <cell r="O46">
            <v>10</v>
          </cell>
          <cell r="P46" t="str">
            <v>Virt</v>
          </cell>
          <cell r="Q46" t="str">
            <v/>
          </cell>
          <cell r="R46" t="str">
            <v/>
          </cell>
          <cell r="S46">
            <v>10</v>
          </cell>
          <cell r="T46" t="str">
            <v/>
          </cell>
          <cell r="U46">
            <v>10</v>
          </cell>
          <cell r="V46" t="str">
            <v/>
          </cell>
          <cell r="W46" t="str">
            <v xml:space="preserve"> Don volontaire</v>
          </cell>
          <cell r="X46" t="str">
            <v>O</v>
          </cell>
          <cell r="AB46">
            <v>-2267.3500000000004</v>
          </cell>
          <cell r="AC46">
            <v>5267.35</v>
          </cell>
          <cell r="AD46">
            <v>3000</v>
          </cell>
          <cell r="AI46">
            <v>6.1558120506655621E-3</v>
          </cell>
          <cell r="AJ46">
            <v>242.34108543879421</v>
          </cell>
          <cell r="AK46">
            <v>-2025.0089145612062</v>
          </cell>
          <cell r="AL46" t="str">
            <v/>
          </cell>
        </row>
        <row r="47">
          <cell r="A47" t="str">
            <v>Madame</v>
          </cell>
          <cell r="B47" t="str">
            <v>Francine</v>
          </cell>
          <cell r="C47" t="str">
            <v>BIGORGNE PRIGENT</v>
          </cell>
          <cell r="E47" t="str">
            <v>Mail@Completer.fr</v>
          </cell>
          <cell r="F47" t="str">
            <v>02 35 57 32 48</v>
          </cell>
          <cell r="G47">
            <v>315</v>
          </cell>
          <cell r="H47" t="str">
            <v>Rue De La Cavée Verte</v>
          </cell>
          <cell r="I47" t="str">
            <v>Manneville Es Plains</v>
          </cell>
          <cell r="J47">
            <v>76460</v>
          </cell>
          <cell r="K47" t="str">
            <v/>
          </cell>
          <cell r="L47">
            <v>284</v>
          </cell>
          <cell r="M47">
            <v>2024</v>
          </cell>
          <cell r="N47">
            <v>45434</v>
          </cell>
          <cell r="O47">
            <v>20</v>
          </cell>
          <cell r="P47" t="str">
            <v>Chq</v>
          </cell>
          <cell r="Q47">
            <v>20</v>
          </cell>
          <cell r="R47" t="str">
            <v/>
          </cell>
          <cell r="S47" t="str">
            <v/>
          </cell>
          <cell r="T47" t="str">
            <v/>
          </cell>
          <cell r="U47">
            <v>10</v>
          </cell>
          <cell r="V47">
            <v>10</v>
          </cell>
          <cell r="W47" t="str">
            <v xml:space="preserve"> Don volontaire</v>
          </cell>
          <cell r="Y47">
            <v>60</v>
          </cell>
          <cell r="AB47">
            <v>137</v>
          </cell>
          <cell r="AC47">
            <v>1863</v>
          </cell>
          <cell r="AD47">
            <v>2000</v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</row>
        <row r="48">
          <cell r="A48" t="str">
            <v>Monsieur</v>
          </cell>
          <cell r="B48" t="str">
            <v>Jacques</v>
          </cell>
          <cell r="C48" t="str">
            <v>BILLIERE GEORGE</v>
          </cell>
          <cell r="E48" t="str">
            <v>jbgvie@orange.fr</v>
          </cell>
          <cell r="F48" t="str">
            <v>06 72 17 62 7</v>
          </cell>
          <cell r="G48">
            <v>692</v>
          </cell>
          <cell r="H48" t="str">
            <v>Rue de La Mare Des Champs</v>
          </cell>
          <cell r="I48" t="str">
            <v>Cailleville</v>
          </cell>
          <cell r="J48">
            <v>76460</v>
          </cell>
          <cell r="K48" t="str">
            <v/>
          </cell>
          <cell r="L48">
            <v>8</v>
          </cell>
          <cell r="M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b">
            <v>0</v>
          </cell>
          <cell r="V48" t="str">
            <v/>
          </cell>
          <cell r="Z48" t="str">
            <v>A Conserver en  Assainissement Non Collectif</v>
          </cell>
          <cell r="AB48">
            <v>-9805.1</v>
          </cell>
          <cell r="AC48">
            <v>12805.1</v>
          </cell>
          <cell r="AD48">
            <v>3000</v>
          </cell>
          <cell r="AI48">
            <v>2.6620659685527553E-2</v>
          </cell>
          <cell r="AJ48">
            <v>1047.9981374008955</v>
          </cell>
          <cell r="AK48">
            <v>-8757.1018625991055</v>
          </cell>
          <cell r="AL48" t="str">
            <v/>
          </cell>
        </row>
        <row r="49">
          <cell r="A49" t="str">
            <v>Monsieur</v>
          </cell>
          <cell r="B49" t="str">
            <v>Pierre Luc</v>
          </cell>
          <cell r="C49" t="str">
            <v>BILLIEZ</v>
          </cell>
          <cell r="E49" t="str">
            <v>pierreluc.billiez@sfr.fr</v>
          </cell>
          <cell r="F49" t="str">
            <v>02 35 57 32 69</v>
          </cell>
          <cell r="G49">
            <v>280</v>
          </cell>
          <cell r="H49" t="str">
            <v>Rue Saint Aubin</v>
          </cell>
          <cell r="I49" t="str">
            <v>Cailleville</v>
          </cell>
          <cell r="J49">
            <v>76460</v>
          </cell>
          <cell r="K49" t="str">
            <v/>
          </cell>
          <cell r="L49">
            <v>9</v>
          </cell>
          <cell r="M49" t="str">
            <v>~ ? ~</v>
          </cell>
          <cell r="O49">
            <v>10</v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>
            <v>10</v>
          </cell>
          <cell r="V49" t="str">
            <v/>
          </cell>
          <cell r="AB49">
            <v>-47</v>
          </cell>
          <cell r="AC49">
            <v>3047</v>
          </cell>
          <cell r="AD49">
            <v>3000</v>
          </cell>
          <cell r="AI49">
            <v>1.2760410451905589E-4</v>
          </cell>
          <cell r="AJ49">
            <v>5.0234992460905135</v>
          </cell>
          <cell r="AK49">
            <v>-41.976500753909484</v>
          </cell>
          <cell r="AL49" t="str">
            <v/>
          </cell>
        </row>
        <row r="50">
          <cell r="A50" t="str">
            <v>Monsieur</v>
          </cell>
          <cell r="B50" t="str">
            <v>Jeremy</v>
          </cell>
          <cell r="C50" t="str">
            <v>BLANCHARD</v>
          </cell>
          <cell r="E50" t="str">
            <v>jerem76460@gmail.com</v>
          </cell>
          <cell r="F50" t="str">
            <v>06 86 91 85 08</v>
          </cell>
          <cell r="G50">
            <v>285</v>
          </cell>
          <cell r="H50" t="str">
            <v>Rue Du Bois</v>
          </cell>
          <cell r="I50" t="str">
            <v>Manneville Es Plains</v>
          </cell>
          <cell r="J50">
            <v>76460</v>
          </cell>
          <cell r="K50" t="str">
            <v/>
          </cell>
          <cell r="L50">
            <v>285</v>
          </cell>
          <cell r="M50" t="str">
            <v>~ ? ~</v>
          </cell>
          <cell r="O50">
            <v>10</v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>
            <v>10</v>
          </cell>
          <cell r="V50" t="str">
            <v/>
          </cell>
          <cell r="AB50">
            <v>207</v>
          </cell>
          <cell r="AC50">
            <v>1793</v>
          </cell>
          <cell r="AD50">
            <v>2000</v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</row>
        <row r="51">
          <cell r="A51" t="str">
            <v>Monsieur</v>
          </cell>
          <cell r="B51" t="str">
            <v>Nicolas</v>
          </cell>
          <cell r="C51" t="str">
            <v>BLANCHARD</v>
          </cell>
          <cell r="E51" t="str">
            <v>valou76460@orange.fr</v>
          </cell>
          <cell r="F51" t="str">
            <v>06 87 35 06 60</v>
          </cell>
          <cell r="G51" t="str">
            <v>166</v>
          </cell>
          <cell r="H51" t="str">
            <v>Rue De L'orme</v>
          </cell>
          <cell r="I51" t="str">
            <v>Manneville Es Plains</v>
          </cell>
          <cell r="J51">
            <v>76460</v>
          </cell>
          <cell r="K51" t="str">
            <v/>
          </cell>
          <cell r="L51">
            <v>286</v>
          </cell>
          <cell r="M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b">
            <v>0</v>
          </cell>
          <cell r="V51" t="str">
            <v/>
          </cell>
          <cell r="AB51">
            <v>207</v>
          </cell>
          <cell r="AC51">
            <v>1793</v>
          </cell>
          <cell r="AD51">
            <v>2000</v>
          </cell>
          <cell r="AI51" t="str">
            <v/>
          </cell>
          <cell r="AJ51" t="str">
            <v/>
          </cell>
          <cell r="AK51" t="str">
            <v/>
          </cell>
          <cell r="AL51" t="str">
            <v/>
          </cell>
        </row>
        <row r="52">
          <cell r="A52" t="str">
            <v>Monsieur</v>
          </cell>
          <cell r="B52" t="str">
            <v>Fabrice</v>
          </cell>
          <cell r="C52" t="str">
            <v>BLANQUET</v>
          </cell>
          <cell r="E52" t="str">
            <v>blanquetfabrice9@gmail.com</v>
          </cell>
          <cell r="G52">
            <v>53</v>
          </cell>
          <cell r="H52" t="str">
            <v>Rue Du Relais</v>
          </cell>
          <cell r="I52" t="str">
            <v>Gueutteville Les Grès</v>
          </cell>
          <cell r="J52">
            <v>76460</v>
          </cell>
          <cell r="K52" t="str">
            <v/>
          </cell>
          <cell r="L52">
            <v>95</v>
          </cell>
          <cell r="M52" t="str">
            <v>~ ? ~</v>
          </cell>
          <cell r="O52">
            <v>10</v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>
            <v>10</v>
          </cell>
          <cell r="V52" t="str">
            <v/>
          </cell>
          <cell r="AA52">
            <v>2871</v>
          </cell>
          <cell r="AB52" t="str">
            <v/>
          </cell>
          <cell r="AD52">
            <v>3000</v>
          </cell>
          <cell r="AI52" t="str">
            <v/>
          </cell>
          <cell r="AJ52" t="str">
            <v/>
          </cell>
          <cell r="AK52" t="str">
            <v/>
          </cell>
          <cell r="AL52" t="str">
            <v/>
          </cell>
        </row>
        <row r="53">
          <cell r="A53" t="str">
            <v>Monsieur</v>
          </cell>
          <cell r="B53" t="str">
            <v>Daniel</v>
          </cell>
          <cell r="C53" t="str">
            <v>BLANQUET</v>
          </cell>
          <cell r="E53" t="str">
            <v>dablanquet@wanadoo.fr</v>
          </cell>
          <cell r="F53" t="str">
            <v>06 35 92 12 82</v>
          </cell>
          <cell r="G53">
            <v>778</v>
          </cell>
          <cell r="H53" t="str">
            <v>Rue Des Tisserands</v>
          </cell>
          <cell r="I53" t="str">
            <v>Gueutteville Les Grès</v>
          </cell>
          <cell r="J53">
            <v>76460</v>
          </cell>
          <cell r="K53" t="str">
            <v/>
          </cell>
          <cell r="L53">
            <v>94</v>
          </cell>
          <cell r="M53" t="str">
            <v>~ ? ~</v>
          </cell>
          <cell r="N53">
            <v>44924</v>
          </cell>
          <cell r="O53">
            <v>10</v>
          </cell>
          <cell r="P53" t="str">
            <v>Chq</v>
          </cell>
          <cell r="Q53">
            <v>10</v>
          </cell>
          <cell r="R53" t="str">
            <v/>
          </cell>
          <cell r="S53" t="str">
            <v/>
          </cell>
          <cell r="T53" t="str">
            <v/>
          </cell>
          <cell r="U53">
            <v>10</v>
          </cell>
          <cell r="V53" t="str">
            <v/>
          </cell>
          <cell r="AA53">
            <v>1832.6</v>
          </cell>
          <cell r="AB53" t="str">
            <v/>
          </cell>
          <cell r="AD53">
            <v>3000</v>
          </cell>
          <cell r="AI53" t="str">
            <v/>
          </cell>
          <cell r="AJ53" t="str">
            <v/>
          </cell>
          <cell r="AK53" t="str">
            <v/>
          </cell>
          <cell r="AL53" t="str">
            <v/>
          </cell>
        </row>
        <row r="54">
          <cell r="A54" t="str">
            <v>Monsieur</v>
          </cell>
          <cell r="B54" t="str">
            <v>Daniel</v>
          </cell>
          <cell r="C54" t="str">
            <v>BLANQUET</v>
          </cell>
          <cell r="E54" t="str">
            <v>danielblanquet76@hotmail.fr</v>
          </cell>
          <cell r="F54" t="str">
            <v>02 35 97 34 03</v>
          </cell>
          <cell r="G54">
            <v>527</v>
          </cell>
          <cell r="H54" t="str">
            <v>Rue De L’orme</v>
          </cell>
          <cell r="I54" t="str">
            <v>Manneville Es Plains</v>
          </cell>
          <cell r="J54">
            <v>76460</v>
          </cell>
          <cell r="K54" t="str">
            <v/>
          </cell>
          <cell r="L54">
            <v>287</v>
          </cell>
          <cell r="M54" t="str">
            <v>~ ? ~</v>
          </cell>
          <cell r="N54">
            <v>44924</v>
          </cell>
          <cell r="O54">
            <v>10</v>
          </cell>
          <cell r="P54" t="str">
            <v>Chq</v>
          </cell>
          <cell r="Q54">
            <v>10</v>
          </cell>
          <cell r="R54" t="str">
            <v/>
          </cell>
          <cell r="S54" t="str">
            <v/>
          </cell>
          <cell r="T54" t="str">
            <v/>
          </cell>
          <cell r="U54">
            <v>10</v>
          </cell>
          <cell r="V54" t="str">
            <v/>
          </cell>
          <cell r="Y54">
            <v>15</v>
          </cell>
          <cell r="AB54">
            <v>-438.05000000000018</v>
          </cell>
          <cell r="AC54">
            <v>3438.05</v>
          </cell>
          <cell r="AD54">
            <v>3000</v>
          </cell>
        </row>
        <row r="55">
          <cell r="A55" t="str">
            <v>Monsieur</v>
          </cell>
          <cell r="B55" t="str">
            <v>Augustin</v>
          </cell>
          <cell r="C55" t="str">
            <v>BLANQUET</v>
          </cell>
          <cell r="E55" t="str">
            <v>Mail@Completer.fr</v>
          </cell>
          <cell r="F55" t="str">
            <v>02 35 57 00 57</v>
          </cell>
          <cell r="G55">
            <v>339</v>
          </cell>
          <cell r="H55" t="str">
            <v>Rue Des Abbesses</v>
          </cell>
          <cell r="I55" t="str">
            <v>Gueutteville Les Grès</v>
          </cell>
          <cell r="J55">
            <v>76460</v>
          </cell>
          <cell r="K55" t="str">
            <v/>
          </cell>
          <cell r="L55">
            <v>93</v>
          </cell>
          <cell r="M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b">
            <v>0</v>
          </cell>
          <cell r="V55" t="str">
            <v/>
          </cell>
          <cell r="AA55">
            <v>6576.35</v>
          </cell>
          <cell r="AB55" t="str">
            <v/>
          </cell>
          <cell r="AD55">
            <v>3000</v>
          </cell>
          <cell r="AI55" t="str">
            <v/>
          </cell>
          <cell r="AJ55" t="str">
            <v/>
          </cell>
          <cell r="AK55" t="str">
            <v/>
          </cell>
          <cell r="AL55" t="str">
            <v/>
          </cell>
        </row>
        <row r="56">
          <cell r="A56" t="str">
            <v>Monsieur</v>
          </cell>
          <cell r="B56" t="str">
            <v>Jean Louis</v>
          </cell>
          <cell r="C56" t="str">
            <v>BLANQUET</v>
          </cell>
          <cell r="E56" t="str">
            <v>Mail@Completer.fr</v>
          </cell>
          <cell r="F56" t="str">
            <v>02 35 57 19 98</v>
          </cell>
          <cell r="G56">
            <v>82</v>
          </cell>
          <cell r="H56" t="str">
            <v>Rue Des Carrières</v>
          </cell>
          <cell r="I56" t="str">
            <v>Gueutteville Les Grès</v>
          </cell>
          <cell r="J56">
            <v>76460</v>
          </cell>
          <cell r="K56" t="str">
            <v/>
          </cell>
          <cell r="L56">
            <v>96</v>
          </cell>
          <cell r="M56">
            <v>2024</v>
          </cell>
          <cell r="N56">
            <v>45342</v>
          </cell>
          <cell r="O56">
            <v>10</v>
          </cell>
          <cell r="P56" t="str">
            <v>Chq</v>
          </cell>
          <cell r="Q56">
            <v>10</v>
          </cell>
          <cell r="R56" t="str">
            <v/>
          </cell>
          <cell r="S56" t="str">
            <v/>
          </cell>
          <cell r="T56" t="str">
            <v/>
          </cell>
          <cell r="U56">
            <v>10</v>
          </cell>
          <cell r="V56" t="str">
            <v/>
          </cell>
          <cell r="AA56">
            <v>6111.05</v>
          </cell>
          <cell r="AB56" t="str">
            <v/>
          </cell>
          <cell r="AD56">
            <v>3000</v>
          </cell>
          <cell r="AI56" t="str">
            <v/>
          </cell>
          <cell r="AJ56" t="str">
            <v/>
          </cell>
          <cell r="AK56" t="str">
            <v/>
          </cell>
          <cell r="AL56" t="str">
            <v/>
          </cell>
        </row>
        <row r="57">
          <cell r="A57" t="str">
            <v>Monsieur</v>
          </cell>
          <cell r="B57" t="str">
            <v>Jean Louis</v>
          </cell>
          <cell r="C57" t="str">
            <v>BLANQUET</v>
          </cell>
          <cell r="E57" t="str">
            <v>Mail@Completer.fr</v>
          </cell>
          <cell r="F57" t="str">
            <v>02 35 97 19 98</v>
          </cell>
          <cell r="G57">
            <v>108</v>
          </cell>
          <cell r="H57" t="str">
            <v>Rue Des Carrières</v>
          </cell>
          <cell r="I57" t="str">
            <v>Gueutteville Les Grès</v>
          </cell>
          <cell r="J57">
            <v>76460</v>
          </cell>
          <cell r="K57" t="str">
            <v/>
          </cell>
          <cell r="L57">
            <v>97</v>
          </cell>
          <cell r="M57">
            <v>2024</v>
          </cell>
          <cell r="N57">
            <v>45342</v>
          </cell>
          <cell r="O57">
            <v>10</v>
          </cell>
          <cell r="P57" t="str">
            <v>Chq</v>
          </cell>
          <cell r="Q57">
            <v>10</v>
          </cell>
          <cell r="R57" t="str">
            <v/>
          </cell>
          <cell r="S57" t="str">
            <v/>
          </cell>
          <cell r="T57" t="str">
            <v/>
          </cell>
          <cell r="U57">
            <v>10</v>
          </cell>
          <cell r="V57" t="str">
            <v/>
          </cell>
          <cell r="AA57">
            <v>4136.55</v>
          </cell>
          <cell r="AB57" t="str">
            <v/>
          </cell>
          <cell r="AD57">
            <v>3000</v>
          </cell>
          <cell r="AI57" t="str">
            <v/>
          </cell>
          <cell r="AJ57" t="str">
            <v/>
          </cell>
          <cell r="AK57" t="str">
            <v/>
          </cell>
          <cell r="AL57" t="str">
            <v/>
          </cell>
        </row>
        <row r="58">
          <cell r="A58" t="str">
            <v>Monsieur</v>
          </cell>
          <cell r="B58" t="str">
            <v>Jean Louis</v>
          </cell>
          <cell r="C58" t="str">
            <v>BLANQUET</v>
          </cell>
          <cell r="E58" t="str">
            <v>Mail@Completer.fr</v>
          </cell>
          <cell r="F58" t="str">
            <v>06 16 84 67 62</v>
          </cell>
          <cell r="G58" t="str">
            <v>7</v>
          </cell>
          <cell r="H58" t="str">
            <v>Résidence du Moulin</v>
          </cell>
          <cell r="I58" t="str">
            <v>Manneville Es Plains</v>
          </cell>
          <cell r="J58">
            <v>76460</v>
          </cell>
          <cell r="K58" t="str">
            <v/>
          </cell>
          <cell r="L58">
            <v>288</v>
          </cell>
          <cell r="M58">
            <v>2024</v>
          </cell>
          <cell r="N58">
            <v>45342</v>
          </cell>
          <cell r="O58">
            <v>10</v>
          </cell>
          <cell r="P58" t="str">
            <v>Chq</v>
          </cell>
          <cell r="Q58">
            <v>10</v>
          </cell>
          <cell r="R58" t="str">
            <v/>
          </cell>
          <cell r="S58" t="str">
            <v/>
          </cell>
          <cell r="T58" t="str">
            <v/>
          </cell>
          <cell r="U58">
            <v>10</v>
          </cell>
          <cell r="V58" t="str">
            <v/>
          </cell>
          <cell r="AB58">
            <v>401.25</v>
          </cell>
          <cell r="AC58">
            <v>2598.75</v>
          </cell>
          <cell r="AD58">
            <v>3000</v>
          </cell>
          <cell r="AI58" t="str">
            <v/>
          </cell>
          <cell r="AJ58" t="str">
            <v/>
          </cell>
          <cell r="AK58" t="str">
            <v/>
          </cell>
          <cell r="AL58" t="str">
            <v/>
          </cell>
        </row>
        <row r="59">
          <cell r="A59" t="str">
            <v>Monsieur</v>
          </cell>
          <cell r="B59" t="str">
            <v>Jean Louis</v>
          </cell>
          <cell r="C59" t="str">
            <v>BLANQUET</v>
          </cell>
          <cell r="D59" t="str">
            <v>SCI DU MOULIN</v>
          </cell>
          <cell r="E59" t="str">
            <v>Mail@Completer.fr</v>
          </cell>
          <cell r="F59" t="str">
            <v>02 35 57 19 98</v>
          </cell>
          <cell r="G59">
            <v>8</v>
          </cell>
          <cell r="H59" t="str">
            <v>Rue Du Moulin</v>
          </cell>
          <cell r="I59" t="str">
            <v>Manneville Es Plains</v>
          </cell>
          <cell r="J59">
            <v>76460</v>
          </cell>
          <cell r="K59" t="str">
            <v/>
          </cell>
          <cell r="L59">
            <v>289</v>
          </cell>
          <cell r="M59">
            <v>2024</v>
          </cell>
          <cell r="N59">
            <v>45342</v>
          </cell>
          <cell r="O59">
            <v>10</v>
          </cell>
          <cell r="P59" t="str">
            <v>Chq</v>
          </cell>
          <cell r="Q59">
            <v>10</v>
          </cell>
          <cell r="R59" t="str">
            <v/>
          </cell>
          <cell r="S59" t="str">
            <v/>
          </cell>
          <cell r="T59" t="str">
            <v/>
          </cell>
          <cell r="U59">
            <v>10</v>
          </cell>
          <cell r="V59" t="str">
            <v/>
          </cell>
          <cell r="Y59">
            <v>35</v>
          </cell>
          <cell r="AB59">
            <v>-2963.1000000000004</v>
          </cell>
          <cell r="AC59">
            <v>5963.1</v>
          </cell>
          <cell r="AD59">
            <v>3000</v>
          </cell>
          <cell r="AI59">
            <v>8.0447600446896719E-3</v>
          </cell>
          <cell r="AJ59">
            <v>316.70490672533623</v>
          </cell>
          <cell r="AK59">
            <v>-2646.3950932746643</v>
          </cell>
          <cell r="AL59" t="str">
            <v/>
          </cell>
        </row>
        <row r="60">
          <cell r="A60" t="str">
            <v>Monsieur</v>
          </cell>
          <cell r="B60" t="str">
            <v>Jean Paul</v>
          </cell>
          <cell r="C60" t="str">
            <v>BLANQUET</v>
          </cell>
          <cell r="D60" t="str">
            <v>Logement Communal</v>
          </cell>
          <cell r="E60" t="str">
            <v>Mail@Completer.fr</v>
          </cell>
          <cell r="F60" t="str">
            <v>02 35 97 27 32</v>
          </cell>
          <cell r="G60" t="str">
            <v>40</v>
          </cell>
          <cell r="H60" t="str">
            <v>Rue Du Puits</v>
          </cell>
          <cell r="I60" t="str">
            <v>Manneville Es Plains</v>
          </cell>
          <cell r="J60">
            <v>76460</v>
          </cell>
          <cell r="K60" t="str">
            <v/>
          </cell>
          <cell r="L60">
            <v>290</v>
          </cell>
          <cell r="M60">
            <v>2024</v>
          </cell>
          <cell r="N60">
            <v>45472</v>
          </cell>
          <cell r="P60" t="str">
            <v>Aut</v>
          </cell>
          <cell r="Q60" t="str">
            <v/>
          </cell>
          <cell r="R60" t="str">
            <v/>
          </cell>
          <cell r="S60" t="str">
            <v/>
          </cell>
          <cell r="T60">
            <v>10</v>
          </cell>
          <cell r="U60">
            <v>10</v>
          </cell>
          <cell r="V60">
            <v>-10</v>
          </cell>
          <cell r="W60" t="str">
            <v xml:space="preserve"> Répartition de versement unique</v>
          </cell>
          <cell r="Z60" t="str">
            <v>Logement Municipal</v>
          </cell>
          <cell r="AB60" t="str">
            <v/>
          </cell>
          <cell r="AI60" t="str">
            <v/>
          </cell>
          <cell r="AJ60" t="str">
            <v/>
          </cell>
          <cell r="AK60" t="str">
            <v/>
          </cell>
          <cell r="AL60" t="str">
            <v/>
          </cell>
        </row>
        <row r="61">
          <cell r="A61" t="str">
            <v>Monsieur</v>
          </cell>
          <cell r="B61" t="str">
            <v>Didier</v>
          </cell>
          <cell r="C61" t="str">
            <v>BLONDEL</v>
          </cell>
          <cell r="E61" t="str">
            <v>didier.blondel@wanadoo.fr</v>
          </cell>
          <cell r="F61" t="str">
            <v>02 35 97 68 36</v>
          </cell>
          <cell r="G61">
            <v>1036</v>
          </cell>
          <cell r="H61" t="str">
            <v>Rue Des Tisserands</v>
          </cell>
          <cell r="I61" t="str">
            <v>Gueutteville Les Grès</v>
          </cell>
          <cell r="J61">
            <v>76460</v>
          </cell>
          <cell r="K61" t="str">
            <v/>
          </cell>
          <cell r="L61">
            <v>98</v>
          </cell>
          <cell r="M61">
            <v>2024</v>
          </cell>
          <cell r="N61">
            <v>45341</v>
          </cell>
          <cell r="O61">
            <v>10</v>
          </cell>
          <cell r="P61" t="str">
            <v>Virt</v>
          </cell>
          <cell r="Q61" t="str">
            <v/>
          </cell>
          <cell r="R61" t="str">
            <v/>
          </cell>
          <cell r="S61">
            <v>10</v>
          </cell>
          <cell r="T61" t="str">
            <v/>
          </cell>
          <cell r="U61">
            <v>10</v>
          </cell>
          <cell r="V61" t="str">
            <v/>
          </cell>
          <cell r="X61" t="str">
            <v>O</v>
          </cell>
          <cell r="AA61">
            <v>5264.6</v>
          </cell>
          <cell r="AB61" t="str">
            <v/>
          </cell>
          <cell r="AD61">
            <v>3000</v>
          </cell>
          <cell r="AI61" t="str">
            <v/>
          </cell>
          <cell r="AJ61" t="str">
            <v/>
          </cell>
          <cell r="AK61" t="str">
            <v/>
          </cell>
          <cell r="AL61" t="str">
            <v/>
          </cell>
        </row>
        <row r="62">
          <cell r="A62" t="str">
            <v>Monsieur</v>
          </cell>
          <cell r="B62" t="str">
            <v>Gilles</v>
          </cell>
          <cell r="C62" t="str">
            <v>BLONDEL</v>
          </cell>
          <cell r="E62" t="str">
            <v>gil.blondel@orange.fr</v>
          </cell>
          <cell r="F62" t="str">
            <v>02 35 97 66 14</v>
          </cell>
          <cell r="G62">
            <v>1061</v>
          </cell>
          <cell r="H62" t="str">
            <v>Rue Des Tisserands</v>
          </cell>
          <cell r="I62" t="str">
            <v>Gueutteville Les Grès</v>
          </cell>
          <cell r="J62">
            <v>76460</v>
          </cell>
          <cell r="K62" t="str">
            <v/>
          </cell>
          <cell r="L62">
            <v>99</v>
          </cell>
          <cell r="M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b">
            <v>0</v>
          </cell>
          <cell r="V62" t="str">
            <v/>
          </cell>
          <cell r="AA62">
            <v>5236</v>
          </cell>
          <cell r="AB62" t="str">
            <v/>
          </cell>
          <cell r="AD62">
            <v>3000</v>
          </cell>
          <cell r="AI62" t="str">
            <v/>
          </cell>
          <cell r="AJ62" t="str">
            <v/>
          </cell>
          <cell r="AK62" t="str">
            <v/>
          </cell>
          <cell r="AL62" t="str">
            <v/>
          </cell>
        </row>
        <row r="63">
          <cell r="A63" t="str">
            <v>Monsieur</v>
          </cell>
          <cell r="B63" t="str">
            <v>Samuel</v>
          </cell>
          <cell r="C63" t="str">
            <v>BLOSSEVILLE</v>
          </cell>
          <cell r="E63" t="str">
            <v>samuel.blosseville@wanadoo.fr</v>
          </cell>
          <cell r="F63" t="str">
            <v>06 83 38 82 55</v>
          </cell>
          <cell r="G63">
            <v>80</v>
          </cell>
          <cell r="H63" t="str">
            <v>Rue Du Puits</v>
          </cell>
          <cell r="I63" t="str">
            <v>Manneville Es Plains</v>
          </cell>
          <cell r="J63">
            <v>76460</v>
          </cell>
          <cell r="K63" t="str">
            <v/>
          </cell>
          <cell r="L63">
            <v>292</v>
          </cell>
          <cell r="M63" t="str">
            <v>~ ? ~</v>
          </cell>
          <cell r="O63">
            <v>10</v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>
            <v>10</v>
          </cell>
          <cell r="V63" t="str">
            <v/>
          </cell>
          <cell r="Y63">
            <v>16</v>
          </cell>
          <cell r="Z63" t="str">
            <v>N’est plus adhérent-Signature refusée</v>
          </cell>
          <cell r="AB63">
            <v>-2963.1000000000004</v>
          </cell>
          <cell r="AC63">
            <v>5963.1</v>
          </cell>
          <cell r="AD63">
            <v>3000</v>
          </cell>
          <cell r="AI63">
            <v>8.0447600446896719E-3</v>
          </cell>
          <cell r="AJ63">
            <v>316.70490672533623</v>
          </cell>
          <cell r="AK63">
            <v>-2646.3950932746643</v>
          </cell>
          <cell r="AL63" t="str">
            <v/>
          </cell>
        </row>
        <row r="64">
          <cell r="A64" t="str">
            <v>Monsieur</v>
          </cell>
          <cell r="B64" t="str">
            <v>Gérard</v>
          </cell>
          <cell r="C64" t="str">
            <v>BLOSSEVILLE</v>
          </cell>
          <cell r="E64" t="str">
            <v>Mail@Completer.fr</v>
          </cell>
          <cell r="F64" t="str">
            <v>02 35 97 22 15</v>
          </cell>
          <cell r="G64">
            <v>934</v>
          </cell>
          <cell r="H64" t="str">
            <v>Rue Du Bois</v>
          </cell>
          <cell r="I64" t="str">
            <v>Manneville Es Plains</v>
          </cell>
          <cell r="J64">
            <v>76460</v>
          </cell>
          <cell r="K64" t="str">
            <v/>
          </cell>
          <cell r="L64">
            <v>291</v>
          </cell>
          <cell r="M64">
            <v>2024</v>
          </cell>
          <cell r="N64">
            <v>45469</v>
          </cell>
          <cell r="O64">
            <v>10</v>
          </cell>
          <cell r="P64" t="str">
            <v>Chq</v>
          </cell>
          <cell r="Q64">
            <v>10</v>
          </cell>
          <cell r="R64" t="str">
            <v/>
          </cell>
          <cell r="S64" t="str">
            <v/>
          </cell>
          <cell r="T64" t="str">
            <v/>
          </cell>
          <cell r="U64">
            <v>10</v>
          </cell>
          <cell r="V64" t="str">
            <v/>
          </cell>
          <cell r="Y64">
            <v>64</v>
          </cell>
          <cell r="AB64">
            <v>-209.25</v>
          </cell>
          <cell r="AC64">
            <v>3209.25</v>
          </cell>
          <cell r="AD64">
            <v>3000</v>
          </cell>
          <cell r="AI64">
            <v>5.6810976320452011E-4</v>
          </cell>
          <cell r="AJ64">
            <v>22.365259941371061</v>
          </cell>
          <cell r="AK64">
            <v>-186.88474005862895</v>
          </cell>
          <cell r="AL64" t="str">
            <v/>
          </cell>
        </row>
        <row r="65">
          <cell r="A65" t="str">
            <v>Monsieur</v>
          </cell>
          <cell r="B65" t="str">
            <v>Frédéric</v>
          </cell>
          <cell r="C65" t="str">
            <v>BOISSIERE</v>
          </cell>
          <cell r="E65" t="str">
            <v>angel7693@msn.com</v>
          </cell>
          <cell r="F65" t="str">
            <v>06 61 06 47 88</v>
          </cell>
          <cell r="G65" t="str">
            <v>246</v>
          </cell>
          <cell r="H65" t="str">
            <v>Rue De La Forge</v>
          </cell>
          <cell r="I65" t="str">
            <v>Manneville Es Plains</v>
          </cell>
          <cell r="J65">
            <v>76460</v>
          </cell>
          <cell r="K65" t="str">
            <v/>
          </cell>
          <cell r="L65">
            <v>293</v>
          </cell>
          <cell r="M65" t="str">
            <v>~ ? ~</v>
          </cell>
          <cell r="O65">
            <v>10</v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>
            <v>10</v>
          </cell>
          <cell r="V65" t="str">
            <v/>
          </cell>
          <cell r="AB65">
            <v>88.849999999999909</v>
          </cell>
          <cell r="AC65">
            <v>2911.15</v>
          </cell>
          <cell r="AD65">
            <v>3000</v>
          </cell>
          <cell r="AI65" t="str">
            <v/>
          </cell>
          <cell r="AJ65" t="str">
            <v/>
          </cell>
          <cell r="AK65" t="str">
            <v/>
          </cell>
          <cell r="AL65" t="str">
            <v/>
          </cell>
        </row>
        <row r="66">
          <cell r="A66" t="str">
            <v>Monsieur</v>
          </cell>
          <cell r="B66" t="str">
            <v>Ludovic</v>
          </cell>
          <cell r="C66" t="str">
            <v>BOIZART CHERFILS</v>
          </cell>
          <cell r="E66" t="str">
            <v>boizartcherfils@free.fr</v>
          </cell>
          <cell r="F66" t="str">
            <v>06 07 90 08 06</v>
          </cell>
          <cell r="G66">
            <v>1</v>
          </cell>
          <cell r="H66" t="str">
            <v>Rue De L'église</v>
          </cell>
          <cell r="I66" t="str">
            <v>Cailleville</v>
          </cell>
          <cell r="J66">
            <v>76460</v>
          </cell>
          <cell r="K66" t="str">
            <v/>
          </cell>
          <cell r="L66">
            <v>10</v>
          </cell>
          <cell r="M66">
            <v>2024</v>
          </cell>
          <cell r="N66">
            <v>45351</v>
          </cell>
          <cell r="O66">
            <v>10</v>
          </cell>
          <cell r="P66" t="str">
            <v>Virt</v>
          </cell>
          <cell r="Q66" t="str">
            <v/>
          </cell>
          <cell r="R66" t="str">
            <v/>
          </cell>
          <cell r="S66">
            <v>10</v>
          </cell>
          <cell r="T66" t="str">
            <v/>
          </cell>
          <cell r="U66">
            <v>10</v>
          </cell>
          <cell r="V66" t="str">
            <v/>
          </cell>
          <cell r="AB66">
            <v>-7199.2000000000007</v>
          </cell>
          <cell r="AC66">
            <v>10199.200000000001</v>
          </cell>
          <cell r="AD66">
            <v>3000</v>
          </cell>
          <cell r="AI66">
            <v>1.9545690835182709E-2</v>
          </cell>
          <cell r="AJ66">
            <v>769.4718249458474</v>
          </cell>
          <cell r="AK66">
            <v>-6429.7281750541533</v>
          </cell>
          <cell r="AL66" t="str">
            <v/>
          </cell>
        </row>
        <row r="67">
          <cell r="A67" t="str">
            <v>Monsieur</v>
          </cell>
          <cell r="B67" t="str">
            <v>Bruce</v>
          </cell>
          <cell r="C67" t="str">
            <v>BONNAURE</v>
          </cell>
          <cell r="E67" t="str">
            <v>bruce.bonnaure@gmail.com</v>
          </cell>
          <cell r="F67" t="str">
            <v>06 76 17 55 73</v>
          </cell>
          <cell r="G67" t="str">
            <v>66</v>
          </cell>
          <cell r="H67" t="str">
            <v>Rue Du Manoir</v>
          </cell>
          <cell r="I67" t="str">
            <v>Manneville Es Plains</v>
          </cell>
          <cell r="J67">
            <v>76460</v>
          </cell>
          <cell r="K67" t="str">
            <v/>
          </cell>
          <cell r="L67">
            <v>294</v>
          </cell>
          <cell r="M67" t="str">
            <v>~ ? ~</v>
          </cell>
          <cell r="O67">
            <v>10</v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>
            <v>10</v>
          </cell>
          <cell r="V67" t="str">
            <v/>
          </cell>
          <cell r="AB67">
            <v>-5517.2999999999993</v>
          </cell>
          <cell r="AC67">
            <v>8517.2999999999993</v>
          </cell>
          <cell r="AD67">
            <v>3000</v>
          </cell>
          <cell r="AI67">
            <v>1.4979364380063554E-2</v>
          </cell>
          <cell r="AJ67">
            <v>589.70537000968488</v>
          </cell>
          <cell r="AK67">
            <v>-4927.5946299903144</v>
          </cell>
          <cell r="AL67" t="str">
            <v/>
          </cell>
        </row>
        <row r="68">
          <cell r="A68" t="str">
            <v>Monsieur</v>
          </cell>
          <cell r="B68" t="str">
            <v>Jean Luc</v>
          </cell>
          <cell r="C68" t="str">
            <v>BORDIER</v>
          </cell>
          <cell r="E68" t="str">
            <v>bordier.jlb@gmail.com</v>
          </cell>
          <cell r="F68" t="str">
            <v>06 17 09 13 29</v>
          </cell>
          <cell r="G68">
            <v>431</v>
          </cell>
          <cell r="H68" t="str">
            <v>Rue Des Castelets</v>
          </cell>
          <cell r="I68" t="str">
            <v>Gueutteville Les Grès</v>
          </cell>
          <cell r="J68">
            <v>76460</v>
          </cell>
          <cell r="K68" t="str">
            <v/>
          </cell>
          <cell r="L68">
            <v>100</v>
          </cell>
          <cell r="M68">
            <v>2024</v>
          </cell>
          <cell r="N68">
            <v>45622</v>
          </cell>
          <cell r="O68">
            <v>10</v>
          </cell>
          <cell r="P68" t="str">
            <v>Virt</v>
          </cell>
          <cell r="Q68" t="str">
            <v/>
          </cell>
          <cell r="R68" t="str">
            <v/>
          </cell>
          <cell r="S68">
            <v>10</v>
          </cell>
          <cell r="T68" t="str">
            <v/>
          </cell>
          <cell r="U68">
            <v>10</v>
          </cell>
          <cell r="V68" t="str">
            <v/>
          </cell>
          <cell r="AB68" t="str">
            <v/>
          </cell>
          <cell r="AI68" t="str">
            <v/>
          </cell>
          <cell r="AJ68" t="str">
            <v/>
          </cell>
          <cell r="AK68" t="str">
            <v/>
          </cell>
          <cell r="AL68" t="str">
            <v/>
          </cell>
        </row>
        <row r="69">
          <cell r="A69" t="str">
            <v>Madame</v>
          </cell>
          <cell r="B69" t="str">
            <v>Yvette</v>
          </cell>
          <cell r="C69" t="str">
            <v>BOTTOIS</v>
          </cell>
          <cell r="E69" t="str">
            <v>Mail@Completer.fr</v>
          </cell>
          <cell r="F69" t="str">
            <v>02 35 57 44 60.</v>
          </cell>
          <cell r="G69">
            <v>544</v>
          </cell>
          <cell r="H69" t="str">
            <v>Rue De La Pierre Blanche</v>
          </cell>
          <cell r="I69" t="str">
            <v>Gueutteville Les Grès</v>
          </cell>
          <cell r="J69">
            <v>76460</v>
          </cell>
          <cell r="K69" t="str">
            <v/>
          </cell>
          <cell r="L69">
            <v>101</v>
          </cell>
          <cell r="M69" t="str">
            <v>~ ? ~</v>
          </cell>
          <cell r="O69">
            <v>10</v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>
            <v>10</v>
          </cell>
          <cell r="V69" t="str">
            <v/>
          </cell>
          <cell r="AA69">
            <v>1805.1</v>
          </cell>
          <cell r="AB69" t="str">
            <v/>
          </cell>
          <cell r="AD69">
            <v>3000</v>
          </cell>
          <cell r="AI69" t="str">
            <v/>
          </cell>
          <cell r="AJ69" t="str">
            <v/>
          </cell>
          <cell r="AK69" t="str">
            <v/>
          </cell>
          <cell r="AL69" t="str">
            <v/>
          </cell>
        </row>
        <row r="70">
          <cell r="A70" t="str">
            <v>Madame</v>
          </cell>
          <cell r="B70" t="str">
            <v>Evelyne</v>
          </cell>
          <cell r="C70" t="str">
            <v>BOULANGER</v>
          </cell>
          <cell r="E70" t="str">
            <v>boulanger.evelyne@neuf.fr</v>
          </cell>
          <cell r="F70" t="str">
            <v>06 83 19 04 91</v>
          </cell>
          <cell r="G70">
            <v>81</v>
          </cell>
          <cell r="H70" t="str">
            <v>Rue de La Mare Des Champs</v>
          </cell>
          <cell r="I70" t="str">
            <v>Cailleville</v>
          </cell>
          <cell r="J70">
            <v>76460</v>
          </cell>
          <cell r="K70" t="str">
            <v/>
          </cell>
          <cell r="L70">
            <v>11</v>
          </cell>
          <cell r="M70">
            <v>2024</v>
          </cell>
          <cell r="N70">
            <v>45365</v>
          </cell>
          <cell r="O70">
            <v>10</v>
          </cell>
          <cell r="P70" t="str">
            <v>Virt</v>
          </cell>
          <cell r="Q70" t="str">
            <v/>
          </cell>
          <cell r="R70" t="str">
            <v/>
          </cell>
          <cell r="S70">
            <v>10</v>
          </cell>
          <cell r="T70" t="str">
            <v/>
          </cell>
          <cell r="U70">
            <v>10</v>
          </cell>
          <cell r="V70" t="str">
            <v/>
          </cell>
          <cell r="Y70">
            <v>93</v>
          </cell>
          <cell r="Z70" t="str">
            <v>Maison Vendue en Sept 2020. Souhaite rester adhérente pour bénéficier des infos</v>
          </cell>
          <cell r="AB70">
            <v>-1163.5</v>
          </cell>
          <cell r="AC70">
            <v>4163.5</v>
          </cell>
          <cell r="AD70">
            <v>3000</v>
          </cell>
          <cell r="AI70">
            <v>3.1588803320834369E-3</v>
          </cell>
          <cell r="AJ70">
            <v>124.35832708141091</v>
          </cell>
          <cell r="AK70">
            <v>-1039.1416729185892</v>
          </cell>
          <cell r="AL70" t="str">
            <v/>
          </cell>
        </row>
        <row r="71">
          <cell r="A71" t="str">
            <v>Monsieur</v>
          </cell>
          <cell r="B71" t="str">
            <v>Christophe</v>
          </cell>
          <cell r="C71" t="str">
            <v>BOULANT</v>
          </cell>
          <cell r="E71" t="str">
            <v>chboulant@wanadoo.fr</v>
          </cell>
          <cell r="F71" t="str">
            <v>02 35 57 48 92</v>
          </cell>
          <cell r="G71">
            <v>441</v>
          </cell>
          <cell r="H71" t="str">
            <v>Rue de La Mare Des Champs</v>
          </cell>
          <cell r="I71" t="str">
            <v>Cailleville</v>
          </cell>
          <cell r="J71">
            <v>76460</v>
          </cell>
          <cell r="K71" t="str">
            <v/>
          </cell>
          <cell r="L71">
            <v>12</v>
          </cell>
          <cell r="M71" t="str">
            <v>~ ? ~</v>
          </cell>
          <cell r="O71">
            <v>10</v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>
            <v>10</v>
          </cell>
          <cell r="V71" t="str">
            <v/>
          </cell>
          <cell r="AB71">
            <v>-335.75</v>
          </cell>
          <cell r="AC71">
            <v>3335.75</v>
          </cell>
          <cell r="AD71">
            <v>3000</v>
          </cell>
          <cell r="AI71">
            <v>9.1155485302708546E-4</v>
          </cell>
          <cell r="AJ71">
            <v>35.88595472074234</v>
          </cell>
          <cell r="AK71">
            <v>-299.86404527925765</v>
          </cell>
          <cell r="AL71" t="str">
            <v/>
          </cell>
        </row>
        <row r="72">
          <cell r="A72" t="str">
            <v>Madame</v>
          </cell>
          <cell r="B72" t="str">
            <v>Corinne</v>
          </cell>
          <cell r="C72" t="str">
            <v>BOULENGER</v>
          </cell>
          <cell r="E72" t="str">
            <v>Mail@Completer.fr</v>
          </cell>
          <cell r="F72" t="str">
            <v>06 12 92 38 54</v>
          </cell>
          <cell r="G72">
            <v>148</v>
          </cell>
          <cell r="H72" t="str">
            <v>Rue Des Castelets</v>
          </cell>
          <cell r="I72" t="str">
            <v>Gueutteville Les Grès</v>
          </cell>
          <cell r="J72">
            <v>76460</v>
          </cell>
          <cell r="K72" t="str">
            <v/>
          </cell>
          <cell r="L72">
            <v>102</v>
          </cell>
          <cell r="M72" t="str">
            <v>~ ? ~</v>
          </cell>
          <cell r="O72">
            <v>10</v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>
            <v>10</v>
          </cell>
          <cell r="V72" t="str">
            <v/>
          </cell>
          <cell r="AA72">
            <v>2832.5</v>
          </cell>
          <cell r="AB72" t="str">
            <v/>
          </cell>
          <cell r="AD72">
            <v>3000</v>
          </cell>
          <cell r="AI72" t="str">
            <v/>
          </cell>
          <cell r="AJ72" t="str">
            <v/>
          </cell>
          <cell r="AK72" t="str">
            <v/>
          </cell>
          <cell r="AL72" t="str">
            <v/>
          </cell>
        </row>
        <row r="73">
          <cell r="A73" t="str">
            <v>Madame, Monsieur</v>
          </cell>
          <cell r="B73" t="str">
            <v>Nathalie &amp; Ghislain</v>
          </cell>
          <cell r="C73" t="str">
            <v>BOULET</v>
          </cell>
          <cell r="D73" t="str">
            <v>Consorts</v>
          </cell>
          <cell r="E73" t="str">
            <v>nathalieghislain@live.fr</v>
          </cell>
          <cell r="F73" t="str">
            <v>06 07 01 31 36</v>
          </cell>
          <cell r="G73">
            <v>62</v>
          </cell>
          <cell r="H73" t="str">
            <v>Rue Du Moulin</v>
          </cell>
          <cell r="I73" t="str">
            <v>Manneville Es Plains</v>
          </cell>
          <cell r="J73">
            <v>76460</v>
          </cell>
          <cell r="K73" t="str">
            <v/>
          </cell>
          <cell r="L73">
            <v>295</v>
          </cell>
          <cell r="M73">
            <v>2024</v>
          </cell>
          <cell r="N73">
            <v>45359</v>
          </cell>
          <cell r="P73" t="str">
            <v>Aut</v>
          </cell>
          <cell r="Q73" t="str">
            <v/>
          </cell>
          <cell r="R73" t="str">
            <v/>
          </cell>
          <cell r="S73" t="str">
            <v/>
          </cell>
          <cell r="T73">
            <v>10</v>
          </cell>
          <cell r="U73">
            <v>10</v>
          </cell>
          <cell r="V73">
            <v>-10</v>
          </cell>
          <cell r="W73" t="str">
            <v xml:space="preserve"> Répartition de versement unique</v>
          </cell>
          <cell r="AB73">
            <v>-595.34999999999991</v>
          </cell>
          <cell r="AC73">
            <v>3595.35</v>
          </cell>
          <cell r="AD73">
            <v>3000</v>
          </cell>
          <cell r="AF73">
            <v>43134</v>
          </cell>
          <cell r="AI73">
            <v>1.6163639069238279E-3</v>
          </cell>
          <cell r="AJ73">
            <v>63.632771833191207</v>
          </cell>
          <cell r="AK73">
            <v>-531.7172281668087</v>
          </cell>
          <cell r="AL73" t="str">
            <v/>
          </cell>
        </row>
        <row r="74">
          <cell r="A74" t="str">
            <v>Madame, Monsieur</v>
          </cell>
          <cell r="B74" t="str">
            <v>Nathalie &amp; Ghislain</v>
          </cell>
          <cell r="C74" t="str">
            <v>BOULET</v>
          </cell>
          <cell r="D74" t="str">
            <v>Consorts</v>
          </cell>
          <cell r="E74" t="str">
            <v>nathalieghislain@live.fr</v>
          </cell>
          <cell r="F74" t="str">
            <v>02 35 80 19 91</v>
          </cell>
          <cell r="G74" t="str">
            <v>60</v>
          </cell>
          <cell r="H74" t="str">
            <v>Rue Du Moulin</v>
          </cell>
          <cell r="I74" t="str">
            <v>Manneville Es Plains</v>
          </cell>
          <cell r="J74">
            <v>76460</v>
          </cell>
          <cell r="K74" t="str">
            <v/>
          </cell>
          <cell r="L74">
            <v>296</v>
          </cell>
          <cell r="M74">
            <v>2024</v>
          </cell>
          <cell r="N74">
            <v>45359</v>
          </cell>
          <cell r="O74">
            <v>20</v>
          </cell>
          <cell r="P74" t="str">
            <v>Chq</v>
          </cell>
          <cell r="Q74">
            <v>20</v>
          </cell>
          <cell r="R74" t="str">
            <v/>
          </cell>
          <cell r="S74" t="str">
            <v/>
          </cell>
          <cell r="T74" t="str">
            <v/>
          </cell>
          <cell r="U74">
            <v>10</v>
          </cell>
          <cell r="V74">
            <v>10</v>
          </cell>
          <cell r="W74" t="str">
            <v xml:space="preserve"> Don volontaire</v>
          </cell>
          <cell r="AB74">
            <v>-54.25</v>
          </cell>
          <cell r="AC74">
            <v>2054.25</v>
          </cell>
          <cell r="AD74">
            <v>2000</v>
          </cell>
          <cell r="AI74">
            <v>1.4728771638635707E-4</v>
          </cell>
          <cell r="AJ74">
            <v>5.7984007255406462</v>
          </cell>
          <cell r="AK74">
            <v>-48.451599274459355</v>
          </cell>
          <cell r="AL74" t="str">
            <v/>
          </cell>
        </row>
        <row r="75">
          <cell r="A75" t="str">
            <v>Monsieur</v>
          </cell>
          <cell r="B75" t="str">
            <v>Rémy</v>
          </cell>
          <cell r="C75" t="str">
            <v>BOULIER</v>
          </cell>
          <cell r="E75" t="str">
            <v>remy.boulier@orange.fr</v>
          </cell>
          <cell r="G75">
            <v>346</v>
          </cell>
          <cell r="H75" t="str">
            <v>Rue Du Petrais</v>
          </cell>
          <cell r="I75" t="str">
            <v>Gueutteville Les Grès</v>
          </cell>
          <cell r="J75">
            <v>76460</v>
          </cell>
          <cell r="K75" t="str">
            <v/>
          </cell>
          <cell r="L75">
            <v>104</v>
          </cell>
          <cell r="M75">
            <v>2024</v>
          </cell>
          <cell r="N75">
            <v>45565</v>
          </cell>
          <cell r="O75">
            <v>10</v>
          </cell>
          <cell r="P75" t="str">
            <v>Chq</v>
          </cell>
          <cell r="Q75">
            <v>10</v>
          </cell>
          <cell r="R75" t="str">
            <v/>
          </cell>
          <cell r="S75" t="str">
            <v/>
          </cell>
          <cell r="T75" t="str">
            <v/>
          </cell>
          <cell r="U75">
            <v>10</v>
          </cell>
          <cell r="V75" t="str">
            <v/>
          </cell>
          <cell r="X75" t="str">
            <v>O</v>
          </cell>
          <cell r="AB75">
            <v>-9390.4</v>
          </cell>
          <cell r="AC75">
            <v>12390.4</v>
          </cell>
          <cell r="AD75">
            <v>3000</v>
          </cell>
          <cell r="AI75">
            <v>2.5494757086717924E-2</v>
          </cell>
          <cell r="AJ75">
            <v>1003.673772776348</v>
          </cell>
          <cell r="AK75">
            <v>-8386.7262272236512</v>
          </cell>
          <cell r="AL75" t="str">
            <v/>
          </cell>
        </row>
        <row r="76">
          <cell r="A76" t="str">
            <v>Madame</v>
          </cell>
          <cell r="B76" t="str">
            <v>Marie-Pierre</v>
          </cell>
          <cell r="C76" t="str">
            <v>BOULIER</v>
          </cell>
          <cell r="E76" t="str">
            <v>Mail@Completer.fr</v>
          </cell>
          <cell r="G76">
            <v>50</v>
          </cell>
          <cell r="H76" t="str">
            <v>Rue De La Fonderie</v>
          </cell>
          <cell r="I76" t="str">
            <v>Gueutteville Les Grès</v>
          </cell>
          <cell r="J76">
            <v>76460</v>
          </cell>
          <cell r="K76" t="str">
            <v/>
          </cell>
          <cell r="L76">
            <v>103</v>
          </cell>
          <cell r="M76">
            <v>2024</v>
          </cell>
          <cell r="N76">
            <v>45565</v>
          </cell>
          <cell r="O76">
            <v>10</v>
          </cell>
          <cell r="P76" t="str">
            <v>Chq</v>
          </cell>
          <cell r="Q76">
            <v>10</v>
          </cell>
          <cell r="R76" t="str">
            <v/>
          </cell>
          <cell r="S76" t="str">
            <v/>
          </cell>
          <cell r="T76" t="str">
            <v/>
          </cell>
          <cell r="U76">
            <v>10</v>
          </cell>
          <cell r="V76" t="str">
            <v/>
          </cell>
          <cell r="X76" t="str">
            <v>O</v>
          </cell>
          <cell r="AA76">
            <v>3367.1</v>
          </cell>
          <cell r="AB76" t="str">
            <v/>
          </cell>
          <cell r="AD76">
            <v>3000</v>
          </cell>
          <cell r="AI76" t="str">
            <v/>
          </cell>
          <cell r="AJ76" t="str">
            <v/>
          </cell>
          <cell r="AK76" t="str">
            <v/>
          </cell>
          <cell r="AL76" t="str">
            <v/>
          </cell>
        </row>
        <row r="77">
          <cell r="A77" t="str">
            <v>Monsieur</v>
          </cell>
          <cell r="B77" t="str">
            <v>Nicolas</v>
          </cell>
          <cell r="C77" t="str">
            <v>BOUTEILLER</v>
          </cell>
          <cell r="E77" t="str">
            <v>Mail@Completer.fr</v>
          </cell>
          <cell r="F77" t="str">
            <v>06 22 06 00 24</v>
          </cell>
          <cell r="G77">
            <v>1262</v>
          </cell>
          <cell r="H77" t="str">
            <v>Rue Des Tisserands</v>
          </cell>
          <cell r="I77" t="str">
            <v>Gueutteville Les Grès</v>
          </cell>
          <cell r="J77">
            <v>76460</v>
          </cell>
          <cell r="K77" t="str">
            <v/>
          </cell>
          <cell r="L77">
            <v>105</v>
          </cell>
          <cell r="M77" t="str">
            <v>~ ? ~</v>
          </cell>
          <cell r="O77">
            <v>10</v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>
            <v>10</v>
          </cell>
          <cell r="V77" t="str">
            <v/>
          </cell>
          <cell r="AA77">
            <v>1923.35</v>
          </cell>
          <cell r="AB77" t="str">
            <v/>
          </cell>
          <cell r="AD77">
            <v>2000</v>
          </cell>
          <cell r="AI77" t="str">
            <v/>
          </cell>
          <cell r="AJ77" t="str">
            <v/>
          </cell>
          <cell r="AK77" t="str">
            <v/>
          </cell>
          <cell r="AL77" t="str">
            <v/>
          </cell>
        </row>
        <row r="78">
          <cell r="A78" t="str">
            <v>Monsieur</v>
          </cell>
          <cell r="B78" t="str">
            <v>Jean Claude</v>
          </cell>
          <cell r="C78" t="str">
            <v>BOUTIGNY</v>
          </cell>
          <cell r="E78" t="str">
            <v>Mail@Completer.fr</v>
          </cell>
          <cell r="F78" t="str">
            <v>06 32 03 21 14</v>
          </cell>
          <cell r="G78">
            <v>818</v>
          </cell>
          <cell r="H78" t="str">
            <v>Rue Des Tisserands</v>
          </cell>
          <cell r="I78" t="str">
            <v>Gueutteville Les Grès</v>
          </cell>
          <cell r="J78">
            <v>76460</v>
          </cell>
          <cell r="K78" t="str">
            <v/>
          </cell>
          <cell r="L78">
            <v>106</v>
          </cell>
          <cell r="M78" t="str">
            <v>~ ? ~</v>
          </cell>
          <cell r="O78">
            <v>10</v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>
            <v>10</v>
          </cell>
          <cell r="V78" t="str">
            <v/>
          </cell>
          <cell r="AA78">
            <v>1890.9</v>
          </cell>
          <cell r="AB78" t="str">
            <v/>
          </cell>
          <cell r="AD78">
            <v>3000</v>
          </cell>
          <cell r="AI78" t="str">
            <v/>
          </cell>
          <cell r="AJ78" t="str">
            <v/>
          </cell>
          <cell r="AK78" t="str">
            <v/>
          </cell>
          <cell r="AL78" t="str">
            <v/>
          </cell>
        </row>
        <row r="79">
          <cell r="A79" t="str">
            <v>Monsieur</v>
          </cell>
          <cell r="B79" t="str">
            <v>Henri Bernard</v>
          </cell>
          <cell r="C79" t="str">
            <v>BOYER</v>
          </cell>
          <cell r="E79" t="str">
            <v>Mail@Completer.fr</v>
          </cell>
          <cell r="F79" t="str">
            <v>06 42 16 84 27</v>
          </cell>
          <cell r="G79">
            <v>975</v>
          </cell>
          <cell r="H79" t="str">
            <v>Rue Des Tisserands</v>
          </cell>
          <cell r="I79" t="str">
            <v>Gueutteville Les Grès</v>
          </cell>
          <cell r="J79">
            <v>76460</v>
          </cell>
          <cell r="K79" t="str">
            <v/>
          </cell>
          <cell r="L79">
            <v>107</v>
          </cell>
          <cell r="M79" t="str">
            <v>~ ? ~</v>
          </cell>
          <cell r="O79">
            <v>10</v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>
            <v>10</v>
          </cell>
          <cell r="V79" t="str">
            <v/>
          </cell>
          <cell r="AA79">
            <v>6417.4</v>
          </cell>
          <cell r="AB79" t="str">
            <v/>
          </cell>
          <cell r="AD79">
            <v>3000</v>
          </cell>
          <cell r="AI79" t="str">
            <v/>
          </cell>
          <cell r="AJ79" t="str">
            <v/>
          </cell>
          <cell r="AK79" t="str">
            <v/>
          </cell>
          <cell r="AL79" t="str">
            <v/>
          </cell>
        </row>
        <row r="80">
          <cell r="A80" t="str">
            <v>Madame, Monsieur</v>
          </cell>
          <cell r="B80" t="str">
            <v>Mickael</v>
          </cell>
          <cell r="C80" t="str">
            <v xml:space="preserve">BRISOT </v>
          </cell>
          <cell r="D80" t="str">
            <v>BRAIK Peggy</v>
          </cell>
          <cell r="E80" t="str">
            <v>mickael.brisot@gmail.com</v>
          </cell>
          <cell r="F80" t="str">
            <v>06 13 50 00 25</v>
          </cell>
          <cell r="G80">
            <v>97</v>
          </cell>
          <cell r="H80" t="str">
            <v>Rue Des Tisserands</v>
          </cell>
          <cell r="I80" t="str">
            <v>Gueutteville Les Grès</v>
          </cell>
          <cell r="J80">
            <v>76460</v>
          </cell>
          <cell r="K80" t="str">
            <v/>
          </cell>
          <cell r="L80">
            <v>109</v>
          </cell>
          <cell r="M80">
            <v>2024</v>
          </cell>
          <cell r="N80">
            <v>45354</v>
          </cell>
          <cell r="O80">
            <v>10</v>
          </cell>
          <cell r="P80" t="str">
            <v>Virt</v>
          </cell>
          <cell r="Q80" t="str">
            <v/>
          </cell>
          <cell r="R80" t="str">
            <v/>
          </cell>
          <cell r="S80">
            <v>10</v>
          </cell>
          <cell r="T80" t="str">
            <v/>
          </cell>
          <cell r="U80">
            <v>10</v>
          </cell>
          <cell r="V80" t="str">
            <v/>
          </cell>
          <cell r="Z80" t="str">
            <v>Travaux Braik 22346,50  Brisot 4275,70 – 1 propriété et 2 branchements</v>
          </cell>
          <cell r="AA80">
            <v>26622.2</v>
          </cell>
          <cell r="AB80" t="str">
            <v/>
          </cell>
          <cell r="AD80">
            <v>6000</v>
          </cell>
          <cell r="AI80" t="str">
            <v/>
          </cell>
          <cell r="AJ80" t="str">
            <v/>
          </cell>
          <cell r="AK80" t="str">
            <v/>
          </cell>
          <cell r="AL80" t="str">
            <v/>
          </cell>
        </row>
        <row r="81">
          <cell r="A81" t="str">
            <v>Monsieur</v>
          </cell>
          <cell r="B81" t="str">
            <v>Fabien</v>
          </cell>
          <cell r="C81" t="str">
            <v>BROYART</v>
          </cell>
          <cell r="E81" t="str">
            <v>Mail@Completer.fr</v>
          </cell>
          <cell r="F81" t="str">
            <v>06 27 48 63 80</v>
          </cell>
          <cell r="G81" t="str">
            <v>372</v>
          </cell>
          <cell r="H81" t="str">
            <v>Rue Du Moulin</v>
          </cell>
          <cell r="I81" t="str">
            <v>Manneville Es Plains</v>
          </cell>
          <cell r="J81">
            <v>76460</v>
          </cell>
          <cell r="K81" t="str">
            <v/>
          </cell>
          <cell r="L81">
            <v>297</v>
          </cell>
          <cell r="M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b">
            <v>0</v>
          </cell>
          <cell r="V81" t="str">
            <v/>
          </cell>
          <cell r="AB81" t="str">
            <v/>
          </cell>
          <cell r="AI81" t="str">
            <v/>
          </cell>
          <cell r="AJ81" t="str">
            <v/>
          </cell>
          <cell r="AK81" t="str">
            <v/>
          </cell>
          <cell r="AL81" t="str">
            <v/>
          </cell>
        </row>
        <row r="82">
          <cell r="A82" t="str">
            <v>Monsieur</v>
          </cell>
          <cell r="B82" t="str">
            <v>Dominique</v>
          </cell>
          <cell r="C82" t="str">
            <v>BRUYANT</v>
          </cell>
          <cell r="E82" t="str">
            <v>dom.bruyant@gmail.com</v>
          </cell>
          <cell r="F82" t="str">
            <v>06 48 59 08 58</v>
          </cell>
          <cell r="G82">
            <v>752</v>
          </cell>
          <cell r="H82" t="str">
            <v>Rue Des Tisserands</v>
          </cell>
          <cell r="I82" t="str">
            <v>Gueutteville Les Grès</v>
          </cell>
          <cell r="J82">
            <v>76460</v>
          </cell>
          <cell r="K82" t="str">
            <v/>
          </cell>
          <cell r="L82">
            <v>110</v>
          </cell>
          <cell r="M82">
            <v>2024</v>
          </cell>
          <cell r="N82">
            <v>45469</v>
          </cell>
          <cell r="O82">
            <v>10</v>
          </cell>
          <cell r="P82" t="str">
            <v>Esp</v>
          </cell>
          <cell r="Q82" t="str">
            <v/>
          </cell>
          <cell r="R82">
            <v>10</v>
          </cell>
          <cell r="S82" t="str">
            <v/>
          </cell>
          <cell r="T82" t="str">
            <v/>
          </cell>
          <cell r="U82">
            <v>10</v>
          </cell>
          <cell r="V82" t="str">
            <v/>
          </cell>
          <cell r="AA82">
            <v>2379.85</v>
          </cell>
          <cell r="AB82" t="str">
            <v/>
          </cell>
          <cell r="AD82">
            <v>3000</v>
          </cell>
          <cell r="AI82" t="str">
            <v/>
          </cell>
          <cell r="AJ82" t="str">
            <v/>
          </cell>
          <cell r="AK82" t="str">
            <v/>
          </cell>
          <cell r="AL82" t="str">
            <v/>
          </cell>
        </row>
        <row r="83">
          <cell r="A83" t="str">
            <v>Monsieur</v>
          </cell>
          <cell r="B83" t="str">
            <v>Jean Marie</v>
          </cell>
          <cell r="C83" t="str">
            <v>BUQUET</v>
          </cell>
          <cell r="E83" t="str">
            <v>christelle.levillain12@laposte.net</v>
          </cell>
          <cell r="F83" t="str">
            <v>02 35 57 46 60</v>
          </cell>
          <cell r="G83">
            <v>978</v>
          </cell>
          <cell r="H83" t="str">
            <v>Rue Sainte Gertrude</v>
          </cell>
          <cell r="I83" t="str">
            <v>Reutteville</v>
          </cell>
          <cell r="J83">
            <v>76460</v>
          </cell>
          <cell r="K83" t="str">
            <v/>
          </cell>
          <cell r="L83">
            <v>441</v>
          </cell>
          <cell r="M83" t="str">
            <v>~ ? ~</v>
          </cell>
          <cell r="O83">
            <v>10</v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>
            <v>10</v>
          </cell>
          <cell r="V83" t="str">
            <v/>
          </cell>
          <cell r="AB83">
            <v>-868.15000000000009</v>
          </cell>
          <cell r="AC83">
            <v>3868.15</v>
          </cell>
          <cell r="AD83">
            <v>3000</v>
          </cell>
          <cell r="AI83">
            <v>2.3570107093237955E-3</v>
          </cell>
          <cell r="AJ83">
            <v>92.790444053052767</v>
          </cell>
          <cell r="AK83">
            <v>-775.35955594694735</v>
          </cell>
          <cell r="AL83" t="str">
            <v/>
          </cell>
        </row>
        <row r="84">
          <cell r="A84" t="str">
            <v>Monsieur</v>
          </cell>
          <cell r="B84" t="str">
            <v>Francis</v>
          </cell>
          <cell r="C84" t="str">
            <v>BUQUET</v>
          </cell>
          <cell r="E84" t="str">
            <v>fr-buquet@orange.fr</v>
          </cell>
          <cell r="F84" t="str">
            <v>02 35 97 88 58</v>
          </cell>
          <cell r="G84">
            <v>570</v>
          </cell>
          <cell r="H84" t="str">
            <v>Rue Des Tisserands</v>
          </cell>
          <cell r="I84" t="str">
            <v>Gueutteville Les Grès</v>
          </cell>
          <cell r="J84">
            <v>76460</v>
          </cell>
          <cell r="K84" t="str">
            <v/>
          </cell>
          <cell r="L84">
            <v>111</v>
          </cell>
          <cell r="M84">
            <v>2024</v>
          </cell>
          <cell r="N84">
            <v>45342</v>
          </cell>
          <cell r="O84">
            <v>10</v>
          </cell>
          <cell r="P84" t="str">
            <v>chq</v>
          </cell>
          <cell r="Q84">
            <v>10</v>
          </cell>
          <cell r="R84" t="str">
            <v/>
          </cell>
          <cell r="S84" t="str">
            <v/>
          </cell>
          <cell r="T84" t="str">
            <v/>
          </cell>
          <cell r="U84">
            <v>10</v>
          </cell>
          <cell r="V84" t="str">
            <v/>
          </cell>
          <cell r="X84" t="str">
            <v>O</v>
          </cell>
          <cell r="AA84">
            <v>3868.15</v>
          </cell>
          <cell r="AB84" t="str">
            <v/>
          </cell>
          <cell r="AD84">
            <v>3000</v>
          </cell>
          <cell r="AI84" t="str">
            <v/>
          </cell>
          <cell r="AJ84" t="str">
            <v/>
          </cell>
          <cell r="AK84" t="str">
            <v/>
          </cell>
          <cell r="AL84" t="str">
            <v/>
          </cell>
        </row>
        <row r="85">
          <cell r="A85" t="str">
            <v>Monsieur</v>
          </cell>
          <cell r="B85" t="str">
            <v>Yvette – gérard</v>
          </cell>
          <cell r="C85" t="str">
            <v>BUQUET</v>
          </cell>
          <cell r="E85" t="str">
            <v>Mail@Completer.fr</v>
          </cell>
          <cell r="G85">
            <v>434</v>
          </cell>
          <cell r="H85" t="str">
            <v>Rue Des Tisserands</v>
          </cell>
          <cell r="I85" t="str">
            <v>Gueutteville Les Grès</v>
          </cell>
          <cell r="J85">
            <v>76460</v>
          </cell>
          <cell r="K85" t="str">
            <v/>
          </cell>
          <cell r="L85">
            <v>115</v>
          </cell>
          <cell r="M85" t="str">
            <v>~ ? ~</v>
          </cell>
          <cell r="O85">
            <v>10</v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>
            <v>10</v>
          </cell>
          <cell r="V85" t="str">
            <v/>
          </cell>
          <cell r="AA85">
            <v>1883.75</v>
          </cell>
          <cell r="AB85" t="str">
            <v/>
          </cell>
          <cell r="AD85">
            <v>2000</v>
          </cell>
          <cell r="AI85" t="str">
            <v/>
          </cell>
          <cell r="AJ85" t="str">
            <v/>
          </cell>
          <cell r="AK85" t="str">
            <v/>
          </cell>
          <cell r="AL85" t="str">
            <v/>
          </cell>
        </row>
        <row r="86">
          <cell r="A86" t="str">
            <v>Monsieur</v>
          </cell>
          <cell r="B86" t="str">
            <v>Maurice</v>
          </cell>
          <cell r="C86" t="str">
            <v>BUQUET</v>
          </cell>
          <cell r="E86" t="str">
            <v>Mail@Completer.fr</v>
          </cell>
          <cell r="F86" t="str">
            <v>02 35 97 08 24</v>
          </cell>
          <cell r="G86">
            <v>514</v>
          </cell>
          <cell r="H86" t="str">
            <v>Rue Des Tisserands</v>
          </cell>
          <cell r="I86" t="str">
            <v>Gueutteville Les Grès</v>
          </cell>
          <cell r="J86">
            <v>76460</v>
          </cell>
          <cell r="K86" t="str">
            <v/>
          </cell>
          <cell r="L86">
            <v>112</v>
          </cell>
          <cell r="M86">
            <v>2024</v>
          </cell>
          <cell r="N86">
            <v>45551</v>
          </cell>
          <cell r="O86">
            <v>10</v>
          </cell>
          <cell r="P86" t="str">
            <v>Esp</v>
          </cell>
          <cell r="Q86" t="str">
            <v/>
          </cell>
          <cell r="R86">
            <v>10</v>
          </cell>
          <cell r="S86" t="str">
            <v/>
          </cell>
          <cell r="T86" t="str">
            <v/>
          </cell>
          <cell r="U86">
            <v>10</v>
          </cell>
          <cell r="V86" t="str">
            <v/>
          </cell>
          <cell r="AA86">
            <v>3383.6</v>
          </cell>
          <cell r="AB86" t="str">
            <v/>
          </cell>
          <cell r="AD86">
            <v>3000</v>
          </cell>
          <cell r="AI86" t="str">
            <v/>
          </cell>
          <cell r="AJ86" t="str">
            <v/>
          </cell>
          <cell r="AK86" t="str">
            <v/>
          </cell>
          <cell r="AL86" t="str">
            <v/>
          </cell>
        </row>
        <row r="87">
          <cell r="A87" t="str">
            <v>Monsieur</v>
          </cell>
          <cell r="B87" t="str">
            <v>Sebastien</v>
          </cell>
          <cell r="C87" t="str">
            <v>BUQUET</v>
          </cell>
          <cell r="E87" t="str">
            <v>sebastien.buquet@hotmail.fr</v>
          </cell>
          <cell r="F87" t="str">
            <v>02 35 57 28 47</v>
          </cell>
          <cell r="G87">
            <v>289</v>
          </cell>
          <cell r="H87" t="str">
            <v>Rue Du Cabaret</v>
          </cell>
          <cell r="I87" t="str">
            <v>Gueutteville Les Grès</v>
          </cell>
          <cell r="J87">
            <v>76460</v>
          </cell>
          <cell r="K87" t="str">
            <v/>
          </cell>
          <cell r="L87">
            <v>113</v>
          </cell>
          <cell r="M87" t="str">
            <v>~ ? ~</v>
          </cell>
          <cell r="O87">
            <v>10</v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>
            <v>10</v>
          </cell>
          <cell r="V87" t="str">
            <v/>
          </cell>
          <cell r="AA87">
            <v>4136</v>
          </cell>
          <cell r="AB87" t="str">
            <v/>
          </cell>
          <cell r="AD87">
            <v>3000</v>
          </cell>
          <cell r="AI87" t="str">
            <v/>
          </cell>
          <cell r="AJ87" t="str">
            <v/>
          </cell>
          <cell r="AK87" t="str">
            <v/>
          </cell>
          <cell r="AL87" t="str">
            <v/>
          </cell>
        </row>
        <row r="88">
          <cell r="A88" t="str">
            <v>Monsieur</v>
          </cell>
          <cell r="B88" t="str">
            <v>Thierry</v>
          </cell>
          <cell r="C88" t="str">
            <v>BUQUET</v>
          </cell>
          <cell r="E88" t="str">
            <v>thierrybuquet@sfr.fr</v>
          </cell>
          <cell r="F88" t="str">
            <v>02 35 57 39 70</v>
          </cell>
          <cell r="G88">
            <v>121</v>
          </cell>
          <cell r="H88" t="str">
            <v>Rue Des Abbesses</v>
          </cell>
          <cell r="I88" t="str">
            <v>Gueutteville Les Grès</v>
          </cell>
          <cell r="J88">
            <v>76460</v>
          </cell>
          <cell r="K88" t="str">
            <v/>
          </cell>
          <cell r="L88">
            <v>114</v>
          </cell>
          <cell r="M88">
            <v>2024</v>
          </cell>
          <cell r="N88">
            <v>45359</v>
          </cell>
          <cell r="O88">
            <v>10</v>
          </cell>
          <cell r="P88" t="str">
            <v>Virt</v>
          </cell>
          <cell r="Q88" t="str">
            <v/>
          </cell>
          <cell r="R88" t="str">
            <v/>
          </cell>
          <cell r="S88">
            <v>10</v>
          </cell>
          <cell r="T88" t="str">
            <v/>
          </cell>
          <cell r="U88">
            <v>10</v>
          </cell>
          <cell r="V88" t="str">
            <v/>
          </cell>
          <cell r="AA88">
            <v>3286.8</v>
          </cell>
          <cell r="AB88" t="str">
            <v/>
          </cell>
          <cell r="AD88">
            <v>3000</v>
          </cell>
          <cell r="AI88" t="str">
            <v/>
          </cell>
          <cell r="AJ88" t="str">
            <v/>
          </cell>
          <cell r="AK88" t="str">
            <v/>
          </cell>
          <cell r="AL88" t="str">
            <v/>
          </cell>
        </row>
        <row r="89">
          <cell r="A89" t="str">
            <v>Monsieur</v>
          </cell>
          <cell r="B89" t="str">
            <v>Roger</v>
          </cell>
          <cell r="C89" t="str">
            <v>CACHELEUX</v>
          </cell>
          <cell r="E89" t="str">
            <v>rogercacheleux@orange.fr</v>
          </cell>
          <cell r="F89" t="str">
            <v>02 35 97 08 97</v>
          </cell>
          <cell r="G89">
            <v>317</v>
          </cell>
          <cell r="H89" t="str">
            <v>Rue De L’église</v>
          </cell>
          <cell r="I89" t="str">
            <v>Cailleville</v>
          </cell>
          <cell r="J89">
            <v>76460</v>
          </cell>
          <cell r="K89" t="str">
            <v/>
          </cell>
          <cell r="L89">
            <v>13</v>
          </cell>
          <cell r="M89">
            <v>2024</v>
          </cell>
          <cell r="N89">
            <v>45338</v>
          </cell>
          <cell r="O89">
            <v>10</v>
          </cell>
          <cell r="P89" t="str">
            <v>Virt</v>
          </cell>
          <cell r="Q89" t="str">
            <v/>
          </cell>
          <cell r="R89" t="str">
            <v/>
          </cell>
          <cell r="S89">
            <v>10</v>
          </cell>
          <cell r="T89" t="str">
            <v/>
          </cell>
          <cell r="U89">
            <v>10</v>
          </cell>
          <cell r="V89" t="str">
            <v/>
          </cell>
          <cell r="Y89">
            <v>11</v>
          </cell>
          <cell r="AB89">
            <v>-384.80000000000018</v>
          </cell>
          <cell r="AC89">
            <v>2384.8000000000002</v>
          </cell>
          <cell r="AD89">
            <v>2000</v>
          </cell>
          <cell r="AI89">
            <v>1.0447246684879305E-3</v>
          </cell>
          <cell r="AJ89">
            <v>41.128564040332563</v>
          </cell>
          <cell r="AK89">
            <v>-343.67143595966763</v>
          </cell>
          <cell r="AL89" t="str">
            <v/>
          </cell>
        </row>
        <row r="90">
          <cell r="A90" t="str">
            <v>Monsieur</v>
          </cell>
          <cell r="B90" t="str">
            <v>Rene</v>
          </cell>
          <cell r="C90" t="str">
            <v>CADINE</v>
          </cell>
          <cell r="E90" t="str">
            <v>francoise.cadine@orange.fr</v>
          </cell>
          <cell r="F90" t="str">
            <v>02 35 36 02 78</v>
          </cell>
          <cell r="G90">
            <v>134</v>
          </cell>
          <cell r="H90" t="str">
            <v>Rue Du Four À Pain</v>
          </cell>
          <cell r="I90" t="str">
            <v>Gueutteville Les Grès</v>
          </cell>
          <cell r="J90">
            <v>76460</v>
          </cell>
          <cell r="K90" t="str">
            <v/>
          </cell>
          <cell r="L90">
            <v>116</v>
          </cell>
          <cell r="M90">
            <v>2024</v>
          </cell>
          <cell r="N90">
            <v>45467</v>
          </cell>
          <cell r="O90">
            <v>10</v>
          </cell>
          <cell r="P90" t="str">
            <v>Chq</v>
          </cell>
          <cell r="Q90">
            <v>10</v>
          </cell>
          <cell r="R90" t="str">
            <v/>
          </cell>
          <cell r="S90" t="str">
            <v/>
          </cell>
          <cell r="T90" t="str">
            <v/>
          </cell>
          <cell r="U90">
            <v>10</v>
          </cell>
          <cell r="V90" t="str">
            <v/>
          </cell>
          <cell r="AA90">
            <v>3518.35</v>
          </cell>
          <cell r="AB90" t="str">
            <v/>
          </cell>
          <cell r="AD90">
            <v>3000</v>
          </cell>
          <cell r="AI90" t="str">
            <v/>
          </cell>
          <cell r="AJ90" t="str">
            <v/>
          </cell>
          <cell r="AK90" t="str">
            <v/>
          </cell>
          <cell r="AL90" t="str">
            <v/>
          </cell>
        </row>
        <row r="91">
          <cell r="A91" t="str">
            <v>Monsieur</v>
          </cell>
          <cell r="B91" t="str">
            <v>Denis</v>
          </cell>
          <cell r="C91" t="str">
            <v>CAILLIAU</v>
          </cell>
          <cell r="E91" t="str">
            <v>denis.cailliau@orange.fr</v>
          </cell>
          <cell r="F91" t="str">
            <v>06 76 93 59 05</v>
          </cell>
          <cell r="G91">
            <v>88</v>
          </cell>
          <cell r="H91" t="str">
            <v>Rue Du Petit Tour</v>
          </cell>
          <cell r="I91" t="str">
            <v>Gueutteville Les Grès</v>
          </cell>
          <cell r="J91">
            <v>76460</v>
          </cell>
          <cell r="K91" t="str">
            <v/>
          </cell>
          <cell r="L91">
            <v>117</v>
          </cell>
          <cell r="M91" t="str">
            <v>~ ? ~</v>
          </cell>
          <cell r="O91">
            <v>10</v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>
            <v>10</v>
          </cell>
          <cell r="V91" t="str">
            <v/>
          </cell>
          <cell r="AA91">
            <v>2601.5</v>
          </cell>
          <cell r="AB91" t="str">
            <v/>
          </cell>
          <cell r="AD91">
            <v>3000</v>
          </cell>
          <cell r="AI91" t="str">
            <v/>
          </cell>
          <cell r="AJ91" t="str">
            <v/>
          </cell>
          <cell r="AK91" t="str">
            <v/>
          </cell>
          <cell r="AL91" t="str">
            <v/>
          </cell>
        </row>
        <row r="92">
          <cell r="A92" t="str">
            <v>Monsieur</v>
          </cell>
          <cell r="B92" t="str">
            <v>Eric</v>
          </cell>
          <cell r="C92" t="str">
            <v>CAMUSAT</v>
          </cell>
          <cell r="E92" t="str">
            <v>camusat-eric@hotmail.fr</v>
          </cell>
          <cell r="F92" t="str">
            <v>02 35 97 23 73</v>
          </cell>
          <cell r="G92">
            <v>11</v>
          </cell>
          <cell r="H92" t="str">
            <v>Rue Des Tisserands</v>
          </cell>
          <cell r="I92" t="str">
            <v>Gueutteville Les Grès</v>
          </cell>
          <cell r="J92">
            <v>76460</v>
          </cell>
          <cell r="K92" t="str">
            <v/>
          </cell>
          <cell r="L92">
            <v>118</v>
          </cell>
          <cell r="M92" t="str">
            <v>~ ? ~</v>
          </cell>
          <cell r="O92">
            <v>10</v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>
            <v>10</v>
          </cell>
          <cell r="V92" t="str">
            <v/>
          </cell>
          <cell r="AA92">
            <v>1954.15</v>
          </cell>
          <cell r="AB92" t="str">
            <v/>
          </cell>
          <cell r="AD92">
            <v>3000</v>
          </cell>
          <cell r="AI92" t="str">
            <v/>
          </cell>
          <cell r="AJ92" t="str">
            <v/>
          </cell>
          <cell r="AK92" t="str">
            <v/>
          </cell>
          <cell r="AL92" t="str">
            <v/>
          </cell>
        </row>
        <row r="93">
          <cell r="A93" t="str">
            <v>Monsieur</v>
          </cell>
          <cell r="B93" t="str">
            <v>Loïc</v>
          </cell>
          <cell r="C93" t="str">
            <v>CANAPE</v>
          </cell>
          <cell r="E93" t="str">
            <v>loiccanape@hotmail.com</v>
          </cell>
          <cell r="F93" t="str">
            <v>06 89 67 12 43</v>
          </cell>
          <cell r="G93">
            <v>4</v>
          </cell>
          <cell r="H93" t="str">
            <v>Rue Du Moulin</v>
          </cell>
          <cell r="I93" t="str">
            <v>Manneville Es Plains</v>
          </cell>
          <cell r="J93">
            <v>76460</v>
          </cell>
          <cell r="K93" t="str">
            <v/>
          </cell>
          <cell r="L93">
            <v>298</v>
          </cell>
          <cell r="M93">
            <v>2024</v>
          </cell>
          <cell r="N93">
            <v>45342</v>
          </cell>
          <cell r="O93">
            <v>10</v>
          </cell>
          <cell r="P93" t="str">
            <v>Virt</v>
          </cell>
          <cell r="Q93" t="str">
            <v/>
          </cell>
          <cell r="R93" t="str">
            <v/>
          </cell>
          <cell r="S93">
            <v>10</v>
          </cell>
          <cell r="T93" t="str">
            <v/>
          </cell>
          <cell r="U93">
            <v>10</v>
          </cell>
          <cell r="V93" t="str">
            <v/>
          </cell>
          <cell r="Y93">
            <v>72</v>
          </cell>
          <cell r="AB93">
            <v>-94.300000000000182</v>
          </cell>
          <cell r="AC93">
            <v>3094.3</v>
          </cell>
          <cell r="AD93">
            <v>3000</v>
          </cell>
          <cell r="AI93">
            <v>2.5602270332227646E-4</v>
          </cell>
          <cell r="AJ93">
            <v>10.079063380985879</v>
          </cell>
          <cell r="AK93">
            <v>-84.22093661901431</v>
          </cell>
          <cell r="AL93" t="str">
            <v/>
          </cell>
        </row>
        <row r="94">
          <cell r="A94" t="str">
            <v>Monsieur</v>
          </cell>
          <cell r="B94" t="str">
            <v>Antoine</v>
          </cell>
          <cell r="C94" t="str">
            <v>CANESI</v>
          </cell>
          <cell r="E94" t="str">
            <v>antoine.canesi@wanadoo.fr</v>
          </cell>
          <cell r="F94" t="str">
            <v>06 83 29 14 67</v>
          </cell>
          <cell r="G94">
            <v>278</v>
          </cell>
          <cell r="H94" t="str">
            <v>Rue Du Petrais</v>
          </cell>
          <cell r="I94" t="str">
            <v>Gueutteville Les Grès</v>
          </cell>
          <cell r="J94">
            <v>76460</v>
          </cell>
          <cell r="K94" t="str">
            <v/>
          </cell>
          <cell r="L94">
            <v>119</v>
          </cell>
          <cell r="M94">
            <v>2024</v>
          </cell>
          <cell r="N94">
            <v>45339</v>
          </cell>
          <cell r="O94">
            <v>10</v>
          </cell>
          <cell r="P94" t="str">
            <v>Virt</v>
          </cell>
          <cell r="Q94" t="str">
            <v/>
          </cell>
          <cell r="R94" t="str">
            <v/>
          </cell>
          <cell r="S94">
            <v>10</v>
          </cell>
          <cell r="T94" t="str">
            <v/>
          </cell>
          <cell r="U94">
            <v>10</v>
          </cell>
          <cell r="V94" t="str">
            <v/>
          </cell>
          <cell r="AB94">
            <v>-808.75</v>
          </cell>
          <cell r="AC94">
            <v>3808.75</v>
          </cell>
          <cell r="AD94">
            <v>3000</v>
          </cell>
          <cell r="AI94">
            <v>2.1957408410592863E-3</v>
          </cell>
          <cell r="AJ94">
            <v>86.441596069695805</v>
          </cell>
          <cell r="AK94">
            <v>-722.30840393030417</v>
          </cell>
          <cell r="AL94" t="str">
            <v/>
          </cell>
        </row>
        <row r="95">
          <cell r="A95" t="str">
            <v>Monsieur</v>
          </cell>
          <cell r="B95" t="str">
            <v>Dany</v>
          </cell>
          <cell r="C95" t="str">
            <v>CANU</v>
          </cell>
          <cell r="E95" t="str">
            <v>Mail@Completer.fr</v>
          </cell>
          <cell r="F95" t="str">
            <v>02 35 97 18 09</v>
          </cell>
          <cell r="G95">
            <v>467</v>
          </cell>
          <cell r="H95" t="str">
            <v>Rue De La Pierre Blanche</v>
          </cell>
          <cell r="I95" t="str">
            <v>Gueutteville Les Grès</v>
          </cell>
          <cell r="J95">
            <v>76460</v>
          </cell>
          <cell r="K95" t="str">
            <v/>
          </cell>
          <cell r="L95">
            <v>120</v>
          </cell>
          <cell r="M95" t="str">
            <v>~ ? ~</v>
          </cell>
          <cell r="O95">
            <v>10</v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>
            <v>10</v>
          </cell>
          <cell r="V95" t="str">
            <v/>
          </cell>
          <cell r="AA95">
            <v>3263.15</v>
          </cell>
          <cell r="AB95" t="str">
            <v/>
          </cell>
          <cell r="AD95">
            <v>3000</v>
          </cell>
          <cell r="AI95" t="str">
            <v/>
          </cell>
          <cell r="AJ95" t="str">
            <v/>
          </cell>
          <cell r="AK95" t="str">
            <v/>
          </cell>
          <cell r="AL95" t="str">
            <v/>
          </cell>
        </row>
        <row r="96">
          <cell r="A96" t="str">
            <v>Madame</v>
          </cell>
          <cell r="B96" t="str">
            <v>Nathalie</v>
          </cell>
          <cell r="C96" t="str">
            <v>CANU</v>
          </cell>
          <cell r="E96" t="str">
            <v>Mail@Completer.fr</v>
          </cell>
          <cell r="F96" t="str">
            <v>06 83 32 81 23</v>
          </cell>
          <cell r="G96" t="str">
            <v>323</v>
          </cell>
          <cell r="H96" t="str">
            <v>Rue De La Forge</v>
          </cell>
          <cell r="I96" t="str">
            <v>Manneville Es Plains</v>
          </cell>
          <cell r="J96">
            <v>76460</v>
          </cell>
          <cell r="K96" t="str">
            <v/>
          </cell>
          <cell r="L96">
            <v>214</v>
          </cell>
          <cell r="M96" t="str">
            <v>~ ? ~</v>
          </cell>
          <cell r="O96">
            <v>10</v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>
            <v>10</v>
          </cell>
          <cell r="V96" t="str">
            <v/>
          </cell>
          <cell r="Z96" t="str">
            <v>Rachat de la Maison de Mr DAVOUX</v>
          </cell>
          <cell r="AB96">
            <v>-2302</v>
          </cell>
          <cell r="AC96">
            <v>6441.05</v>
          </cell>
          <cell r="AD96">
            <v>3000</v>
          </cell>
          <cell r="AE96">
            <v>-1139.05</v>
          </cell>
          <cell r="AH96">
            <v>45322</v>
          </cell>
          <cell r="AI96">
            <v>6.2498861404865248E-3</v>
          </cell>
          <cell r="AJ96">
            <v>246.04458009575239</v>
          </cell>
          <cell r="AK96">
            <v>-2055.9554199042477</v>
          </cell>
          <cell r="AL96" t="str">
            <v/>
          </cell>
        </row>
        <row r="97">
          <cell r="A97" t="str">
            <v>Monsieur</v>
          </cell>
          <cell r="B97" t="str">
            <v>Sylvain</v>
          </cell>
          <cell r="C97" t="str">
            <v>CANU PRIEUR</v>
          </cell>
          <cell r="E97" t="str">
            <v>Mail@Completer.fr</v>
          </cell>
          <cell r="F97" t="str">
            <v>06 70 10 45 10</v>
          </cell>
          <cell r="G97">
            <v>50</v>
          </cell>
          <cell r="H97" t="str">
            <v>Rue Des Castelets</v>
          </cell>
          <cell r="I97" t="str">
            <v>Gueutteville Les Grès</v>
          </cell>
          <cell r="J97">
            <v>76460</v>
          </cell>
          <cell r="K97" t="str">
            <v/>
          </cell>
          <cell r="L97">
            <v>121</v>
          </cell>
          <cell r="M97" t="str">
            <v>~ ? ~</v>
          </cell>
          <cell r="O97">
            <v>10</v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>
            <v>10</v>
          </cell>
          <cell r="V97" t="str">
            <v/>
          </cell>
          <cell r="AA97">
            <v>3685.55</v>
          </cell>
          <cell r="AB97" t="str">
            <v/>
          </cell>
          <cell r="AD97">
            <v>3000</v>
          </cell>
          <cell r="AI97" t="str">
            <v/>
          </cell>
          <cell r="AJ97" t="str">
            <v/>
          </cell>
          <cell r="AK97" t="str">
            <v/>
          </cell>
          <cell r="AL97" t="str">
            <v/>
          </cell>
        </row>
        <row r="98">
          <cell r="A98" t="str">
            <v>Monsieur</v>
          </cell>
          <cell r="B98" t="str">
            <v>Sylvain</v>
          </cell>
          <cell r="C98" t="str">
            <v>CANU PRIEUR</v>
          </cell>
          <cell r="E98" t="str">
            <v>Mail@Completer.fr</v>
          </cell>
          <cell r="F98" t="str">
            <v>06 70 10 45 10</v>
          </cell>
          <cell r="G98">
            <v>451</v>
          </cell>
          <cell r="H98" t="str">
            <v>Rue Des Castelets</v>
          </cell>
          <cell r="I98" t="str">
            <v>Gueutteville Les Grès</v>
          </cell>
          <cell r="J98">
            <v>76460</v>
          </cell>
          <cell r="K98" t="str">
            <v/>
          </cell>
          <cell r="L98">
            <v>122</v>
          </cell>
          <cell r="M98" t="str">
            <v>~ ? ~</v>
          </cell>
          <cell r="O98">
            <v>10</v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>
            <v>10</v>
          </cell>
          <cell r="V98" t="str">
            <v/>
          </cell>
          <cell r="AA98">
            <v>3071.75</v>
          </cell>
          <cell r="AB98" t="str">
            <v/>
          </cell>
          <cell r="AD98">
            <v>3000</v>
          </cell>
          <cell r="AI98" t="str">
            <v/>
          </cell>
          <cell r="AJ98" t="str">
            <v/>
          </cell>
          <cell r="AK98" t="str">
            <v/>
          </cell>
          <cell r="AL98" t="str">
            <v/>
          </cell>
        </row>
        <row r="99">
          <cell r="A99" t="str">
            <v>Famille</v>
          </cell>
          <cell r="C99" t="str">
            <v>CAPRON</v>
          </cell>
          <cell r="E99" t="str">
            <v>Mail@Completer.fr</v>
          </cell>
          <cell r="F99" t="str">
            <v>02 35 97 42 36</v>
          </cell>
          <cell r="G99">
            <v>336</v>
          </cell>
          <cell r="H99" t="str">
            <v>Rue Du Puits</v>
          </cell>
          <cell r="I99" t="str">
            <v>Manneville Es Plains</v>
          </cell>
          <cell r="J99">
            <v>76460</v>
          </cell>
          <cell r="K99" t="str">
            <v/>
          </cell>
          <cell r="L99">
            <v>299</v>
          </cell>
          <cell r="M99" t="str">
            <v>~ ? ~</v>
          </cell>
          <cell r="O99">
            <v>10</v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>
            <v>10</v>
          </cell>
          <cell r="V99" t="str">
            <v/>
          </cell>
          <cell r="Y99">
            <v>95</v>
          </cell>
          <cell r="AB99">
            <v>-370.5</v>
          </cell>
          <cell r="AC99">
            <v>2370.5</v>
          </cell>
          <cell r="AD99">
            <v>2000</v>
          </cell>
          <cell r="AI99">
            <v>1.0059004409427705E-3</v>
          </cell>
          <cell r="AJ99">
            <v>39.600137673968838</v>
          </cell>
          <cell r="AK99">
            <v>-330.89986232603115</v>
          </cell>
          <cell r="AL99" t="str">
            <v/>
          </cell>
        </row>
        <row r="100">
          <cell r="A100" t="str">
            <v>Monsieur</v>
          </cell>
          <cell r="B100" t="str">
            <v>Patrick</v>
          </cell>
          <cell r="C100" t="str">
            <v>CARON</v>
          </cell>
          <cell r="E100" t="str">
            <v>patrick.caron5@orange.fr</v>
          </cell>
          <cell r="F100" t="str">
            <v>02 77 24 89 74</v>
          </cell>
          <cell r="G100">
            <v>1144</v>
          </cell>
          <cell r="H100" t="str">
            <v>Rue Du Moulin</v>
          </cell>
          <cell r="I100" t="str">
            <v>Manneville Es Plains</v>
          </cell>
          <cell r="J100">
            <v>76460</v>
          </cell>
          <cell r="K100" t="str">
            <v/>
          </cell>
          <cell r="L100">
            <v>300</v>
          </cell>
          <cell r="M100" t="str">
            <v>~ ? ~</v>
          </cell>
          <cell r="O100">
            <v>10</v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>
            <v>10</v>
          </cell>
          <cell r="V100" t="str">
            <v/>
          </cell>
          <cell r="Z100" t="str">
            <v>Anciennement PEDRO Lina</v>
          </cell>
          <cell r="AB100">
            <v>-1354.8999999999996</v>
          </cell>
          <cell r="AC100">
            <v>4354.8999999999996</v>
          </cell>
          <cell r="AD100">
            <v>3000</v>
          </cell>
          <cell r="AI100">
            <v>3.6785276853801871E-3</v>
          </cell>
          <cell r="AJ100">
            <v>144.81572613889438</v>
          </cell>
          <cell r="AK100">
            <v>-1210.0842738611052</v>
          </cell>
          <cell r="AL100" t="str">
            <v/>
          </cell>
        </row>
        <row r="101">
          <cell r="A101" t="str">
            <v>Monsieur</v>
          </cell>
          <cell r="B101" t="str">
            <v>Michael</v>
          </cell>
          <cell r="C101" t="str">
            <v>CARPENTIER</v>
          </cell>
          <cell r="E101" t="str">
            <v>carpentiermichael76@gmail.com</v>
          </cell>
          <cell r="F101" t="str">
            <v>06 61 02 52 94</v>
          </cell>
          <cell r="G101">
            <v>212</v>
          </cell>
          <cell r="H101" t="str">
            <v>Rue Du Four À Pain</v>
          </cell>
          <cell r="I101" t="str">
            <v>Gueutteville Les Grès</v>
          </cell>
          <cell r="J101">
            <v>76460</v>
          </cell>
          <cell r="K101" t="str">
            <v/>
          </cell>
          <cell r="L101">
            <v>123</v>
          </cell>
          <cell r="M101" t="str">
            <v>~ ? ~</v>
          </cell>
          <cell r="O101">
            <v>10</v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>
            <v>10</v>
          </cell>
          <cell r="V101" t="str">
            <v/>
          </cell>
          <cell r="AA101">
            <v>9427</v>
          </cell>
          <cell r="AB101" t="str">
            <v/>
          </cell>
          <cell r="AD101">
            <v>3000</v>
          </cell>
          <cell r="AI101" t="str">
            <v/>
          </cell>
          <cell r="AJ101" t="str">
            <v/>
          </cell>
          <cell r="AK101" t="str">
            <v/>
          </cell>
          <cell r="AL101" t="str">
            <v/>
          </cell>
        </row>
        <row r="102">
          <cell r="A102" t="str">
            <v>Madame</v>
          </cell>
          <cell r="B102" t="str">
            <v>Francoise</v>
          </cell>
          <cell r="C102" t="str">
            <v>CARPENTIER /SEMUTINE 1</v>
          </cell>
          <cell r="E102" t="str">
            <v>terresdegres@gmail.com</v>
          </cell>
          <cell r="F102" t="str">
            <v>07 50 92 90 70</v>
          </cell>
          <cell r="G102">
            <v>624</v>
          </cell>
          <cell r="H102" t="str">
            <v>Rue Des Castelets</v>
          </cell>
          <cell r="I102" t="str">
            <v>Gueutteville Les Grès</v>
          </cell>
          <cell r="J102">
            <v>76460</v>
          </cell>
          <cell r="K102" t="str">
            <v/>
          </cell>
          <cell r="L102">
            <v>124</v>
          </cell>
          <cell r="M102" t="str">
            <v>~ ? ~</v>
          </cell>
          <cell r="O102">
            <v>10</v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>
            <v>10</v>
          </cell>
          <cell r="V102" t="str">
            <v/>
          </cell>
          <cell r="AA102">
            <v>2637.25</v>
          </cell>
          <cell r="AB102" t="str">
            <v/>
          </cell>
          <cell r="AD102">
            <v>3000</v>
          </cell>
          <cell r="AI102" t="str">
            <v/>
          </cell>
          <cell r="AJ102" t="str">
            <v/>
          </cell>
          <cell r="AK102" t="str">
            <v/>
          </cell>
          <cell r="AL102" t="str">
            <v/>
          </cell>
        </row>
        <row r="103">
          <cell r="A103" t="str">
            <v>Monsieur</v>
          </cell>
          <cell r="B103" t="str">
            <v>Rene</v>
          </cell>
          <cell r="C103" t="str">
            <v>CARTENET</v>
          </cell>
          <cell r="E103" t="str">
            <v>Mail@Completer.fr</v>
          </cell>
          <cell r="F103" t="str">
            <v>02 35 97 05 62</v>
          </cell>
          <cell r="G103">
            <v>11</v>
          </cell>
          <cell r="H103" t="str">
            <v>Rue De La Fonderie</v>
          </cell>
          <cell r="I103" t="str">
            <v>Gueutteville Les Grès</v>
          </cell>
          <cell r="J103">
            <v>76460</v>
          </cell>
          <cell r="K103" t="str">
            <v/>
          </cell>
          <cell r="L103">
            <v>128</v>
          </cell>
          <cell r="M103" t="str">
            <v>~ ? ~</v>
          </cell>
          <cell r="O103">
            <v>10</v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>
            <v>10</v>
          </cell>
          <cell r="V103" t="str">
            <v/>
          </cell>
          <cell r="AA103">
            <v>9524.35</v>
          </cell>
          <cell r="AB103" t="str">
            <v/>
          </cell>
          <cell r="AD103">
            <v>3000</v>
          </cell>
          <cell r="AI103" t="str">
            <v/>
          </cell>
          <cell r="AJ103" t="str">
            <v/>
          </cell>
          <cell r="AK103" t="str">
            <v/>
          </cell>
          <cell r="AL103" t="str">
            <v/>
          </cell>
        </row>
        <row r="104">
          <cell r="A104" t="str">
            <v>Madame</v>
          </cell>
          <cell r="B104" t="str">
            <v>Odette</v>
          </cell>
          <cell r="C104" t="str">
            <v>CARTENET</v>
          </cell>
          <cell r="E104" t="str">
            <v>sylviedesceliers@hotmail.fr</v>
          </cell>
          <cell r="F104" t="str">
            <v>02 35 69 47 88</v>
          </cell>
          <cell r="G104">
            <v>79</v>
          </cell>
          <cell r="H104" t="str">
            <v>Rue Des Clos Fleuris</v>
          </cell>
          <cell r="I104" t="str">
            <v>Gueutteville Les Grès</v>
          </cell>
          <cell r="J104">
            <v>76460</v>
          </cell>
          <cell r="K104" t="str">
            <v/>
          </cell>
          <cell r="L104">
            <v>125</v>
          </cell>
          <cell r="M104" t="str">
            <v>~ ? ~</v>
          </cell>
          <cell r="O104">
            <v>10</v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>
            <v>10</v>
          </cell>
          <cell r="V104" t="str">
            <v/>
          </cell>
          <cell r="AA104">
            <v>2855.6</v>
          </cell>
          <cell r="AB104" t="str">
            <v/>
          </cell>
          <cell r="AD104">
            <v>3000</v>
          </cell>
          <cell r="AI104" t="str">
            <v/>
          </cell>
          <cell r="AJ104" t="str">
            <v/>
          </cell>
          <cell r="AK104" t="str">
            <v/>
          </cell>
          <cell r="AL104" t="str">
            <v/>
          </cell>
        </row>
        <row r="105">
          <cell r="A105" t="str">
            <v>Madame</v>
          </cell>
          <cell r="B105" t="str">
            <v>Nadia</v>
          </cell>
          <cell r="C105" t="str">
            <v>CASALINI</v>
          </cell>
          <cell r="E105" t="str">
            <v>casalininad@gmail.com</v>
          </cell>
          <cell r="F105" t="str">
            <v>06 82 47 06 73</v>
          </cell>
          <cell r="G105">
            <v>433</v>
          </cell>
          <cell r="H105" t="str">
            <v>Rue Du Puits</v>
          </cell>
          <cell r="I105" t="str">
            <v>Manneville Es Plains</v>
          </cell>
          <cell r="J105">
            <v>76460</v>
          </cell>
          <cell r="K105" t="str">
            <v/>
          </cell>
          <cell r="L105">
            <v>301</v>
          </cell>
          <cell r="M105">
            <v>2024</v>
          </cell>
          <cell r="N105">
            <v>45337</v>
          </cell>
          <cell r="O105">
            <v>10</v>
          </cell>
          <cell r="P105" t="str">
            <v>Virt</v>
          </cell>
          <cell r="Q105" t="str">
            <v/>
          </cell>
          <cell r="R105" t="str">
            <v/>
          </cell>
          <cell r="S105">
            <v>10</v>
          </cell>
          <cell r="T105" t="str">
            <v/>
          </cell>
          <cell r="U105">
            <v>10</v>
          </cell>
          <cell r="V105" t="str">
            <v/>
          </cell>
          <cell r="Y105">
            <v>22</v>
          </cell>
          <cell r="Z105" t="str">
            <v>Ancien Adhérente  Vente Entre-temps, Absente à l’adresse pas de cotisation</v>
          </cell>
          <cell r="AB105">
            <v>-729</v>
          </cell>
          <cell r="AC105">
            <v>3729</v>
          </cell>
          <cell r="AD105">
            <v>3000</v>
          </cell>
          <cell r="AI105">
            <v>1.9792211105189735E-3</v>
          </cell>
          <cell r="AJ105">
            <v>77.917679795744348</v>
          </cell>
          <cell r="AK105">
            <v>-651.08232020425567</v>
          </cell>
          <cell r="AL105" t="str">
            <v/>
          </cell>
        </row>
        <row r="106">
          <cell r="A106" t="str">
            <v>Monsieur</v>
          </cell>
          <cell r="B106" t="str">
            <v>Jean Luc</v>
          </cell>
          <cell r="C106" t="str">
            <v>CASTELLANI</v>
          </cell>
          <cell r="E106" t="str">
            <v>jl.castellani453@gmail.com</v>
          </cell>
          <cell r="F106" t="str">
            <v>06 82 74 68 32</v>
          </cell>
          <cell r="G106">
            <v>153</v>
          </cell>
          <cell r="H106" t="str">
            <v>Rue Des Clos Fleuris</v>
          </cell>
          <cell r="I106" t="str">
            <v>Gueutteville Les Grès</v>
          </cell>
          <cell r="J106">
            <v>76460</v>
          </cell>
          <cell r="K106" t="str">
            <v/>
          </cell>
          <cell r="L106">
            <v>127</v>
          </cell>
          <cell r="M106">
            <v>2024</v>
          </cell>
          <cell r="N106">
            <v>45356</v>
          </cell>
          <cell r="O106">
            <v>10</v>
          </cell>
          <cell r="P106" t="str">
            <v>Chq</v>
          </cell>
          <cell r="Q106">
            <v>10</v>
          </cell>
          <cell r="R106" t="str">
            <v/>
          </cell>
          <cell r="S106" t="str">
            <v/>
          </cell>
          <cell r="T106" t="str">
            <v/>
          </cell>
          <cell r="U106">
            <v>10</v>
          </cell>
          <cell r="V106" t="str">
            <v/>
          </cell>
          <cell r="AA106">
            <v>2531.1</v>
          </cell>
          <cell r="AB106" t="str">
            <v/>
          </cell>
          <cell r="AD106">
            <v>3000</v>
          </cell>
          <cell r="AI106" t="str">
            <v/>
          </cell>
          <cell r="AJ106" t="str">
            <v/>
          </cell>
          <cell r="AK106" t="str">
            <v/>
          </cell>
          <cell r="AL106" t="str">
            <v/>
          </cell>
        </row>
        <row r="107">
          <cell r="A107" t="str">
            <v>Madame</v>
          </cell>
          <cell r="B107" t="str">
            <v>Agnes</v>
          </cell>
          <cell r="C107" t="str">
            <v>CASTRO</v>
          </cell>
          <cell r="E107" t="str">
            <v>inescastro@free.fr</v>
          </cell>
          <cell r="F107" t="str">
            <v>06 43 93 64 52</v>
          </cell>
          <cell r="G107">
            <v>310</v>
          </cell>
          <cell r="H107" t="str">
            <v>Rue De L’église</v>
          </cell>
          <cell r="I107" t="str">
            <v>Cailleville</v>
          </cell>
          <cell r="J107">
            <v>76460</v>
          </cell>
          <cell r="K107" t="str">
            <v/>
          </cell>
          <cell r="L107">
            <v>14</v>
          </cell>
          <cell r="M107">
            <v>2024</v>
          </cell>
          <cell r="N107">
            <v>45419</v>
          </cell>
          <cell r="O107">
            <v>10</v>
          </cell>
          <cell r="P107" t="str">
            <v>Chq</v>
          </cell>
          <cell r="Q107">
            <v>10</v>
          </cell>
          <cell r="R107" t="str">
            <v/>
          </cell>
          <cell r="S107" t="str">
            <v/>
          </cell>
          <cell r="T107" t="str">
            <v/>
          </cell>
          <cell r="U107">
            <v>10</v>
          </cell>
          <cell r="V107" t="str">
            <v/>
          </cell>
          <cell r="AB107">
            <v>746</v>
          </cell>
          <cell r="AC107">
            <v>1254</v>
          </cell>
          <cell r="AD107">
            <v>2000</v>
          </cell>
          <cell r="AI107" t="str">
            <v/>
          </cell>
          <cell r="AJ107" t="str">
            <v/>
          </cell>
          <cell r="AK107" t="str">
            <v/>
          </cell>
          <cell r="AL107" t="str">
            <v/>
          </cell>
        </row>
        <row r="108">
          <cell r="A108" t="str">
            <v>Monsieur</v>
          </cell>
          <cell r="B108" t="str">
            <v>Didier</v>
          </cell>
          <cell r="C108" t="str">
            <v>CAUVIN</v>
          </cell>
          <cell r="E108" t="str">
            <v>cauvindidier@orange.fr</v>
          </cell>
          <cell r="F108" t="str">
            <v>02 35 97 25 46</v>
          </cell>
          <cell r="G108">
            <v>514</v>
          </cell>
          <cell r="H108" t="str">
            <v>Rue De L’église</v>
          </cell>
          <cell r="I108" t="str">
            <v>Cailleville</v>
          </cell>
          <cell r="J108">
            <v>76460</v>
          </cell>
          <cell r="K108" t="str">
            <v/>
          </cell>
          <cell r="L108">
            <v>15</v>
          </cell>
          <cell r="M108">
            <v>2024</v>
          </cell>
          <cell r="N108">
            <v>45343</v>
          </cell>
          <cell r="O108">
            <v>10</v>
          </cell>
          <cell r="P108" t="str">
            <v>Virt</v>
          </cell>
          <cell r="Q108" t="str">
            <v/>
          </cell>
          <cell r="R108" t="str">
            <v/>
          </cell>
          <cell r="S108">
            <v>10</v>
          </cell>
          <cell r="T108" t="str">
            <v/>
          </cell>
          <cell r="U108">
            <v>10</v>
          </cell>
          <cell r="V108" t="str">
            <v/>
          </cell>
          <cell r="AB108">
            <v>-258.84999999999991</v>
          </cell>
          <cell r="AC108">
            <v>2258.85</v>
          </cell>
          <cell r="AD108">
            <v>2000</v>
          </cell>
          <cell r="AI108">
            <v>7.0277281818633211E-4</v>
          </cell>
          <cell r="AJ108">
            <v>27.666654890436789</v>
          </cell>
          <cell r="AK108">
            <v>-231.18334510956311</v>
          </cell>
          <cell r="AL108" t="str">
            <v/>
          </cell>
        </row>
        <row r="109">
          <cell r="A109" t="str">
            <v>Monsieur</v>
          </cell>
          <cell r="B109" t="str">
            <v>Philippe</v>
          </cell>
          <cell r="C109" t="str">
            <v>CAUX</v>
          </cell>
          <cell r="E109" t="str">
            <v>ph.caux@laposte.net</v>
          </cell>
          <cell r="G109">
            <v>6</v>
          </cell>
          <cell r="H109" t="str">
            <v>Impasse de Saint Aubin</v>
          </cell>
          <cell r="I109" t="str">
            <v>Cailleville</v>
          </cell>
          <cell r="J109">
            <v>76460</v>
          </cell>
          <cell r="K109" t="str">
            <v/>
          </cell>
          <cell r="L109">
            <v>16</v>
          </cell>
          <cell r="M109" t="str">
            <v>~ ? ~</v>
          </cell>
          <cell r="O109">
            <v>10</v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>
            <v>10</v>
          </cell>
          <cell r="V109" t="str">
            <v/>
          </cell>
          <cell r="Y109">
            <v>92</v>
          </cell>
          <cell r="AB109">
            <v>213.69999999999982</v>
          </cell>
          <cell r="AC109">
            <v>2786.3</v>
          </cell>
          <cell r="AD109">
            <v>3000</v>
          </cell>
          <cell r="AI109" t="str">
            <v/>
          </cell>
          <cell r="AJ109" t="str">
            <v/>
          </cell>
          <cell r="AK109" t="str">
            <v/>
          </cell>
          <cell r="AL109" t="str">
            <v/>
          </cell>
        </row>
        <row r="110">
          <cell r="A110" t="str">
            <v>Monsieur</v>
          </cell>
          <cell r="B110" t="str">
            <v>Antoine</v>
          </cell>
          <cell r="C110" t="str">
            <v>CAVELIER</v>
          </cell>
          <cell r="E110" t="str">
            <v>Mail@Completer.fr</v>
          </cell>
          <cell r="F110" t="str">
            <v>02 35 97 92 93</v>
          </cell>
          <cell r="G110">
            <v>168</v>
          </cell>
          <cell r="H110" t="str">
            <v>Rue de La Mare Des Champs</v>
          </cell>
          <cell r="I110" t="str">
            <v>Cailleville</v>
          </cell>
          <cell r="J110">
            <v>76460</v>
          </cell>
          <cell r="K110" t="str">
            <v/>
          </cell>
          <cell r="L110">
            <v>17</v>
          </cell>
          <cell r="M110" t="str">
            <v>~ ? ~</v>
          </cell>
          <cell r="O110">
            <v>10</v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>
            <v>10</v>
          </cell>
          <cell r="V110" t="str">
            <v/>
          </cell>
          <cell r="Y110">
            <v>18</v>
          </cell>
          <cell r="AB110">
            <v>547</v>
          </cell>
          <cell r="AC110">
            <v>2453</v>
          </cell>
          <cell r="AD110">
            <v>3000</v>
          </cell>
          <cell r="AI110" t="str">
            <v/>
          </cell>
          <cell r="AJ110" t="str">
            <v/>
          </cell>
          <cell r="AK110" t="str">
            <v/>
          </cell>
          <cell r="AL110" t="str">
            <v/>
          </cell>
        </row>
        <row r="111">
          <cell r="A111" t="str">
            <v>Madame, Monsieur</v>
          </cell>
          <cell r="B111" t="str">
            <v>Jean-Luc</v>
          </cell>
          <cell r="C111" t="str">
            <v>HERKAT</v>
          </cell>
          <cell r="E111" t="str">
            <v>sueandjeanluc@hotamail.fr</v>
          </cell>
          <cell r="F111">
            <v>680018147</v>
          </cell>
          <cell r="G111" t="str">
            <v>116</v>
          </cell>
          <cell r="H111" t="str">
            <v>Rue De La Cavée Verte</v>
          </cell>
          <cell r="I111" t="str">
            <v>Manneville Es Plains</v>
          </cell>
          <cell r="J111">
            <v>76460</v>
          </cell>
          <cell r="K111" t="str">
            <v/>
          </cell>
          <cell r="L111">
            <v>302</v>
          </cell>
          <cell r="M111">
            <v>2024</v>
          </cell>
          <cell r="N111">
            <v>45564</v>
          </cell>
          <cell r="O111">
            <v>10</v>
          </cell>
          <cell r="P111" t="str">
            <v>Esp</v>
          </cell>
          <cell r="Q111" t="str">
            <v/>
          </cell>
          <cell r="R111">
            <v>10</v>
          </cell>
          <cell r="S111" t="str">
            <v/>
          </cell>
          <cell r="T111" t="str">
            <v/>
          </cell>
          <cell r="U111">
            <v>10</v>
          </cell>
          <cell r="V111" t="str">
            <v/>
          </cell>
          <cell r="Z111" t="str">
            <v>Anciennement Christophe CHAMPION</v>
          </cell>
          <cell r="AB111">
            <v>428.75</v>
          </cell>
          <cell r="AC111">
            <v>2571.25</v>
          </cell>
          <cell r="AD111">
            <v>3000</v>
          </cell>
          <cell r="AI111" t="str">
            <v/>
          </cell>
          <cell r="AJ111" t="str">
            <v/>
          </cell>
          <cell r="AK111" t="str">
            <v/>
          </cell>
          <cell r="AL111" t="str">
            <v/>
          </cell>
        </row>
        <row r="112">
          <cell r="A112" t="str">
            <v>Monsieur</v>
          </cell>
          <cell r="B112" t="str">
            <v>Christophe</v>
          </cell>
          <cell r="C112" t="str">
            <v>CHAMPION</v>
          </cell>
          <cell r="E112" t="str">
            <v>champion.christophe@wanadoo.fr</v>
          </cell>
          <cell r="F112" t="str">
            <v>06 70 56 36 76</v>
          </cell>
          <cell r="G112" t="str">
            <v>3</v>
          </cell>
          <cell r="H112" t="str">
            <v>Rue Du Moulin</v>
          </cell>
          <cell r="I112" t="str">
            <v>Manneville Es Plains</v>
          </cell>
          <cell r="J112">
            <v>76460</v>
          </cell>
          <cell r="K112" t="str">
            <v/>
          </cell>
          <cell r="L112">
            <v>303</v>
          </cell>
          <cell r="M112" t="str">
            <v>~ ? ~</v>
          </cell>
          <cell r="O112">
            <v>10</v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>
            <v>10</v>
          </cell>
          <cell r="V112" t="str">
            <v/>
          </cell>
          <cell r="AB112">
            <v>-1442.3500000000004</v>
          </cell>
          <cell r="AC112">
            <v>4442.3500000000004</v>
          </cell>
          <cell r="AD112">
            <v>3000</v>
          </cell>
          <cell r="AI112">
            <v>3.9159527692140495E-3</v>
          </cell>
          <cell r="AJ112">
            <v>154.16264122550328</v>
          </cell>
          <cell r="AK112">
            <v>-1288.1873587744972</v>
          </cell>
          <cell r="AL112" t="str">
            <v/>
          </cell>
        </row>
        <row r="113">
          <cell r="A113" t="str">
            <v>Monsieur</v>
          </cell>
          <cell r="B113" t="str">
            <v>Angelina</v>
          </cell>
          <cell r="C113" t="str">
            <v>CHAPEAU</v>
          </cell>
          <cell r="E113" t="str">
            <v>jonika@hotmail.fr</v>
          </cell>
          <cell r="F113" t="str">
            <v>06 17 15 29 21</v>
          </cell>
          <cell r="G113">
            <v>173</v>
          </cell>
          <cell r="H113" t="str">
            <v>Rue Du Petrais</v>
          </cell>
          <cell r="I113" t="str">
            <v>Gueutteville Les Grès</v>
          </cell>
          <cell r="J113">
            <v>76460</v>
          </cell>
          <cell r="K113" t="str">
            <v/>
          </cell>
          <cell r="L113">
            <v>312</v>
          </cell>
          <cell r="M113" t="str">
            <v>~ ? ~</v>
          </cell>
          <cell r="O113">
            <v>10</v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>
            <v>10</v>
          </cell>
          <cell r="V113" t="str">
            <v/>
          </cell>
          <cell r="AB113">
            <v>-138.84999999999991</v>
          </cell>
          <cell r="AC113">
            <v>3138.85</v>
          </cell>
          <cell r="AD113">
            <v>3000</v>
          </cell>
          <cell r="AI113">
            <v>3.7697510452065742E-4</v>
          </cell>
          <cell r="AJ113">
            <v>14.840699368503559</v>
          </cell>
          <cell r="AK113">
            <v>-124.00930063149634</v>
          </cell>
          <cell r="AL113" t="str">
            <v/>
          </cell>
        </row>
        <row r="114">
          <cell r="A114" t="str">
            <v>Madame</v>
          </cell>
          <cell r="B114" t="str">
            <v>Florence</v>
          </cell>
          <cell r="C114" t="str">
            <v>CHAPELIER KERLIDOU</v>
          </cell>
          <cell r="E114" t="str">
            <v>florence.chapelier@orange.fr</v>
          </cell>
          <cell r="F114" t="str">
            <v>06 73 91 58 19</v>
          </cell>
          <cell r="G114">
            <v>81</v>
          </cell>
          <cell r="H114" t="str">
            <v>Rue De L'église</v>
          </cell>
          <cell r="I114" t="str">
            <v>Cailleville</v>
          </cell>
          <cell r="J114">
            <v>76460</v>
          </cell>
          <cell r="K114" t="str">
            <v/>
          </cell>
          <cell r="L114">
            <v>18</v>
          </cell>
          <cell r="M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b">
            <v>0</v>
          </cell>
          <cell r="V114" t="str">
            <v/>
          </cell>
          <cell r="Z114" t="str">
            <v>Maison en vente</v>
          </cell>
          <cell r="AB114">
            <v>-3371.2</v>
          </cell>
          <cell r="AC114">
            <v>6371.2</v>
          </cell>
          <cell r="AD114">
            <v>3000</v>
          </cell>
          <cell r="AI114">
            <v>9.152743769247686E-3</v>
          </cell>
          <cell r="AJ114">
            <v>360.32384379617741</v>
          </cell>
          <cell r="AK114">
            <v>-3010.8761562038226</v>
          </cell>
          <cell r="AL114" t="str">
            <v/>
          </cell>
        </row>
        <row r="115">
          <cell r="A115" t="str">
            <v>Monsieur</v>
          </cell>
          <cell r="B115" t="str">
            <v>Jordi</v>
          </cell>
          <cell r="C115" t="str">
            <v>CHATILLON</v>
          </cell>
          <cell r="E115" t="str">
            <v>charlinedu76@wanadoo.fr</v>
          </cell>
          <cell r="F115" t="str">
            <v>06 21 91 27 95</v>
          </cell>
          <cell r="G115">
            <v>90</v>
          </cell>
          <cell r="H115" t="str">
            <v>Rue De La Forge</v>
          </cell>
          <cell r="I115" t="str">
            <v>Manneville Es Plains</v>
          </cell>
          <cell r="J115">
            <v>76460</v>
          </cell>
          <cell r="K115" t="str">
            <v/>
          </cell>
          <cell r="L115">
            <v>304</v>
          </cell>
          <cell r="M115" t="str">
            <v>~ ? ~</v>
          </cell>
          <cell r="O115">
            <v>10</v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>
            <v>10</v>
          </cell>
          <cell r="V115" t="str">
            <v/>
          </cell>
          <cell r="Y115">
            <v>74</v>
          </cell>
          <cell r="Z115" t="str">
            <v>Ancien Adhérente  Vente Entre-temps, Absente à l’adresse pas de cotisation</v>
          </cell>
          <cell r="AB115">
            <v>-1501.75</v>
          </cell>
          <cell r="AC115">
            <v>4501.75</v>
          </cell>
          <cell r="AD115">
            <v>3000</v>
          </cell>
          <cell r="AI115">
            <v>4.0772226374785571E-3</v>
          </cell>
          <cell r="AJ115">
            <v>160.51148920886018</v>
          </cell>
          <cell r="AK115">
            <v>-1341.2385107911398</v>
          </cell>
          <cell r="AL115" t="str">
            <v/>
          </cell>
        </row>
        <row r="116">
          <cell r="A116" t="str">
            <v>Monsieur</v>
          </cell>
          <cell r="B116" t="str">
            <v>Jean</v>
          </cell>
          <cell r="C116" t="str">
            <v>CHOLET</v>
          </cell>
          <cell r="E116" t="str">
            <v>choletjean@wanadoo.fr</v>
          </cell>
          <cell r="F116" t="str">
            <v>01 43 49 51 26</v>
          </cell>
          <cell r="G116">
            <v>1</v>
          </cell>
          <cell r="H116" t="str">
            <v>Rue Du Mont Grimm</v>
          </cell>
          <cell r="I116" t="str">
            <v>Manneville Es Plains</v>
          </cell>
          <cell r="J116">
            <v>76460</v>
          </cell>
          <cell r="K116" t="str">
            <v/>
          </cell>
          <cell r="L116">
            <v>305</v>
          </cell>
          <cell r="M116">
            <v>2024</v>
          </cell>
          <cell r="N116">
            <v>45338</v>
          </cell>
          <cell r="O116">
            <v>10</v>
          </cell>
          <cell r="P116" t="str">
            <v>Virt</v>
          </cell>
          <cell r="Q116" t="str">
            <v/>
          </cell>
          <cell r="R116" t="str">
            <v/>
          </cell>
          <cell r="S116">
            <v>10</v>
          </cell>
          <cell r="T116" t="str">
            <v/>
          </cell>
          <cell r="U116">
            <v>10</v>
          </cell>
          <cell r="V116" t="str">
            <v/>
          </cell>
          <cell r="AB116">
            <v>574.95000000000005</v>
          </cell>
          <cell r="AC116">
            <v>1425.05</v>
          </cell>
          <cell r="AD116">
            <v>2000</v>
          </cell>
          <cell r="AI116" t="str">
            <v/>
          </cell>
          <cell r="AJ116" t="str">
            <v/>
          </cell>
          <cell r="AK116" t="str">
            <v/>
          </cell>
          <cell r="AL116" t="str">
            <v/>
          </cell>
        </row>
        <row r="117">
          <cell r="A117" t="str">
            <v>Madame</v>
          </cell>
          <cell r="B117" t="str">
            <v>Melanie</v>
          </cell>
          <cell r="C117" t="str">
            <v>CLAMAGERAN</v>
          </cell>
          <cell r="E117" t="str">
            <v>melanie.clamageran@yahoo.fr</v>
          </cell>
          <cell r="F117" t="str">
            <v>06 10 33 96 48</v>
          </cell>
          <cell r="G117">
            <v>145</v>
          </cell>
          <cell r="H117" t="str">
            <v>Rue De La Fonderie</v>
          </cell>
          <cell r="I117" t="str">
            <v>Gueutteville Les Grès</v>
          </cell>
          <cell r="J117">
            <v>76460</v>
          </cell>
          <cell r="K117" t="str">
            <v/>
          </cell>
          <cell r="L117">
            <v>129</v>
          </cell>
          <cell r="M117" t="str">
            <v>~ ? ~</v>
          </cell>
          <cell r="O117">
            <v>10</v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>
            <v>10</v>
          </cell>
          <cell r="V117" t="str">
            <v/>
          </cell>
          <cell r="AA117">
            <v>3531</v>
          </cell>
          <cell r="AB117" t="str">
            <v/>
          </cell>
          <cell r="AD117">
            <v>3000</v>
          </cell>
          <cell r="AI117" t="str">
            <v/>
          </cell>
          <cell r="AJ117" t="str">
            <v/>
          </cell>
          <cell r="AK117" t="str">
            <v/>
          </cell>
          <cell r="AL117" t="str">
            <v/>
          </cell>
        </row>
        <row r="118">
          <cell r="A118" t="str">
            <v>Monsieur</v>
          </cell>
          <cell r="B118" t="str">
            <v>Yannick</v>
          </cell>
          <cell r="C118" t="str">
            <v>CLERET</v>
          </cell>
          <cell r="E118" t="str">
            <v>yann.clere@bbox.fr</v>
          </cell>
          <cell r="F118" t="str">
            <v>06 50 58 42 22</v>
          </cell>
          <cell r="G118">
            <v>197</v>
          </cell>
          <cell r="H118" t="str">
            <v>Rue de La Mare Des Champs</v>
          </cell>
          <cell r="I118" t="str">
            <v>Cailleville</v>
          </cell>
          <cell r="J118">
            <v>76460</v>
          </cell>
          <cell r="K118" t="str">
            <v/>
          </cell>
          <cell r="L118">
            <v>19</v>
          </cell>
          <cell r="M118" t="str">
            <v>~ ? ~</v>
          </cell>
          <cell r="O118">
            <v>10</v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>
            <v>10</v>
          </cell>
          <cell r="V118" t="str">
            <v/>
          </cell>
          <cell r="AB118">
            <v>431.5</v>
          </cell>
          <cell r="AC118">
            <v>2568.5</v>
          </cell>
          <cell r="AD118">
            <v>3000</v>
          </cell>
          <cell r="AI118" t="str">
            <v/>
          </cell>
          <cell r="AJ118" t="str">
            <v/>
          </cell>
          <cell r="AK118" t="str">
            <v/>
          </cell>
          <cell r="AL118" t="str">
            <v/>
          </cell>
        </row>
        <row r="119">
          <cell r="A119" t="str">
            <v>Monsieur</v>
          </cell>
          <cell r="B119" t="str">
            <v>Yannick</v>
          </cell>
          <cell r="C119" t="str">
            <v>CLERET</v>
          </cell>
          <cell r="E119" t="str">
            <v>yann.clere@bbox.fr</v>
          </cell>
          <cell r="F119" t="str">
            <v>06 50 58 42 22</v>
          </cell>
          <cell r="G119">
            <v>720</v>
          </cell>
          <cell r="H119" t="str">
            <v>Rue de La Mare Des Champs</v>
          </cell>
          <cell r="I119" t="str">
            <v>Cailleville</v>
          </cell>
          <cell r="J119">
            <v>76460</v>
          </cell>
          <cell r="K119" t="str">
            <v/>
          </cell>
          <cell r="L119">
            <v>20</v>
          </cell>
          <cell r="M119" t="str">
            <v>~ ? ~</v>
          </cell>
          <cell r="O119">
            <v>10</v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>
            <v>10</v>
          </cell>
          <cell r="V119" t="str">
            <v/>
          </cell>
          <cell r="AB119">
            <v>283</v>
          </cell>
          <cell r="AC119">
            <v>2717</v>
          </cell>
          <cell r="AD119">
            <v>3000</v>
          </cell>
          <cell r="AI119" t="str">
            <v/>
          </cell>
          <cell r="AJ119" t="str">
            <v/>
          </cell>
          <cell r="AK119" t="str">
            <v/>
          </cell>
          <cell r="AL119" t="str">
            <v/>
          </cell>
        </row>
        <row r="120">
          <cell r="A120" t="str">
            <v>Madame</v>
          </cell>
          <cell r="B120" t="str">
            <v>Patricia</v>
          </cell>
          <cell r="C120" t="str">
            <v>COISNE</v>
          </cell>
          <cell r="E120" t="str">
            <v>coisne.michel@orange.fr</v>
          </cell>
          <cell r="F120" t="str">
            <v>02 35 97 75 76</v>
          </cell>
          <cell r="G120" t="str">
            <v>605</v>
          </cell>
          <cell r="H120" t="str">
            <v>Rue De L'orme</v>
          </cell>
          <cell r="I120" t="str">
            <v>Manneville Es Plains</v>
          </cell>
          <cell r="J120">
            <v>76460</v>
          </cell>
          <cell r="K120" t="str">
            <v/>
          </cell>
          <cell r="L120">
            <v>306</v>
          </cell>
          <cell r="M120">
            <v>2024</v>
          </cell>
          <cell r="N120">
            <v>45349</v>
          </cell>
          <cell r="O120">
            <v>10</v>
          </cell>
          <cell r="P120" t="str">
            <v>Chq</v>
          </cell>
          <cell r="Q120">
            <v>10</v>
          </cell>
          <cell r="R120" t="str">
            <v/>
          </cell>
          <cell r="S120" t="str">
            <v/>
          </cell>
          <cell r="T120" t="str">
            <v/>
          </cell>
          <cell r="U120">
            <v>10</v>
          </cell>
          <cell r="V120" t="str">
            <v/>
          </cell>
          <cell r="AB120">
            <v>-403.40000000000009</v>
          </cell>
          <cell r="AC120">
            <v>3403.4</v>
          </cell>
          <cell r="AD120">
            <v>3000</v>
          </cell>
          <cell r="AI120">
            <v>1.0952233141061098E-3</v>
          </cell>
          <cell r="AJ120">
            <v>43.116587146232206</v>
          </cell>
          <cell r="AK120">
            <v>-360.28341285376791</v>
          </cell>
          <cell r="AL120" t="str">
            <v/>
          </cell>
        </row>
        <row r="121">
          <cell r="A121" t="str">
            <v>Monsieur</v>
          </cell>
          <cell r="B121" t="str">
            <v>John</v>
          </cell>
          <cell r="C121" t="str">
            <v>COLLARD</v>
          </cell>
          <cell r="E121" t="str">
            <v>JCollard@robertholmes.co.uk</v>
          </cell>
          <cell r="G121">
            <v>110</v>
          </cell>
          <cell r="H121" t="str">
            <v>Rue du Mont Grimm</v>
          </cell>
          <cell r="I121" t="str">
            <v>Manneville Es Plains</v>
          </cell>
          <cell r="J121">
            <v>76460</v>
          </cell>
          <cell r="K121" t="str">
            <v/>
          </cell>
          <cell r="L121">
            <v>307</v>
          </cell>
          <cell r="M121">
            <v>2024</v>
          </cell>
          <cell r="N121">
            <v>45559</v>
          </cell>
          <cell r="O121">
            <v>20</v>
          </cell>
          <cell r="P121" t="str">
            <v>Virt</v>
          </cell>
          <cell r="Q121" t="str">
            <v/>
          </cell>
          <cell r="R121" t="str">
            <v/>
          </cell>
          <cell r="S121">
            <v>20</v>
          </cell>
          <cell r="T121" t="str">
            <v/>
          </cell>
          <cell r="U121">
            <v>10</v>
          </cell>
          <cell r="V121">
            <v>10</v>
          </cell>
          <cell r="W121" t="str">
            <v xml:space="preserve"> Régularisation sur Antérieur</v>
          </cell>
          <cell r="Z121" t="str">
            <v>Anciennement GRAHAM:WATSON  Brigitte</v>
          </cell>
          <cell r="AB121">
            <v>-6618.4</v>
          </cell>
          <cell r="AC121">
            <v>9618.4</v>
          </cell>
          <cell r="AD121">
            <v>3000</v>
          </cell>
          <cell r="AI121">
            <v>1.7968829901040841E-2</v>
          </cell>
          <cell r="AJ121">
            <v>707.39420021969056</v>
          </cell>
          <cell r="AK121">
            <v>-5911.0057997803087</v>
          </cell>
          <cell r="AL121" t="str">
            <v/>
          </cell>
        </row>
        <row r="122">
          <cell r="A122" t="str">
            <v>Monsieur</v>
          </cell>
          <cell r="B122" t="str">
            <v>Pierre</v>
          </cell>
          <cell r="C122" t="str">
            <v>COLLETTE</v>
          </cell>
          <cell r="E122" t="str">
            <v>Pierrecollette6@gmail.com</v>
          </cell>
          <cell r="F122" t="str">
            <v>06 75 47 28 61</v>
          </cell>
          <cell r="G122">
            <v>650</v>
          </cell>
          <cell r="H122" t="str">
            <v>Rue De La Pierre Blanche</v>
          </cell>
          <cell r="I122" t="str">
            <v>Gueutteville Les Grès</v>
          </cell>
          <cell r="J122">
            <v>76460</v>
          </cell>
          <cell r="K122" t="str">
            <v/>
          </cell>
          <cell r="L122">
            <v>130</v>
          </cell>
          <cell r="M122">
            <v>2024</v>
          </cell>
          <cell r="N122">
            <v>45359</v>
          </cell>
          <cell r="O122">
            <v>20</v>
          </cell>
          <cell r="P122" t="str">
            <v>Virt</v>
          </cell>
          <cell r="Q122" t="str">
            <v/>
          </cell>
          <cell r="R122" t="str">
            <v/>
          </cell>
          <cell r="S122">
            <v>20</v>
          </cell>
          <cell r="T122" t="str">
            <v/>
          </cell>
          <cell r="U122">
            <v>10</v>
          </cell>
          <cell r="V122">
            <v>10</v>
          </cell>
          <cell r="W122" t="str">
            <v xml:space="preserve"> Don volontaire</v>
          </cell>
          <cell r="Z122" t="str">
            <v>Remplace mr Treitschke depuis 2020</v>
          </cell>
          <cell r="AA122">
            <v>2907.3</v>
          </cell>
          <cell r="AB122" t="str">
            <v/>
          </cell>
          <cell r="AD122">
            <v>3000</v>
          </cell>
          <cell r="AI122" t="str">
            <v/>
          </cell>
          <cell r="AJ122" t="str">
            <v/>
          </cell>
          <cell r="AK122" t="str">
            <v/>
          </cell>
          <cell r="AL122" t="str">
            <v/>
          </cell>
        </row>
        <row r="123">
          <cell r="A123" t="str">
            <v>Madame</v>
          </cell>
          <cell r="B123" t="str">
            <v>Marie Pascale</v>
          </cell>
          <cell r="C123" t="str">
            <v>COLOMBEL</v>
          </cell>
          <cell r="E123" t="str">
            <v>Mail@Completer.fr</v>
          </cell>
          <cell r="F123" t="str">
            <v>06 88 72 71 16</v>
          </cell>
          <cell r="G123">
            <v>448</v>
          </cell>
          <cell r="H123" t="str">
            <v>Rue Des Castelets</v>
          </cell>
          <cell r="I123" t="str">
            <v>Gueutteville Les Grès</v>
          </cell>
          <cell r="J123">
            <v>76460</v>
          </cell>
          <cell r="K123" t="str">
            <v/>
          </cell>
          <cell r="L123">
            <v>131</v>
          </cell>
          <cell r="M123" t="str">
            <v>~ ? ~</v>
          </cell>
          <cell r="O123">
            <v>10</v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>
            <v>10</v>
          </cell>
          <cell r="V123" t="str">
            <v/>
          </cell>
          <cell r="AA123">
            <v>7682.4</v>
          </cell>
          <cell r="AB123" t="str">
            <v/>
          </cell>
          <cell r="AD123">
            <v>3000</v>
          </cell>
          <cell r="AI123" t="str">
            <v/>
          </cell>
          <cell r="AJ123" t="str">
            <v/>
          </cell>
          <cell r="AK123" t="str">
            <v/>
          </cell>
          <cell r="AL123" t="str">
            <v/>
          </cell>
        </row>
        <row r="124">
          <cell r="A124" t="str">
            <v>Monsieur</v>
          </cell>
          <cell r="B124" t="str">
            <v>Michel</v>
          </cell>
          <cell r="C124" t="str">
            <v>COLOMBEL</v>
          </cell>
          <cell r="E124" t="str">
            <v>Mail@Completer.fr</v>
          </cell>
          <cell r="F124" t="str">
            <v>02 35 97 37 91</v>
          </cell>
          <cell r="G124">
            <v>105</v>
          </cell>
          <cell r="H124" t="str">
            <v>Rue De Fiquainville</v>
          </cell>
          <cell r="I124" t="str">
            <v>Reutteville</v>
          </cell>
          <cell r="J124">
            <v>76460</v>
          </cell>
          <cell r="K124" t="str">
            <v/>
          </cell>
          <cell r="L124">
            <v>442</v>
          </cell>
          <cell r="M124" t="str">
            <v>~ ? ~</v>
          </cell>
          <cell r="O124">
            <v>10</v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>
            <v>10</v>
          </cell>
          <cell r="V124" t="str">
            <v/>
          </cell>
          <cell r="Y124">
            <v>38</v>
          </cell>
          <cell r="AB124">
            <v>-3212.8</v>
          </cell>
          <cell r="AC124">
            <v>6212.8</v>
          </cell>
          <cell r="AD124">
            <v>3000</v>
          </cell>
          <cell r="AI124">
            <v>8.7226907872089959E-3</v>
          </cell>
          <cell r="AJ124">
            <v>343.39358250722557</v>
          </cell>
          <cell r="AK124">
            <v>-2869.4064174927744</v>
          </cell>
          <cell r="AL124" t="str">
            <v/>
          </cell>
        </row>
        <row r="125">
          <cell r="A125" t="str">
            <v>Monsieur</v>
          </cell>
          <cell r="B125" t="str">
            <v>Jean Michel</v>
          </cell>
          <cell r="C125" t="str">
            <v>CORUBLE</v>
          </cell>
          <cell r="E125" t="str">
            <v>Mail@Completer.fr</v>
          </cell>
          <cell r="F125" t="str">
            <v>02 35 57 22 46</v>
          </cell>
          <cell r="G125">
            <v>190</v>
          </cell>
          <cell r="H125" t="str">
            <v>Rue Des Castelets</v>
          </cell>
          <cell r="I125" t="str">
            <v>Gueutteville Les Grès</v>
          </cell>
          <cell r="J125">
            <v>76460</v>
          </cell>
          <cell r="K125" t="str">
            <v/>
          </cell>
          <cell r="L125">
            <v>132</v>
          </cell>
          <cell r="M125" t="str">
            <v>~ ? ~</v>
          </cell>
          <cell r="O125">
            <v>10</v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>
            <v>10</v>
          </cell>
          <cell r="V125" t="str">
            <v/>
          </cell>
          <cell r="AA125">
            <v>6590.1</v>
          </cell>
          <cell r="AB125" t="str">
            <v/>
          </cell>
          <cell r="AD125">
            <v>3000</v>
          </cell>
          <cell r="AI125" t="str">
            <v/>
          </cell>
          <cell r="AJ125" t="str">
            <v/>
          </cell>
          <cell r="AK125" t="str">
            <v/>
          </cell>
          <cell r="AL125" t="str">
            <v/>
          </cell>
        </row>
        <row r="126">
          <cell r="A126" t="str">
            <v>Monsieur</v>
          </cell>
          <cell r="B126" t="str">
            <v>Patrice</v>
          </cell>
          <cell r="C126" t="str">
            <v>CORUBLE</v>
          </cell>
          <cell r="E126" t="str">
            <v>Mail@Completer.fr</v>
          </cell>
          <cell r="F126" t="str">
            <v>02 77 24 15 66</v>
          </cell>
          <cell r="G126">
            <v>140</v>
          </cell>
          <cell r="H126" t="str">
            <v>Rue Des Clos Fleuris</v>
          </cell>
          <cell r="I126" t="str">
            <v>Gueutteville Les Grès</v>
          </cell>
          <cell r="J126">
            <v>76460</v>
          </cell>
          <cell r="K126" t="str">
            <v/>
          </cell>
          <cell r="L126">
            <v>133</v>
          </cell>
          <cell r="M126" t="str">
            <v>~ ? ~</v>
          </cell>
          <cell r="O126">
            <v>10</v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>
            <v>10</v>
          </cell>
          <cell r="V126" t="str">
            <v/>
          </cell>
          <cell r="AA126">
            <v>3418.25</v>
          </cell>
          <cell r="AB126" t="str">
            <v/>
          </cell>
          <cell r="AD126">
            <v>3000</v>
          </cell>
          <cell r="AI126" t="str">
            <v/>
          </cell>
          <cell r="AJ126" t="str">
            <v/>
          </cell>
          <cell r="AK126" t="str">
            <v/>
          </cell>
          <cell r="AL126" t="str">
            <v/>
          </cell>
        </row>
        <row r="127">
          <cell r="A127" t="str">
            <v>Monsieur</v>
          </cell>
          <cell r="B127" t="str">
            <v>Emmanuel</v>
          </cell>
          <cell r="C127" t="str">
            <v>COTE</v>
          </cell>
          <cell r="E127" t="str">
            <v>emmanuel.cote@orange.fr</v>
          </cell>
          <cell r="F127" t="str">
            <v>06 79 14 70 20</v>
          </cell>
          <cell r="G127">
            <v>706</v>
          </cell>
          <cell r="H127" t="str">
            <v>Rue De La Pierre Blanche</v>
          </cell>
          <cell r="I127" t="str">
            <v>Gueutteville Les Grès</v>
          </cell>
          <cell r="J127">
            <v>76460</v>
          </cell>
          <cell r="K127" t="str">
            <v/>
          </cell>
          <cell r="L127">
            <v>134</v>
          </cell>
          <cell r="M127" t="str">
            <v>~ ? ~</v>
          </cell>
          <cell r="O127">
            <v>10</v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>
            <v>10</v>
          </cell>
          <cell r="V127" t="str">
            <v/>
          </cell>
          <cell r="AA127">
            <v>3371.5</v>
          </cell>
          <cell r="AB127" t="str">
            <v/>
          </cell>
          <cell r="AD127">
            <v>3000</v>
          </cell>
          <cell r="AI127" t="str">
            <v/>
          </cell>
          <cell r="AJ127" t="str">
            <v/>
          </cell>
          <cell r="AK127" t="str">
            <v/>
          </cell>
          <cell r="AL127" t="str">
            <v/>
          </cell>
        </row>
        <row r="128">
          <cell r="A128" t="str">
            <v>Monsieur</v>
          </cell>
          <cell r="B128" t="str">
            <v>Sylvain</v>
          </cell>
          <cell r="C128" t="str">
            <v>COTTARD</v>
          </cell>
          <cell r="E128" t="str">
            <v>tisyl76@gmail.com</v>
          </cell>
          <cell r="F128" t="str">
            <v>06 52 09 76 57</v>
          </cell>
          <cell r="G128">
            <v>5</v>
          </cell>
          <cell r="H128" t="str">
            <v>Résidence du Moulin</v>
          </cell>
          <cell r="I128" t="str">
            <v>Manneville Es Plains</v>
          </cell>
          <cell r="J128">
            <v>76460</v>
          </cell>
          <cell r="K128" t="str">
            <v/>
          </cell>
          <cell r="L128">
            <v>308</v>
          </cell>
          <cell r="M128">
            <v>2024</v>
          </cell>
          <cell r="N128">
            <v>45338</v>
          </cell>
          <cell r="O128">
            <v>10</v>
          </cell>
          <cell r="P128" t="str">
            <v>Virt</v>
          </cell>
          <cell r="Q128" t="str">
            <v/>
          </cell>
          <cell r="R128" t="str">
            <v/>
          </cell>
          <cell r="S128">
            <v>10</v>
          </cell>
          <cell r="T128" t="str">
            <v/>
          </cell>
          <cell r="U128">
            <v>10</v>
          </cell>
          <cell r="V128" t="str">
            <v/>
          </cell>
          <cell r="X128" t="str">
            <v>O</v>
          </cell>
          <cell r="Z128" t="str">
            <v>Anciennement Claude Cottard</v>
          </cell>
          <cell r="AB128">
            <v>-4118.0999999999995</v>
          </cell>
          <cell r="AC128">
            <v>7318.41</v>
          </cell>
          <cell r="AD128">
            <v>3000</v>
          </cell>
          <cell r="AE128">
            <v>-200.31</v>
          </cell>
          <cell r="AH128">
            <v>45517</v>
          </cell>
          <cell r="AI128">
            <v>1.1180563038721787E-2</v>
          </cell>
          <cell r="AJ128">
            <v>440.15472862394341</v>
          </cell>
          <cell r="AK128">
            <v>-3677.9452713760561</v>
          </cell>
          <cell r="AL128" t="str">
            <v/>
          </cell>
        </row>
        <row r="129">
          <cell r="A129" t="str">
            <v>Monsieur</v>
          </cell>
          <cell r="B129" t="str">
            <v>Alexandre</v>
          </cell>
          <cell r="C129" t="str">
            <v>COTTIN</v>
          </cell>
          <cell r="E129" t="str">
            <v>Mail@Completer.fr</v>
          </cell>
          <cell r="G129">
            <v>358</v>
          </cell>
          <cell r="H129" t="str">
            <v>Rue Des Castelets</v>
          </cell>
          <cell r="I129" t="str">
            <v>Gueutteville Les Grès</v>
          </cell>
          <cell r="J129">
            <v>76460</v>
          </cell>
          <cell r="K129" t="str">
            <v/>
          </cell>
          <cell r="L129">
            <v>135</v>
          </cell>
          <cell r="M129" t="str">
            <v>~ ? ~</v>
          </cell>
          <cell r="O129">
            <v>10</v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>
            <v>10</v>
          </cell>
          <cell r="V129" t="str">
            <v/>
          </cell>
          <cell r="AA129">
            <v>10197</v>
          </cell>
          <cell r="AB129" t="str">
            <v/>
          </cell>
          <cell r="AD129">
            <v>3000</v>
          </cell>
          <cell r="AI129" t="str">
            <v/>
          </cell>
          <cell r="AJ129" t="str">
            <v/>
          </cell>
          <cell r="AK129" t="str">
            <v/>
          </cell>
          <cell r="AL129" t="str">
            <v/>
          </cell>
        </row>
        <row r="130">
          <cell r="A130" t="str">
            <v>Monsieur</v>
          </cell>
          <cell r="B130" t="str">
            <v>Andre</v>
          </cell>
          <cell r="C130" t="str">
            <v>COUSINARD</v>
          </cell>
          <cell r="E130" t="str">
            <v>Mail@Completer.fr</v>
          </cell>
          <cell r="F130" t="str">
            <v>02 35 97 36 44</v>
          </cell>
          <cell r="G130">
            <v>191</v>
          </cell>
          <cell r="H130" t="str">
            <v>Rue Des Clos Fleuris</v>
          </cell>
          <cell r="I130" t="str">
            <v>Gueutteville Les Grès</v>
          </cell>
          <cell r="J130">
            <v>76460</v>
          </cell>
          <cell r="K130" t="str">
            <v/>
          </cell>
          <cell r="L130">
            <v>136</v>
          </cell>
          <cell r="M130" t="str">
            <v>~ ? ~</v>
          </cell>
          <cell r="O130">
            <v>10</v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>
            <v>10</v>
          </cell>
          <cell r="V130" t="str">
            <v/>
          </cell>
          <cell r="AA130">
            <v>3467.75</v>
          </cell>
          <cell r="AB130" t="str">
            <v/>
          </cell>
          <cell r="AD130">
            <v>3000</v>
          </cell>
          <cell r="AI130" t="str">
            <v/>
          </cell>
          <cell r="AJ130" t="str">
            <v/>
          </cell>
          <cell r="AK130" t="str">
            <v/>
          </cell>
          <cell r="AL130" t="str">
            <v/>
          </cell>
        </row>
        <row r="131">
          <cell r="A131" t="str">
            <v>Madame, Monsieur</v>
          </cell>
          <cell r="B131" t="str">
            <v>Tony &amp; Julie</v>
          </cell>
          <cell r="C131" t="str">
            <v>CRESSENT LARCHEVESQUE</v>
          </cell>
          <cell r="E131" t="str">
            <v>tony.cressent@sfr.fr</v>
          </cell>
          <cell r="F131" t="str">
            <v>06 78 80 53 90</v>
          </cell>
          <cell r="G131" t="str">
            <v>306</v>
          </cell>
          <cell r="H131" t="str">
            <v>Rue Du Moulin</v>
          </cell>
          <cell r="I131" t="str">
            <v>Manneville Es Plains</v>
          </cell>
          <cell r="J131">
            <v>76460</v>
          </cell>
          <cell r="K131" t="str">
            <v/>
          </cell>
          <cell r="L131">
            <v>309</v>
          </cell>
          <cell r="M131">
            <v>2024</v>
          </cell>
          <cell r="N131">
            <v>45362</v>
          </cell>
          <cell r="O131">
            <v>10</v>
          </cell>
          <cell r="P131" t="str">
            <v>Virt</v>
          </cell>
          <cell r="Q131" t="str">
            <v/>
          </cell>
          <cell r="R131" t="str">
            <v/>
          </cell>
          <cell r="S131">
            <v>10</v>
          </cell>
          <cell r="T131" t="str">
            <v/>
          </cell>
          <cell r="U131">
            <v>10</v>
          </cell>
          <cell r="V131" t="str">
            <v/>
          </cell>
          <cell r="AB131">
            <v>200.5</v>
          </cell>
          <cell r="AC131">
            <v>2799.5</v>
          </cell>
          <cell r="AD131">
            <v>3000</v>
          </cell>
          <cell r="AI131" t="str">
            <v/>
          </cell>
          <cell r="AJ131" t="str">
            <v/>
          </cell>
          <cell r="AK131" t="str">
            <v/>
          </cell>
          <cell r="AL131" t="str">
            <v/>
          </cell>
        </row>
        <row r="132">
          <cell r="A132" t="str">
            <v>Monsieur</v>
          </cell>
          <cell r="B132" t="str">
            <v>Jacques</v>
          </cell>
          <cell r="C132" t="str">
            <v>CREVEL</v>
          </cell>
          <cell r="E132" t="str">
            <v>Mail@Completer.fr</v>
          </cell>
          <cell r="F132" t="str">
            <v>02 35 97 43 84</v>
          </cell>
          <cell r="G132">
            <v>20</v>
          </cell>
          <cell r="H132" t="str">
            <v>Rue Du Four À Pain</v>
          </cell>
          <cell r="I132" t="str">
            <v>Gueutteville Les Grès</v>
          </cell>
          <cell r="J132">
            <v>76460</v>
          </cell>
          <cell r="K132" t="str">
            <v/>
          </cell>
          <cell r="L132">
            <v>137</v>
          </cell>
          <cell r="M132" t="str">
            <v>~ ? ~</v>
          </cell>
          <cell r="O132">
            <v>10</v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>
            <v>10</v>
          </cell>
          <cell r="V132" t="str">
            <v/>
          </cell>
          <cell r="AA132">
            <v>3215.85</v>
          </cell>
          <cell r="AB132" t="str">
            <v/>
          </cell>
          <cell r="AD132">
            <v>3000</v>
          </cell>
          <cell r="AI132" t="str">
            <v/>
          </cell>
          <cell r="AJ132" t="str">
            <v/>
          </cell>
          <cell r="AK132" t="str">
            <v/>
          </cell>
          <cell r="AL132" t="str">
            <v/>
          </cell>
        </row>
        <row r="133">
          <cell r="A133" t="str">
            <v>Monsieur</v>
          </cell>
          <cell r="B133" t="str">
            <v>Jean</v>
          </cell>
          <cell r="C133" t="str">
            <v>CROS</v>
          </cell>
          <cell r="E133" t="str">
            <v>Mail@Completer.fr</v>
          </cell>
          <cell r="F133" t="str">
            <v>01 39 15 26 43</v>
          </cell>
          <cell r="G133">
            <v>612</v>
          </cell>
          <cell r="H133" t="str">
            <v>Rue Sainte Gertrude</v>
          </cell>
          <cell r="I133" t="str">
            <v>Reutteville</v>
          </cell>
          <cell r="J133">
            <v>76460</v>
          </cell>
          <cell r="K133" t="str">
            <v/>
          </cell>
          <cell r="L133">
            <v>443</v>
          </cell>
          <cell r="M133" t="str">
            <v>~ ? ~</v>
          </cell>
          <cell r="O133">
            <v>10</v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>
            <v>10</v>
          </cell>
          <cell r="V133" t="str">
            <v/>
          </cell>
          <cell r="AB133">
            <v>156.95000000000005</v>
          </cell>
          <cell r="AC133">
            <v>1843.05</v>
          </cell>
          <cell r="AD133">
            <v>2000</v>
          </cell>
          <cell r="AI133" t="str">
            <v/>
          </cell>
          <cell r="AJ133" t="str">
            <v/>
          </cell>
          <cell r="AK133" t="str">
            <v/>
          </cell>
          <cell r="AL133" t="str">
            <v/>
          </cell>
        </row>
        <row r="134">
          <cell r="A134" t="str">
            <v>Madame</v>
          </cell>
          <cell r="B134" t="str">
            <v>Carine</v>
          </cell>
          <cell r="C134" t="str">
            <v>CROUTTE</v>
          </cell>
          <cell r="E134" t="str">
            <v>carinecroutte@orange.fr</v>
          </cell>
          <cell r="F134" t="str">
            <v>02 35 57 21 07</v>
          </cell>
          <cell r="G134">
            <v>475</v>
          </cell>
          <cell r="H134" t="str">
            <v>Rue de La Mare Des Champs</v>
          </cell>
          <cell r="I134" t="str">
            <v>Cailleville</v>
          </cell>
          <cell r="J134">
            <v>76460</v>
          </cell>
          <cell r="K134" t="str">
            <v/>
          </cell>
          <cell r="L134">
            <v>21</v>
          </cell>
          <cell r="M134">
            <v>2024</v>
          </cell>
          <cell r="N134">
            <v>45397</v>
          </cell>
          <cell r="O134">
            <v>20</v>
          </cell>
          <cell r="P134" t="str">
            <v>Esp</v>
          </cell>
          <cell r="Q134" t="str">
            <v/>
          </cell>
          <cell r="R134">
            <v>20</v>
          </cell>
          <cell r="S134" t="str">
            <v/>
          </cell>
          <cell r="T134" t="str">
            <v/>
          </cell>
          <cell r="U134">
            <v>10</v>
          </cell>
          <cell r="V134">
            <v>10</v>
          </cell>
          <cell r="W134" t="str">
            <v xml:space="preserve"> Don volontaire</v>
          </cell>
          <cell r="Y134">
            <v>82</v>
          </cell>
          <cell r="Z134" t="str">
            <v>Adhérent Historique décès du conjoint, hésite à continuer. En attente</v>
          </cell>
          <cell r="AB134">
            <v>-218.05000000000018</v>
          </cell>
          <cell r="AC134">
            <v>3218.05</v>
          </cell>
          <cell r="AD134">
            <v>3000</v>
          </cell>
          <cell r="AI134">
            <v>5.9200159554000347E-4</v>
          </cell>
          <cell r="AJ134">
            <v>23.30583001297952</v>
          </cell>
          <cell r="AK134">
            <v>-194.74416998702065</v>
          </cell>
          <cell r="AL134" t="str">
            <v/>
          </cell>
        </row>
        <row r="135">
          <cell r="A135" t="str">
            <v>Madame, Monsieur</v>
          </cell>
          <cell r="B135" t="str">
            <v>Aurelie/Vincent</v>
          </cell>
          <cell r="C135" t="str">
            <v>DANCRE/FREBOURG</v>
          </cell>
          <cell r="E135" t="str">
            <v>aurelie.dancre10@gmail.com</v>
          </cell>
          <cell r="F135" t="str">
            <v>06 69 46 67 91</v>
          </cell>
          <cell r="G135">
            <v>335</v>
          </cell>
          <cell r="H135" t="str">
            <v>Rue Du Moulin</v>
          </cell>
          <cell r="I135" t="str">
            <v>Manneville Es Plains</v>
          </cell>
          <cell r="J135">
            <v>76460</v>
          </cell>
          <cell r="K135" t="str">
            <v/>
          </cell>
          <cell r="L135">
            <v>310</v>
          </cell>
          <cell r="M135">
            <v>2024</v>
          </cell>
          <cell r="N135">
            <v>45384</v>
          </cell>
          <cell r="O135">
            <v>20</v>
          </cell>
          <cell r="P135" t="str">
            <v>Chq</v>
          </cell>
          <cell r="Q135">
            <v>20</v>
          </cell>
          <cell r="R135" t="str">
            <v/>
          </cell>
          <cell r="S135" t="str">
            <v/>
          </cell>
          <cell r="T135" t="str">
            <v/>
          </cell>
          <cell r="U135">
            <v>10</v>
          </cell>
          <cell r="V135">
            <v>10</v>
          </cell>
          <cell r="W135" t="str">
            <v xml:space="preserve"> Don volontaire</v>
          </cell>
          <cell r="X135" t="str">
            <v>O</v>
          </cell>
          <cell r="AB135">
            <v>-416.59999999999991</v>
          </cell>
          <cell r="AC135">
            <v>3416.6</v>
          </cell>
          <cell r="AD135">
            <v>3000</v>
          </cell>
          <cell r="AI135">
            <v>1.1310610626093336E-3</v>
          </cell>
          <cell r="AJ135">
            <v>44.527442253644843</v>
          </cell>
          <cell r="AK135">
            <v>-372.07255774635507</v>
          </cell>
          <cell r="AL135" t="str">
            <v/>
          </cell>
        </row>
        <row r="136">
          <cell r="A136" t="str">
            <v>Monsieur</v>
          </cell>
          <cell r="B136" t="str">
            <v>Eric</v>
          </cell>
          <cell r="C136" t="str">
            <v>DAVID</v>
          </cell>
          <cell r="E136" t="str">
            <v>jcv525@orange.fr</v>
          </cell>
          <cell r="F136" t="str">
            <v>06 82 14 16 60</v>
          </cell>
          <cell r="G136">
            <v>284</v>
          </cell>
          <cell r="H136" t="str">
            <v>Rue Du Bois</v>
          </cell>
          <cell r="I136" t="str">
            <v>Manneville Es Plains</v>
          </cell>
          <cell r="J136">
            <v>76460</v>
          </cell>
          <cell r="K136" t="str">
            <v/>
          </cell>
          <cell r="L136">
            <v>311</v>
          </cell>
          <cell r="M136">
            <v>2024</v>
          </cell>
          <cell r="N136">
            <v>45445</v>
          </cell>
          <cell r="P136" t="str">
            <v>Aut</v>
          </cell>
          <cell r="Q136" t="str">
            <v/>
          </cell>
          <cell r="R136" t="str">
            <v/>
          </cell>
          <cell r="S136" t="str">
            <v/>
          </cell>
          <cell r="T136">
            <v>10</v>
          </cell>
          <cell r="U136">
            <v>10</v>
          </cell>
          <cell r="V136">
            <v>-10</v>
          </cell>
          <cell r="W136" t="str">
            <v xml:space="preserve"> Répartition de versement unique</v>
          </cell>
          <cell r="Y136">
            <v>65</v>
          </cell>
          <cell r="AB136">
            <v>-1424.75</v>
          </cell>
          <cell r="AC136">
            <v>4424.75</v>
          </cell>
          <cell r="AD136">
            <v>3000</v>
          </cell>
          <cell r="AI136">
            <v>3.8681691045430828E-3</v>
          </cell>
          <cell r="AJ136">
            <v>152.28150108228638</v>
          </cell>
          <cell r="AK136">
            <v>-1272.4684989177135</v>
          </cell>
          <cell r="AL136" t="str">
            <v/>
          </cell>
        </row>
        <row r="137">
          <cell r="A137" t="str">
            <v>Madame</v>
          </cell>
          <cell r="B137" t="str">
            <v>Bernadette</v>
          </cell>
          <cell r="C137" t="str">
            <v>DAVID CLERET</v>
          </cell>
          <cell r="E137" t="str">
            <v>jcv525@orange.fr</v>
          </cell>
          <cell r="F137" t="str">
            <v>06 84 23 58 76</v>
          </cell>
          <cell r="G137">
            <v>211</v>
          </cell>
          <cell r="H137" t="str">
            <v>Rue Du Puits</v>
          </cell>
          <cell r="I137" t="str">
            <v>Manneville Es Plains</v>
          </cell>
          <cell r="J137">
            <v>76460</v>
          </cell>
          <cell r="K137" t="str">
            <v/>
          </cell>
          <cell r="L137">
            <v>212</v>
          </cell>
          <cell r="M137">
            <v>2024</v>
          </cell>
          <cell r="N137">
            <v>45445</v>
          </cell>
          <cell r="O137">
            <v>40</v>
          </cell>
          <cell r="P137" t="str">
            <v>Chq</v>
          </cell>
          <cell r="Q137">
            <v>40</v>
          </cell>
          <cell r="R137" t="str">
            <v/>
          </cell>
          <cell r="S137" t="str">
            <v/>
          </cell>
          <cell r="T137" t="str">
            <v/>
          </cell>
          <cell r="U137">
            <v>10</v>
          </cell>
          <cell r="V137">
            <v>30</v>
          </cell>
          <cell r="Y137">
            <v>66</v>
          </cell>
          <cell r="AB137">
            <v>-702</v>
          </cell>
          <cell r="AC137">
            <v>4202</v>
          </cell>
          <cell r="AD137">
            <v>3500</v>
          </cell>
          <cell r="AI137">
            <v>1.9059166249441966E-3</v>
          </cell>
          <cell r="AJ137">
            <v>75.031839803309367</v>
          </cell>
          <cell r="AK137">
            <v>-626.96816019669063</v>
          </cell>
          <cell r="AL137" t="str">
            <v/>
          </cell>
        </row>
        <row r="138">
          <cell r="A138" t="str">
            <v>Madame</v>
          </cell>
          <cell r="B138" t="str">
            <v>Bernadette</v>
          </cell>
          <cell r="C138" t="str">
            <v>DAVID CLERET</v>
          </cell>
          <cell r="E138" t="str">
            <v>jcv525@orange.fr</v>
          </cell>
          <cell r="F138" t="str">
            <v>06 84 23 58 76</v>
          </cell>
          <cell r="G138">
            <v>211</v>
          </cell>
          <cell r="H138" t="str">
            <v>Rue Du Puits</v>
          </cell>
          <cell r="I138" t="str">
            <v>Manneville Es Plains</v>
          </cell>
          <cell r="J138">
            <v>76460</v>
          </cell>
          <cell r="K138" t="str">
            <v/>
          </cell>
          <cell r="L138">
            <v>313</v>
          </cell>
          <cell r="M138">
            <v>2024</v>
          </cell>
          <cell r="N138">
            <v>45445</v>
          </cell>
          <cell r="P138" t="str">
            <v>Aut</v>
          </cell>
          <cell r="Q138" t="str">
            <v/>
          </cell>
          <cell r="R138" t="str">
            <v/>
          </cell>
          <cell r="S138" t="str">
            <v/>
          </cell>
          <cell r="T138">
            <v>10</v>
          </cell>
          <cell r="U138">
            <v>10</v>
          </cell>
          <cell r="V138">
            <v>-10</v>
          </cell>
          <cell r="W138" t="str">
            <v xml:space="preserve"> Répartition de versement unique</v>
          </cell>
          <cell r="Y138">
            <v>67</v>
          </cell>
          <cell r="Z138" t="str">
            <v>avec logement 66 rue du puit</v>
          </cell>
          <cell r="AB138" t="str">
            <v/>
          </cell>
          <cell r="AI138" t="str">
            <v/>
          </cell>
          <cell r="AJ138" t="str">
            <v/>
          </cell>
          <cell r="AK138" t="str">
            <v/>
          </cell>
          <cell r="AL138" t="str">
            <v/>
          </cell>
        </row>
        <row r="139">
          <cell r="A139" t="str">
            <v>Madame, Monsieur</v>
          </cell>
          <cell r="B139" t="str">
            <v>Bernadette &amp; Eric</v>
          </cell>
          <cell r="C139" t="str">
            <v>DAVID CLERET</v>
          </cell>
          <cell r="E139" t="str">
            <v>jcv525@orange.fr</v>
          </cell>
          <cell r="F139" t="str">
            <v>06 84 23 58 76</v>
          </cell>
          <cell r="G139">
            <v>231</v>
          </cell>
          <cell r="H139" t="str">
            <v>Rue Du Puits</v>
          </cell>
          <cell r="I139" t="str">
            <v>Manneville Es Plains</v>
          </cell>
          <cell r="J139">
            <v>76460</v>
          </cell>
          <cell r="K139" t="str">
            <v/>
          </cell>
          <cell r="L139">
            <v>332</v>
          </cell>
          <cell r="M139">
            <v>2024</v>
          </cell>
          <cell r="N139">
            <v>45445</v>
          </cell>
          <cell r="P139" t="str">
            <v>Aut</v>
          </cell>
          <cell r="Q139" t="str">
            <v/>
          </cell>
          <cell r="R139" t="str">
            <v/>
          </cell>
          <cell r="S139" t="str">
            <v/>
          </cell>
          <cell r="T139">
            <v>10</v>
          </cell>
          <cell r="U139">
            <v>10</v>
          </cell>
          <cell r="V139">
            <v>-10</v>
          </cell>
          <cell r="W139" t="str">
            <v xml:space="preserve"> Répartition de versement unique</v>
          </cell>
          <cell r="Z139" t="str">
            <v>Contruction Nouvelle</v>
          </cell>
          <cell r="AB139" t="str">
            <v/>
          </cell>
          <cell r="AI139" t="str">
            <v/>
          </cell>
          <cell r="AJ139" t="str">
            <v/>
          </cell>
          <cell r="AK139" t="str">
            <v/>
          </cell>
          <cell r="AL139" t="str">
            <v/>
          </cell>
        </row>
        <row r="140">
          <cell r="A140" t="str">
            <v>Monsieur</v>
          </cell>
          <cell r="B140" t="str">
            <v>A</v>
          </cell>
          <cell r="C140" t="str">
            <v>DE Mauray</v>
          </cell>
          <cell r="D140" t="str">
            <v>SCI DE L'ARTILLERIE</v>
          </cell>
          <cell r="E140" t="str">
            <v>admdlaw@gmail.com</v>
          </cell>
          <cell r="F140" t="str">
            <v>06 64 44 94 99</v>
          </cell>
          <cell r="G140">
            <v>310</v>
          </cell>
          <cell r="H140" t="str">
            <v>Rue Du Petit Tour</v>
          </cell>
          <cell r="I140" t="str">
            <v>Gueutteville Les Grès</v>
          </cell>
          <cell r="J140">
            <v>76460</v>
          </cell>
          <cell r="K140" t="str">
            <v/>
          </cell>
          <cell r="L140">
            <v>256</v>
          </cell>
          <cell r="M140" t="str">
            <v>~ ? ~</v>
          </cell>
          <cell r="O140">
            <v>10</v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>
            <v>10</v>
          </cell>
          <cell r="V140" t="str">
            <v/>
          </cell>
          <cell r="AA140">
            <v>3358.85</v>
          </cell>
          <cell r="AB140" t="str">
            <v/>
          </cell>
          <cell r="AD140">
            <v>3000</v>
          </cell>
          <cell r="AI140" t="str">
            <v/>
          </cell>
          <cell r="AJ140" t="str">
            <v/>
          </cell>
          <cell r="AK140" t="str">
            <v/>
          </cell>
          <cell r="AL140" t="str">
            <v/>
          </cell>
        </row>
        <row r="141">
          <cell r="A141" t="str">
            <v>Monsieur</v>
          </cell>
          <cell r="B141" t="str">
            <v>Claude</v>
          </cell>
          <cell r="C141" t="str">
            <v>DEBERSAC</v>
          </cell>
          <cell r="E141" t="str">
            <v>claude.debersac@wanadoo.fr</v>
          </cell>
          <cell r="F141" t="str">
            <v>06 80 24 45 25</v>
          </cell>
          <cell r="G141">
            <v>280</v>
          </cell>
          <cell r="H141" t="str">
            <v>Rue De La Cavée Verte</v>
          </cell>
          <cell r="I141" t="str">
            <v>Manneville Es Plains</v>
          </cell>
          <cell r="J141">
            <v>76460</v>
          </cell>
          <cell r="K141" t="str">
            <v/>
          </cell>
          <cell r="L141">
            <v>315</v>
          </cell>
          <cell r="M141">
            <v>2024</v>
          </cell>
          <cell r="N141">
            <v>45330</v>
          </cell>
          <cell r="O141">
            <v>20</v>
          </cell>
          <cell r="P141" t="str">
            <v>Esp</v>
          </cell>
          <cell r="Q141" t="str">
            <v/>
          </cell>
          <cell r="R141">
            <v>20</v>
          </cell>
          <cell r="S141" t="str">
            <v/>
          </cell>
          <cell r="T141" t="str">
            <v/>
          </cell>
          <cell r="U141">
            <v>10</v>
          </cell>
          <cell r="V141">
            <v>10</v>
          </cell>
          <cell r="W141" t="str">
            <v xml:space="preserve"> Don volontaire</v>
          </cell>
          <cell r="Y141">
            <v>59</v>
          </cell>
          <cell r="AB141">
            <v>-4460.75</v>
          </cell>
          <cell r="AC141">
            <v>7460.75</v>
          </cell>
          <cell r="AD141">
            <v>3000</v>
          </cell>
          <cell r="AI141">
            <v>1.211085126028465E-2</v>
          </cell>
          <cell r="AJ141">
            <v>476.77817578719697</v>
          </cell>
          <cell r="AK141">
            <v>-3983.9718242128029</v>
          </cell>
          <cell r="AL141" t="str">
            <v/>
          </cell>
        </row>
        <row r="142">
          <cell r="A142" t="str">
            <v>Madame</v>
          </cell>
          <cell r="C142" t="str">
            <v>DEBUDT</v>
          </cell>
          <cell r="E142" t="str">
            <v>famdebudt@wanadoo.fr</v>
          </cell>
          <cell r="F142" t="str">
            <v>02 35 97 17 52</v>
          </cell>
          <cell r="G142">
            <v>42</v>
          </cell>
          <cell r="H142" t="str">
            <v>Rue De Paradis</v>
          </cell>
          <cell r="I142" t="str">
            <v>Manneville Es Plains</v>
          </cell>
          <cell r="J142">
            <v>76460</v>
          </cell>
          <cell r="K142" t="str">
            <v/>
          </cell>
          <cell r="L142">
            <v>316</v>
          </cell>
          <cell r="M142" t="str">
            <v>~ ? ~</v>
          </cell>
          <cell r="O142">
            <v>10</v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>
            <v>10</v>
          </cell>
          <cell r="V142" t="str">
            <v/>
          </cell>
          <cell r="AB142">
            <v>-443</v>
          </cell>
          <cell r="AC142">
            <v>3443</v>
          </cell>
          <cell r="AD142">
            <v>3000</v>
          </cell>
          <cell r="AI142">
            <v>1.2027365596157821E-3</v>
          </cell>
          <cell r="AJ142">
            <v>47.349152468470159</v>
          </cell>
          <cell r="AK142">
            <v>-395.65084753152985</v>
          </cell>
          <cell r="AL142" t="str">
            <v/>
          </cell>
        </row>
        <row r="143">
          <cell r="A143" t="str">
            <v>Monsieur</v>
          </cell>
          <cell r="B143" t="str">
            <v>Roland</v>
          </cell>
          <cell r="C143" t="str">
            <v>DEFRESNE</v>
          </cell>
          <cell r="E143" t="str">
            <v>roland.defresne@gmail.com</v>
          </cell>
          <cell r="F143" t="str">
            <v>02 35 57 38 93</v>
          </cell>
          <cell r="G143">
            <v>450</v>
          </cell>
          <cell r="H143" t="str">
            <v>Rue De L'orme</v>
          </cell>
          <cell r="I143" t="str">
            <v>Manneville Es Plains</v>
          </cell>
          <cell r="J143">
            <v>76460</v>
          </cell>
          <cell r="K143" t="str">
            <v/>
          </cell>
          <cell r="L143">
            <v>317</v>
          </cell>
          <cell r="M143" t="str">
            <v>~ ? ~</v>
          </cell>
          <cell r="O143">
            <v>10</v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>
            <v>10</v>
          </cell>
          <cell r="V143" t="str">
            <v/>
          </cell>
          <cell r="Y143">
            <v>10</v>
          </cell>
          <cell r="AB143">
            <v>-223</v>
          </cell>
          <cell r="AC143">
            <v>3223</v>
          </cell>
          <cell r="AD143">
            <v>3000</v>
          </cell>
          <cell r="AI143">
            <v>6.05440751228712E-4</v>
          </cell>
          <cell r="AJ143">
            <v>23.834900678259245</v>
          </cell>
          <cell r="AK143">
            <v>-199.16509932174074</v>
          </cell>
          <cell r="AL143" t="str">
            <v/>
          </cell>
        </row>
        <row r="144">
          <cell r="A144" t="str">
            <v>Monsieur</v>
          </cell>
          <cell r="B144" t="str">
            <v>Eric</v>
          </cell>
          <cell r="C144" t="str">
            <v>DEHAIE</v>
          </cell>
          <cell r="E144" t="str">
            <v>Mail@Completer.fr</v>
          </cell>
          <cell r="F144" t="str">
            <v>02 35 57 38 93</v>
          </cell>
          <cell r="G144">
            <v>1034</v>
          </cell>
          <cell r="H144" t="str">
            <v>Rue Du Moulin</v>
          </cell>
          <cell r="I144" t="str">
            <v>Manneville Es Plains</v>
          </cell>
          <cell r="J144">
            <v>76460</v>
          </cell>
          <cell r="K144" t="str">
            <v/>
          </cell>
          <cell r="L144">
            <v>318</v>
          </cell>
          <cell r="M144">
            <v>2024</v>
          </cell>
          <cell r="N144">
            <v>45560</v>
          </cell>
          <cell r="O144">
            <v>10</v>
          </cell>
          <cell r="P144" t="str">
            <v>Esp</v>
          </cell>
          <cell r="Q144" t="str">
            <v/>
          </cell>
          <cell r="R144">
            <v>10</v>
          </cell>
          <cell r="S144" t="str">
            <v/>
          </cell>
          <cell r="T144" t="str">
            <v/>
          </cell>
          <cell r="U144">
            <v>10</v>
          </cell>
          <cell r="V144" t="str">
            <v/>
          </cell>
          <cell r="X144" t="str">
            <v>N</v>
          </cell>
          <cell r="AB144">
            <v>-2457.1000000000004</v>
          </cell>
          <cell r="AC144">
            <v>5457.1</v>
          </cell>
          <cell r="AD144">
            <v>3000</v>
          </cell>
          <cell r="AI144">
            <v>6.6709796853994105E-3</v>
          </cell>
          <cell r="AJ144">
            <v>262.6221276078511</v>
          </cell>
          <cell r="AK144">
            <v>-2194.477872392149</v>
          </cell>
          <cell r="AL144" t="str">
            <v/>
          </cell>
        </row>
        <row r="145">
          <cell r="A145" t="str">
            <v>Madame</v>
          </cell>
          <cell r="C145" t="str">
            <v>DEHAIS</v>
          </cell>
          <cell r="E145" t="str">
            <v>michel.dehais@orange.fr</v>
          </cell>
          <cell r="F145" t="str">
            <v>02 35 97 89 92</v>
          </cell>
          <cell r="G145">
            <v>106</v>
          </cell>
          <cell r="H145" t="str">
            <v>Rue Du Cabaret</v>
          </cell>
          <cell r="I145" t="str">
            <v>Gueutteville Les Grès</v>
          </cell>
          <cell r="J145">
            <v>76460</v>
          </cell>
          <cell r="K145" t="str">
            <v/>
          </cell>
          <cell r="L145">
            <v>139</v>
          </cell>
          <cell r="M145" t="str">
            <v>~ ? ~</v>
          </cell>
          <cell r="O145">
            <v>10</v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>
            <v>10</v>
          </cell>
          <cell r="V145" t="str">
            <v/>
          </cell>
          <cell r="AA145">
            <v>2130.6999999999998</v>
          </cell>
          <cell r="AB145" t="str">
            <v/>
          </cell>
          <cell r="AD145">
            <v>2000</v>
          </cell>
          <cell r="AI145" t="str">
            <v/>
          </cell>
          <cell r="AJ145" t="str">
            <v/>
          </cell>
          <cell r="AK145" t="str">
            <v/>
          </cell>
          <cell r="AL145" t="str">
            <v/>
          </cell>
        </row>
        <row r="146">
          <cell r="A146" t="str">
            <v>Monsieur</v>
          </cell>
          <cell r="B146" t="str">
            <v>Francis</v>
          </cell>
          <cell r="C146" t="str">
            <v>DELHASSE</v>
          </cell>
          <cell r="E146" t="str">
            <v>delhasse.francis@gmail.com</v>
          </cell>
          <cell r="G146">
            <v>209</v>
          </cell>
          <cell r="H146" t="str">
            <v>Rue de La Mare Des Champs</v>
          </cell>
          <cell r="I146" t="str">
            <v>Cailleville</v>
          </cell>
          <cell r="J146">
            <v>76460</v>
          </cell>
          <cell r="K146" t="str">
            <v/>
          </cell>
          <cell r="L146">
            <v>22</v>
          </cell>
          <cell r="M146" t="str">
            <v>~ ? ~</v>
          </cell>
          <cell r="O146">
            <v>10</v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>
            <v>10</v>
          </cell>
          <cell r="V146" t="str">
            <v/>
          </cell>
          <cell r="AB146">
            <v>-3142.3999999999996</v>
          </cell>
          <cell r="AC146">
            <v>6142.4</v>
          </cell>
          <cell r="AD146">
            <v>3000</v>
          </cell>
          <cell r="AI146">
            <v>8.5315561285251324E-3</v>
          </cell>
          <cell r="AJ146">
            <v>335.86902193435805</v>
          </cell>
          <cell r="AK146">
            <v>-2806.5309780656416</v>
          </cell>
          <cell r="AL146" t="str">
            <v/>
          </cell>
        </row>
        <row r="147">
          <cell r="A147" t="str">
            <v>Monsieur</v>
          </cell>
          <cell r="B147" t="str">
            <v>Jean Marc</v>
          </cell>
          <cell r="C147" t="str">
            <v>DELILLE</v>
          </cell>
          <cell r="E147" t="str">
            <v>da.roussigne@wanadoo.fr</v>
          </cell>
          <cell r="F147" t="str">
            <v>06 45 18 52 75</v>
          </cell>
          <cell r="G147">
            <v>209</v>
          </cell>
          <cell r="H147" t="str">
            <v>Rue Des Clos Fleuris</v>
          </cell>
          <cell r="I147" t="str">
            <v>Gueutteville Les Grès</v>
          </cell>
          <cell r="J147">
            <v>76460</v>
          </cell>
          <cell r="K147" t="str">
            <v/>
          </cell>
          <cell r="L147">
            <v>140</v>
          </cell>
          <cell r="M147" t="str">
            <v>~ ? ~</v>
          </cell>
          <cell r="O147">
            <v>10</v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>
            <v>10</v>
          </cell>
          <cell r="V147" t="str">
            <v/>
          </cell>
          <cell r="AA147">
            <v>3816.45</v>
          </cell>
          <cell r="AB147" t="str">
            <v/>
          </cell>
          <cell r="AD147">
            <v>3000</v>
          </cell>
          <cell r="AI147" t="str">
            <v/>
          </cell>
          <cell r="AJ147" t="str">
            <v/>
          </cell>
          <cell r="AK147" t="str">
            <v/>
          </cell>
          <cell r="AL147" t="str">
            <v/>
          </cell>
        </row>
        <row r="148">
          <cell r="A148" t="str">
            <v>Monsieur</v>
          </cell>
          <cell r="B148" t="str">
            <v>Johann</v>
          </cell>
          <cell r="C148" t="str">
            <v>DEMAREST</v>
          </cell>
          <cell r="E148" t="str">
            <v>johann-delphine@hotmail.fr</v>
          </cell>
          <cell r="F148" t="str">
            <v>02 35 57 24 81</v>
          </cell>
          <cell r="G148">
            <v>652</v>
          </cell>
          <cell r="H148" t="str">
            <v>Rue Des Castelets</v>
          </cell>
          <cell r="I148" t="str">
            <v>Gueutteville Les Grès</v>
          </cell>
          <cell r="J148">
            <v>76460</v>
          </cell>
          <cell r="K148" t="str">
            <v/>
          </cell>
          <cell r="L148">
            <v>141</v>
          </cell>
          <cell r="M148">
            <v>2024</v>
          </cell>
          <cell r="N148">
            <v>45343</v>
          </cell>
          <cell r="O148">
            <v>10</v>
          </cell>
          <cell r="P148" t="str">
            <v>Virt</v>
          </cell>
          <cell r="Q148" t="str">
            <v/>
          </cell>
          <cell r="R148" t="str">
            <v/>
          </cell>
          <cell r="S148">
            <v>10</v>
          </cell>
          <cell r="T148" t="str">
            <v/>
          </cell>
          <cell r="U148">
            <v>10</v>
          </cell>
          <cell r="V148" t="str">
            <v/>
          </cell>
          <cell r="AA148">
            <v>1840.3</v>
          </cell>
          <cell r="AB148" t="str">
            <v/>
          </cell>
          <cell r="AD148">
            <v>3000</v>
          </cell>
          <cell r="AI148" t="str">
            <v/>
          </cell>
          <cell r="AJ148" t="str">
            <v/>
          </cell>
          <cell r="AK148" t="str">
            <v/>
          </cell>
          <cell r="AL148" t="str">
            <v/>
          </cell>
        </row>
        <row r="149">
          <cell r="A149" t="str">
            <v>Madame</v>
          </cell>
          <cell r="B149" t="str">
            <v>Jennifer</v>
          </cell>
          <cell r="C149" t="str">
            <v>DEMAREST</v>
          </cell>
          <cell r="E149" t="str">
            <v>tony.demarest@orange.fr</v>
          </cell>
          <cell r="F149" t="str">
            <v>02 35 97 20 70</v>
          </cell>
          <cell r="G149" t="str">
            <v>299</v>
          </cell>
          <cell r="H149" t="str">
            <v>Rue Du Puits</v>
          </cell>
          <cell r="I149" t="str">
            <v>Manneville Es Plains</v>
          </cell>
          <cell r="J149">
            <v>76460</v>
          </cell>
          <cell r="K149" t="str">
            <v/>
          </cell>
          <cell r="L149">
            <v>319</v>
          </cell>
          <cell r="M149">
            <v>2024</v>
          </cell>
          <cell r="N149">
            <v>45352</v>
          </cell>
          <cell r="O149">
            <v>10</v>
          </cell>
          <cell r="P149" t="str">
            <v>Chq</v>
          </cell>
          <cell r="Q149">
            <v>10</v>
          </cell>
          <cell r="R149" t="str">
            <v/>
          </cell>
          <cell r="S149" t="str">
            <v/>
          </cell>
          <cell r="T149" t="str">
            <v/>
          </cell>
          <cell r="U149">
            <v>10</v>
          </cell>
          <cell r="V149" t="str">
            <v/>
          </cell>
          <cell r="AB149">
            <v>329.75</v>
          </cell>
          <cell r="AC149">
            <v>2670.25</v>
          </cell>
          <cell r="AD149">
            <v>3000</v>
          </cell>
          <cell r="AI149" t="str">
            <v/>
          </cell>
          <cell r="AJ149" t="str">
            <v/>
          </cell>
          <cell r="AK149" t="str">
            <v/>
          </cell>
          <cell r="AL149" t="str">
            <v/>
          </cell>
        </row>
        <row r="150">
          <cell r="A150" t="str">
            <v>Monsieur</v>
          </cell>
          <cell r="B150" t="str">
            <v>Ali</v>
          </cell>
          <cell r="C150" t="str">
            <v>DERROUAZ</v>
          </cell>
          <cell r="E150" t="str">
            <v>Mail@Completer.fr</v>
          </cell>
          <cell r="F150" t="str">
            <v>02 35 57 27 56</v>
          </cell>
          <cell r="G150">
            <v>528</v>
          </cell>
          <cell r="H150" t="str">
            <v>Rue De L'orme</v>
          </cell>
          <cell r="I150" t="str">
            <v>Manneville Es Plains</v>
          </cell>
          <cell r="J150">
            <v>76460</v>
          </cell>
          <cell r="K150" t="str">
            <v/>
          </cell>
          <cell r="L150">
            <v>320</v>
          </cell>
          <cell r="M150" t="str">
            <v>~ ? ~</v>
          </cell>
          <cell r="O150">
            <v>10</v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>
            <v>10</v>
          </cell>
          <cell r="V150" t="str">
            <v/>
          </cell>
          <cell r="AB150">
            <v>-605.25</v>
          </cell>
          <cell r="AC150">
            <v>3605.25</v>
          </cell>
          <cell r="AD150">
            <v>3000</v>
          </cell>
          <cell r="AI150">
            <v>1.6432422183012465E-3</v>
          </cell>
          <cell r="AJ150">
            <v>64.690913163750707</v>
          </cell>
          <cell r="AK150">
            <v>-540.55908683624932</v>
          </cell>
          <cell r="AL150" t="str">
            <v/>
          </cell>
        </row>
        <row r="151">
          <cell r="A151" t="str">
            <v>Monsieur</v>
          </cell>
          <cell r="B151" t="str">
            <v>Frédéric</v>
          </cell>
          <cell r="C151" t="str">
            <v>DESMET</v>
          </cell>
          <cell r="E151" t="str">
            <v>postdanes@hotmail.fr</v>
          </cell>
          <cell r="F151" t="str">
            <v>32 49 68 67 1 51</v>
          </cell>
          <cell r="G151">
            <v>80</v>
          </cell>
          <cell r="H151" t="str">
            <v>Rue De Saint Aubin</v>
          </cell>
          <cell r="I151" t="str">
            <v>Cailleville</v>
          </cell>
          <cell r="J151">
            <v>76460</v>
          </cell>
          <cell r="K151" t="str">
            <v/>
          </cell>
          <cell r="L151">
            <v>33</v>
          </cell>
          <cell r="M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b">
            <v>0</v>
          </cell>
          <cell r="V151" t="str">
            <v/>
          </cell>
          <cell r="Z151" t="str">
            <v>Changement de Propriétaire Ancient Cousin Manuel</v>
          </cell>
          <cell r="AB151">
            <v>-565.65000000000009</v>
          </cell>
          <cell r="AC151">
            <v>3565.65</v>
          </cell>
          <cell r="AD151">
            <v>3000</v>
          </cell>
          <cell r="AI151">
            <v>1.5357289727915739E-3</v>
          </cell>
          <cell r="AJ151">
            <v>60.458347841512754</v>
          </cell>
          <cell r="AK151">
            <v>-505.19165215848733</v>
          </cell>
          <cell r="AL151" t="str">
            <v/>
          </cell>
        </row>
        <row r="152">
          <cell r="C152" t="str">
            <v xml:space="preserve">Nouveau Résident </v>
          </cell>
          <cell r="E152" t="str">
            <v>Mail@Completer.fr</v>
          </cell>
          <cell r="G152">
            <v>17</v>
          </cell>
          <cell r="H152" t="str">
            <v>Rue Du Moulin</v>
          </cell>
          <cell r="I152" t="str">
            <v>Reutteville</v>
          </cell>
          <cell r="J152">
            <v>76460</v>
          </cell>
          <cell r="K152" t="str">
            <v/>
          </cell>
          <cell r="L152">
            <v>444</v>
          </cell>
          <cell r="M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b">
            <v>0</v>
          </cell>
          <cell r="V152" t="str">
            <v/>
          </cell>
          <cell r="Z152" t="str">
            <v>Changement de Propriétaire Ancient Di Bacco</v>
          </cell>
          <cell r="AB152">
            <v>-286.25</v>
          </cell>
          <cell r="AC152">
            <v>3286.25</v>
          </cell>
          <cell r="AD152">
            <v>3000</v>
          </cell>
          <cell r="AI152">
            <v>7.7716329613999467E-4</v>
          </cell>
          <cell r="AJ152">
            <v>30.595248067944883</v>
          </cell>
          <cell r="AK152">
            <v>-255.65475193205512</v>
          </cell>
          <cell r="AL152" t="str">
            <v/>
          </cell>
        </row>
        <row r="153">
          <cell r="A153" t="str">
            <v>Monsieur</v>
          </cell>
          <cell r="B153" t="str">
            <v>Florian</v>
          </cell>
          <cell r="C153" t="str">
            <v>DIARRA</v>
          </cell>
          <cell r="E153" t="str">
            <v>Mail@Completer.fr</v>
          </cell>
          <cell r="F153" t="str">
            <v>06 52 15 33 65</v>
          </cell>
          <cell r="G153">
            <v>107</v>
          </cell>
          <cell r="H153" t="str">
            <v>Rue De La Fonderie</v>
          </cell>
          <cell r="I153" t="str">
            <v>Gueutteville Les Grès</v>
          </cell>
          <cell r="J153">
            <v>76460</v>
          </cell>
          <cell r="K153" t="str">
            <v/>
          </cell>
          <cell r="L153">
            <v>142</v>
          </cell>
          <cell r="M153" t="str">
            <v>~ ? ~</v>
          </cell>
          <cell r="O153">
            <v>10</v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>
            <v>10</v>
          </cell>
          <cell r="V153" t="str">
            <v/>
          </cell>
          <cell r="AA153">
            <v>6094</v>
          </cell>
          <cell r="AB153" t="str">
            <v/>
          </cell>
          <cell r="AD153">
            <v>3000</v>
          </cell>
          <cell r="AI153" t="str">
            <v/>
          </cell>
          <cell r="AJ153" t="str">
            <v/>
          </cell>
          <cell r="AK153" t="str">
            <v/>
          </cell>
          <cell r="AL153" t="str">
            <v/>
          </cell>
        </row>
        <row r="154">
          <cell r="A154" t="str">
            <v>Madame</v>
          </cell>
          <cell r="B154" t="str">
            <v>Francoise</v>
          </cell>
          <cell r="C154" t="str">
            <v>DIARRA</v>
          </cell>
          <cell r="E154" t="str">
            <v>Mail@Completer.fr</v>
          </cell>
          <cell r="F154" t="str">
            <v>02 35 97 06 34</v>
          </cell>
          <cell r="G154">
            <v>105</v>
          </cell>
          <cell r="H154" t="str">
            <v>Rue De La Fonderie</v>
          </cell>
          <cell r="I154" t="str">
            <v>Gueutteville Les Grès</v>
          </cell>
          <cell r="J154">
            <v>76460</v>
          </cell>
          <cell r="K154" t="str">
            <v/>
          </cell>
          <cell r="L154">
            <v>143</v>
          </cell>
          <cell r="M154" t="str">
            <v>~ ? ~</v>
          </cell>
          <cell r="O154">
            <v>10</v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>
            <v>10</v>
          </cell>
          <cell r="V154" t="str">
            <v/>
          </cell>
          <cell r="AA154">
            <v>6655.55</v>
          </cell>
          <cell r="AB154" t="str">
            <v/>
          </cell>
          <cell r="AD154">
            <v>3000</v>
          </cell>
          <cell r="AI154" t="str">
            <v/>
          </cell>
          <cell r="AJ154" t="str">
            <v/>
          </cell>
          <cell r="AK154" t="str">
            <v/>
          </cell>
          <cell r="AL154" t="str">
            <v/>
          </cell>
        </row>
        <row r="155">
          <cell r="A155" t="str">
            <v>Madame</v>
          </cell>
          <cell r="B155" t="str">
            <v>Ghislaine</v>
          </cell>
          <cell r="C155" t="str">
            <v>DIGUET</v>
          </cell>
          <cell r="E155" t="str">
            <v>Mail@Completer.fr</v>
          </cell>
          <cell r="F155" t="str">
            <v>06 71 72 41 13</v>
          </cell>
          <cell r="G155">
            <v>288</v>
          </cell>
          <cell r="H155" t="str">
            <v>Rue Des Tisserands</v>
          </cell>
          <cell r="I155" t="str">
            <v>Gueutteville Les Grès</v>
          </cell>
          <cell r="J155">
            <v>76460</v>
          </cell>
          <cell r="K155" t="str">
            <v/>
          </cell>
          <cell r="L155">
            <v>144</v>
          </cell>
          <cell r="M155" t="str">
            <v>~ ? ~</v>
          </cell>
          <cell r="O155">
            <v>10</v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>
            <v>10</v>
          </cell>
          <cell r="V155" t="str">
            <v/>
          </cell>
          <cell r="AA155">
            <v>3377</v>
          </cell>
          <cell r="AB155" t="str">
            <v/>
          </cell>
          <cell r="AD155">
            <v>3000</v>
          </cell>
          <cell r="AI155" t="str">
            <v/>
          </cell>
          <cell r="AJ155" t="str">
            <v/>
          </cell>
          <cell r="AK155" t="str">
            <v/>
          </cell>
          <cell r="AL155" t="str">
            <v/>
          </cell>
        </row>
        <row r="156">
          <cell r="A156" t="str">
            <v>Mesdames</v>
          </cell>
          <cell r="B156" t="str">
            <v>Marie-France &amp; Marie-Anne</v>
          </cell>
          <cell r="C156" t="str">
            <v>DOR</v>
          </cell>
          <cell r="D156" t="str">
            <v>Consorts</v>
          </cell>
          <cell r="E156" t="str">
            <v>marie-france.dor@orange.fr</v>
          </cell>
          <cell r="F156" t="str">
            <v>06 84 70 32 66</v>
          </cell>
          <cell r="G156">
            <v>169</v>
          </cell>
          <cell r="H156" t="str">
            <v>Rue de La Mare Des Champs</v>
          </cell>
          <cell r="I156" t="str">
            <v>Cailleville</v>
          </cell>
          <cell r="J156">
            <v>76460</v>
          </cell>
          <cell r="K156" t="str">
            <v/>
          </cell>
          <cell r="L156">
            <v>24</v>
          </cell>
          <cell r="M156">
            <v>2024</v>
          </cell>
          <cell r="N156">
            <v>45346</v>
          </cell>
          <cell r="O156">
            <v>10</v>
          </cell>
          <cell r="P156" t="str">
            <v>Chq</v>
          </cell>
          <cell r="Q156">
            <v>10</v>
          </cell>
          <cell r="R156" t="str">
            <v/>
          </cell>
          <cell r="S156" t="str">
            <v/>
          </cell>
          <cell r="T156" t="str">
            <v/>
          </cell>
          <cell r="U156">
            <v>10</v>
          </cell>
          <cell r="V156" t="str">
            <v/>
          </cell>
          <cell r="X156" t="str">
            <v>N</v>
          </cell>
          <cell r="Y156">
            <v>34</v>
          </cell>
          <cell r="AB156">
            <v>-3712.75</v>
          </cell>
          <cell r="AC156">
            <v>6712.75</v>
          </cell>
          <cell r="AD156">
            <v>3000</v>
          </cell>
          <cell r="AI156">
            <v>1.0080045511768613E-2</v>
          </cell>
          <cell r="AJ156">
            <v>396.82971970047987</v>
          </cell>
          <cell r="AK156">
            <v>-3315.9202802995201</v>
          </cell>
          <cell r="AL156" t="str">
            <v/>
          </cell>
        </row>
        <row r="157">
          <cell r="A157" t="str">
            <v>Madame</v>
          </cell>
          <cell r="B157" t="str">
            <v>Lucile</v>
          </cell>
          <cell r="C157" t="str">
            <v>DOUTRELEAU</v>
          </cell>
          <cell r="E157" t="str">
            <v>Mail@Completer.fr</v>
          </cell>
          <cell r="F157" t="str">
            <v>06 99 40 94 35</v>
          </cell>
          <cell r="G157">
            <v>108</v>
          </cell>
          <cell r="H157" t="str">
            <v>Rue De La Cavée Verte</v>
          </cell>
          <cell r="I157" t="str">
            <v>Manneville Es Plains</v>
          </cell>
          <cell r="J157">
            <v>76460</v>
          </cell>
          <cell r="K157" t="str">
            <v/>
          </cell>
          <cell r="L157">
            <v>321</v>
          </cell>
          <cell r="M157" t="str">
            <v>~ ? ~</v>
          </cell>
          <cell r="O157">
            <v>10</v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>
            <v>10</v>
          </cell>
          <cell r="V157" t="str">
            <v/>
          </cell>
          <cell r="AB157">
            <v>-747.15000000000009</v>
          </cell>
          <cell r="AC157">
            <v>3747.15</v>
          </cell>
          <cell r="AD157">
            <v>3000</v>
          </cell>
          <cell r="AI157">
            <v>2.0284980147109071E-3</v>
          </cell>
          <cell r="AJ157">
            <v>79.857605568436767</v>
          </cell>
          <cell r="AK157">
            <v>-667.29239443156337</v>
          </cell>
          <cell r="AL157" t="str">
            <v/>
          </cell>
        </row>
        <row r="158">
          <cell r="A158" t="str">
            <v>Madame</v>
          </cell>
          <cell r="B158" t="str">
            <v>Claudine</v>
          </cell>
          <cell r="C158" t="str">
            <v>DUCASTEL</v>
          </cell>
          <cell r="E158" t="str">
            <v>Mail@Completer.fr</v>
          </cell>
          <cell r="F158" t="str">
            <v>06 42 67 46 10</v>
          </cell>
          <cell r="G158">
            <v>479</v>
          </cell>
          <cell r="H158" t="str">
            <v>Rue Des Tisserands</v>
          </cell>
          <cell r="I158" t="str">
            <v>Gueutteville Les Grès</v>
          </cell>
          <cell r="J158">
            <v>76460</v>
          </cell>
          <cell r="K158" t="str">
            <v/>
          </cell>
          <cell r="L158">
            <v>145</v>
          </cell>
          <cell r="M158">
            <v>2024</v>
          </cell>
          <cell r="N158">
            <v>45336</v>
          </cell>
          <cell r="O158">
            <v>10</v>
          </cell>
          <cell r="P158" t="str">
            <v>Virt</v>
          </cell>
          <cell r="Q158" t="str">
            <v/>
          </cell>
          <cell r="R158" t="str">
            <v/>
          </cell>
          <cell r="S158">
            <v>10</v>
          </cell>
          <cell r="T158" t="str">
            <v/>
          </cell>
          <cell r="U158">
            <v>10</v>
          </cell>
          <cell r="V158" t="str">
            <v/>
          </cell>
          <cell r="AA158">
            <v>3690.5</v>
          </cell>
          <cell r="AB158" t="str">
            <v/>
          </cell>
          <cell r="AD158">
            <v>3000</v>
          </cell>
          <cell r="AI158" t="str">
            <v/>
          </cell>
          <cell r="AJ158" t="str">
            <v/>
          </cell>
          <cell r="AK158" t="str">
            <v/>
          </cell>
          <cell r="AL158" t="str">
            <v/>
          </cell>
        </row>
        <row r="159">
          <cell r="A159" t="str">
            <v>Madame</v>
          </cell>
          <cell r="B159" t="str">
            <v>Corinne</v>
          </cell>
          <cell r="C159" t="str">
            <v>DUDA</v>
          </cell>
          <cell r="E159" t="str">
            <v>Mail@Completer.fr</v>
          </cell>
          <cell r="G159" t="str">
            <v>669 D</v>
          </cell>
          <cell r="H159" t="str">
            <v>Rue De Sainte Gertrude</v>
          </cell>
          <cell r="I159" t="str">
            <v>Cailleville</v>
          </cell>
          <cell r="J159">
            <v>76460</v>
          </cell>
          <cell r="K159" t="str">
            <v/>
          </cell>
          <cell r="L159">
            <v>25</v>
          </cell>
          <cell r="M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b">
            <v>0</v>
          </cell>
          <cell r="V159" t="str">
            <v/>
          </cell>
          <cell r="Z159" t="str">
            <v>Anciennement Tailleur René   Dossier non rendu</v>
          </cell>
          <cell r="AB159">
            <v>954</v>
          </cell>
          <cell r="AC159">
            <v>2046</v>
          </cell>
          <cell r="AD159">
            <v>3000</v>
          </cell>
          <cell r="AI159" t="str">
            <v/>
          </cell>
          <cell r="AJ159" t="str">
            <v/>
          </cell>
          <cell r="AK159" t="str">
            <v/>
          </cell>
          <cell r="AL159" t="str">
            <v/>
          </cell>
        </row>
        <row r="160">
          <cell r="A160" t="str">
            <v>Monsieur</v>
          </cell>
          <cell r="B160" t="str">
            <v>Michel</v>
          </cell>
          <cell r="C160" t="str">
            <v>DUDOUBLE</v>
          </cell>
          <cell r="E160" t="str">
            <v>Mail@Completer.fr</v>
          </cell>
          <cell r="F160" t="str">
            <v>02 35 72 22 58</v>
          </cell>
          <cell r="G160">
            <v>243</v>
          </cell>
          <cell r="H160" t="str">
            <v>Rue Du Petit Tour</v>
          </cell>
          <cell r="I160" t="str">
            <v>Gueutteville Les Grès</v>
          </cell>
          <cell r="J160">
            <v>76460</v>
          </cell>
          <cell r="K160" t="str">
            <v/>
          </cell>
          <cell r="L160">
            <v>146</v>
          </cell>
          <cell r="M160" t="str">
            <v>~ ? ~</v>
          </cell>
          <cell r="O160">
            <v>10</v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>
            <v>10</v>
          </cell>
          <cell r="V160" t="str">
            <v/>
          </cell>
          <cell r="AA160">
            <v>6345.9</v>
          </cell>
          <cell r="AB160" t="str">
            <v/>
          </cell>
          <cell r="AD160">
            <v>3000</v>
          </cell>
          <cell r="AI160" t="str">
            <v/>
          </cell>
          <cell r="AJ160" t="str">
            <v/>
          </cell>
          <cell r="AK160" t="str">
            <v/>
          </cell>
          <cell r="AL160" t="str">
            <v/>
          </cell>
        </row>
        <row r="161">
          <cell r="A161" t="str">
            <v>Madame</v>
          </cell>
          <cell r="B161" t="str">
            <v>Josette</v>
          </cell>
          <cell r="C161" t="str">
            <v>DUFOUR</v>
          </cell>
          <cell r="E161" t="str">
            <v>Mail@Completer.fr</v>
          </cell>
          <cell r="G161">
            <v>247</v>
          </cell>
          <cell r="H161" t="str">
            <v>Rue Des Castelets</v>
          </cell>
          <cell r="I161" t="str">
            <v>Gueutteville Les Grès</v>
          </cell>
          <cell r="J161">
            <v>76460</v>
          </cell>
          <cell r="K161" t="str">
            <v/>
          </cell>
          <cell r="L161">
            <v>147</v>
          </cell>
          <cell r="M161" t="str">
            <v>~ ? ~</v>
          </cell>
          <cell r="O161">
            <v>10</v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>
            <v>10</v>
          </cell>
          <cell r="V161" t="str">
            <v/>
          </cell>
          <cell r="AB161" t="str">
            <v/>
          </cell>
          <cell r="AI161" t="str">
            <v/>
          </cell>
          <cell r="AJ161" t="str">
            <v/>
          </cell>
          <cell r="AK161" t="str">
            <v/>
          </cell>
          <cell r="AL161" t="str">
            <v/>
          </cell>
        </row>
        <row r="162">
          <cell r="A162" t="str">
            <v>Madame</v>
          </cell>
          <cell r="B162" t="str">
            <v>Valerie</v>
          </cell>
          <cell r="C162" t="str">
            <v>DUFOUR</v>
          </cell>
          <cell r="E162" t="str">
            <v>valerie.dufour11@wanadoo.fr</v>
          </cell>
          <cell r="F162" t="str">
            <v>06 14 44 98 76</v>
          </cell>
          <cell r="G162">
            <v>247</v>
          </cell>
          <cell r="H162" t="str">
            <v>Rue Du Four À Pain</v>
          </cell>
          <cell r="I162" t="str">
            <v>Gueutteville Les Grès</v>
          </cell>
          <cell r="J162">
            <v>76460</v>
          </cell>
          <cell r="K162" t="str">
            <v/>
          </cell>
          <cell r="L162">
            <v>148</v>
          </cell>
          <cell r="M162" t="str">
            <v>~ ? ~</v>
          </cell>
          <cell r="O162">
            <v>10</v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>
            <v>10</v>
          </cell>
          <cell r="V162" t="str">
            <v/>
          </cell>
          <cell r="AB162" t="str">
            <v/>
          </cell>
          <cell r="AI162" t="str">
            <v/>
          </cell>
          <cell r="AJ162" t="str">
            <v/>
          </cell>
          <cell r="AK162" t="str">
            <v/>
          </cell>
          <cell r="AL162" t="str">
            <v/>
          </cell>
        </row>
        <row r="163">
          <cell r="A163" t="str">
            <v>Monsieur</v>
          </cell>
          <cell r="B163" t="str">
            <v>Julien</v>
          </cell>
          <cell r="C163" t="str">
            <v>DUFOUR</v>
          </cell>
          <cell r="E163" t="str">
            <v>yvettedufourlavaupaliere@gmail.com</v>
          </cell>
          <cell r="F163" t="str">
            <v>02 35 33 82 11</v>
          </cell>
          <cell r="G163">
            <v>376</v>
          </cell>
          <cell r="H163" t="str">
            <v>Rue Du Puits</v>
          </cell>
          <cell r="I163" t="str">
            <v>Manneville Es Plains</v>
          </cell>
          <cell r="J163">
            <v>76460</v>
          </cell>
          <cell r="K163" t="str">
            <v/>
          </cell>
          <cell r="L163">
            <v>322</v>
          </cell>
          <cell r="M163">
            <v>2024</v>
          </cell>
          <cell r="N163">
            <v>45336</v>
          </cell>
          <cell r="O163">
            <v>10</v>
          </cell>
          <cell r="P163" t="str">
            <v>Chq</v>
          </cell>
          <cell r="Q163">
            <v>10</v>
          </cell>
          <cell r="R163" t="str">
            <v/>
          </cell>
          <cell r="S163" t="str">
            <v/>
          </cell>
          <cell r="T163" t="str">
            <v/>
          </cell>
          <cell r="U163">
            <v>10</v>
          </cell>
          <cell r="V163" t="str">
            <v/>
          </cell>
          <cell r="AB163">
            <v>-30.599999999999909</v>
          </cell>
          <cell r="AC163">
            <v>2030.6</v>
          </cell>
          <cell r="AD163">
            <v>2000</v>
          </cell>
          <cell r="AI163">
            <v>8.3078416984746787E-5</v>
          </cell>
          <cell r="AJ163">
            <v>3.270618658092963</v>
          </cell>
          <cell r="AK163">
            <v>-27.329381341906945</v>
          </cell>
          <cell r="AL163" t="str">
            <v/>
          </cell>
        </row>
        <row r="164">
          <cell r="A164" t="str">
            <v>Madame</v>
          </cell>
          <cell r="B164" t="str">
            <v>Isabelle</v>
          </cell>
          <cell r="C164" t="str">
            <v>DUJARDIN</v>
          </cell>
          <cell r="E164" t="str">
            <v>idujardin@orange.fr</v>
          </cell>
          <cell r="F164" t="str">
            <v>06 78 99 65 04</v>
          </cell>
          <cell r="G164" t="str">
            <v>45</v>
          </cell>
          <cell r="H164" t="str">
            <v>Rue Du Paradis</v>
          </cell>
          <cell r="I164" t="str">
            <v>Manneville Es Plains</v>
          </cell>
          <cell r="J164">
            <v>76460</v>
          </cell>
          <cell r="K164" t="str">
            <v/>
          </cell>
          <cell r="L164">
            <v>323</v>
          </cell>
          <cell r="M164">
            <v>2024</v>
          </cell>
          <cell r="N164">
            <v>45469</v>
          </cell>
          <cell r="O164">
            <v>10</v>
          </cell>
          <cell r="P164" t="str">
            <v>Chq</v>
          </cell>
          <cell r="Q164">
            <v>10</v>
          </cell>
          <cell r="R164" t="str">
            <v/>
          </cell>
          <cell r="S164" t="str">
            <v/>
          </cell>
          <cell r="T164" t="str">
            <v/>
          </cell>
          <cell r="U164">
            <v>10</v>
          </cell>
          <cell r="V164" t="str">
            <v/>
          </cell>
          <cell r="AB164">
            <v>391.90000000000009</v>
          </cell>
          <cell r="AC164">
            <v>2608.1</v>
          </cell>
          <cell r="AD164">
            <v>3000</v>
          </cell>
          <cell r="AI164" t="str">
            <v/>
          </cell>
          <cell r="AJ164" t="str">
            <v/>
          </cell>
          <cell r="AK164" t="str">
            <v/>
          </cell>
          <cell r="AL164" t="str">
            <v/>
          </cell>
        </row>
        <row r="165">
          <cell r="A165" t="str">
            <v>Monsieur</v>
          </cell>
          <cell r="B165" t="str">
            <v>Philippe</v>
          </cell>
          <cell r="C165" t="str">
            <v>DUMONTIER</v>
          </cell>
          <cell r="E165" t="str">
            <v>phildupolo1@gmail.com</v>
          </cell>
          <cell r="F165" t="str">
            <v>02 35 97 30 09</v>
          </cell>
          <cell r="G165">
            <v>418</v>
          </cell>
          <cell r="H165" t="str">
            <v>Rue Des Tisserands</v>
          </cell>
          <cell r="I165" t="str">
            <v>Gueutteville Les Grès</v>
          </cell>
          <cell r="J165">
            <v>76460</v>
          </cell>
          <cell r="K165" t="str">
            <v/>
          </cell>
          <cell r="L165">
            <v>149</v>
          </cell>
          <cell r="M165">
            <v>2024</v>
          </cell>
          <cell r="N165">
            <v>45339</v>
          </cell>
          <cell r="O165">
            <v>10</v>
          </cell>
          <cell r="P165" t="str">
            <v>Virt</v>
          </cell>
          <cell r="Q165" t="str">
            <v/>
          </cell>
          <cell r="R165" t="str">
            <v/>
          </cell>
          <cell r="S165">
            <v>10</v>
          </cell>
          <cell r="T165" t="str">
            <v/>
          </cell>
          <cell r="U165">
            <v>10</v>
          </cell>
          <cell r="V165" t="str">
            <v/>
          </cell>
          <cell r="AA165">
            <v>4666.75</v>
          </cell>
          <cell r="AB165" t="str">
            <v/>
          </cell>
          <cell r="AD165">
            <v>3000</v>
          </cell>
          <cell r="AI165" t="str">
            <v/>
          </cell>
          <cell r="AJ165" t="str">
            <v/>
          </cell>
          <cell r="AK165" t="str">
            <v/>
          </cell>
          <cell r="AL165" t="str">
            <v/>
          </cell>
        </row>
        <row r="166">
          <cell r="A166" t="str">
            <v>Monsieur</v>
          </cell>
          <cell r="B166" t="str">
            <v>Yann</v>
          </cell>
          <cell r="C166" t="str">
            <v>DUMONTIER</v>
          </cell>
          <cell r="E166" t="str">
            <v>yann.dumontier@yahoo.com</v>
          </cell>
          <cell r="F166" t="str">
            <v>06 34 26 66 53</v>
          </cell>
          <cell r="G166">
            <v>65</v>
          </cell>
          <cell r="H166" t="str">
            <v>Rue Des Castelets</v>
          </cell>
          <cell r="I166" t="str">
            <v>Gueutteville Les Grès</v>
          </cell>
          <cell r="J166">
            <v>76460</v>
          </cell>
          <cell r="K166" t="str">
            <v/>
          </cell>
          <cell r="L166">
            <v>150</v>
          </cell>
          <cell r="M166" t="str">
            <v>~ ? ~</v>
          </cell>
          <cell r="O166">
            <v>10</v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>
            <v>10</v>
          </cell>
          <cell r="V166" t="str">
            <v/>
          </cell>
          <cell r="AB166" t="str">
            <v/>
          </cell>
          <cell r="AI166" t="str">
            <v/>
          </cell>
          <cell r="AJ166" t="str">
            <v/>
          </cell>
          <cell r="AK166" t="str">
            <v/>
          </cell>
          <cell r="AL166" t="str">
            <v/>
          </cell>
        </row>
        <row r="167">
          <cell r="A167" t="str">
            <v>Madame</v>
          </cell>
          <cell r="B167" t="str">
            <v>Eleonore</v>
          </cell>
          <cell r="C167" t="str">
            <v>DUNOGENT</v>
          </cell>
          <cell r="E167" t="str">
            <v>Mail@Completer.fr</v>
          </cell>
          <cell r="F167" t="str">
            <v>06 70 75 05 67</v>
          </cell>
          <cell r="G167">
            <v>410</v>
          </cell>
          <cell r="H167" t="str">
            <v>Rue Des Tisserands</v>
          </cell>
          <cell r="I167" t="str">
            <v>Gueutteville Les Grès</v>
          </cell>
          <cell r="J167">
            <v>76460</v>
          </cell>
          <cell r="K167" t="str">
            <v/>
          </cell>
          <cell r="L167">
            <v>151</v>
          </cell>
          <cell r="M167" t="str">
            <v>~ ? ~</v>
          </cell>
          <cell r="O167">
            <v>10</v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>
            <v>10</v>
          </cell>
          <cell r="V167" t="str">
            <v/>
          </cell>
          <cell r="AA167">
            <v>5218.3999999999996</v>
          </cell>
          <cell r="AB167" t="str">
            <v/>
          </cell>
          <cell r="AD167">
            <v>3000</v>
          </cell>
          <cell r="AI167" t="str">
            <v/>
          </cell>
          <cell r="AJ167" t="str">
            <v/>
          </cell>
          <cell r="AK167" t="str">
            <v/>
          </cell>
          <cell r="AL167" t="str">
            <v/>
          </cell>
        </row>
        <row r="168">
          <cell r="A168" t="str">
            <v>Madame</v>
          </cell>
          <cell r="B168" t="str">
            <v>Francoise</v>
          </cell>
          <cell r="C168" t="str">
            <v>DUPONT</v>
          </cell>
          <cell r="E168" t="str">
            <v>fanny.eparvier@orange.fr</v>
          </cell>
          <cell r="F168" t="str">
            <v>02 35 97 24 64</v>
          </cell>
          <cell r="G168">
            <v>359</v>
          </cell>
          <cell r="H168" t="str">
            <v>Rue Du Puits</v>
          </cell>
          <cell r="I168" t="str">
            <v>Manneville Es Plains</v>
          </cell>
          <cell r="J168">
            <v>76460</v>
          </cell>
          <cell r="K168" t="str">
            <v/>
          </cell>
          <cell r="L168">
            <v>325</v>
          </cell>
          <cell r="M168">
            <v>2024</v>
          </cell>
          <cell r="N168">
            <v>45444</v>
          </cell>
          <cell r="O168">
            <v>10</v>
          </cell>
          <cell r="P168" t="str">
            <v>Chq</v>
          </cell>
          <cell r="Q168">
            <v>10</v>
          </cell>
          <cell r="R168" t="str">
            <v/>
          </cell>
          <cell r="S168" t="str">
            <v/>
          </cell>
          <cell r="T168" t="str">
            <v/>
          </cell>
          <cell r="U168">
            <v>10</v>
          </cell>
          <cell r="V168" t="str">
            <v/>
          </cell>
          <cell r="Y168">
            <v>70</v>
          </cell>
          <cell r="AB168">
            <v>-2381.75</v>
          </cell>
          <cell r="AC168">
            <v>5381.75</v>
          </cell>
          <cell r="AD168">
            <v>3000</v>
          </cell>
          <cell r="AI168">
            <v>6.4664058710268381E-3</v>
          </cell>
          <cell r="AJ168">
            <v>254.56849636970384</v>
          </cell>
          <cell r="AK168">
            <v>-2127.181503630296</v>
          </cell>
          <cell r="AL168" t="str">
            <v/>
          </cell>
        </row>
        <row r="169">
          <cell r="A169" t="str">
            <v>Monsieur</v>
          </cell>
          <cell r="B169" t="str">
            <v>François</v>
          </cell>
          <cell r="C169" t="str">
            <v>DUPONT</v>
          </cell>
          <cell r="E169" t="str">
            <v>francois.frederic.dupont@gmail.com</v>
          </cell>
          <cell r="F169" t="str">
            <v>07 84 55 44 15</v>
          </cell>
          <cell r="G169">
            <v>319</v>
          </cell>
          <cell r="H169" t="str">
            <v>Rue Du Puits</v>
          </cell>
          <cell r="I169" t="str">
            <v>Manneville Es Plains</v>
          </cell>
          <cell r="J169">
            <v>76460</v>
          </cell>
          <cell r="K169" t="str">
            <v/>
          </cell>
          <cell r="L169">
            <v>324</v>
          </cell>
          <cell r="M169">
            <v>2024</v>
          </cell>
          <cell r="N169">
            <v>45338</v>
          </cell>
          <cell r="O169">
            <v>10</v>
          </cell>
          <cell r="P169" t="str">
            <v>Chq</v>
          </cell>
          <cell r="Q169">
            <v>10</v>
          </cell>
          <cell r="R169" t="str">
            <v/>
          </cell>
          <cell r="S169" t="str">
            <v/>
          </cell>
          <cell r="T169" t="str">
            <v/>
          </cell>
          <cell r="U169">
            <v>10</v>
          </cell>
          <cell r="V169" t="str">
            <v/>
          </cell>
          <cell r="Y169">
            <v>50</v>
          </cell>
          <cell r="AB169">
            <v>440.84999999999991</v>
          </cell>
          <cell r="AC169">
            <v>2559.15</v>
          </cell>
          <cell r="AD169">
            <v>3000</v>
          </cell>
          <cell r="AI169" t="str">
            <v/>
          </cell>
          <cell r="AJ169" t="str">
            <v/>
          </cell>
          <cell r="AK169" t="str">
            <v/>
          </cell>
          <cell r="AL169" t="str">
            <v/>
          </cell>
        </row>
        <row r="170">
          <cell r="A170" t="str">
            <v>Monsieur</v>
          </cell>
          <cell r="B170" t="str">
            <v>Philippe</v>
          </cell>
          <cell r="C170" t="str">
            <v>DUPONT</v>
          </cell>
          <cell r="E170" t="str">
            <v>philippe.dupont76@laposte.net</v>
          </cell>
          <cell r="F170" t="str">
            <v>06 71 06 46 57</v>
          </cell>
          <cell r="G170">
            <v>334</v>
          </cell>
          <cell r="H170" t="str">
            <v>Rue Du Petrais</v>
          </cell>
          <cell r="I170" t="str">
            <v>Gueutteville Les Grès</v>
          </cell>
          <cell r="J170">
            <v>76460</v>
          </cell>
          <cell r="K170" t="str">
            <v/>
          </cell>
          <cell r="L170">
            <v>152</v>
          </cell>
          <cell r="M170">
            <v>2024</v>
          </cell>
          <cell r="N170">
            <v>45349</v>
          </cell>
          <cell r="O170">
            <v>30</v>
          </cell>
          <cell r="P170" t="str">
            <v>Virt</v>
          </cell>
          <cell r="Q170" t="str">
            <v/>
          </cell>
          <cell r="R170" t="str">
            <v/>
          </cell>
          <cell r="S170">
            <v>30</v>
          </cell>
          <cell r="T170" t="str">
            <v/>
          </cell>
          <cell r="U170">
            <v>10</v>
          </cell>
          <cell r="V170">
            <v>20</v>
          </cell>
          <cell r="W170" t="str">
            <v xml:space="preserve"> Don volontaire</v>
          </cell>
          <cell r="AB170">
            <v>-350.59999999999991</v>
          </cell>
          <cell r="AC170">
            <v>3350.6</v>
          </cell>
          <cell r="AD170">
            <v>3000</v>
          </cell>
          <cell r="AI170">
            <v>9.5187232009321244E-4</v>
          </cell>
          <cell r="AJ170">
            <v>37.473166716581567</v>
          </cell>
          <cell r="AK170">
            <v>-313.12683328341836</v>
          </cell>
          <cell r="AL170" t="str">
            <v/>
          </cell>
        </row>
        <row r="171">
          <cell r="A171" t="str">
            <v>Monsieur</v>
          </cell>
          <cell r="B171" t="str">
            <v>Patrick</v>
          </cell>
          <cell r="C171" t="str">
            <v>DUPRE</v>
          </cell>
          <cell r="E171" t="str">
            <v>Mail@Completer.fr</v>
          </cell>
          <cell r="F171" t="str">
            <v>02 35 97 56 42</v>
          </cell>
          <cell r="G171">
            <v>209</v>
          </cell>
          <cell r="H171" t="str">
            <v>Rue Du Cabaret</v>
          </cell>
          <cell r="I171" t="str">
            <v>Gueutteville Les Grès</v>
          </cell>
          <cell r="J171">
            <v>76460</v>
          </cell>
          <cell r="K171" t="str">
            <v/>
          </cell>
          <cell r="L171">
            <v>153</v>
          </cell>
          <cell r="M171">
            <v>2024</v>
          </cell>
          <cell r="N171">
            <v>45402</v>
          </cell>
          <cell r="O171">
            <v>10</v>
          </cell>
          <cell r="P171" t="str">
            <v>Chq</v>
          </cell>
          <cell r="Q171">
            <v>10</v>
          </cell>
          <cell r="R171" t="str">
            <v/>
          </cell>
          <cell r="S171" t="str">
            <v/>
          </cell>
          <cell r="T171" t="str">
            <v/>
          </cell>
          <cell r="U171">
            <v>10</v>
          </cell>
          <cell r="V171" t="str">
            <v/>
          </cell>
          <cell r="AA171">
            <v>1692.35</v>
          </cell>
          <cell r="AB171" t="str">
            <v/>
          </cell>
          <cell r="AD171">
            <v>2000</v>
          </cell>
          <cell r="AI171" t="str">
            <v/>
          </cell>
          <cell r="AJ171" t="str">
            <v/>
          </cell>
          <cell r="AK171" t="str">
            <v/>
          </cell>
          <cell r="AL171" t="str">
            <v/>
          </cell>
        </row>
        <row r="172">
          <cell r="A172" t="str">
            <v>Madame</v>
          </cell>
          <cell r="B172" t="str">
            <v>Fabienne</v>
          </cell>
          <cell r="C172" t="str">
            <v>DUQUENOY</v>
          </cell>
          <cell r="E172" t="str">
            <v>fabienne.delaboire@orange.fr</v>
          </cell>
          <cell r="F172" t="str">
            <v>06 72 97 74 81</v>
          </cell>
          <cell r="G172">
            <v>235</v>
          </cell>
          <cell r="H172" t="str">
            <v>Rue de La Mare Des Champs</v>
          </cell>
          <cell r="I172" t="str">
            <v>Cailleville</v>
          </cell>
          <cell r="J172">
            <v>76460</v>
          </cell>
          <cell r="K172" t="str">
            <v/>
          </cell>
          <cell r="L172">
            <v>26</v>
          </cell>
          <cell r="M172" t="str">
            <v>~ ? ~</v>
          </cell>
          <cell r="O172">
            <v>10</v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>
            <v>10</v>
          </cell>
          <cell r="V172" t="str">
            <v/>
          </cell>
          <cell r="AB172">
            <v>592</v>
          </cell>
          <cell r="AC172">
            <v>1408</v>
          </cell>
          <cell r="AD172">
            <v>2000</v>
          </cell>
          <cell r="AI172" t="str">
            <v/>
          </cell>
          <cell r="AJ172" t="str">
            <v/>
          </cell>
          <cell r="AK172" t="str">
            <v/>
          </cell>
          <cell r="AL172" t="str">
            <v/>
          </cell>
        </row>
        <row r="173">
          <cell r="A173" t="str">
            <v>Monsieur</v>
          </cell>
          <cell r="B173" t="str">
            <v>Jacques</v>
          </cell>
          <cell r="C173" t="str">
            <v>DUYT</v>
          </cell>
          <cell r="E173" t="str">
            <v>Mail@Completer.fr</v>
          </cell>
          <cell r="F173" t="str">
            <v>01 47 22 12 79</v>
          </cell>
          <cell r="G173">
            <v>250</v>
          </cell>
          <cell r="H173" t="str">
            <v>Rue Des Clos Fleuris</v>
          </cell>
          <cell r="I173" t="str">
            <v>Gueutteville Les Grès</v>
          </cell>
          <cell r="J173">
            <v>76460</v>
          </cell>
          <cell r="K173" t="str">
            <v/>
          </cell>
          <cell r="L173">
            <v>154</v>
          </cell>
          <cell r="M173" t="str">
            <v>~ ? ~</v>
          </cell>
          <cell r="O173">
            <v>10</v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>
            <v>10</v>
          </cell>
          <cell r="V173" t="str">
            <v/>
          </cell>
          <cell r="AA173">
            <v>1438.8</v>
          </cell>
          <cell r="AB173" t="str">
            <v/>
          </cell>
          <cell r="AD173">
            <v>2000</v>
          </cell>
          <cell r="AI173" t="str">
            <v/>
          </cell>
          <cell r="AJ173" t="str">
            <v/>
          </cell>
          <cell r="AK173" t="str">
            <v/>
          </cell>
          <cell r="AL173" t="str">
            <v/>
          </cell>
        </row>
        <row r="174">
          <cell r="A174" t="str">
            <v>Madame</v>
          </cell>
          <cell r="B174" t="str">
            <v>Alexandra</v>
          </cell>
          <cell r="C174" t="str">
            <v>EGUREGUY</v>
          </cell>
          <cell r="E174" t="str">
            <v>alexandra.egurreguy@gmail.com</v>
          </cell>
          <cell r="F174" t="str">
            <v>06 08 93 01 27</v>
          </cell>
          <cell r="G174">
            <v>150</v>
          </cell>
          <cell r="H174" t="str">
            <v>Rue De Clermont</v>
          </cell>
          <cell r="I174" t="str">
            <v>Cailleville</v>
          </cell>
          <cell r="J174">
            <v>76460</v>
          </cell>
          <cell r="K174" t="str">
            <v/>
          </cell>
          <cell r="L174">
            <v>29</v>
          </cell>
          <cell r="M174" t="str">
            <v>~ ? ~</v>
          </cell>
          <cell r="O174">
            <v>10</v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>
            <v>10</v>
          </cell>
          <cell r="V174" t="str">
            <v/>
          </cell>
          <cell r="Z174" t="str">
            <v>Anciennement FICET</v>
          </cell>
          <cell r="AB174">
            <v>-408.34999999999991</v>
          </cell>
          <cell r="AC174">
            <v>3408.35</v>
          </cell>
          <cell r="AD174">
            <v>3000</v>
          </cell>
          <cell r="AI174">
            <v>1.1086624697948183E-3</v>
          </cell>
          <cell r="AJ174">
            <v>43.645657811511931</v>
          </cell>
          <cell r="AK174">
            <v>-364.704342188488</v>
          </cell>
          <cell r="AL174" t="str">
            <v/>
          </cell>
        </row>
        <row r="175">
          <cell r="A175" t="str">
            <v>Madame</v>
          </cell>
          <cell r="B175" t="str">
            <v>Sylvie</v>
          </cell>
          <cell r="C175" t="str">
            <v>ESTERLINGOT</v>
          </cell>
          <cell r="E175" t="str">
            <v>sylvie.ester@orange.fr</v>
          </cell>
          <cell r="F175" t="str">
            <v>06 79 84 52 36</v>
          </cell>
          <cell r="G175">
            <v>130</v>
          </cell>
          <cell r="H175" t="str">
            <v>Rue De L'orme</v>
          </cell>
          <cell r="I175" t="str">
            <v>Manneville Es Plains</v>
          </cell>
          <cell r="J175">
            <v>76460</v>
          </cell>
          <cell r="K175" t="str">
            <v/>
          </cell>
          <cell r="L175">
            <v>414</v>
          </cell>
          <cell r="M175">
            <v>2024</v>
          </cell>
          <cell r="N175">
            <v>45338</v>
          </cell>
          <cell r="O175">
            <v>10</v>
          </cell>
          <cell r="P175" t="str">
            <v>Virt</v>
          </cell>
          <cell r="Q175" t="str">
            <v/>
          </cell>
          <cell r="R175" t="str">
            <v/>
          </cell>
          <cell r="S175">
            <v>10</v>
          </cell>
          <cell r="T175" t="str">
            <v/>
          </cell>
          <cell r="U175">
            <v>10</v>
          </cell>
          <cell r="V175" t="str">
            <v/>
          </cell>
          <cell r="AB175">
            <v>-146.09999999999991</v>
          </cell>
          <cell r="AC175">
            <v>2146.1</v>
          </cell>
          <cell r="AD175">
            <v>2000</v>
          </cell>
          <cell r="AI175">
            <v>3.9665871638795859E-4</v>
          </cell>
          <cell r="AJ175">
            <v>15.615600847953692</v>
          </cell>
          <cell r="AK175">
            <v>-130.48439915204622</v>
          </cell>
          <cell r="AL175" t="str">
            <v/>
          </cell>
        </row>
        <row r="176">
          <cell r="A176" t="str">
            <v>Madame</v>
          </cell>
          <cell r="B176" t="str">
            <v>Elise</v>
          </cell>
          <cell r="C176" t="str">
            <v>EUDELINE</v>
          </cell>
          <cell r="E176" t="str">
            <v>Mail@Completer.fr</v>
          </cell>
          <cell r="G176">
            <v>70</v>
          </cell>
          <cell r="H176" t="str">
            <v>Rue Du Moulin</v>
          </cell>
          <cell r="I176" t="str">
            <v>Reutteville</v>
          </cell>
          <cell r="J176">
            <v>76460</v>
          </cell>
          <cell r="K176" t="str">
            <v/>
          </cell>
          <cell r="L176">
            <v>445</v>
          </cell>
          <cell r="M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b">
            <v>0</v>
          </cell>
          <cell r="V176" t="str">
            <v/>
          </cell>
          <cell r="AB176">
            <v>-1224</v>
          </cell>
          <cell r="AC176">
            <v>4224</v>
          </cell>
          <cell r="AD176">
            <v>3000</v>
          </cell>
          <cell r="AI176">
            <v>3.3231366793898811E-3</v>
          </cell>
          <cell r="AJ176">
            <v>130.8247463237189</v>
          </cell>
          <cell r="AK176">
            <v>-1093.175253676281</v>
          </cell>
          <cell r="AL176" t="str">
            <v/>
          </cell>
        </row>
        <row r="177">
          <cell r="A177" t="str">
            <v>Monsieur</v>
          </cell>
          <cell r="B177" t="str">
            <v>Joël</v>
          </cell>
          <cell r="C177" t="str">
            <v>FARCY</v>
          </cell>
          <cell r="E177" t="str">
            <v>Mail@Completer.fr</v>
          </cell>
          <cell r="F177" t="str">
            <v>06 23 21 10 09</v>
          </cell>
          <cell r="G177">
            <v>182</v>
          </cell>
          <cell r="H177" t="str">
            <v>Route de Breteuil</v>
          </cell>
          <cell r="I177" t="str">
            <v>Cailleville</v>
          </cell>
          <cell r="J177">
            <v>76460</v>
          </cell>
          <cell r="K177" t="str">
            <v/>
          </cell>
          <cell r="L177">
            <v>27</v>
          </cell>
          <cell r="M177" t="str">
            <v>~ ? ~</v>
          </cell>
          <cell r="O177">
            <v>10</v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>
            <v>10</v>
          </cell>
          <cell r="V177" t="str">
            <v/>
          </cell>
          <cell r="Z177" t="str">
            <v>Dossier non rendu</v>
          </cell>
          <cell r="AB177">
            <v>-5723</v>
          </cell>
          <cell r="AC177">
            <v>8723</v>
          </cell>
          <cell r="AD177">
            <v>3000</v>
          </cell>
          <cell r="AI177">
            <v>1.5537835960905466E-2</v>
          </cell>
          <cell r="AJ177">
            <v>611.69119543353213</v>
          </cell>
          <cell r="AK177">
            <v>-5111.3088045664681</v>
          </cell>
          <cell r="AL177" t="str">
            <v/>
          </cell>
        </row>
        <row r="178">
          <cell r="A178" t="str">
            <v>Monsieur</v>
          </cell>
          <cell r="B178" t="str">
            <v>Pascal</v>
          </cell>
          <cell r="C178" t="str">
            <v>FARCY</v>
          </cell>
          <cell r="E178" t="str">
            <v>Mail@Completer.fr</v>
          </cell>
          <cell r="F178" t="str">
            <v>06 71 52 79 81</v>
          </cell>
          <cell r="G178">
            <v>145</v>
          </cell>
          <cell r="H178" t="str">
            <v>Rue De Clermont</v>
          </cell>
          <cell r="I178" t="str">
            <v>Cailleville</v>
          </cell>
          <cell r="J178">
            <v>76460</v>
          </cell>
          <cell r="K178" t="str">
            <v/>
          </cell>
          <cell r="L178">
            <v>28</v>
          </cell>
          <cell r="M178" t="str">
            <v>~ ? ~</v>
          </cell>
          <cell r="O178">
            <v>10</v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>
            <v>10</v>
          </cell>
          <cell r="V178" t="str">
            <v/>
          </cell>
          <cell r="Z178" t="str">
            <v>Maison en Construction</v>
          </cell>
          <cell r="AB178" t="str">
            <v/>
          </cell>
          <cell r="AI178" t="str">
            <v/>
          </cell>
          <cell r="AJ178" t="str">
            <v/>
          </cell>
          <cell r="AK178" t="str">
            <v/>
          </cell>
          <cell r="AL178" t="str">
            <v/>
          </cell>
        </row>
        <row r="179">
          <cell r="A179" t="str">
            <v>Madame, Monsieur</v>
          </cell>
          <cell r="B179" t="str">
            <v>Olivier Laetitia</v>
          </cell>
          <cell r="C179" t="str">
            <v>FARHAT BERNARD</v>
          </cell>
          <cell r="E179" t="str">
            <v>laetiber@hotmail.com</v>
          </cell>
          <cell r="F179" t="str">
            <v>06 08 14 87 45</v>
          </cell>
          <cell r="G179">
            <v>217</v>
          </cell>
          <cell r="H179" t="str">
            <v>Rue Du Four À Pain</v>
          </cell>
          <cell r="I179" t="str">
            <v>Gueutteville Les Grès</v>
          </cell>
          <cell r="J179">
            <v>76460</v>
          </cell>
          <cell r="K179" t="str">
            <v/>
          </cell>
          <cell r="L179">
            <v>155</v>
          </cell>
          <cell r="M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b">
            <v>0</v>
          </cell>
          <cell r="V179" t="str">
            <v/>
          </cell>
          <cell r="AA179">
            <v>5138.1000000000004</v>
          </cell>
          <cell r="AB179" t="str">
            <v/>
          </cell>
          <cell r="AD179">
            <v>3000</v>
          </cell>
          <cell r="AI179" t="str">
            <v/>
          </cell>
          <cell r="AJ179" t="str">
            <v/>
          </cell>
          <cell r="AK179" t="str">
            <v/>
          </cell>
          <cell r="AL179" t="str">
            <v/>
          </cell>
        </row>
        <row r="180">
          <cell r="A180" t="str">
            <v>Madame</v>
          </cell>
          <cell r="B180" t="str">
            <v>Vuirginie</v>
          </cell>
          <cell r="C180" t="str">
            <v>Favier</v>
          </cell>
          <cell r="D180" t="str">
            <v>SCI 247 RUE DES TISSERANDS</v>
          </cell>
          <cell r="E180" t="str">
            <v>Mail@Completer.fr</v>
          </cell>
          <cell r="F180" t="str">
            <v>06 60 95 18 66</v>
          </cell>
          <cell r="G180">
            <v>247</v>
          </cell>
          <cell r="H180" t="str">
            <v>Rue Des Tisserands</v>
          </cell>
          <cell r="I180" t="str">
            <v>Gueutteville Les Grès</v>
          </cell>
          <cell r="J180">
            <v>76460</v>
          </cell>
          <cell r="K180" t="str">
            <v/>
          </cell>
          <cell r="L180">
            <v>255</v>
          </cell>
          <cell r="M180" t="str">
            <v>~ ? ~</v>
          </cell>
          <cell r="O180">
            <v>10</v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>
            <v>10</v>
          </cell>
          <cell r="V180" t="str">
            <v/>
          </cell>
          <cell r="AA180">
            <v>2251.15</v>
          </cell>
          <cell r="AB180" t="str">
            <v/>
          </cell>
          <cell r="AD180">
            <v>2000</v>
          </cell>
          <cell r="AI180" t="str">
            <v/>
          </cell>
          <cell r="AJ180" t="str">
            <v/>
          </cell>
          <cell r="AK180" t="str">
            <v/>
          </cell>
          <cell r="AL180" t="str">
            <v/>
          </cell>
        </row>
        <row r="181">
          <cell r="A181" t="str">
            <v>Monsieur</v>
          </cell>
          <cell r="B181" t="str">
            <v>Patrice</v>
          </cell>
          <cell r="C181" t="str">
            <v>FEREY</v>
          </cell>
          <cell r="E181" t="str">
            <v>maison.ferey@free.fr</v>
          </cell>
          <cell r="F181" t="str">
            <v>06 20 37 18 68</v>
          </cell>
          <cell r="G181">
            <v>1204</v>
          </cell>
          <cell r="H181" t="str">
            <v>Rue Des Tisserands</v>
          </cell>
          <cell r="I181" t="str">
            <v>Gueutteville Les Grès</v>
          </cell>
          <cell r="J181">
            <v>76460</v>
          </cell>
          <cell r="K181" t="str">
            <v/>
          </cell>
          <cell r="L181">
            <v>156</v>
          </cell>
          <cell r="M181" t="str">
            <v>~ ? ~</v>
          </cell>
          <cell r="O181">
            <v>10</v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>
            <v>10</v>
          </cell>
          <cell r="V181" t="str">
            <v/>
          </cell>
          <cell r="AA181">
            <v>4469.3</v>
          </cell>
          <cell r="AB181" t="str">
            <v/>
          </cell>
          <cell r="AD181">
            <v>3000</v>
          </cell>
          <cell r="AI181" t="str">
            <v/>
          </cell>
          <cell r="AJ181" t="str">
            <v/>
          </cell>
          <cell r="AK181" t="str">
            <v/>
          </cell>
          <cell r="AL181" t="str">
            <v/>
          </cell>
        </row>
        <row r="182">
          <cell r="A182" t="str">
            <v>Monsieur</v>
          </cell>
          <cell r="B182" t="str">
            <v>Gregory</v>
          </cell>
          <cell r="C182" t="str">
            <v>FERON</v>
          </cell>
          <cell r="E182" t="str">
            <v>gregory.feron@orange.fr</v>
          </cell>
          <cell r="F182" t="str">
            <v>06 08 27 88 78</v>
          </cell>
          <cell r="G182">
            <v>110</v>
          </cell>
          <cell r="H182" t="str">
            <v>Rue Des Tisserands</v>
          </cell>
          <cell r="I182" t="str">
            <v>Gueutteville Les Grès</v>
          </cell>
          <cell r="J182">
            <v>76460</v>
          </cell>
          <cell r="K182" t="str">
            <v/>
          </cell>
          <cell r="L182">
            <v>158</v>
          </cell>
          <cell r="M182" t="str">
            <v>~ ? ~</v>
          </cell>
          <cell r="O182">
            <v>10</v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>
            <v>10</v>
          </cell>
          <cell r="V182" t="str">
            <v/>
          </cell>
          <cell r="AA182">
            <v>1248.5</v>
          </cell>
          <cell r="AB182" t="str">
            <v/>
          </cell>
          <cell r="AD182">
            <v>2000</v>
          </cell>
          <cell r="AI182" t="str">
            <v/>
          </cell>
          <cell r="AJ182" t="str">
            <v/>
          </cell>
          <cell r="AK182" t="str">
            <v/>
          </cell>
          <cell r="AL182" t="str">
            <v/>
          </cell>
        </row>
        <row r="183">
          <cell r="A183" t="str">
            <v>Monsieur</v>
          </cell>
          <cell r="B183" t="str">
            <v>Guillaume</v>
          </cell>
          <cell r="C183" t="str">
            <v>FERON</v>
          </cell>
          <cell r="E183" t="str">
            <v>guillaume.feron386@orange.fr</v>
          </cell>
          <cell r="F183" t="str">
            <v>06 23 32 09 75</v>
          </cell>
          <cell r="G183">
            <v>386</v>
          </cell>
          <cell r="H183" t="str">
            <v>Rue Des Clos Fleuris</v>
          </cell>
          <cell r="I183" t="str">
            <v>Gueutteville Les Grès</v>
          </cell>
          <cell r="J183">
            <v>76460</v>
          </cell>
          <cell r="K183" t="str">
            <v/>
          </cell>
          <cell r="L183">
            <v>159</v>
          </cell>
          <cell r="M183" t="str">
            <v>~ ? ~</v>
          </cell>
          <cell r="O183">
            <v>10</v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>
            <v>10</v>
          </cell>
          <cell r="V183" t="str">
            <v/>
          </cell>
          <cell r="AA183">
            <v>5295.4</v>
          </cell>
          <cell r="AB183" t="str">
            <v/>
          </cell>
          <cell r="AD183">
            <v>3000</v>
          </cell>
          <cell r="AI183" t="str">
            <v/>
          </cell>
          <cell r="AJ183" t="str">
            <v/>
          </cell>
          <cell r="AK183" t="str">
            <v/>
          </cell>
          <cell r="AL183" t="str">
            <v/>
          </cell>
        </row>
        <row r="184">
          <cell r="A184" t="str">
            <v>Monsieur</v>
          </cell>
          <cell r="B184" t="str">
            <v>Yannick</v>
          </cell>
          <cell r="C184" t="str">
            <v>FEUGRAY</v>
          </cell>
          <cell r="E184" t="str">
            <v>yannick.feugray@allianz.fr</v>
          </cell>
          <cell r="F184" t="str">
            <v>02 35 97 21 16</v>
          </cell>
          <cell r="G184" t="str">
            <v>177</v>
          </cell>
          <cell r="H184" t="str">
            <v>Rue Du Château</v>
          </cell>
          <cell r="I184" t="str">
            <v>Manneville Es Plains</v>
          </cell>
          <cell r="J184">
            <v>76460</v>
          </cell>
          <cell r="K184" t="str">
            <v/>
          </cell>
          <cell r="L184">
            <v>326</v>
          </cell>
          <cell r="M184" t="str">
            <v>~ ? ~</v>
          </cell>
          <cell r="O184">
            <v>10</v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>
            <v>10</v>
          </cell>
          <cell r="V184" t="str">
            <v/>
          </cell>
          <cell r="AB184">
            <v>-1334</v>
          </cell>
          <cell r="AC184">
            <v>4334</v>
          </cell>
          <cell r="AD184">
            <v>3000</v>
          </cell>
          <cell r="AI184">
            <v>3.6217845835834163E-3</v>
          </cell>
          <cell r="AJ184">
            <v>142.58187221882437</v>
          </cell>
          <cell r="AK184">
            <v>-1191.4181277811756</v>
          </cell>
          <cell r="AL184" t="str">
            <v/>
          </cell>
        </row>
        <row r="185">
          <cell r="A185" t="str">
            <v>Madame, Monsieur</v>
          </cell>
          <cell r="B185" t="str">
            <v>Marine &amp; Damien</v>
          </cell>
          <cell r="C185" t="str">
            <v>FITTE-DUVAL</v>
          </cell>
          <cell r="E185" t="str">
            <v>marinou0806@gmail.com</v>
          </cell>
          <cell r="G185">
            <v>818</v>
          </cell>
          <cell r="H185" t="str">
            <v>Rue De La Pierre Blanche</v>
          </cell>
          <cell r="I185" t="str">
            <v>Gueutteville Les Grès</v>
          </cell>
          <cell r="J185">
            <v>76460</v>
          </cell>
          <cell r="K185" t="str">
            <v/>
          </cell>
          <cell r="L185">
            <v>477</v>
          </cell>
          <cell r="M185">
            <v>2024</v>
          </cell>
          <cell r="N185">
            <v>45342</v>
          </cell>
          <cell r="O185">
            <v>10</v>
          </cell>
          <cell r="P185" t="str">
            <v>Virt</v>
          </cell>
          <cell r="Q185" t="str">
            <v/>
          </cell>
          <cell r="R185" t="str">
            <v/>
          </cell>
          <cell r="S185">
            <v>10</v>
          </cell>
          <cell r="T185" t="str">
            <v/>
          </cell>
          <cell r="U185">
            <v>10</v>
          </cell>
          <cell r="V185" t="str">
            <v/>
          </cell>
          <cell r="AB185" t="str">
            <v/>
          </cell>
          <cell r="AI185" t="str">
            <v/>
          </cell>
          <cell r="AJ185" t="str">
            <v/>
          </cell>
          <cell r="AK185" t="str">
            <v/>
          </cell>
          <cell r="AL185" t="str">
            <v/>
          </cell>
        </row>
        <row r="186">
          <cell r="A186" t="str">
            <v>Madame, Monsieur</v>
          </cell>
          <cell r="B186" t="str">
            <v>Gary Melanie</v>
          </cell>
          <cell r="C186" t="str">
            <v>FLAMENT SILLIARD</v>
          </cell>
          <cell r="E186" t="str">
            <v>gary.flament@orange.fr</v>
          </cell>
          <cell r="F186" t="str">
            <v>02 35 57 49 23</v>
          </cell>
          <cell r="G186">
            <v>824</v>
          </cell>
          <cell r="H186" t="str">
            <v>Rue De La Pierre Blanche</v>
          </cell>
          <cell r="I186" t="str">
            <v>Gueutteville Les Grès</v>
          </cell>
          <cell r="J186">
            <v>76460</v>
          </cell>
          <cell r="K186" t="str">
            <v/>
          </cell>
          <cell r="L186">
            <v>160</v>
          </cell>
          <cell r="M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b">
            <v>0</v>
          </cell>
          <cell r="V186" t="str">
            <v/>
          </cell>
          <cell r="AA186">
            <v>2025.1</v>
          </cell>
          <cell r="AB186" t="str">
            <v/>
          </cell>
          <cell r="AD186">
            <v>2000</v>
          </cell>
          <cell r="AI186" t="str">
            <v/>
          </cell>
          <cell r="AJ186" t="str">
            <v/>
          </cell>
          <cell r="AK186" t="str">
            <v/>
          </cell>
          <cell r="AL186" t="str">
            <v/>
          </cell>
        </row>
        <row r="187">
          <cell r="A187" t="str">
            <v>Monsieur</v>
          </cell>
          <cell r="B187" t="str">
            <v>Lucien</v>
          </cell>
          <cell r="C187" t="str">
            <v>FONTAINE</v>
          </cell>
          <cell r="E187" t="str">
            <v>Mail@Completer.fr</v>
          </cell>
          <cell r="G187">
            <v>205</v>
          </cell>
          <cell r="H187" t="str">
            <v>Rue Du Moulin</v>
          </cell>
          <cell r="I187" t="str">
            <v>Manneville Es Plains</v>
          </cell>
          <cell r="J187">
            <v>76460</v>
          </cell>
          <cell r="K187" t="str">
            <v>*</v>
          </cell>
          <cell r="L187">
            <v>327</v>
          </cell>
          <cell r="M187">
            <v>2025</v>
          </cell>
          <cell r="N187">
            <v>45743</v>
          </cell>
          <cell r="O187">
            <v>10</v>
          </cell>
          <cell r="P187" t="str">
            <v>Virt</v>
          </cell>
          <cell r="Q187" t="str">
            <v/>
          </cell>
          <cell r="R187" t="str">
            <v/>
          </cell>
          <cell r="S187">
            <v>10</v>
          </cell>
          <cell r="T187" t="str">
            <v/>
          </cell>
          <cell r="U187">
            <v>10</v>
          </cell>
          <cell r="V187" t="str">
            <v/>
          </cell>
          <cell r="X187" t="str">
            <v>O</v>
          </cell>
          <cell r="AB187">
            <v>79.5</v>
          </cell>
          <cell r="AC187">
            <v>2920.5</v>
          </cell>
          <cell r="AD187">
            <v>3000</v>
          </cell>
          <cell r="AI187" t="str">
            <v/>
          </cell>
          <cell r="AJ187" t="str">
            <v/>
          </cell>
          <cell r="AK187" t="str">
            <v/>
          </cell>
          <cell r="AL187" t="str">
            <v/>
          </cell>
        </row>
        <row r="188">
          <cell r="A188" t="str">
            <v>Monsieur</v>
          </cell>
          <cell r="B188" t="str">
            <v>Marc</v>
          </cell>
          <cell r="C188" t="str">
            <v>FOSCHIA</v>
          </cell>
          <cell r="E188" t="str">
            <v>marcfoschia@gmail.com</v>
          </cell>
          <cell r="F188" t="str">
            <v>06 22 81 64 19</v>
          </cell>
          <cell r="G188">
            <v>390</v>
          </cell>
          <cell r="H188" t="str">
            <v>Rue De La Forge</v>
          </cell>
          <cell r="I188" t="str">
            <v>Manneville Es Plains</v>
          </cell>
          <cell r="J188">
            <v>76460</v>
          </cell>
          <cell r="K188" t="str">
            <v/>
          </cell>
          <cell r="L188">
            <v>328</v>
          </cell>
          <cell r="M188">
            <v>2024</v>
          </cell>
          <cell r="N188">
            <v>45560</v>
          </cell>
          <cell r="O188">
            <v>10</v>
          </cell>
          <cell r="P188" t="str">
            <v>Virt</v>
          </cell>
          <cell r="Q188" t="str">
            <v/>
          </cell>
          <cell r="R188" t="str">
            <v/>
          </cell>
          <cell r="S188">
            <v>10</v>
          </cell>
          <cell r="T188" t="str">
            <v/>
          </cell>
          <cell r="U188">
            <v>10</v>
          </cell>
          <cell r="V188" t="str">
            <v/>
          </cell>
          <cell r="X188" t="str">
            <v>O</v>
          </cell>
          <cell r="Y188">
            <v>51</v>
          </cell>
          <cell r="AB188">
            <v>-419.90000000000009</v>
          </cell>
          <cell r="AC188">
            <v>6525.75</v>
          </cell>
          <cell r="AD188">
            <v>3000</v>
          </cell>
          <cell r="AE188">
            <v>-3105.85</v>
          </cell>
          <cell r="AH188">
            <v>45517</v>
          </cell>
          <cell r="AI188">
            <v>1.14002049973514E-3</v>
          </cell>
          <cell r="AJ188">
            <v>44.880156030498021</v>
          </cell>
          <cell r="AK188">
            <v>-375.01984396950206</v>
          </cell>
          <cell r="AL188" t="str">
            <v/>
          </cell>
        </row>
        <row r="189">
          <cell r="A189" t="str">
            <v>Monsieur</v>
          </cell>
          <cell r="B189" t="str">
            <v>Gérard</v>
          </cell>
          <cell r="C189" t="str">
            <v>FOUCHE</v>
          </cell>
          <cell r="E189" t="str">
            <v>fouche.gerard@wanadoo.fr</v>
          </cell>
          <cell r="F189" t="str">
            <v>06 32 71 46 50</v>
          </cell>
          <cell r="G189">
            <v>493</v>
          </cell>
          <cell r="H189" t="str">
            <v>Rue De L'orme</v>
          </cell>
          <cell r="I189" t="str">
            <v>Manneville Es Plains</v>
          </cell>
          <cell r="J189">
            <v>76460</v>
          </cell>
          <cell r="K189" t="str">
            <v/>
          </cell>
          <cell r="L189">
            <v>329</v>
          </cell>
          <cell r="M189">
            <v>2024</v>
          </cell>
          <cell r="N189">
            <v>45558</v>
          </cell>
          <cell r="O189">
            <v>10</v>
          </cell>
          <cell r="P189" t="str">
            <v>Chq</v>
          </cell>
          <cell r="Q189">
            <v>10</v>
          </cell>
          <cell r="R189" t="str">
            <v/>
          </cell>
          <cell r="S189" t="str">
            <v/>
          </cell>
          <cell r="T189" t="str">
            <v/>
          </cell>
          <cell r="U189">
            <v>10</v>
          </cell>
          <cell r="V189" t="str">
            <v/>
          </cell>
          <cell r="AB189">
            <v>1449</v>
          </cell>
          <cell r="AC189">
            <v>1551</v>
          </cell>
          <cell r="AD189">
            <v>3000</v>
          </cell>
          <cell r="AI189" t="str">
            <v/>
          </cell>
          <cell r="AJ189" t="str">
            <v/>
          </cell>
          <cell r="AK189" t="str">
            <v/>
          </cell>
          <cell r="AL189" t="str">
            <v/>
          </cell>
        </row>
        <row r="190">
          <cell r="A190" t="str">
            <v>Monsieur</v>
          </cell>
          <cell r="B190" t="str">
            <v>Gérard</v>
          </cell>
          <cell r="C190" t="str">
            <v>FOURNIER</v>
          </cell>
          <cell r="E190" t="str">
            <v>gfournier1@free.fr</v>
          </cell>
          <cell r="F190" t="str">
            <v>06 62 31 76 81</v>
          </cell>
          <cell r="G190">
            <v>265</v>
          </cell>
          <cell r="H190" t="str">
            <v>Rue Du Bois</v>
          </cell>
          <cell r="I190" t="str">
            <v>Manneville Es Plains</v>
          </cell>
          <cell r="J190">
            <v>76460</v>
          </cell>
          <cell r="K190" t="str">
            <v>*</v>
          </cell>
          <cell r="L190">
            <v>330</v>
          </cell>
          <cell r="M190">
            <v>2025</v>
          </cell>
          <cell r="N190">
            <v>45744</v>
          </cell>
          <cell r="O190">
            <v>15</v>
          </cell>
          <cell r="P190" t="str">
            <v>Virt</v>
          </cell>
          <cell r="Q190" t="str">
            <v/>
          </cell>
          <cell r="R190" t="str">
            <v/>
          </cell>
          <cell r="S190">
            <v>15</v>
          </cell>
          <cell r="T190" t="str">
            <v/>
          </cell>
          <cell r="U190">
            <v>10</v>
          </cell>
          <cell r="V190">
            <v>5</v>
          </cell>
          <cell r="X190" t="str">
            <v>O</v>
          </cell>
          <cell r="Y190">
            <v>7</v>
          </cell>
          <cell r="AB190">
            <v>-234</v>
          </cell>
          <cell r="AC190">
            <v>3234</v>
          </cell>
          <cell r="AD190">
            <v>3000</v>
          </cell>
          <cell r="AI190">
            <v>6.3530554164806555E-4</v>
          </cell>
          <cell r="AJ190">
            <v>25.010613267769791</v>
          </cell>
          <cell r="AK190">
            <v>-208.9893867322302</v>
          </cell>
          <cell r="AL190" t="str">
            <v/>
          </cell>
        </row>
        <row r="191">
          <cell r="A191" t="str">
            <v>Monsieur</v>
          </cell>
          <cell r="B191" t="str">
            <v>Bruno</v>
          </cell>
          <cell r="C191" t="str">
            <v>FRANCE LANORD</v>
          </cell>
          <cell r="E191" t="str">
            <v>f.francelanord@free.fr</v>
          </cell>
          <cell r="F191" t="str">
            <v>06 12 49 22 51</v>
          </cell>
          <cell r="G191">
            <v>324</v>
          </cell>
          <cell r="H191" t="str">
            <v>Rue Des Clos Fleuris</v>
          </cell>
          <cell r="I191" t="str">
            <v>Gueutteville Les Grès</v>
          </cell>
          <cell r="J191">
            <v>76460</v>
          </cell>
          <cell r="K191" t="str">
            <v/>
          </cell>
          <cell r="L191">
            <v>161</v>
          </cell>
          <cell r="M191">
            <v>2024</v>
          </cell>
          <cell r="N191">
            <v>45338</v>
          </cell>
          <cell r="O191">
            <v>10</v>
          </cell>
          <cell r="P191" t="str">
            <v>Virt</v>
          </cell>
          <cell r="Q191" t="str">
            <v/>
          </cell>
          <cell r="R191" t="str">
            <v/>
          </cell>
          <cell r="S191">
            <v>10</v>
          </cell>
          <cell r="T191" t="str">
            <v/>
          </cell>
          <cell r="U191">
            <v>10</v>
          </cell>
          <cell r="V191" t="str">
            <v/>
          </cell>
          <cell r="X191" t="str">
            <v>O</v>
          </cell>
          <cell r="AA191">
            <v>2190.1</v>
          </cell>
          <cell r="AB191" t="str">
            <v/>
          </cell>
          <cell r="AD191">
            <v>2000</v>
          </cell>
          <cell r="AI191" t="str">
            <v/>
          </cell>
          <cell r="AJ191" t="str">
            <v/>
          </cell>
          <cell r="AK191" t="str">
            <v/>
          </cell>
          <cell r="AL191" t="str">
            <v/>
          </cell>
        </row>
        <row r="192">
          <cell r="A192" t="str">
            <v>Monsieur</v>
          </cell>
          <cell r="B192" t="str">
            <v>Didier</v>
          </cell>
          <cell r="C192" t="str">
            <v>GALLIOT</v>
          </cell>
          <cell r="E192" t="str">
            <v>galliot.didier@orange.fr</v>
          </cell>
          <cell r="F192" t="str">
            <v>02 35 57 18 87</v>
          </cell>
          <cell r="G192">
            <v>210</v>
          </cell>
          <cell r="H192" t="str">
            <v>Rue Du Puits</v>
          </cell>
          <cell r="I192" t="str">
            <v>Manneville Es Plains</v>
          </cell>
          <cell r="J192">
            <v>76460</v>
          </cell>
          <cell r="K192" t="str">
            <v/>
          </cell>
          <cell r="L192">
            <v>210</v>
          </cell>
          <cell r="M192">
            <v>2024</v>
          </cell>
          <cell r="N192">
            <v>45338</v>
          </cell>
          <cell r="O192">
            <v>10</v>
          </cell>
          <cell r="P192" t="str">
            <v>Chq</v>
          </cell>
          <cell r="Q192">
            <v>10</v>
          </cell>
          <cell r="R192" t="str">
            <v/>
          </cell>
          <cell r="S192" t="str">
            <v/>
          </cell>
          <cell r="T192" t="str">
            <v/>
          </cell>
          <cell r="U192">
            <v>10</v>
          </cell>
          <cell r="V192" t="str">
            <v/>
          </cell>
          <cell r="Y192">
            <v>12</v>
          </cell>
          <cell r="AB192">
            <v>-1370.3000000000002</v>
          </cell>
          <cell r="AC192">
            <v>4370.3</v>
          </cell>
          <cell r="AD192">
            <v>3000</v>
          </cell>
          <cell r="AI192">
            <v>3.7203383919672834E-3</v>
          </cell>
          <cell r="AJ192">
            <v>146.46172376420918</v>
          </cell>
          <cell r="AK192">
            <v>-1223.838276235791</v>
          </cell>
          <cell r="AL192" t="str">
            <v/>
          </cell>
        </row>
        <row r="193">
          <cell r="A193" t="str">
            <v>Monsieur</v>
          </cell>
          <cell r="B193" t="str">
            <v>Marcelino / Fanny</v>
          </cell>
          <cell r="C193" t="str">
            <v>GARCIA</v>
          </cell>
          <cell r="E193" t="str">
            <v>garcia.marcelino@orange.fr</v>
          </cell>
          <cell r="G193">
            <v>412</v>
          </cell>
          <cell r="H193" t="str">
            <v>Rue De Saint Aubin</v>
          </cell>
          <cell r="I193" t="str">
            <v>Cailleville</v>
          </cell>
          <cell r="J193">
            <v>76460</v>
          </cell>
          <cell r="K193" t="str">
            <v/>
          </cell>
          <cell r="L193">
            <v>30</v>
          </cell>
          <cell r="M193">
            <v>2024</v>
          </cell>
          <cell r="N193">
            <v>45336</v>
          </cell>
          <cell r="O193">
            <v>10</v>
          </cell>
          <cell r="P193" t="str">
            <v>Virt</v>
          </cell>
          <cell r="Q193" t="str">
            <v/>
          </cell>
          <cell r="R193" t="str">
            <v/>
          </cell>
          <cell r="S193">
            <v>10</v>
          </cell>
          <cell r="T193" t="str">
            <v/>
          </cell>
          <cell r="U193">
            <v>10</v>
          </cell>
          <cell r="V193" t="str">
            <v/>
          </cell>
          <cell r="X193" t="str">
            <v>O</v>
          </cell>
          <cell r="Y193">
            <v>17</v>
          </cell>
          <cell r="AB193">
            <v>957.3</v>
          </cell>
          <cell r="AC193">
            <v>2858.9</v>
          </cell>
          <cell r="AD193">
            <v>3000</v>
          </cell>
          <cell r="AE193">
            <v>-816.2</v>
          </cell>
          <cell r="AH193">
            <v>45395</v>
          </cell>
          <cell r="AI193" t="str">
            <v/>
          </cell>
          <cell r="AJ193" t="str">
            <v/>
          </cell>
          <cell r="AK193" t="str">
            <v/>
          </cell>
          <cell r="AL193" t="str">
            <v/>
          </cell>
        </row>
        <row r="194">
          <cell r="A194" t="str">
            <v>Monsieur</v>
          </cell>
          <cell r="B194" t="str">
            <v>Jacques</v>
          </cell>
          <cell r="C194" t="str">
            <v>GAUDIN</v>
          </cell>
          <cell r="E194" t="str">
            <v>jako53@live.fr</v>
          </cell>
          <cell r="F194" t="str">
            <v>06 61 83 73 00</v>
          </cell>
          <cell r="G194">
            <v>200</v>
          </cell>
          <cell r="H194" t="str">
            <v>Rue De La Forge</v>
          </cell>
          <cell r="I194" t="str">
            <v>Manneville Es Plains</v>
          </cell>
          <cell r="J194">
            <v>76460</v>
          </cell>
          <cell r="K194" t="str">
            <v/>
          </cell>
          <cell r="L194">
            <v>333</v>
          </cell>
          <cell r="M194">
            <v>2024</v>
          </cell>
          <cell r="N194">
            <v>45564</v>
          </cell>
          <cell r="O194">
            <v>10</v>
          </cell>
          <cell r="P194" t="str">
            <v>Esp</v>
          </cell>
          <cell r="Q194" t="str">
            <v/>
          </cell>
          <cell r="R194">
            <v>10</v>
          </cell>
          <cell r="S194" t="str">
            <v/>
          </cell>
          <cell r="T194" t="str">
            <v/>
          </cell>
          <cell r="U194">
            <v>10</v>
          </cell>
          <cell r="V194" t="str">
            <v/>
          </cell>
          <cell r="W194" t="str">
            <v>Cotisation d'avance Année plus  1</v>
          </cell>
          <cell r="Y194">
            <v>44</v>
          </cell>
          <cell r="Z194" t="str">
            <v xml:space="preserve">Cotisation 01/01/2025 au 31/12/2025 Réglée d’avance </v>
          </cell>
          <cell r="AB194" t="str">
            <v/>
          </cell>
          <cell r="AI194" t="str">
            <v/>
          </cell>
          <cell r="AJ194" t="str">
            <v/>
          </cell>
          <cell r="AK194" t="str">
            <v/>
          </cell>
          <cell r="AL194" t="str">
            <v/>
          </cell>
        </row>
        <row r="195">
          <cell r="A195" t="str">
            <v>Monsieur</v>
          </cell>
          <cell r="B195" t="str">
            <v>Pieric</v>
          </cell>
          <cell r="C195" t="str">
            <v>GAY</v>
          </cell>
          <cell r="E195" t="str">
            <v>piericgay@gmail.com</v>
          </cell>
          <cell r="F195" t="str">
            <v>06 98 96 92 38</v>
          </cell>
          <cell r="G195" t="str">
            <v>669C</v>
          </cell>
          <cell r="H195" t="str">
            <v>Rue Sainte Gertrude</v>
          </cell>
          <cell r="I195" t="str">
            <v>Reutteville</v>
          </cell>
          <cell r="J195">
            <v>76460</v>
          </cell>
          <cell r="K195" t="str">
            <v/>
          </cell>
          <cell r="L195">
            <v>447</v>
          </cell>
          <cell r="M195" t="str">
            <v>~ ? ~</v>
          </cell>
          <cell r="O195">
            <v>10</v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>
            <v>10</v>
          </cell>
          <cell r="V195" t="str">
            <v/>
          </cell>
          <cell r="AB195">
            <v>-740</v>
          </cell>
          <cell r="AC195">
            <v>3740</v>
          </cell>
          <cell r="AD195">
            <v>3000</v>
          </cell>
          <cell r="AI195">
            <v>2.0090859009383268E-3</v>
          </cell>
          <cell r="AJ195">
            <v>79.093392385254887</v>
          </cell>
          <cell r="AK195">
            <v>-660.9066076147451</v>
          </cell>
          <cell r="AL195" t="str">
            <v/>
          </cell>
        </row>
        <row r="196">
          <cell r="A196" t="str">
            <v>Monsieur</v>
          </cell>
          <cell r="B196" t="str">
            <v>Hervé</v>
          </cell>
          <cell r="C196" t="str">
            <v>GEIGER</v>
          </cell>
          <cell r="E196" t="str">
            <v>hervegeiger@gmail.com</v>
          </cell>
          <cell r="G196">
            <v>225</v>
          </cell>
          <cell r="H196" t="str">
            <v>Rue De La Cavée Verte</v>
          </cell>
          <cell r="I196" t="str">
            <v>Manneville Es Plains</v>
          </cell>
          <cell r="J196">
            <v>76460</v>
          </cell>
          <cell r="K196" t="str">
            <v/>
          </cell>
          <cell r="L196">
            <v>334</v>
          </cell>
          <cell r="M196">
            <v>2024</v>
          </cell>
          <cell r="N196">
            <v>45345</v>
          </cell>
          <cell r="O196">
            <v>10</v>
          </cell>
          <cell r="P196" t="str">
            <v>Esp</v>
          </cell>
          <cell r="Q196" t="str">
            <v/>
          </cell>
          <cell r="R196">
            <v>10</v>
          </cell>
          <cell r="S196" t="str">
            <v/>
          </cell>
          <cell r="T196" t="str">
            <v/>
          </cell>
          <cell r="U196">
            <v>10</v>
          </cell>
          <cell r="V196" t="str">
            <v/>
          </cell>
          <cell r="Y196">
            <v>1</v>
          </cell>
          <cell r="AB196">
            <v>-4720.5</v>
          </cell>
          <cell r="AC196">
            <v>9579</v>
          </cell>
          <cell r="AD196">
            <v>3500</v>
          </cell>
          <cell r="AE196">
            <v>-1358.5</v>
          </cell>
          <cell r="AH196">
            <v>45321</v>
          </cell>
          <cell r="AI196">
            <v>1.2816067561323476E-2</v>
          </cell>
          <cell r="AJ196">
            <v>504.54102534404831</v>
          </cell>
          <cell r="AK196">
            <v>-4215.9589746559514</v>
          </cell>
          <cell r="AL196" t="str">
            <v/>
          </cell>
        </row>
        <row r="197">
          <cell r="A197" t="str">
            <v>Monsieur</v>
          </cell>
          <cell r="B197" t="str">
            <v>Hervé</v>
          </cell>
          <cell r="C197" t="str">
            <v>GEIGER</v>
          </cell>
          <cell r="E197" t="str">
            <v>hervegeiger@gmail.com</v>
          </cell>
          <cell r="G197">
            <v>321</v>
          </cell>
          <cell r="H197" t="str">
            <v>Rue De La Cavée Verte</v>
          </cell>
          <cell r="I197" t="str">
            <v>Manneville Es Plains</v>
          </cell>
          <cell r="J197">
            <v>76460</v>
          </cell>
          <cell r="K197" t="str">
            <v/>
          </cell>
          <cell r="L197">
            <v>335</v>
          </cell>
          <cell r="M197">
            <v>2024</v>
          </cell>
          <cell r="N197">
            <v>45470</v>
          </cell>
          <cell r="O197">
            <v>10</v>
          </cell>
          <cell r="P197" t="str">
            <v>Chq</v>
          </cell>
          <cell r="Q197">
            <v>10</v>
          </cell>
          <cell r="R197" t="str">
            <v/>
          </cell>
          <cell r="S197" t="str">
            <v/>
          </cell>
          <cell r="T197" t="str">
            <v/>
          </cell>
          <cell r="U197">
            <v>10</v>
          </cell>
          <cell r="V197" t="str">
            <v/>
          </cell>
          <cell r="AB197">
            <v>-444.90000000000009</v>
          </cell>
          <cell r="AC197">
            <v>5365.5</v>
          </cell>
          <cell r="AD197">
            <v>3000</v>
          </cell>
          <cell r="AE197">
            <v>-1920.6</v>
          </cell>
          <cell r="AH197">
            <v>45321</v>
          </cell>
          <cell r="AI197">
            <v>1.207895023415489E-3</v>
          </cell>
          <cell r="AJ197">
            <v>47.552230097567445</v>
          </cell>
          <cell r="AK197">
            <v>-397.34776990243267</v>
          </cell>
          <cell r="AL197" t="str">
            <v/>
          </cell>
        </row>
        <row r="198">
          <cell r="A198" t="str">
            <v>Monsieur</v>
          </cell>
          <cell r="B198" t="str">
            <v>Xavier</v>
          </cell>
          <cell r="C198" t="str">
            <v>GENUINI</v>
          </cell>
          <cell r="E198" t="str">
            <v>xgenuini@orange.fr</v>
          </cell>
          <cell r="F198" t="str">
            <v>06 82 82 16 41</v>
          </cell>
          <cell r="G198">
            <v>441</v>
          </cell>
          <cell r="H198" t="str">
            <v>Rue Du Château</v>
          </cell>
          <cell r="I198" t="str">
            <v>Manneville Es Plains</v>
          </cell>
          <cell r="J198">
            <v>76460</v>
          </cell>
          <cell r="K198" t="str">
            <v>*</v>
          </cell>
          <cell r="L198">
            <v>336</v>
          </cell>
          <cell r="M198">
            <v>2025</v>
          </cell>
          <cell r="N198">
            <v>45743</v>
          </cell>
          <cell r="O198">
            <v>10</v>
          </cell>
          <cell r="P198" t="str">
            <v>Virt</v>
          </cell>
          <cell r="Q198" t="str">
            <v/>
          </cell>
          <cell r="R198" t="str">
            <v/>
          </cell>
          <cell r="S198">
            <v>10</v>
          </cell>
          <cell r="T198" t="str">
            <v/>
          </cell>
          <cell r="U198">
            <v>10</v>
          </cell>
          <cell r="V198" t="str">
            <v/>
          </cell>
          <cell r="X198" t="str">
            <v>O</v>
          </cell>
          <cell r="Y198">
            <v>47</v>
          </cell>
          <cell r="AB198">
            <v>-1391.1999999999998</v>
          </cell>
          <cell r="AC198">
            <v>4391.2</v>
          </cell>
          <cell r="AD198">
            <v>3000</v>
          </cell>
          <cell r="AI198">
            <v>3.7770814937640538E-3</v>
          </cell>
          <cell r="AJ198">
            <v>148.69557768427916</v>
          </cell>
          <cell r="AK198">
            <v>-1242.5044223157206</v>
          </cell>
          <cell r="AL198" t="str">
            <v/>
          </cell>
        </row>
        <row r="199">
          <cell r="A199" t="str">
            <v>Monsieur</v>
          </cell>
          <cell r="B199" t="str">
            <v>Gaël</v>
          </cell>
          <cell r="C199" t="str">
            <v>GERARD</v>
          </cell>
          <cell r="E199" t="str">
            <v>gerard.gael@gmail.com</v>
          </cell>
          <cell r="G199">
            <v>602</v>
          </cell>
          <cell r="H199" t="str">
            <v>Rue De La Pierre Blanche</v>
          </cell>
          <cell r="I199" t="str">
            <v>Gueutteville Les Grès</v>
          </cell>
          <cell r="J199">
            <v>76460</v>
          </cell>
          <cell r="K199" t="str">
            <v/>
          </cell>
          <cell r="L199">
            <v>162</v>
          </cell>
          <cell r="M199" t="str">
            <v>~ ? ~</v>
          </cell>
          <cell r="O199">
            <v>10</v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>
            <v>10</v>
          </cell>
          <cell r="V199" t="str">
            <v/>
          </cell>
          <cell r="AA199">
            <v>2877.6</v>
          </cell>
          <cell r="AB199" t="str">
            <v/>
          </cell>
          <cell r="AD199">
            <v>3000</v>
          </cell>
          <cell r="AI199" t="str">
            <v/>
          </cell>
          <cell r="AJ199" t="str">
            <v/>
          </cell>
          <cell r="AK199" t="str">
            <v/>
          </cell>
          <cell r="AL199" t="str">
            <v/>
          </cell>
        </row>
        <row r="200">
          <cell r="A200" t="str">
            <v>Monsieur</v>
          </cell>
          <cell r="B200" t="str">
            <v>Louis</v>
          </cell>
          <cell r="C200" t="str">
            <v>GERARD</v>
          </cell>
          <cell r="E200" t="str">
            <v>louis.gerard29@sfr.fr</v>
          </cell>
          <cell r="F200" t="str">
            <v>06 21 07 18 16</v>
          </cell>
          <cell r="G200">
            <v>247</v>
          </cell>
          <cell r="H200" t="str">
            <v>Rue Du Manoir</v>
          </cell>
          <cell r="I200" t="str">
            <v>Manneville Es Plains</v>
          </cell>
          <cell r="J200">
            <v>76460</v>
          </cell>
          <cell r="K200" t="str">
            <v/>
          </cell>
          <cell r="L200">
            <v>337</v>
          </cell>
          <cell r="M200">
            <v>2024</v>
          </cell>
          <cell r="N200">
            <v>45337</v>
          </cell>
          <cell r="O200">
            <v>10</v>
          </cell>
          <cell r="P200" t="str">
            <v>Virt</v>
          </cell>
          <cell r="Q200" t="str">
            <v/>
          </cell>
          <cell r="R200" t="str">
            <v/>
          </cell>
          <cell r="S200">
            <v>10</v>
          </cell>
          <cell r="T200" t="str">
            <v/>
          </cell>
          <cell r="U200">
            <v>10</v>
          </cell>
          <cell r="V200" t="str">
            <v/>
          </cell>
          <cell r="X200" t="str">
            <v>O</v>
          </cell>
          <cell r="Y200">
            <v>89</v>
          </cell>
          <cell r="AB200">
            <v>-1354.3500000000004</v>
          </cell>
          <cell r="AC200">
            <v>4354.3500000000004</v>
          </cell>
          <cell r="AD200">
            <v>3000</v>
          </cell>
          <cell r="AI200">
            <v>3.6770344458592211E-3</v>
          </cell>
          <cell r="AJ200">
            <v>144.75694050941891</v>
          </cell>
          <cell r="AK200">
            <v>-1209.5930594905815</v>
          </cell>
          <cell r="AL200" t="str">
            <v/>
          </cell>
        </row>
        <row r="201">
          <cell r="A201" t="str">
            <v>Monsieur</v>
          </cell>
          <cell r="B201" t="str">
            <v>Yann</v>
          </cell>
          <cell r="C201" t="str">
            <v>GERARD</v>
          </cell>
          <cell r="E201" t="str">
            <v>yann.grd@gmail.com</v>
          </cell>
          <cell r="F201" t="str">
            <v>06 58 03 90 56</v>
          </cell>
          <cell r="G201" t="str">
            <v>545</v>
          </cell>
          <cell r="H201" t="str">
            <v>Rue Du Puits</v>
          </cell>
          <cell r="I201" t="str">
            <v>Manneville Es Plains</v>
          </cell>
          <cell r="J201">
            <v>76460</v>
          </cell>
          <cell r="K201" t="str">
            <v/>
          </cell>
          <cell r="L201">
            <v>338</v>
          </cell>
          <cell r="M201" t="str">
            <v>~ ? ~</v>
          </cell>
          <cell r="O201">
            <v>10</v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>
            <v>10</v>
          </cell>
          <cell r="V201" t="str">
            <v/>
          </cell>
          <cell r="AB201">
            <v>-1196.5</v>
          </cell>
          <cell r="AC201">
            <v>4196.5</v>
          </cell>
          <cell r="AD201">
            <v>3000</v>
          </cell>
          <cell r="AI201">
            <v>3.2484747033414973E-3</v>
          </cell>
          <cell r="AJ201">
            <v>127.88546484994254</v>
          </cell>
          <cell r="AK201">
            <v>-1068.6145351500575</v>
          </cell>
          <cell r="AL201" t="str">
            <v/>
          </cell>
        </row>
        <row r="202">
          <cell r="A202" t="str">
            <v>Madame Monsieur</v>
          </cell>
          <cell r="B202" t="str">
            <v>Anne &amp; Guy</v>
          </cell>
          <cell r="C202" t="str">
            <v>GERMAIN LECHEVALLIER</v>
          </cell>
          <cell r="D202" t="str">
            <v>SCI GUYANE</v>
          </cell>
          <cell r="E202" t="str">
            <v>anne.lechevallier@sfr.fr</v>
          </cell>
          <cell r="F202" t="str">
            <v>06 10 71 01 94</v>
          </cell>
          <cell r="G202">
            <v>259</v>
          </cell>
          <cell r="H202" t="str">
            <v>Rue Du Puits</v>
          </cell>
          <cell r="I202" t="str">
            <v>Manneville Es Plains</v>
          </cell>
          <cell r="J202">
            <v>76460</v>
          </cell>
          <cell r="K202" t="str">
            <v/>
          </cell>
          <cell r="L202">
            <v>339</v>
          </cell>
          <cell r="M202">
            <v>2024</v>
          </cell>
          <cell r="N202">
            <v>45341</v>
          </cell>
          <cell r="O202">
            <v>20</v>
          </cell>
          <cell r="P202" t="str">
            <v>Virt</v>
          </cell>
          <cell r="Q202" t="str">
            <v/>
          </cell>
          <cell r="R202" t="str">
            <v/>
          </cell>
          <cell r="S202">
            <v>20</v>
          </cell>
          <cell r="T202" t="str">
            <v/>
          </cell>
          <cell r="U202">
            <v>10</v>
          </cell>
          <cell r="V202">
            <v>10</v>
          </cell>
          <cell r="W202" t="str">
            <v xml:space="preserve"> Don volontaire</v>
          </cell>
          <cell r="X202" t="str">
            <v>O</v>
          </cell>
          <cell r="Y202">
            <v>5</v>
          </cell>
          <cell r="AB202">
            <v>-1561.6999999999998</v>
          </cell>
          <cell r="AC202">
            <v>5952.65</v>
          </cell>
          <cell r="AD202">
            <v>3000</v>
          </cell>
          <cell r="AE202">
            <v>-1390.95</v>
          </cell>
          <cell r="AH202">
            <v>45321</v>
          </cell>
          <cell r="AI202">
            <v>4.2399857452640336E-3</v>
          </cell>
          <cell r="AJ202">
            <v>166.91912282169264</v>
          </cell>
          <cell r="AK202">
            <v>-1394.7808771783073</v>
          </cell>
          <cell r="AL202" t="str">
            <v/>
          </cell>
        </row>
        <row r="203">
          <cell r="A203" t="str">
            <v>Monsieur</v>
          </cell>
          <cell r="B203" t="str">
            <v>Moïse</v>
          </cell>
          <cell r="C203" t="str">
            <v>GERVAIS</v>
          </cell>
          <cell r="E203" t="str">
            <v>Mail@Completer.fr</v>
          </cell>
          <cell r="F203" t="str">
            <v>06 58 08 91 92</v>
          </cell>
          <cell r="G203">
            <v>50</v>
          </cell>
          <cell r="H203" t="str">
            <v>Rue De L'église</v>
          </cell>
          <cell r="I203" t="str">
            <v>Cailleville</v>
          </cell>
          <cell r="J203">
            <v>76460</v>
          </cell>
          <cell r="K203" t="str">
            <v/>
          </cell>
          <cell r="L203">
            <v>32</v>
          </cell>
          <cell r="M203">
            <v>2024</v>
          </cell>
          <cell r="N203">
            <v>45576</v>
          </cell>
          <cell r="O203">
            <v>20</v>
          </cell>
          <cell r="P203" t="str">
            <v>Virt</v>
          </cell>
          <cell r="Q203" t="str">
            <v/>
          </cell>
          <cell r="R203" t="str">
            <v/>
          </cell>
          <cell r="S203">
            <v>20</v>
          </cell>
          <cell r="T203" t="str">
            <v/>
          </cell>
          <cell r="U203">
            <v>10</v>
          </cell>
          <cell r="V203">
            <v>10</v>
          </cell>
          <cell r="W203" t="str">
            <v xml:space="preserve"> Don volontaire</v>
          </cell>
          <cell r="AB203">
            <v>-275.25</v>
          </cell>
          <cell r="AC203">
            <v>3275.25</v>
          </cell>
          <cell r="AD203">
            <v>3000</v>
          </cell>
          <cell r="AI203">
            <v>7.4729850572064112E-4</v>
          </cell>
          <cell r="AJ203">
            <v>29.419535478434334</v>
          </cell>
          <cell r="AK203">
            <v>-245.83046452156566</v>
          </cell>
          <cell r="AL203" t="str">
            <v/>
          </cell>
        </row>
        <row r="204">
          <cell r="A204" t="str">
            <v>Monsieur</v>
          </cell>
          <cell r="B204" t="str">
            <v>André</v>
          </cell>
          <cell r="C204" t="str">
            <v>GEST</v>
          </cell>
          <cell r="E204" t="str">
            <v>Mail@Completer.fr</v>
          </cell>
          <cell r="G204">
            <v>79</v>
          </cell>
          <cell r="H204" t="str">
            <v>Rue Des Abbesses</v>
          </cell>
          <cell r="I204" t="str">
            <v>Gueutteville Les Grès</v>
          </cell>
          <cell r="J204">
            <v>76460</v>
          </cell>
          <cell r="K204" t="str">
            <v/>
          </cell>
          <cell r="L204">
            <v>163</v>
          </cell>
          <cell r="M204">
            <v>2024</v>
          </cell>
          <cell r="N204">
            <v>45343</v>
          </cell>
          <cell r="O204">
            <v>10</v>
          </cell>
          <cell r="P204" t="str">
            <v>Virt</v>
          </cell>
          <cell r="Q204" t="str">
            <v/>
          </cell>
          <cell r="R204" t="str">
            <v/>
          </cell>
          <cell r="S204">
            <v>10</v>
          </cell>
          <cell r="T204" t="str">
            <v/>
          </cell>
          <cell r="U204">
            <v>10</v>
          </cell>
          <cell r="V204" t="str">
            <v/>
          </cell>
          <cell r="X204" t="str">
            <v>O</v>
          </cell>
          <cell r="AA204">
            <v>4104.6499999999996</v>
          </cell>
          <cell r="AB204" t="str">
            <v/>
          </cell>
          <cell r="AD204">
            <v>3000</v>
          </cell>
          <cell r="AI204" t="str">
            <v/>
          </cell>
          <cell r="AJ204" t="str">
            <v/>
          </cell>
          <cell r="AK204" t="str">
            <v/>
          </cell>
          <cell r="AL204" t="str">
            <v/>
          </cell>
        </row>
        <row r="205">
          <cell r="A205" t="str">
            <v>Monsieur</v>
          </cell>
          <cell r="B205" t="str">
            <v>Alexandre</v>
          </cell>
          <cell r="C205" t="str">
            <v>GILBERT</v>
          </cell>
          <cell r="E205" t="str">
            <v>tiphanie.simard@outlook.fr</v>
          </cell>
          <cell r="F205" t="str">
            <v>06 24 69 39 93</v>
          </cell>
          <cell r="G205">
            <v>503</v>
          </cell>
          <cell r="H205" t="str">
            <v>Rue Des Castelets</v>
          </cell>
          <cell r="I205" t="str">
            <v>Gueutteville Les Grès</v>
          </cell>
          <cell r="J205">
            <v>76460</v>
          </cell>
          <cell r="K205" t="str">
            <v/>
          </cell>
          <cell r="L205">
            <v>164</v>
          </cell>
          <cell r="M205" t="str">
            <v>~ ? ~</v>
          </cell>
          <cell r="O205">
            <v>10</v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>
            <v>10</v>
          </cell>
          <cell r="V205" t="str">
            <v/>
          </cell>
          <cell r="AA205">
            <v>2847.9</v>
          </cell>
          <cell r="AB205" t="str">
            <v/>
          </cell>
          <cell r="AD205">
            <v>3000</v>
          </cell>
          <cell r="AI205" t="str">
            <v/>
          </cell>
          <cell r="AJ205" t="str">
            <v/>
          </cell>
          <cell r="AK205" t="str">
            <v/>
          </cell>
          <cell r="AL205" t="str">
            <v/>
          </cell>
        </row>
        <row r="206">
          <cell r="A206" t="str">
            <v>Monsieur</v>
          </cell>
          <cell r="B206" t="str">
            <v>Claude</v>
          </cell>
          <cell r="C206" t="str">
            <v>GILHET</v>
          </cell>
          <cell r="E206" t="str">
            <v>lm,pissenlit@hotmail.fr</v>
          </cell>
          <cell r="F206" t="str">
            <v>02 35 97 32 56</v>
          </cell>
          <cell r="G206">
            <v>210</v>
          </cell>
          <cell r="H206" t="str">
            <v>Rue De La Cavée Verte</v>
          </cell>
          <cell r="I206" t="str">
            <v>Manneville Es Plains</v>
          </cell>
          <cell r="J206">
            <v>76460</v>
          </cell>
          <cell r="K206" t="str">
            <v/>
          </cell>
          <cell r="L206">
            <v>340</v>
          </cell>
          <cell r="M206">
            <v>2024</v>
          </cell>
          <cell r="N206">
            <v>45362</v>
          </cell>
          <cell r="O206">
            <v>20</v>
          </cell>
          <cell r="P206" t="str">
            <v>Chq</v>
          </cell>
          <cell r="Q206">
            <v>20</v>
          </cell>
          <cell r="R206" t="str">
            <v/>
          </cell>
          <cell r="S206" t="str">
            <v/>
          </cell>
          <cell r="T206" t="str">
            <v/>
          </cell>
          <cell r="U206">
            <v>10</v>
          </cell>
          <cell r="V206">
            <v>10</v>
          </cell>
          <cell r="W206" t="str">
            <v xml:space="preserve"> Don volontaire</v>
          </cell>
          <cell r="Y206">
            <v>88</v>
          </cell>
          <cell r="AB206">
            <v>-881.90000000000009</v>
          </cell>
          <cell r="AC206">
            <v>7331.5</v>
          </cell>
          <cell r="AD206">
            <v>3000</v>
          </cell>
          <cell r="AE206">
            <v>-3449.6</v>
          </cell>
          <cell r="AH206">
            <v>45321</v>
          </cell>
          <cell r="AI206">
            <v>2.3943416973479874E-3</v>
          </cell>
          <cell r="AJ206">
            <v>94.260084789940947</v>
          </cell>
          <cell r="AK206">
            <v>-787.63991521005914</v>
          </cell>
          <cell r="AL206" t="str">
            <v/>
          </cell>
        </row>
        <row r="207">
          <cell r="A207" t="str">
            <v>Monsieur</v>
          </cell>
          <cell r="B207" t="str">
            <v>Laurent</v>
          </cell>
          <cell r="C207" t="str">
            <v>GILLE</v>
          </cell>
          <cell r="E207" t="str">
            <v>lc.gille@orange.fr</v>
          </cell>
          <cell r="F207" t="str">
            <v>02 35 57 20 29</v>
          </cell>
          <cell r="G207">
            <v>521</v>
          </cell>
          <cell r="H207" t="str">
            <v>Rue De L'église</v>
          </cell>
          <cell r="I207" t="str">
            <v>Cailleville</v>
          </cell>
          <cell r="J207">
            <v>76460</v>
          </cell>
          <cell r="K207" t="str">
            <v/>
          </cell>
          <cell r="L207">
            <v>33</v>
          </cell>
          <cell r="M207" t="str">
            <v>~ ? ~</v>
          </cell>
          <cell r="O207">
            <v>10</v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>
            <v>10</v>
          </cell>
          <cell r="V207" t="str">
            <v/>
          </cell>
          <cell r="AB207">
            <v>644.90000000000009</v>
          </cell>
          <cell r="AC207">
            <v>2355.1</v>
          </cell>
          <cell r="AD207">
            <v>3000</v>
          </cell>
          <cell r="AI207" t="str">
            <v/>
          </cell>
          <cell r="AJ207" t="str">
            <v/>
          </cell>
          <cell r="AK207" t="str">
            <v/>
          </cell>
          <cell r="AL207" t="str">
            <v/>
          </cell>
        </row>
        <row r="208">
          <cell r="A208" t="str">
            <v>Madame</v>
          </cell>
          <cell r="B208" t="str">
            <v>Evelyne</v>
          </cell>
          <cell r="C208" t="str">
            <v>GINGUAY</v>
          </cell>
          <cell r="E208" t="str">
            <v>e.ginguay@gmail.com</v>
          </cell>
          <cell r="F208" t="str">
            <v>06 46 48 23 54</v>
          </cell>
          <cell r="G208">
            <v>392</v>
          </cell>
          <cell r="H208" t="str">
            <v>Rue Des Castelets</v>
          </cell>
          <cell r="I208" t="str">
            <v>Gueutteville Les Grès</v>
          </cell>
          <cell r="J208">
            <v>76460</v>
          </cell>
          <cell r="K208" t="str">
            <v/>
          </cell>
          <cell r="L208">
            <v>165</v>
          </cell>
          <cell r="M208" t="str">
            <v>~ ? ~</v>
          </cell>
          <cell r="O208">
            <v>10</v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>
            <v>10</v>
          </cell>
          <cell r="V208" t="str">
            <v/>
          </cell>
          <cell r="AA208">
            <v>14789.5</v>
          </cell>
          <cell r="AB208" t="str">
            <v/>
          </cell>
          <cell r="AD208">
            <v>3000</v>
          </cell>
          <cell r="AI208" t="str">
            <v/>
          </cell>
          <cell r="AJ208" t="str">
            <v/>
          </cell>
          <cell r="AK208" t="str">
            <v/>
          </cell>
          <cell r="AL208" t="str">
            <v/>
          </cell>
        </row>
        <row r="209">
          <cell r="A209" t="str">
            <v>Monsieur</v>
          </cell>
          <cell r="B209" t="str">
            <v>Silvano</v>
          </cell>
          <cell r="C209" t="str">
            <v>GIRALDIN</v>
          </cell>
          <cell r="E209" t="str">
            <v>Mail@completer.fr</v>
          </cell>
          <cell r="F209" t="str">
            <v>00 44 77 89 23 36 65</v>
          </cell>
          <cell r="G209">
            <v>860</v>
          </cell>
          <cell r="H209" t="str">
            <v>Rue Sainte Gertrude</v>
          </cell>
          <cell r="I209" t="str">
            <v>Reutteville</v>
          </cell>
          <cell r="J209">
            <v>76460</v>
          </cell>
          <cell r="K209" t="str">
            <v/>
          </cell>
          <cell r="L209">
            <v>373</v>
          </cell>
          <cell r="M209" t="str">
            <v>~ ? ~</v>
          </cell>
          <cell r="O209">
            <v>10</v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>
            <v>10</v>
          </cell>
          <cell r="V209" t="str">
            <v/>
          </cell>
          <cell r="AB209">
            <v>-268.75</v>
          </cell>
          <cell r="AC209">
            <v>2268.75</v>
          </cell>
          <cell r="AD209">
            <v>2000</v>
          </cell>
          <cell r="AI209">
            <v>7.2965112956375046E-4</v>
          </cell>
          <cell r="AJ209">
            <v>28.724796220996286</v>
          </cell>
          <cell r="AK209">
            <v>-240.0252037790037</v>
          </cell>
          <cell r="AL209" t="str">
            <v/>
          </cell>
        </row>
        <row r="210">
          <cell r="A210" t="str">
            <v>Monsieur</v>
          </cell>
          <cell r="B210" t="str">
            <v>Bernard</v>
          </cell>
          <cell r="C210" t="str">
            <v>GLAVIER</v>
          </cell>
          <cell r="E210" t="str">
            <v>bernard.glavier@wanadoo.fr</v>
          </cell>
          <cell r="F210" t="str">
            <v>02 35 97 16 68</v>
          </cell>
          <cell r="G210">
            <v>102</v>
          </cell>
          <cell r="H210" t="str">
            <v>Rue Du Petrais</v>
          </cell>
          <cell r="I210" t="str">
            <v>Gueutteville Les Grès</v>
          </cell>
          <cell r="J210">
            <v>76460</v>
          </cell>
          <cell r="K210" t="str">
            <v/>
          </cell>
          <cell r="L210">
            <v>166</v>
          </cell>
          <cell r="M210">
            <v>2024</v>
          </cell>
          <cell r="N210">
            <v>45366</v>
          </cell>
          <cell r="O210">
            <v>10</v>
          </cell>
          <cell r="P210" t="str">
            <v>Chq</v>
          </cell>
          <cell r="Q210">
            <v>10</v>
          </cell>
          <cell r="R210" t="str">
            <v/>
          </cell>
          <cell r="S210" t="str">
            <v/>
          </cell>
          <cell r="T210" t="str">
            <v/>
          </cell>
          <cell r="U210">
            <v>10</v>
          </cell>
          <cell r="V210" t="str">
            <v/>
          </cell>
          <cell r="AB210">
            <v>793.40000000000009</v>
          </cell>
          <cell r="AC210">
            <v>2206.6</v>
          </cell>
          <cell r="AD210">
            <v>3000</v>
          </cell>
          <cell r="AI210" t="str">
            <v/>
          </cell>
          <cell r="AJ210" t="str">
            <v/>
          </cell>
          <cell r="AK210" t="str">
            <v/>
          </cell>
          <cell r="AL210" t="str">
            <v/>
          </cell>
        </row>
        <row r="211">
          <cell r="A211" t="str">
            <v>Madame</v>
          </cell>
          <cell r="B211" t="str">
            <v>Genevieve</v>
          </cell>
          <cell r="C211" t="str">
            <v>GLOOR</v>
          </cell>
          <cell r="D211" t="str">
            <v>à l’oriflamme de St Denis</v>
          </cell>
          <cell r="E211" t="str">
            <v>Mail@Completer.fr</v>
          </cell>
          <cell r="I211" t="str">
            <v>Gueutteville Les Grès</v>
          </cell>
          <cell r="J211">
            <v>76460</v>
          </cell>
          <cell r="K211" t="str">
            <v/>
          </cell>
          <cell r="L211">
            <v>474</v>
          </cell>
          <cell r="M211">
            <v>2024</v>
          </cell>
          <cell r="N211">
            <v>45345</v>
          </cell>
          <cell r="O211">
            <v>10</v>
          </cell>
          <cell r="P211" t="str">
            <v>Virt</v>
          </cell>
          <cell r="Q211" t="str">
            <v/>
          </cell>
          <cell r="R211" t="str">
            <v/>
          </cell>
          <cell r="S211">
            <v>10</v>
          </cell>
          <cell r="T211" t="str">
            <v/>
          </cell>
          <cell r="U211">
            <v>10</v>
          </cell>
          <cell r="V211" t="str">
            <v/>
          </cell>
          <cell r="X211" t="str">
            <v>O</v>
          </cell>
          <cell r="Z211" t="str">
            <v>Avec fiche Jacques Leseigneur</v>
          </cell>
          <cell r="AB211" t="str">
            <v/>
          </cell>
          <cell r="AI211" t="str">
            <v/>
          </cell>
          <cell r="AJ211" t="str">
            <v/>
          </cell>
          <cell r="AK211" t="str">
            <v/>
          </cell>
          <cell r="AL211" t="str">
            <v/>
          </cell>
        </row>
        <row r="212">
          <cell r="A212" t="str">
            <v>Monsieur</v>
          </cell>
          <cell r="B212" t="str">
            <v>J Claude</v>
          </cell>
          <cell r="C212" t="str">
            <v>GOASGUEN</v>
          </cell>
          <cell r="E212" t="str">
            <v>djcg78@orange.fr</v>
          </cell>
          <cell r="F212" t="str">
            <v>01 30 56 30 17</v>
          </cell>
          <cell r="G212">
            <v>800</v>
          </cell>
          <cell r="H212" t="str">
            <v>Rue Sainte Gertrude</v>
          </cell>
          <cell r="I212" t="str">
            <v>Reutteville</v>
          </cell>
          <cell r="J212">
            <v>76460</v>
          </cell>
          <cell r="K212" t="str">
            <v/>
          </cell>
          <cell r="L212">
            <v>449</v>
          </cell>
          <cell r="M212" t="str">
            <v>~ ? ~</v>
          </cell>
          <cell r="O212">
            <v>10</v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>
            <v>10</v>
          </cell>
          <cell r="V212" t="str">
            <v/>
          </cell>
          <cell r="AB212">
            <v>-223.09999999999991</v>
          </cell>
          <cell r="AC212">
            <v>2223.1</v>
          </cell>
          <cell r="AD212">
            <v>2000</v>
          </cell>
          <cell r="AI212">
            <v>6.0571224932343311E-4</v>
          </cell>
          <cell r="AJ212">
            <v>23.845588974527512</v>
          </cell>
          <cell r="AK212">
            <v>-199.25441102547239</v>
          </cell>
          <cell r="AL212" t="str">
            <v/>
          </cell>
        </row>
        <row r="213">
          <cell r="A213" t="str">
            <v>Monsieur</v>
          </cell>
          <cell r="B213" t="str">
            <v>Denis</v>
          </cell>
          <cell r="C213" t="str">
            <v>GODEFROY</v>
          </cell>
          <cell r="E213" t="str">
            <v>glemade@orange.fr</v>
          </cell>
          <cell r="F213" t="str">
            <v>06 60 80 22 77</v>
          </cell>
          <cell r="G213">
            <v>508</v>
          </cell>
          <cell r="H213" t="str">
            <v>Rue Des Castelets</v>
          </cell>
          <cell r="I213" t="str">
            <v>Gueutteville Les Grès</v>
          </cell>
          <cell r="J213">
            <v>76460</v>
          </cell>
          <cell r="K213" t="str">
            <v/>
          </cell>
          <cell r="L213">
            <v>167</v>
          </cell>
          <cell r="M213" t="str">
            <v>~ ? ~</v>
          </cell>
          <cell r="O213">
            <v>10</v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>
            <v>10</v>
          </cell>
          <cell r="V213" t="str">
            <v/>
          </cell>
          <cell r="AA213">
            <v>3349.61</v>
          </cell>
          <cell r="AB213" t="str">
            <v/>
          </cell>
          <cell r="AD213">
            <v>3000</v>
          </cell>
          <cell r="AI213" t="str">
            <v/>
          </cell>
          <cell r="AJ213" t="str">
            <v/>
          </cell>
          <cell r="AK213" t="str">
            <v/>
          </cell>
          <cell r="AL213" t="str">
            <v/>
          </cell>
        </row>
        <row r="214">
          <cell r="A214" t="str">
            <v>Monsieur</v>
          </cell>
          <cell r="B214" t="str">
            <v>Denis / Mathilde</v>
          </cell>
          <cell r="C214" t="str">
            <v>GODEFROY</v>
          </cell>
          <cell r="E214" t="str">
            <v>glemade@orange.fr</v>
          </cell>
          <cell r="F214" t="str">
            <v>06 60 80 22 77</v>
          </cell>
          <cell r="G214">
            <v>329</v>
          </cell>
          <cell r="H214" t="str">
            <v>Rue Sainte Gertrude</v>
          </cell>
          <cell r="I214" t="str">
            <v>Reutteville</v>
          </cell>
          <cell r="J214">
            <v>76460</v>
          </cell>
          <cell r="K214" t="str">
            <v/>
          </cell>
          <cell r="L214">
            <v>450</v>
          </cell>
          <cell r="M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b">
            <v>0</v>
          </cell>
          <cell r="V214" t="str">
            <v/>
          </cell>
          <cell r="AB214">
            <v>-1739.3500000000004</v>
          </cell>
          <cell r="AC214">
            <v>4739.3500000000004</v>
          </cell>
          <cell r="AD214">
            <v>3000</v>
          </cell>
          <cell r="AI214">
            <v>4.722302110536594E-3</v>
          </cell>
          <cell r="AJ214">
            <v>185.906881142288</v>
          </cell>
          <cell r="AK214">
            <v>-1553.4431188577123</v>
          </cell>
          <cell r="AL214" t="str">
            <v/>
          </cell>
        </row>
        <row r="215">
          <cell r="A215" t="str">
            <v>Monsieur</v>
          </cell>
          <cell r="B215" t="str">
            <v>Noel</v>
          </cell>
          <cell r="C215" t="str">
            <v>GODEFROY</v>
          </cell>
          <cell r="E215" t="str">
            <v>Mail@Completer.fr</v>
          </cell>
          <cell r="F215" t="str">
            <v>06 81 98 45 24</v>
          </cell>
          <cell r="G215">
            <v>801</v>
          </cell>
          <cell r="H215" t="str">
            <v>Rue De La Pierre Blanche</v>
          </cell>
          <cell r="I215" t="str">
            <v>Gueutteville Les Grès</v>
          </cell>
          <cell r="J215">
            <v>76460</v>
          </cell>
          <cell r="K215" t="str">
            <v/>
          </cell>
          <cell r="L215">
            <v>168</v>
          </cell>
          <cell r="M215" t="str">
            <v>~ ? ~</v>
          </cell>
          <cell r="O215">
            <v>10</v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>
            <v>10</v>
          </cell>
          <cell r="V215" t="str">
            <v/>
          </cell>
          <cell r="AA215">
            <v>8781.2999999999993</v>
          </cell>
          <cell r="AB215" t="str">
            <v/>
          </cell>
          <cell r="AD215">
            <v>3000</v>
          </cell>
          <cell r="AI215" t="str">
            <v/>
          </cell>
          <cell r="AJ215" t="str">
            <v/>
          </cell>
          <cell r="AK215" t="str">
            <v/>
          </cell>
          <cell r="AL215" t="str">
            <v/>
          </cell>
        </row>
        <row r="216">
          <cell r="A216" t="str">
            <v>Monsieur</v>
          </cell>
          <cell r="B216" t="str">
            <v>Yves</v>
          </cell>
          <cell r="C216" t="str">
            <v>GODEFROY</v>
          </cell>
          <cell r="E216" t="str">
            <v>yvgodefroy@wanadoo.fr</v>
          </cell>
          <cell r="F216" t="str">
            <v>09 33 03 00 73</v>
          </cell>
          <cell r="G216">
            <v>274</v>
          </cell>
          <cell r="H216" t="str">
            <v>Rue Du Puits</v>
          </cell>
          <cell r="I216" t="str">
            <v>Manneville Es Plains</v>
          </cell>
          <cell r="J216">
            <v>76460</v>
          </cell>
          <cell r="K216" t="str">
            <v/>
          </cell>
          <cell r="L216">
            <v>341</v>
          </cell>
          <cell r="M216">
            <v>2024</v>
          </cell>
          <cell r="N216">
            <v>45342</v>
          </cell>
          <cell r="O216">
            <v>10</v>
          </cell>
          <cell r="P216" t="str">
            <v>Virt</v>
          </cell>
          <cell r="Q216" t="str">
            <v/>
          </cell>
          <cell r="R216" t="str">
            <v/>
          </cell>
          <cell r="S216">
            <v>10</v>
          </cell>
          <cell r="T216" t="str">
            <v/>
          </cell>
          <cell r="U216">
            <v>10</v>
          </cell>
          <cell r="V216" t="str">
            <v/>
          </cell>
          <cell r="Y216">
            <v>32</v>
          </cell>
          <cell r="AB216">
            <v>-1484.1499999999996</v>
          </cell>
          <cell r="AC216">
            <v>4484.1499999999996</v>
          </cell>
          <cell r="AD216">
            <v>3000</v>
          </cell>
          <cell r="AI216">
            <v>4.0294389728075903E-3</v>
          </cell>
          <cell r="AJ216">
            <v>158.63034906564326</v>
          </cell>
          <cell r="AK216">
            <v>-1325.5196509343564</v>
          </cell>
          <cell r="AL216" t="str">
            <v/>
          </cell>
        </row>
        <row r="217">
          <cell r="A217" t="str">
            <v>Monsieur</v>
          </cell>
          <cell r="B217" t="str">
            <v>Daniel</v>
          </cell>
          <cell r="C217" t="str">
            <v>GOEDRAAD</v>
          </cell>
          <cell r="E217" t="str">
            <v>goedraad@oasix.fr</v>
          </cell>
          <cell r="F217" t="str">
            <v>06 07 55 45 33</v>
          </cell>
          <cell r="G217">
            <v>89</v>
          </cell>
          <cell r="H217" t="str">
            <v>Rue De L'église</v>
          </cell>
          <cell r="I217" t="str">
            <v>Cailleville</v>
          </cell>
          <cell r="J217">
            <v>76460</v>
          </cell>
          <cell r="K217" t="str">
            <v/>
          </cell>
          <cell r="L217">
            <v>34</v>
          </cell>
          <cell r="M217" t="str">
            <v>~ ? ~</v>
          </cell>
          <cell r="O217">
            <v>10</v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>
            <v>10</v>
          </cell>
          <cell r="V217" t="str">
            <v/>
          </cell>
          <cell r="AB217">
            <v>-3809</v>
          </cell>
          <cell r="AC217">
            <v>6809</v>
          </cell>
          <cell r="AD217">
            <v>3000</v>
          </cell>
          <cell r="AI217">
            <v>1.0341362427937956E-2</v>
          </cell>
          <cell r="AJ217">
            <v>407.11720485869716</v>
          </cell>
          <cell r="AK217">
            <v>-3401.8827951413027</v>
          </cell>
          <cell r="AL217" t="str">
            <v/>
          </cell>
        </row>
        <row r="218">
          <cell r="A218" t="str">
            <v>Monsieur</v>
          </cell>
          <cell r="B218" t="str">
            <v>Pascal</v>
          </cell>
          <cell r="C218" t="str">
            <v>GOSSELIN</v>
          </cell>
          <cell r="E218" t="str">
            <v>angelique.gosselin@free.fr</v>
          </cell>
          <cell r="F218" t="str">
            <v>06 78 39 18 64</v>
          </cell>
          <cell r="G218">
            <v>315</v>
          </cell>
          <cell r="H218" t="str">
            <v>Rue De La Pierre Blanche</v>
          </cell>
          <cell r="I218" t="str">
            <v>Gueutteville Les Grès</v>
          </cell>
          <cell r="J218">
            <v>76460</v>
          </cell>
          <cell r="K218" t="str">
            <v/>
          </cell>
          <cell r="L218">
            <v>169</v>
          </cell>
          <cell r="M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b">
            <v>0</v>
          </cell>
          <cell r="V218" t="str">
            <v/>
          </cell>
          <cell r="AA218">
            <v>3269.2</v>
          </cell>
          <cell r="AB218" t="str">
            <v/>
          </cell>
          <cell r="AD218">
            <v>3000</v>
          </cell>
          <cell r="AI218" t="str">
            <v/>
          </cell>
          <cell r="AJ218" t="str">
            <v/>
          </cell>
          <cell r="AK218" t="str">
            <v/>
          </cell>
          <cell r="AL218" t="str">
            <v/>
          </cell>
        </row>
        <row r="219">
          <cell r="A219" t="str">
            <v>Monsieur</v>
          </cell>
          <cell r="B219" t="str">
            <v>Dominique</v>
          </cell>
          <cell r="C219" t="str">
            <v>GOSSOT</v>
          </cell>
          <cell r="E219" t="str">
            <v>dominique.gossot@outlook.fr</v>
          </cell>
          <cell r="F219" t="str">
            <v>06 80 93 75 87</v>
          </cell>
          <cell r="G219">
            <v>74</v>
          </cell>
          <cell r="H219" t="str">
            <v>Rue Des Abbesses</v>
          </cell>
          <cell r="I219" t="str">
            <v>Gueutteville Les Grès</v>
          </cell>
          <cell r="J219">
            <v>76460</v>
          </cell>
          <cell r="K219" t="str">
            <v>*</v>
          </cell>
          <cell r="L219">
            <v>170</v>
          </cell>
          <cell r="M219">
            <v>2025</v>
          </cell>
          <cell r="N219">
            <v>45747</v>
          </cell>
          <cell r="O219">
            <v>10</v>
          </cell>
          <cell r="P219" t="str">
            <v>Virt</v>
          </cell>
          <cell r="Q219" t="str">
            <v/>
          </cell>
          <cell r="R219" t="str">
            <v/>
          </cell>
          <cell r="S219">
            <v>10</v>
          </cell>
          <cell r="T219" t="str">
            <v/>
          </cell>
          <cell r="U219">
            <v>10</v>
          </cell>
          <cell r="V219" t="str">
            <v/>
          </cell>
          <cell r="AA219">
            <v>4367</v>
          </cell>
          <cell r="AB219" t="str">
            <v/>
          </cell>
          <cell r="AD219">
            <v>3000</v>
          </cell>
          <cell r="AI219" t="str">
            <v/>
          </cell>
          <cell r="AJ219" t="str">
            <v/>
          </cell>
          <cell r="AK219" t="str">
            <v/>
          </cell>
          <cell r="AL219" t="str">
            <v/>
          </cell>
        </row>
        <row r="220">
          <cell r="A220" t="str">
            <v>Monsieur</v>
          </cell>
          <cell r="B220" t="str">
            <v>Alain</v>
          </cell>
          <cell r="C220" t="str">
            <v>GOUARD</v>
          </cell>
          <cell r="E220" t="str">
            <v>alaingouard@orange.fr</v>
          </cell>
          <cell r="G220">
            <v>314</v>
          </cell>
          <cell r="H220" t="str">
            <v>Rue De La Forge</v>
          </cell>
          <cell r="I220" t="str">
            <v>Manneville Es Plains</v>
          </cell>
          <cell r="J220">
            <v>76460</v>
          </cell>
          <cell r="K220" t="str">
            <v>*</v>
          </cell>
          <cell r="L220">
            <v>342</v>
          </cell>
          <cell r="M220">
            <v>2025</v>
          </cell>
          <cell r="N220">
            <v>45751</v>
          </cell>
          <cell r="P220" t="str">
            <v>Aut</v>
          </cell>
          <cell r="Q220" t="str">
            <v/>
          </cell>
          <cell r="R220" t="str">
            <v/>
          </cell>
          <cell r="S220" t="str">
            <v/>
          </cell>
          <cell r="T220">
            <v>10</v>
          </cell>
          <cell r="U220">
            <v>10</v>
          </cell>
          <cell r="V220">
            <v>-10</v>
          </cell>
          <cell r="W220" t="str">
            <v xml:space="preserve"> Répartition de versement unique</v>
          </cell>
          <cell r="Y220">
            <v>39</v>
          </cell>
          <cell r="AB220">
            <v>-2082</v>
          </cell>
          <cell r="AC220">
            <v>5082</v>
          </cell>
          <cell r="AD220">
            <v>3000</v>
          </cell>
          <cell r="AI220">
            <v>5.6525903320994546E-3</v>
          </cell>
          <cell r="AJ220">
            <v>222.53032830554147</v>
          </cell>
          <cell r="AK220">
            <v>-1859.4696716944586</v>
          </cell>
          <cell r="AL220" t="str">
            <v/>
          </cell>
        </row>
        <row r="221">
          <cell r="A221" t="str">
            <v>Monsieur</v>
          </cell>
          <cell r="B221" t="str">
            <v>Alain</v>
          </cell>
          <cell r="C221" t="str">
            <v>GOUARD</v>
          </cell>
          <cell r="E221" t="str">
            <v>alaingouard@orange.fr</v>
          </cell>
          <cell r="F221" t="str">
            <v>06 16 53 65 93</v>
          </cell>
          <cell r="G221">
            <v>404</v>
          </cell>
          <cell r="H221" t="str">
            <v>Rue Du Bois</v>
          </cell>
          <cell r="I221" t="str">
            <v>Manneville Es Plains</v>
          </cell>
          <cell r="J221">
            <v>76460</v>
          </cell>
          <cell r="K221" t="str">
            <v>*</v>
          </cell>
          <cell r="L221">
            <v>343</v>
          </cell>
          <cell r="M221">
            <v>2025</v>
          </cell>
          <cell r="N221">
            <v>45748</v>
          </cell>
          <cell r="O221">
            <v>20</v>
          </cell>
          <cell r="P221" t="str">
            <v>Virt</v>
          </cell>
          <cell r="Q221" t="str">
            <v/>
          </cell>
          <cell r="R221" t="str">
            <v/>
          </cell>
          <cell r="S221">
            <v>20</v>
          </cell>
          <cell r="T221" t="str">
            <v/>
          </cell>
          <cell r="U221">
            <v>10</v>
          </cell>
          <cell r="V221">
            <v>10</v>
          </cell>
          <cell r="Y221">
            <v>39</v>
          </cell>
          <cell r="AB221">
            <v>-5987.5499999999993</v>
          </cell>
          <cell r="AC221">
            <v>8987.5499999999993</v>
          </cell>
          <cell r="AD221">
            <v>3000</v>
          </cell>
          <cell r="AI221">
            <v>1.6256084170490917E-2</v>
          </cell>
          <cell r="AJ221">
            <v>639.96708321126073</v>
          </cell>
          <cell r="AK221">
            <v>-5347.5829167887387</v>
          </cell>
          <cell r="AL221" t="str">
            <v/>
          </cell>
        </row>
        <row r="222">
          <cell r="A222" t="str">
            <v>Monsieur</v>
          </cell>
          <cell r="B222" t="str">
            <v>Etienne</v>
          </cell>
          <cell r="C222" t="str">
            <v>GOUARD</v>
          </cell>
          <cell r="E222" t="str">
            <v>etiennem.gouard@orange.fr</v>
          </cell>
          <cell r="F222" t="str">
            <v>06 62 16 02 40</v>
          </cell>
          <cell r="G222">
            <v>286</v>
          </cell>
          <cell r="H222" t="str">
            <v>Rue De La Cavée Verte</v>
          </cell>
          <cell r="I222" t="str">
            <v>Manneville Es Plains</v>
          </cell>
          <cell r="J222">
            <v>76460</v>
          </cell>
          <cell r="K222" t="str">
            <v/>
          </cell>
          <cell r="L222">
            <v>344</v>
          </cell>
          <cell r="M222">
            <v>2024</v>
          </cell>
          <cell r="N222">
            <v>45414</v>
          </cell>
          <cell r="O222">
            <v>10</v>
          </cell>
          <cell r="P222" t="str">
            <v>Chq</v>
          </cell>
          <cell r="Q222">
            <v>10</v>
          </cell>
          <cell r="R222" t="str">
            <v/>
          </cell>
          <cell r="S222" t="str">
            <v/>
          </cell>
          <cell r="T222" t="str">
            <v/>
          </cell>
          <cell r="U222">
            <v>10</v>
          </cell>
          <cell r="V222" t="str">
            <v/>
          </cell>
          <cell r="W222" t="str">
            <v xml:space="preserve"> Régularisation sur Antérieur</v>
          </cell>
          <cell r="AB222">
            <v>-863.19999999999982</v>
          </cell>
          <cell r="AC222">
            <v>3863.2</v>
          </cell>
          <cell r="AD222">
            <v>3000</v>
          </cell>
          <cell r="AI222">
            <v>2.3435715536350857E-3</v>
          </cell>
          <cell r="AJ222">
            <v>92.261373387772991</v>
          </cell>
          <cell r="AK222">
            <v>-770.93862661222681</v>
          </cell>
          <cell r="AL222" t="str">
            <v/>
          </cell>
        </row>
        <row r="223">
          <cell r="A223" t="str">
            <v>Madame</v>
          </cell>
          <cell r="B223" t="str">
            <v>Virginie</v>
          </cell>
          <cell r="C223" t="str">
            <v>GOUARD</v>
          </cell>
          <cell r="E223" t="str">
            <v>fgouard@hotmail.com</v>
          </cell>
          <cell r="F223" t="str">
            <v>06 73 38 91 78</v>
          </cell>
          <cell r="G223">
            <v>65</v>
          </cell>
          <cell r="H223" t="str">
            <v>Le Village</v>
          </cell>
          <cell r="I223" t="str">
            <v>Cailleville</v>
          </cell>
          <cell r="J223">
            <v>76460</v>
          </cell>
          <cell r="K223" t="str">
            <v/>
          </cell>
          <cell r="L223">
            <v>36</v>
          </cell>
          <cell r="M223" t="str">
            <v>~ ? ~</v>
          </cell>
          <cell r="O223">
            <v>10</v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>
            <v>10</v>
          </cell>
          <cell r="V223" t="str">
            <v/>
          </cell>
          <cell r="Z223" t="str">
            <v>Dossier non rendu pas d’estimation</v>
          </cell>
          <cell r="AB223" t="str">
            <v/>
          </cell>
          <cell r="AI223" t="str">
            <v/>
          </cell>
          <cell r="AJ223" t="str">
            <v/>
          </cell>
          <cell r="AK223" t="str">
            <v/>
          </cell>
          <cell r="AL223" t="str">
            <v/>
          </cell>
        </row>
        <row r="224">
          <cell r="A224" t="str">
            <v>Madame</v>
          </cell>
          <cell r="B224" t="str">
            <v>Thérèse</v>
          </cell>
          <cell r="C224" t="str">
            <v>GOUARD</v>
          </cell>
          <cell r="E224" t="str">
            <v>Mail@Completer.fr</v>
          </cell>
          <cell r="G224">
            <v>617</v>
          </cell>
          <cell r="H224" t="str">
            <v>Rue de La Mare Des Champs</v>
          </cell>
          <cell r="I224" t="str">
            <v>Cailleville</v>
          </cell>
          <cell r="J224">
            <v>76460</v>
          </cell>
          <cell r="K224" t="str">
            <v/>
          </cell>
          <cell r="L224">
            <v>35</v>
          </cell>
          <cell r="M224" t="str">
            <v>~ ? ~</v>
          </cell>
          <cell r="O224">
            <v>10</v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>
            <v>10</v>
          </cell>
          <cell r="V224" t="str">
            <v/>
          </cell>
          <cell r="Y224">
            <v>84</v>
          </cell>
          <cell r="Z224" t="str">
            <v>Ancien Adhérente, Absente à l’adresse pas de cotisation  Maison de retraite</v>
          </cell>
          <cell r="AB224">
            <v>-839.65000000000009</v>
          </cell>
          <cell r="AC224">
            <v>3839.65</v>
          </cell>
          <cell r="AD224">
            <v>3000</v>
          </cell>
          <cell r="AI224">
            <v>2.2796337523281977E-3</v>
          </cell>
          <cell r="AJ224">
            <v>89.744279616593616</v>
          </cell>
          <cell r="AK224">
            <v>-749.90572038340645</v>
          </cell>
          <cell r="AL224" t="str">
            <v/>
          </cell>
        </row>
        <row r="225">
          <cell r="A225" t="str">
            <v>Monsieur</v>
          </cell>
          <cell r="B225" t="str">
            <v>Dominique</v>
          </cell>
          <cell r="C225" t="str">
            <v>GOUFFIER GHIULAMILA</v>
          </cell>
          <cell r="E225" t="str">
            <v>dom.gouffiergh@gmail.com</v>
          </cell>
          <cell r="F225" t="str">
            <v>06 81 23 46 87</v>
          </cell>
          <cell r="G225">
            <v>450</v>
          </cell>
          <cell r="H225" t="str">
            <v>Rue Pierre Blanche</v>
          </cell>
          <cell r="I225" t="str">
            <v>Gueutteville Les Grès</v>
          </cell>
          <cell r="J225">
            <v>76460</v>
          </cell>
          <cell r="K225" t="str">
            <v/>
          </cell>
          <cell r="L225">
            <v>171</v>
          </cell>
          <cell r="M225">
            <v>2024</v>
          </cell>
          <cell r="N225">
            <v>45363</v>
          </cell>
          <cell r="O225">
            <v>10</v>
          </cell>
          <cell r="P225" t="str">
            <v>Chq</v>
          </cell>
          <cell r="Q225">
            <v>10</v>
          </cell>
          <cell r="R225" t="str">
            <v/>
          </cell>
          <cell r="S225" t="str">
            <v/>
          </cell>
          <cell r="T225" t="str">
            <v/>
          </cell>
          <cell r="U225">
            <v>10</v>
          </cell>
          <cell r="V225" t="str">
            <v/>
          </cell>
          <cell r="X225" t="str">
            <v>O</v>
          </cell>
          <cell r="AA225">
            <v>3793.35</v>
          </cell>
          <cell r="AB225" t="str">
            <v/>
          </cell>
          <cell r="AD225">
            <v>3000</v>
          </cell>
          <cell r="AI225" t="str">
            <v/>
          </cell>
          <cell r="AJ225" t="str">
            <v/>
          </cell>
          <cell r="AK225" t="str">
            <v/>
          </cell>
          <cell r="AL225" t="str">
            <v/>
          </cell>
        </row>
        <row r="226">
          <cell r="A226" t="str">
            <v>Monsieur</v>
          </cell>
          <cell r="B226" t="str">
            <v>Jean</v>
          </cell>
          <cell r="C226" t="str">
            <v>GOUJON</v>
          </cell>
          <cell r="E226" t="str">
            <v>jean@famillegoujon.com</v>
          </cell>
          <cell r="F226" t="str">
            <v>06 87 82 66 89</v>
          </cell>
          <cell r="G226">
            <v>328</v>
          </cell>
          <cell r="H226" t="str">
            <v>Rue De L'église</v>
          </cell>
          <cell r="I226" t="str">
            <v>Cailleville</v>
          </cell>
          <cell r="J226">
            <v>76460</v>
          </cell>
          <cell r="K226" t="str">
            <v/>
          </cell>
          <cell r="L226">
            <v>37</v>
          </cell>
          <cell r="M226">
            <v>2024</v>
          </cell>
          <cell r="N226">
            <v>45337</v>
          </cell>
          <cell r="O226">
            <v>20</v>
          </cell>
          <cell r="P226" t="str">
            <v>Virt</v>
          </cell>
          <cell r="Q226" t="str">
            <v/>
          </cell>
          <cell r="R226" t="str">
            <v/>
          </cell>
          <cell r="S226">
            <v>20</v>
          </cell>
          <cell r="T226" t="str">
            <v/>
          </cell>
          <cell r="U226">
            <v>10</v>
          </cell>
          <cell r="V226">
            <v>10</v>
          </cell>
          <cell r="W226" t="str">
            <v xml:space="preserve"> Don volontaire</v>
          </cell>
          <cell r="Y226">
            <v>87</v>
          </cell>
          <cell r="AB226">
            <v>921.55000000000018</v>
          </cell>
          <cell r="AC226">
            <v>2078.4499999999998</v>
          </cell>
          <cell r="AD226">
            <v>3000</v>
          </cell>
          <cell r="AI226" t="str">
            <v/>
          </cell>
          <cell r="AJ226" t="str">
            <v/>
          </cell>
          <cell r="AK226" t="str">
            <v/>
          </cell>
          <cell r="AL226" t="str">
            <v/>
          </cell>
        </row>
        <row r="227">
          <cell r="A227" t="str">
            <v>Monsieur</v>
          </cell>
          <cell r="B227" t="str">
            <v>Guy</v>
          </cell>
          <cell r="C227" t="str">
            <v>GRENARD</v>
          </cell>
          <cell r="E227" t="str">
            <v>guy.grenard@orange.fr</v>
          </cell>
          <cell r="F227" t="str">
            <v>02 35 97 68 49</v>
          </cell>
          <cell r="G227">
            <v>337</v>
          </cell>
          <cell r="H227" t="str">
            <v>Rue Du Cabaret</v>
          </cell>
          <cell r="I227" t="str">
            <v>Gueutteville Les Grès</v>
          </cell>
          <cell r="J227">
            <v>76460</v>
          </cell>
          <cell r="K227" t="str">
            <v/>
          </cell>
          <cell r="L227">
            <v>172</v>
          </cell>
          <cell r="M227" t="str">
            <v>~ ? ~</v>
          </cell>
          <cell r="O227">
            <v>10</v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>
            <v>10</v>
          </cell>
          <cell r="V227" t="str">
            <v/>
          </cell>
          <cell r="AA227">
            <v>3805.45</v>
          </cell>
          <cell r="AB227" t="str">
            <v/>
          </cell>
          <cell r="AD227">
            <v>3000</v>
          </cell>
          <cell r="AI227" t="str">
            <v/>
          </cell>
          <cell r="AJ227" t="str">
            <v/>
          </cell>
          <cell r="AK227" t="str">
            <v/>
          </cell>
          <cell r="AL227" t="str">
            <v/>
          </cell>
        </row>
        <row r="228">
          <cell r="A228" t="str">
            <v>Monsieur</v>
          </cell>
          <cell r="B228" t="str">
            <v>Andy</v>
          </cell>
          <cell r="C228" t="str">
            <v>GRESLEBIN</v>
          </cell>
          <cell r="E228" t="str">
            <v>andy.greslebin@gmail.com</v>
          </cell>
          <cell r="F228" t="str">
            <v>06 31 09 50 68</v>
          </cell>
          <cell r="G228">
            <v>196</v>
          </cell>
          <cell r="H228" t="str">
            <v>Rue de La Mare Des Champs</v>
          </cell>
          <cell r="I228" t="str">
            <v>Cailleville</v>
          </cell>
          <cell r="J228">
            <v>76460</v>
          </cell>
          <cell r="K228" t="str">
            <v/>
          </cell>
          <cell r="L228">
            <v>38</v>
          </cell>
          <cell r="M228" t="str">
            <v>~ ? ~</v>
          </cell>
          <cell r="O228">
            <v>10</v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>
            <v>10</v>
          </cell>
          <cell r="V228" t="str">
            <v/>
          </cell>
          <cell r="AB228">
            <v>-97.599999999999909</v>
          </cell>
          <cell r="AC228">
            <v>3097.6</v>
          </cell>
          <cell r="AD228">
            <v>3000</v>
          </cell>
          <cell r="AI228">
            <v>2.649821404480818E-4</v>
          </cell>
          <cell r="AJ228">
            <v>10.431777157839015</v>
          </cell>
          <cell r="AK228">
            <v>-87.168222842160901</v>
          </cell>
          <cell r="AL228" t="str">
            <v/>
          </cell>
        </row>
        <row r="229">
          <cell r="A229" t="str">
            <v>Madame, Monsieur</v>
          </cell>
          <cell r="B229" t="str">
            <v>Anne &amp; Clément</v>
          </cell>
          <cell r="C229" t="str">
            <v>GROUT</v>
          </cell>
          <cell r="E229" t="str">
            <v>danslair3.ag@gmail.com</v>
          </cell>
          <cell r="F229" t="str">
            <v>06 12 21 99 79</v>
          </cell>
          <cell r="G229">
            <v>521</v>
          </cell>
          <cell r="H229" t="str">
            <v>Rue De L'orme</v>
          </cell>
          <cell r="I229" t="str">
            <v>Manneville Es Plains</v>
          </cell>
          <cell r="J229">
            <v>76460</v>
          </cell>
          <cell r="K229" t="str">
            <v/>
          </cell>
          <cell r="L229">
            <v>346</v>
          </cell>
          <cell r="M229">
            <v>2024</v>
          </cell>
          <cell r="N229">
            <v>45469</v>
          </cell>
          <cell r="O229">
            <v>10</v>
          </cell>
          <cell r="P229" t="str">
            <v>Virt</v>
          </cell>
          <cell r="Q229" t="str">
            <v/>
          </cell>
          <cell r="R229" t="str">
            <v/>
          </cell>
          <cell r="S229">
            <v>10</v>
          </cell>
          <cell r="T229" t="str">
            <v/>
          </cell>
          <cell r="U229">
            <v>10</v>
          </cell>
          <cell r="V229" t="str">
            <v/>
          </cell>
          <cell r="AB229">
            <v>17.25</v>
          </cell>
          <cell r="AC229">
            <v>1982.75</v>
          </cell>
          <cell r="AD229">
            <v>2000</v>
          </cell>
          <cell r="AI229" t="str">
            <v/>
          </cell>
          <cell r="AJ229" t="str">
            <v/>
          </cell>
          <cell r="AK229" t="str">
            <v/>
          </cell>
          <cell r="AL229" t="str">
            <v/>
          </cell>
        </row>
        <row r="230">
          <cell r="A230" t="str">
            <v>Monsieur</v>
          </cell>
          <cell r="B230" t="str">
            <v>Damien</v>
          </cell>
          <cell r="C230" t="str">
            <v>GUEDON</v>
          </cell>
          <cell r="E230" t="str">
            <v>Mail@Completer.fr</v>
          </cell>
          <cell r="G230">
            <v>281</v>
          </cell>
          <cell r="H230" t="str">
            <v>Route de sainte Gertrude</v>
          </cell>
          <cell r="I230" t="str">
            <v>Reutteville</v>
          </cell>
          <cell r="J230">
            <v>76460</v>
          </cell>
          <cell r="K230" t="str">
            <v/>
          </cell>
          <cell r="L230">
            <v>451</v>
          </cell>
          <cell r="M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b">
            <v>0</v>
          </cell>
          <cell r="V230" t="str">
            <v/>
          </cell>
          <cell r="AB230">
            <v>-147.09999999999991</v>
          </cell>
          <cell r="AC230">
            <v>3147.1</v>
          </cell>
          <cell r="AD230">
            <v>3000</v>
          </cell>
          <cell r="AI230">
            <v>3.9937369733517258E-4</v>
          </cell>
          <cell r="AJ230">
            <v>15.72248381063647</v>
          </cell>
          <cell r="AK230">
            <v>-131.37751618936343</v>
          </cell>
          <cell r="AL230" t="str">
            <v/>
          </cell>
        </row>
        <row r="231">
          <cell r="A231" t="str">
            <v>Monsieur</v>
          </cell>
          <cell r="B231" t="str">
            <v>Pierre</v>
          </cell>
          <cell r="C231" t="str">
            <v>GUENTCHEFF</v>
          </cell>
          <cell r="E231" t="str">
            <v>p.guentcheff@gmail.com</v>
          </cell>
          <cell r="F231" t="str">
            <v>07 81 95 39 63</v>
          </cell>
          <cell r="G231">
            <v>78</v>
          </cell>
          <cell r="H231" t="str">
            <v>Impasse de Saint Aubin</v>
          </cell>
          <cell r="I231" t="str">
            <v>Cailleville</v>
          </cell>
          <cell r="J231">
            <v>76460</v>
          </cell>
          <cell r="K231" t="str">
            <v/>
          </cell>
          <cell r="L231">
            <v>39</v>
          </cell>
          <cell r="M231" t="str">
            <v>~ ? ~</v>
          </cell>
          <cell r="O231">
            <v>10</v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>
            <v>10</v>
          </cell>
          <cell r="V231" t="str">
            <v/>
          </cell>
          <cell r="Y231">
            <v>81</v>
          </cell>
          <cell r="AB231">
            <v>-4251.75</v>
          </cell>
          <cell r="AC231">
            <v>7251.75</v>
          </cell>
          <cell r="AD231">
            <v>3000</v>
          </cell>
          <cell r="AI231">
            <v>1.1543420242316934E-2</v>
          </cell>
          <cell r="AJ231">
            <v>454.43963658649665</v>
          </cell>
          <cell r="AK231">
            <v>-3797.3103634135032</v>
          </cell>
          <cell r="AL231" t="str">
            <v/>
          </cell>
        </row>
        <row r="232">
          <cell r="A232" t="str">
            <v>Monsieur</v>
          </cell>
          <cell r="B232" t="str">
            <v>Christian</v>
          </cell>
          <cell r="C232" t="str">
            <v>GUERIN</v>
          </cell>
          <cell r="E232" t="str">
            <v>guerinchristian64@gmail.com</v>
          </cell>
          <cell r="F232" t="str">
            <v>07 82 31 60 39</v>
          </cell>
          <cell r="G232">
            <v>21</v>
          </cell>
          <cell r="H232" t="str">
            <v>Rue Du Petrais</v>
          </cell>
          <cell r="I232" t="str">
            <v>Gueutteville Les Grès</v>
          </cell>
          <cell r="J232">
            <v>76460</v>
          </cell>
          <cell r="K232" t="str">
            <v/>
          </cell>
          <cell r="L232">
            <v>173</v>
          </cell>
          <cell r="M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b">
            <v>0</v>
          </cell>
          <cell r="V232" t="str">
            <v/>
          </cell>
          <cell r="AB232">
            <v>423.25</v>
          </cell>
          <cell r="AC232">
            <v>2576.75</v>
          </cell>
          <cell r="AD232">
            <v>3000</v>
          </cell>
          <cell r="AI232" t="str">
            <v/>
          </cell>
          <cell r="AJ232" t="str">
            <v/>
          </cell>
          <cell r="AK232" t="str">
            <v/>
          </cell>
          <cell r="AL232" t="str">
            <v/>
          </cell>
        </row>
        <row r="233">
          <cell r="A233" t="str">
            <v>Madame</v>
          </cell>
          <cell r="B233" t="str">
            <v>Laure</v>
          </cell>
          <cell r="C233" t="str">
            <v>GUERIN</v>
          </cell>
          <cell r="E233" t="str">
            <v>Mail@Completer.fr</v>
          </cell>
          <cell r="F233" t="str">
            <v>06 16 64 42 29</v>
          </cell>
          <cell r="G233">
            <v>47</v>
          </cell>
          <cell r="H233" t="str">
            <v>Impasse de la Mare Aux Champs</v>
          </cell>
          <cell r="I233" t="str">
            <v>Cailleville</v>
          </cell>
          <cell r="J233">
            <v>76460</v>
          </cell>
          <cell r="K233" t="str">
            <v/>
          </cell>
          <cell r="L233">
            <v>40</v>
          </cell>
          <cell r="M233" t="str">
            <v>~ ? ~</v>
          </cell>
          <cell r="O233">
            <v>10</v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>
            <v>10</v>
          </cell>
          <cell r="V233" t="str">
            <v/>
          </cell>
          <cell r="AB233">
            <v>574.5</v>
          </cell>
          <cell r="AC233">
            <v>2425.5</v>
          </cell>
          <cell r="AD233">
            <v>3000</v>
          </cell>
          <cell r="AI233" t="str">
            <v/>
          </cell>
          <cell r="AJ233" t="str">
            <v/>
          </cell>
          <cell r="AK233" t="str">
            <v/>
          </cell>
          <cell r="AL233" t="str">
            <v/>
          </cell>
        </row>
        <row r="234">
          <cell r="A234" t="str">
            <v>Madame</v>
          </cell>
          <cell r="B234" t="str">
            <v>Emilie</v>
          </cell>
          <cell r="C234" t="str">
            <v>GUILLET</v>
          </cell>
          <cell r="E234" t="str">
            <v>eguillet1@gmail.com</v>
          </cell>
          <cell r="F234" t="str">
            <v>06 87 37 03 62</v>
          </cell>
          <cell r="G234">
            <v>172</v>
          </cell>
          <cell r="H234" t="str">
            <v>Rue Des Clos Fleuris</v>
          </cell>
          <cell r="I234" t="str">
            <v>Gueutteville Les Grès</v>
          </cell>
          <cell r="J234">
            <v>76460</v>
          </cell>
          <cell r="K234" t="str">
            <v/>
          </cell>
          <cell r="L234">
            <v>174</v>
          </cell>
          <cell r="M234" t="str">
            <v>~ ? ~</v>
          </cell>
          <cell r="O234">
            <v>10</v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>
            <v>10</v>
          </cell>
          <cell r="V234" t="str">
            <v/>
          </cell>
          <cell r="AA234">
            <v>2678.5</v>
          </cell>
          <cell r="AB234" t="str">
            <v/>
          </cell>
          <cell r="AD234">
            <v>3000</v>
          </cell>
          <cell r="AI234" t="str">
            <v/>
          </cell>
          <cell r="AJ234" t="str">
            <v/>
          </cell>
          <cell r="AK234" t="str">
            <v/>
          </cell>
          <cell r="AL234" t="str">
            <v/>
          </cell>
        </row>
        <row r="235">
          <cell r="A235" t="str">
            <v>Monsieur</v>
          </cell>
          <cell r="B235" t="str">
            <v>Philippe</v>
          </cell>
          <cell r="C235" t="str">
            <v>GUILLOT</v>
          </cell>
          <cell r="E235" t="str">
            <v>guillotphilodile@orange.fr</v>
          </cell>
          <cell r="F235" t="str">
            <v>02 35 97 15 61</v>
          </cell>
          <cell r="G235">
            <v>758</v>
          </cell>
          <cell r="H235" t="str">
            <v>Rue Des Tisserands</v>
          </cell>
          <cell r="I235" t="str">
            <v>Gueutteville Les Grès</v>
          </cell>
          <cell r="J235">
            <v>76460</v>
          </cell>
          <cell r="K235" t="str">
            <v/>
          </cell>
          <cell r="L235">
            <v>175</v>
          </cell>
          <cell r="M235" t="str">
            <v>~ ? ~</v>
          </cell>
          <cell r="O235">
            <v>10</v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>
            <v>10</v>
          </cell>
          <cell r="V235" t="str">
            <v/>
          </cell>
          <cell r="AA235">
            <v>2745.05</v>
          </cell>
          <cell r="AB235" t="str">
            <v/>
          </cell>
          <cell r="AD235">
            <v>3000</v>
          </cell>
          <cell r="AI235" t="str">
            <v/>
          </cell>
          <cell r="AJ235" t="str">
            <v/>
          </cell>
          <cell r="AK235" t="str">
            <v/>
          </cell>
          <cell r="AL235" t="str">
            <v/>
          </cell>
        </row>
        <row r="236">
          <cell r="A236" t="str">
            <v>Monsieur</v>
          </cell>
          <cell r="B236" t="str">
            <v>Patrice</v>
          </cell>
          <cell r="C236" t="str">
            <v>GUIMARD</v>
          </cell>
          <cell r="E236" t="str">
            <v>izapatg@gmail.com</v>
          </cell>
          <cell r="F236" t="str">
            <v>06 09 22 34 93</v>
          </cell>
          <cell r="G236">
            <v>601</v>
          </cell>
          <cell r="H236" t="str">
            <v>Rue De Sainte Gertrude</v>
          </cell>
          <cell r="I236" t="str">
            <v>Reutteville</v>
          </cell>
          <cell r="J236">
            <v>76460</v>
          </cell>
          <cell r="K236" t="str">
            <v/>
          </cell>
          <cell r="L236">
            <v>452</v>
          </cell>
          <cell r="M236">
            <v>2024</v>
          </cell>
          <cell r="N236">
            <v>45340</v>
          </cell>
          <cell r="O236">
            <v>10</v>
          </cell>
          <cell r="P236" t="str">
            <v>Chq</v>
          </cell>
          <cell r="Q236">
            <v>10</v>
          </cell>
          <cell r="R236" t="str">
            <v/>
          </cell>
          <cell r="S236" t="str">
            <v/>
          </cell>
          <cell r="T236" t="str">
            <v/>
          </cell>
          <cell r="U236">
            <v>10</v>
          </cell>
          <cell r="V236" t="str">
            <v/>
          </cell>
          <cell r="X236" t="str">
            <v>O</v>
          </cell>
          <cell r="Z236" t="str">
            <v>Devis initial par René Vimont TP offre de Prix 39 validé CCCA 16/05/2018</v>
          </cell>
          <cell r="AB236">
            <v>-2419.6999999999998</v>
          </cell>
          <cell r="AC236">
            <v>3575</v>
          </cell>
          <cell r="AD236">
            <v>3000</v>
          </cell>
          <cell r="AE236">
            <v>1844.7</v>
          </cell>
          <cell r="AF236">
            <v>43248</v>
          </cell>
          <cell r="AH236">
            <v>45321</v>
          </cell>
          <cell r="AI236">
            <v>6.569439397973607E-3</v>
          </cell>
          <cell r="AJ236">
            <v>258.62470480351521</v>
          </cell>
          <cell r="AK236">
            <v>-2161.0752951964846</v>
          </cell>
          <cell r="AL236" t="str">
            <v/>
          </cell>
        </row>
        <row r="237">
          <cell r="A237" t="str">
            <v>Monsieur</v>
          </cell>
          <cell r="B237" t="str">
            <v>Patrice</v>
          </cell>
          <cell r="C237" t="str">
            <v>GUIMARD</v>
          </cell>
          <cell r="D237" t="str">
            <v>GÎTE  Chez Pat &amp; Isa</v>
          </cell>
          <cell r="E237" t="str">
            <v>izapatg@gmail.com</v>
          </cell>
          <cell r="F237" t="str">
            <v>06 09 22 34 93</v>
          </cell>
          <cell r="G237">
            <v>601</v>
          </cell>
          <cell r="H237" t="str">
            <v>Rue De Sainte Gertrude</v>
          </cell>
          <cell r="I237" t="str">
            <v>Reutteville</v>
          </cell>
          <cell r="J237">
            <v>76460</v>
          </cell>
          <cell r="K237" t="str">
            <v/>
          </cell>
          <cell r="L237">
            <v>479</v>
          </cell>
          <cell r="M237">
            <v>2024</v>
          </cell>
          <cell r="N237">
            <v>45340</v>
          </cell>
          <cell r="O237">
            <v>10</v>
          </cell>
          <cell r="P237" t="str">
            <v>Chq</v>
          </cell>
          <cell r="Q237">
            <v>10</v>
          </cell>
          <cell r="R237" t="str">
            <v/>
          </cell>
          <cell r="S237" t="str">
            <v/>
          </cell>
          <cell r="T237" t="str">
            <v/>
          </cell>
          <cell r="U237">
            <v>10</v>
          </cell>
          <cell r="V237" t="str">
            <v/>
          </cell>
          <cell r="X237" t="str">
            <v>O</v>
          </cell>
          <cell r="Z237" t="str">
            <v>Devis initial par René Vimont TP offre de Prix 39 validé CCCA 16/05/2018</v>
          </cell>
          <cell r="AB237">
            <v>-3958.6000000000004</v>
          </cell>
          <cell r="AC237">
            <v>5005</v>
          </cell>
          <cell r="AD237">
            <v>3000</v>
          </cell>
          <cell r="AE237">
            <v>1953.6</v>
          </cell>
          <cell r="AF237">
            <v>43248</v>
          </cell>
          <cell r="AH237">
            <v>45321</v>
          </cell>
          <cell r="AI237">
            <v>1.0747523577641164E-2</v>
          </cell>
          <cell r="AJ237">
            <v>423.10689607604058</v>
          </cell>
          <cell r="AK237">
            <v>-3535.49310392396</v>
          </cell>
          <cell r="AL237" t="str">
            <v/>
          </cell>
        </row>
        <row r="238">
          <cell r="A238" t="str">
            <v>Monsieur</v>
          </cell>
          <cell r="B238" t="str">
            <v>Maurice</v>
          </cell>
          <cell r="C238" t="str">
            <v>HAUCHARD</v>
          </cell>
          <cell r="E238" t="str">
            <v>Mail@Completer.fr</v>
          </cell>
          <cell r="F238" t="str">
            <v>02 35 57 32 98</v>
          </cell>
          <cell r="G238">
            <v>423</v>
          </cell>
          <cell r="H238" t="str">
            <v>Rue Des Castelets</v>
          </cell>
          <cell r="I238" t="str">
            <v>Gueutteville Les Grès</v>
          </cell>
          <cell r="J238">
            <v>76460</v>
          </cell>
          <cell r="K238" t="str">
            <v/>
          </cell>
          <cell r="L238">
            <v>176</v>
          </cell>
          <cell r="M238" t="str">
            <v>~ ? ~</v>
          </cell>
          <cell r="O238">
            <v>10</v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>
            <v>10</v>
          </cell>
          <cell r="V238" t="str">
            <v/>
          </cell>
          <cell r="AA238">
            <v>5379.55</v>
          </cell>
          <cell r="AB238" t="str">
            <v/>
          </cell>
          <cell r="AD238">
            <v>3000</v>
          </cell>
          <cell r="AI238" t="str">
            <v/>
          </cell>
          <cell r="AJ238" t="str">
            <v/>
          </cell>
          <cell r="AK238" t="str">
            <v/>
          </cell>
          <cell r="AL238" t="str">
            <v/>
          </cell>
        </row>
        <row r="239">
          <cell r="A239" t="str">
            <v>Monsieur</v>
          </cell>
          <cell r="B239" t="str">
            <v>Johan</v>
          </cell>
          <cell r="C239" t="str">
            <v>HAUWEL</v>
          </cell>
          <cell r="E239" t="str">
            <v>johan.hauwel@gmail.com</v>
          </cell>
          <cell r="F239" t="str">
            <v>06 52 72 96 39</v>
          </cell>
          <cell r="G239" t="str">
            <v>290</v>
          </cell>
          <cell r="H239" t="str">
            <v>Rue Du Moulin</v>
          </cell>
          <cell r="I239" t="str">
            <v>Manneville Es Plains</v>
          </cell>
          <cell r="J239">
            <v>76460</v>
          </cell>
          <cell r="K239" t="str">
            <v/>
          </cell>
          <cell r="L239">
            <v>347</v>
          </cell>
          <cell r="M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b">
            <v>0</v>
          </cell>
          <cell r="V239" t="str">
            <v/>
          </cell>
          <cell r="Z239" t="str">
            <v>Élu De Manneville siégeant au SIVOS</v>
          </cell>
          <cell r="AB239">
            <v>-356.09999999999991</v>
          </cell>
          <cell r="AC239">
            <v>3356.1</v>
          </cell>
          <cell r="AD239">
            <v>3000</v>
          </cell>
          <cell r="AI239">
            <v>9.6680471530288922E-4</v>
          </cell>
          <cell r="AJ239">
            <v>38.061023011336836</v>
          </cell>
          <cell r="AK239">
            <v>-318.03897698866308</v>
          </cell>
          <cell r="AL239" t="str">
            <v/>
          </cell>
        </row>
        <row r="240">
          <cell r="A240" t="str">
            <v>Monsieur</v>
          </cell>
          <cell r="B240" t="str">
            <v>Dominique</v>
          </cell>
          <cell r="C240" t="str">
            <v>HEDOUIN</v>
          </cell>
          <cell r="E240" t="str">
            <v>hedouind@wanadoo.fr</v>
          </cell>
          <cell r="F240" t="str">
            <v>06 89 42 28 91</v>
          </cell>
          <cell r="G240">
            <v>769</v>
          </cell>
          <cell r="H240" t="str">
            <v>Rue De La Pierre Blanche</v>
          </cell>
          <cell r="I240" t="str">
            <v>Gueutteville Les Grès</v>
          </cell>
          <cell r="J240">
            <v>76460</v>
          </cell>
          <cell r="K240" t="str">
            <v/>
          </cell>
          <cell r="L240">
            <v>177</v>
          </cell>
          <cell r="M240" t="str">
            <v>~ ? ~</v>
          </cell>
          <cell r="O240">
            <v>10</v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>
            <v>10</v>
          </cell>
          <cell r="V240" t="str">
            <v/>
          </cell>
          <cell r="AA240">
            <v>5054.5</v>
          </cell>
          <cell r="AB240" t="str">
            <v/>
          </cell>
          <cell r="AD240">
            <v>3000</v>
          </cell>
          <cell r="AI240" t="str">
            <v/>
          </cell>
          <cell r="AJ240" t="str">
            <v/>
          </cell>
          <cell r="AK240" t="str">
            <v/>
          </cell>
          <cell r="AL240" t="str">
            <v/>
          </cell>
        </row>
        <row r="241">
          <cell r="A241" t="str">
            <v>Madame</v>
          </cell>
          <cell r="B241" t="str">
            <v>Elisabeth</v>
          </cell>
          <cell r="C241" t="str">
            <v>HEINRY</v>
          </cell>
          <cell r="E241" t="str">
            <v>elisabeth56deucky@gmail.com</v>
          </cell>
          <cell r="G241">
            <v>205</v>
          </cell>
          <cell r="H241" t="str">
            <v>Chemin Des Fossés</v>
          </cell>
          <cell r="I241" t="str">
            <v>Gueutteville Les Grès</v>
          </cell>
          <cell r="J241">
            <v>76460</v>
          </cell>
          <cell r="K241" t="str">
            <v/>
          </cell>
          <cell r="L241">
            <v>178</v>
          </cell>
          <cell r="M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b">
            <v>0</v>
          </cell>
          <cell r="V241" t="str">
            <v/>
          </cell>
          <cell r="AB241" t="str">
            <v/>
          </cell>
          <cell r="AI241" t="str">
            <v/>
          </cell>
          <cell r="AJ241" t="str">
            <v/>
          </cell>
          <cell r="AK241" t="str">
            <v/>
          </cell>
          <cell r="AL241" t="str">
            <v/>
          </cell>
        </row>
        <row r="242">
          <cell r="A242" t="str">
            <v>Monsieur</v>
          </cell>
          <cell r="B242" t="str">
            <v>Claude</v>
          </cell>
          <cell r="C242" t="str">
            <v>HELLOUIN</v>
          </cell>
          <cell r="E242" t="str">
            <v>demontfort.annick@neuf.fr</v>
          </cell>
          <cell r="F242" t="str">
            <v>06 73 14 29 37</v>
          </cell>
          <cell r="G242">
            <v>241</v>
          </cell>
          <cell r="H242" t="str">
            <v>Rue De L'église</v>
          </cell>
          <cell r="I242" t="str">
            <v>Cailleville</v>
          </cell>
          <cell r="J242">
            <v>76460</v>
          </cell>
          <cell r="K242" t="str">
            <v/>
          </cell>
          <cell r="L242">
            <v>41</v>
          </cell>
          <cell r="M242" t="str">
            <v>~ ? ~</v>
          </cell>
          <cell r="O242">
            <v>10</v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>
            <v>10</v>
          </cell>
          <cell r="V242" t="str">
            <v/>
          </cell>
          <cell r="AB242">
            <v>-2937.25</v>
          </cell>
          <cell r="AC242">
            <v>5937.25</v>
          </cell>
          <cell r="AD242">
            <v>3000</v>
          </cell>
          <cell r="AI242">
            <v>7.9745777872041908E-3</v>
          </cell>
          <cell r="AJ242">
            <v>313.94198213998641</v>
          </cell>
          <cell r="AK242">
            <v>-2623.3080178600135</v>
          </cell>
          <cell r="AL242" t="str">
            <v/>
          </cell>
        </row>
        <row r="243">
          <cell r="A243" t="str">
            <v>Monsieur</v>
          </cell>
          <cell r="B243" t="str">
            <v>Claude</v>
          </cell>
          <cell r="C243" t="str">
            <v>HELLOUIN</v>
          </cell>
          <cell r="E243" t="str">
            <v>demontfort.annick@neuf.fr</v>
          </cell>
          <cell r="F243" t="str">
            <v>06 73 14 29 37</v>
          </cell>
          <cell r="G243">
            <v>243</v>
          </cell>
          <cell r="H243" t="str">
            <v>Rue De L'église</v>
          </cell>
          <cell r="I243" t="str">
            <v>Cailleville</v>
          </cell>
          <cell r="J243">
            <v>76460</v>
          </cell>
          <cell r="K243" t="str">
            <v/>
          </cell>
          <cell r="L243">
            <v>42</v>
          </cell>
          <cell r="M243" t="str">
            <v>~ ? ~</v>
          </cell>
          <cell r="O243">
            <v>10</v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>
            <v>10</v>
          </cell>
          <cell r="V243" t="str">
            <v/>
          </cell>
          <cell r="AB243">
            <v>547</v>
          </cell>
          <cell r="AC243">
            <v>2453</v>
          </cell>
          <cell r="AD243">
            <v>3000</v>
          </cell>
          <cell r="AI243" t="str">
            <v/>
          </cell>
          <cell r="AJ243" t="str">
            <v/>
          </cell>
          <cell r="AK243" t="str">
            <v/>
          </cell>
          <cell r="AL243" t="str">
            <v/>
          </cell>
        </row>
        <row r="244">
          <cell r="A244" t="str">
            <v>Monsieur</v>
          </cell>
          <cell r="B244" t="str">
            <v>Claude</v>
          </cell>
          <cell r="C244" t="str">
            <v>HELLOUIN</v>
          </cell>
          <cell r="E244" t="str">
            <v>demontfort.annick@neuf.fr</v>
          </cell>
          <cell r="F244" t="str">
            <v>06 73 14 29 37</v>
          </cell>
          <cell r="G244">
            <v>245</v>
          </cell>
          <cell r="H244" t="str">
            <v>Rue De L'église</v>
          </cell>
          <cell r="I244" t="str">
            <v>Cailleville</v>
          </cell>
          <cell r="J244">
            <v>76460</v>
          </cell>
          <cell r="K244" t="str">
            <v/>
          </cell>
          <cell r="L244">
            <v>43</v>
          </cell>
          <cell r="M244" t="str">
            <v>~ ? ~</v>
          </cell>
          <cell r="O244">
            <v>10</v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>
            <v>10</v>
          </cell>
          <cell r="V244" t="str">
            <v/>
          </cell>
          <cell r="AB244">
            <v>976</v>
          </cell>
          <cell r="AC244">
            <v>2024</v>
          </cell>
          <cell r="AD244">
            <v>3000</v>
          </cell>
          <cell r="AI244" t="str">
            <v/>
          </cell>
          <cell r="AJ244" t="str">
            <v/>
          </cell>
          <cell r="AK244" t="str">
            <v/>
          </cell>
          <cell r="AL244" t="str">
            <v/>
          </cell>
        </row>
        <row r="245">
          <cell r="A245" t="str">
            <v>Monsieur</v>
          </cell>
          <cell r="B245" t="str">
            <v>Didier</v>
          </cell>
          <cell r="C245" t="str">
            <v>HENOC</v>
          </cell>
          <cell r="E245" t="str">
            <v>didier.henoc@free.fr</v>
          </cell>
          <cell r="F245" t="str">
            <v>06 69 97 88 72</v>
          </cell>
          <cell r="G245">
            <v>156</v>
          </cell>
          <cell r="H245" t="str">
            <v>Rue Des Castelets</v>
          </cell>
          <cell r="I245" t="str">
            <v>Gueutteville Les Grès</v>
          </cell>
          <cell r="J245">
            <v>76460</v>
          </cell>
          <cell r="K245" t="str">
            <v/>
          </cell>
          <cell r="L245">
            <v>179</v>
          </cell>
          <cell r="M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b">
            <v>0</v>
          </cell>
          <cell r="V245" t="str">
            <v/>
          </cell>
          <cell r="AA245">
            <v>2832.5</v>
          </cell>
          <cell r="AB245" t="str">
            <v/>
          </cell>
          <cell r="AD245">
            <v>3000</v>
          </cell>
          <cell r="AI245" t="str">
            <v/>
          </cell>
          <cell r="AJ245" t="str">
            <v/>
          </cell>
          <cell r="AK245" t="str">
            <v/>
          </cell>
          <cell r="AL245" t="str">
            <v/>
          </cell>
        </row>
        <row r="246">
          <cell r="A246" t="str">
            <v>Madame</v>
          </cell>
          <cell r="B246" t="str">
            <v>Marinette</v>
          </cell>
          <cell r="C246" t="str">
            <v>HERVIOU</v>
          </cell>
          <cell r="E246" t="str">
            <v>jeanpierre.76@hotmail.fr</v>
          </cell>
          <cell r="F246" t="str">
            <v>06 80 18 87 05</v>
          </cell>
          <cell r="G246">
            <v>842</v>
          </cell>
          <cell r="H246" t="str">
            <v>Rue De Sainte Gertrude</v>
          </cell>
          <cell r="I246" t="str">
            <v>Reutteville</v>
          </cell>
          <cell r="J246">
            <v>76460</v>
          </cell>
          <cell r="K246" t="str">
            <v/>
          </cell>
          <cell r="L246">
            <v>453</v>
          </cell>
          <cell r="M246">
            <v>2024</v>
          </cell>
          <cell r="N246">
            <v>45322</v>
          </cell>
          <cell r="O246">
            <v>20</v>
          </cell>
          <cell r="P246" t="str">
            <v>Chq</v>
          </cell>
          <cell r="Q246">
            <v>20</v>
          </cell>
          <cell r="R246" t="str">
            <v/>
          </cell>
          <cell r="S246" t="str">
            <v/>
          </cell>
          <cell r="T246" t="str">
            <v/>
          </cell>
          <cell r="U246">
            <v>10</v>
          </cell>
          <cell r="V246">
            <v>10</v>
          </cell>
          <cell r="W246" t="str">
            <v xml:space="preserve"> Régularisation sur Antérieur</v>
          </cell>
          <cell r="AB246">
            <v>-777.40000000000009</v>
          </cell>
          <cell r="AC246">
            <v>3577.75</v>
          </cell>
          <cell r="AD246">
            <v>3000</v>
          </cell>
          <cell r="AE246">
            <v>199.65</v>
          </cell>
          <cell r="AH246">
            <v>45321</v>
          </cell>
          <cell r="AI246">
            <v>2.110626188364129E-3</v>
          </cell>
          <cell r="AJ246">
            <v>83.090815189590757</v>
          </cell>
          <cell r="AK246">
            <v>-694.30918481040931</v>
          </cell>
          <cell r="AL246" t="str">
            <v/>
          </cell>
        </row>
        <row r="247">
          <cell r="A247" t="str">
            <v>Monsieur</v>
          </cell>
          <cell r="B247" t="str">
            <v>Christian</v>
          </cell>
          <cell r="C247" t="str">
            <v>HOUDMON</v>
          </cell>
          <cell r="E247" t="str">
            <v>christian.houdmon@sfr.fr</v>
          </cell>
          <cell r="F247" t="str">
            <v>02 35 54 06 62</v>
          </cell>
          <cell r="G247">
            <v>593</v>
          </cell>
          <cell r="H247" t="str">
            <v>Rue De L'orme</v>
          </cell>
          <cell r="I247" t="str">
            <v>Manneville Es Plains</v>
          </cell>
          <cell r="J247">
            <v>76460</v>
          </cell>
          <cell r="K247" t="str">
            <v/>
          </cell>
          <cell r="L247">
            <v>348</v>
          </cell>
          <cell r="M247" t="str">
            <v>~ ? ~</v>
          </cell>
          <cell r="O247">
            <v>15</v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>
            <v>10</v>
          </cell>
          <cell r="V247">
            <v>5</v>
          </cell>
          <cell r="AB247">
            <v>234.09999999999991</v>
          </cell>
          <cell r="AC247">
            <v>2765.9</v>
          </cell>
          <cell r="AD247">
            <v>3000</v>
          </cell>
          <cell r="AI247" t="str">
            <v/>
          </cell>
          <cell r="AJ247" t="str">
            <v/>
          </cell>
          <cell r="AK247" t="str">
            <v/>
          </cell>
          <cell r="AL247" t="str">
            <v/>
          </cell>
        </row>
        <row r="248">
          <cell r="A248" t="str">
            <v>Madame</v>
          </cell>
          <cell r="B248" t="str">
            <v>Monique</v>
          </cell>
          <cell r="C248" t="str">
            <v>HUBERT</v>
          </cell>
          <cell r="E248" t="str">
            <v>Mail@Completer.fr</v>
          </cell>
          <cell r="F248" t="str">
            <v>06 58 19 40 54</v>
          </cell>
          <cell r="G248">
            <v>260</v>
          </cell>
          <cell r="H248" t="str">
            <v>Route De Sainte Gertrude</v>
          </cell>
          <cell r="I248" t="str">
            <v>Reutteville</v>
          </cell>
          <cell r="J248">
            <v>76460</v>
          </cell>
          <cell r="K248" t="str">
            <v/>
          </cell>
          <cell r="L248">
            <v>454</v>
          </cell>
          <cell r="M248" t="str">
            <v>Antérieur</v>
          </cell>
          <cell r="N248">
            <v>44995</v>
          </cell>
          <cell r="O248">
            <v>10</v>
          </cell>
          <cell r="P248" t="str">
            <v>Chq</v>
          </cell>
          <cell r="Q248">
            <v>10</v>
          </cell>
          <cell r="R248" t="str">
            <v/>
          </cell>
          <cell r="S248" t="str">
            <v/>
          </cell>
          <cell r="T248" t="str">
            <v/>
          </cell>
          <cell r="U248">
            <v>10</v>
          </cell>
          <cell r="V248" t="str">
            <v/>
          </cell>
          <cell r="AB248">
            <v>-164.25</v>
          </cell>
          <cell r="AC248">
            <v>2164.25</v>
          </cell>
          <cell r="AD248">
            <v>2000</v>
          </cell>
          <cell r="AI248">
            <v>4.4593562057989217E-4</v>
          </cell>
          <cell r="AJ248">
            <v>17.555526620646106</v>
          </cell>
          <cell r="AK248">
            <v>-146.69447337935389</v>
          </cell>
          <cell r="AL248" t="str">
            <v/>
          </cell>
        </row>
        <row r="249">
          <cell r="A249" t="str">
            <v>Monsieur</v>
          </cell>
          <cell r="B249" t="str">
            <v>Étienne</v>
          </cell>
          <cell r="C249" t="str">
            <v>HWONG LESTIENNE</v>
          </cell>
          <cell r="E249" t="str">
            <v>ehwong@free.fr</v>
          </cell>
          <cell r="F249" t="str">
            <v>06 14 41 34 26</v>
          </cell>
          <cell r="G249" t="str">
            <v>165</v>
          </cell>
          <cell r="H249" t="str">
            <v>Rue Du Paradis</v>
          </cell>
          <cell r="I249" t="str">
            <v>Manneville Es Plains</v>
          </cell>
          <cell r="J249">
            <v>76460</v>
          </cell>
          <cell r="K249" t="str">
            <v/>
          </cell>
          <cell r="L249">
            <v>349</v>
          </cell>
          <cell r="M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b">
            <v>0</v>
          </cell>
          <cell r="V249" t="str">
            <v/>
          </cell>
          <cell r="AB249">
            <v>-654.75</v>
          </cell>
          <cell r="AC249">
            <v>3654.75</v>
          </cell>
          <cell r="AD249">
            <v>3000</v>
          </cell>
          <cell r="AI249">
            <v>1.7776337751883372E-3</v>
          </cell>
          <cell r="AJ249">
            <v>69.981619816548161</v>
          </cell>
          <cell r="AK249">
            <v>-584.76838018345188</v>
          </cell>
          <cell r="AL249" t="str">
            <v/>
          </cell>
        </row>
        <row r="250">
          <cell r="A250" t="str">
            <v>Monsieur</v>
          </cell>
          <cell r="B250" t="str">
            <v>Martin</v>
          </cell>
          <cell r="C250" t="str">
            <v>ISSENMANN</v>
          </cell>
          <cell r="E250" t="str">
            <v>m.issenmann@wanadoo.fr</v>
          </cell>
          <cell r="F250" t="str">
            <v>06 79 82 59 84</v>
          </cell>
          <cell r="G250">
            <v>85</v>
          </cell>
          <cell r="H250" t="str">
            <v>Rue De La Forge</v>
          </cell>
          <cell r="I250" t="str">
            <v>Manneville Es Plains</v>
          </cell>
          <cell r="J250">
            <v>76460</v>
          </cell>
          <cell r="K250" t="str">
            <v/>
          </cell>
          <cell r="L250">
            <v>350</v>
          </cell>
          <cell r="M250">
            <v>2024</v>
          </cell>
          <cell r="N250">
            <v>45337</v>
          </cell>
          <cell r="O250">
            <v>20</v>
          </cell>
          <cell r="P250" t="str">
            <v>Virt</v>
          </cell>
          <cell r="Q250" t="str">
            <v/>
          </cell>
          <cell r="R250" t="str">
            <v/>
          </cell>
          <cell r="S250">
            <v>20</v>
          </cell>
          <cell r="T250" t="str">
            <v/>
          </cell>
          <cell r="U250">
            <v>10</v>
          </cell>
          <cell r="V250">
            <v>10</v>
          </cell>
          <cell r="W250" t="str">
            <v xml:space="preserve"> Don volontaire</v>
          </cell>
          <cell r="X250" t="str">
            <v>O</v>
          </cell>
          <cell r="Y250">
            <v>2</v>
          </cell>
          <cell r="AB250">
            <v>-131.69999999999982</v>
          </cell>
          <cell r="AC250">
            <v>3131.7</v>
          </cell>
          <cell r="AD250">
            <v>3000</v>
          </cell>
          <cell r="AI250">
            <v>3.575629907480774E-4</v>
          </cell>
          <cell r="AJ250">
            <v>14.076486185321695</v>
          </cell>
          <cell r="AK250">
            <v>-117.62351381467812</v>
          </cell>
          <cell r="AL250" t="str">
            <v/>
          </cell>
        </row>
        <row r="251">
          <cell r="A251" t="str">
            <v>Monsieur</v>
          </cell>
          <cell r="B251" t="str">
            <v>Vincent</v>
          </cell>
          <cell r="C251" t="str">
            <v>JACQUES LESEIGNEUR</v>
          </cell>
          <cell r="D251" t="str">
            <v>à l’ Oriflamme de St Denis</v>
          </cell>
          <cell r="E251" t="str">
            <v>vincent.jacques-le-seigneur@wanadoo.fr</v>
          </cell>
          <cell r="F251" t="str">
            <v>04 92 53 91 28</v>
          </cell>
          <cell r="H251" t="str">
            <v>Rue De La Forge</v>
          </cell>
          <cell r="I251" t="str">
            <v>Manneville Es Plains</v>
          </cell>
          <cell r="J251">
            <v>76460</v>
          </cell>
          <cell r="K251" t="str">
            <v>*</v>
          </cell>
          <cell r="L251">
            <v>351</v>
          </cell>
          <cell r="M251">
            <v>2025</v>
          </cell>
          <cell r="N251">
            <v>45743</v>
          </cell>
          <cell r="O251">
            <v>10</v>
          </cell>
          <cell r="P251" t="str">
            <v>Virt</v>
          </cell>
          <cell r="Q251" t="str">
            <v/>
          </cell>
          <cell r="R251" t="str">
            <v/>
          </cell>
          <cell r="S251">
            <v>10</v>
          </cell>
          <cell r="T251" t="str">
            <v/>
          </cell>
          <cell r="U251">
            <v>10</v>
          </cell>
          <cell r="V251" t="str">
            <v/>
          </cell>
          <cell r="Y251">
            <v>53</v>
          </cell>
          <cell r="Z251" t="str">
            <v>sur fiche Gloor Genevieve</v>
          </cell>
          <cell r="AB251">
            <v>-1511.1000000000004</v>
          </cell>
          <cell r="AC251">
            <v>4511.1000000000004</v>
          </cell>
          <cell r="AD251">
            <v>3000</v>
          </cell>
          <cell r="AI251">
            <v>4.1026077093350086E-3</v>
          </cell>
          <cell r="AJ251">
            <v>161.51084490994418</v>
          </cell>
          <cell r="AK251">
            <v>-1349.5891550900562</v>
          </cell>
          <cell r="AL251" t="str">
            <v/>
          </cell>
        </row>
        <row r="252">
          <cell r="A252" t="str">
            <v>Madame</v>
          </cell>
          <cell r="B252" t="str">
            <v>Sophie</v>
          </cell>
          <cell r="C252" t="str">
            <v>JANNOT</v>
          </cell>
          <cell r="E252" t="str">
            <v>sophiejannot76@gmail.com</v>
          </cell>
          <cell r="F252" t="str">
            <v>06 74 04 75 94</v>
          </cell>
          <cell r="H252" t="str">
            <v>Rue Du Bois</v>
          </cell>
          <cell r="I252" t="str">
            <v>Manneville Es Plains</v>
          </cell>
          <cell r="J252">
            <v>76460</v>
          </cell>
          <cell r="K252" t="str">
            <v/>
          </cell>
          <cell r="L252">
            <v>352</v>
          </cell>
          <cell r="M252" t="str">
            <v>~ ? ~</v>
          </cell>
          <cell r="O252">
            <v>10</v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>
            <v>10</v>
          </cell>
          <cell r="V252" t="str">
            <v/>
          </cell>
          <cell r="Y252">
            <v>3</v>
          </cell>
          <cell r="AB252" t="str">
            <v/>
          </cell>
          <cell r="AI252" t="str">
            <v/>
          </cell>
          <cell r="AJ252" t="str">
            <v/>
          </cell>
          <cell r="AK252" t="str">
            <v/>
          </cell>
          <cell r="AL252" t="str">
            <v/>
          </cell>
        </row>
        <row r="253">
          <cell r="A253" t="str">
            <v>Monsieur</v>
          </cell>
          <cell r="B253" t="str">
            <v>Loic</v>
          </cell>
          <cell r="C253" t="str">
            <v>JAUMOUILLE</v>
          </cell>
          <cell r="E253" t="str">
            <v>loicjaumouille@hotmail.com</v>
          </cell>
          <cell r="F253" t="str">
            <v>02 35 97 47 79</v>
          </cell>
          <cell r="G253">
            <v>114</v>
          </cell>
          <cell r="H253" t="str">
            <v>Rue Du Four À Pain</v>
          </cell>
          <cell r="I253" t="str">
            <v>Gueutteville Les Grès</v>
          </cell>
          <cell r="J253">
            <v>76460</v>
          </cell>
          <cell r="K253" t="str">
            <v/>
          </cell>
          <cell r="L253">
            <v>180</v>
          </cell>
          <cell r="M253" t="str">
            <v>~ ? ~</v>
          </cell>
          <cell r="O253">
            <v>10</v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>
            <v>10</v>
          </cell>
          <cell r="V253" t="str">
            <v/>
          </cell>
          <cell r="AA253">
            <v>8813.2000000000007</v>
          </cell>
          <cell r="AB253" t="str">
            <v/>
          </cell>
          <cell r="AD253">
            <v>3000</v>
          </cell>
          <cell r="AI253" t="str">
            <v/>
          </cell>
          <cell r="AJ253" t="str">
            <v/>
          </cell>
          <cell r="AK253" t="str">
            <v/>
          </cell>
          <cell r="AL253" t="str">
            <v/>
          </cell>
        </row>
        <row r="254">
          <cell r="A254" t="str">
            <v>Madame</v>
          </cell>
          <cell r="B254" t="str">
            <v>Marie-Claude</v>
          </cell>
          <cell r="C254" t="str">
            <v>JOUBERT</v>
          </cell>
          <cell r="E254" t="str">
            <v>Mail@Completer.fr</v>
          </cell>
          <cell r="G254">
            <v>212</v>
          </cell>
          <cell r="H254" t="str">
            <v>Rue Du Petit Tour</v>
          </cell>
          <cell r="I254" t="str">
            <v>Gueutteville Les Grès</v>
          </cell>
          <cell r="J254">
            <v>76460</v>
          </cell>
          <cell r="K254" t="str">
            <v/>
          </cell>
          <cell r="L254">
            <v>78</v>
          </cell>
          <cell r="M254" t="str">
            <v>~ ? ~</v>
          </cell>
          <cell r="O254">
            <v>10</v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>
            <v>10</v>
          </cell>
          <cell r="V254" t="str">
            <v/>
          </cell>
          <cell r="AA254">
            <v>1496</v>
          </cell>
          <cell r="AB254" t="str">
            <v/>
          </cell>
          <cell r="AD254">
            <v>3000</v>
          </cell>
          <cell r="AI254" t="str">
            <v/>
          </cell>
          <cell r="AJ254" t="str">
            <v/>
          </cell>
          <cell r="AK254" t="str">
            <v/>
          </cell>
          <cell r="AL254" t="str">
            <v/>
          </cell>
        </row>
        <row r="255">
          <cell r="A255" t="str">
            <v>Monsieur</v>
          </cell>
          <cell r="B255" t="str">
            <v>Michel</v>
          </cell>
          <cell r="C255" t="str">
            <v>JOURDAIN</v>
          </cell>
          <cell r="E255" t="str">
            <v>Mail@Completer.fr</v>
          </cell>
          <cell r="F255" t="str">
            <v>02 35 97 32 00</v>
          </cell>
          <cell r="G255">
            <v>210</v>
          </cell>
          <cell r="H255" t="str">
            <v>Rue Des Castelets</v>
          </cell>
          <cell r="I255" t="str">
            <v>Gueutteville Les Grès</v>
          </cell>
          <cell r="J255">
            <v>76460</v>
          </cell>
          <cell r="K255" t="str">
            <v/>
          </cell>
          <cell r="L255">
            <v>181</v>
          </cell>
          <cell r="M255">
            <v>2024</v>
          </cell>
          <cell r="N255">
            <v>45342</v>
          </cell>
          <cell r="O255">
            <v>10</v>
          </cell>
          <cell r="P255" t="str">
            <v>Virt</v>
          </cell>
          <cell r="Q255" t="str">
            <v/>
          </cell>
          <cell r="R255" t="str">
            <v/>
          </cell>
          <cell r="S255">
            <v>10</v>
          </cell>
          <cell r="T255" t="str">
            <v/>
          </cell>
          <cell r="U255">
            <v>10</v>
          </cell>
          <cell r="V255" t="str">
            <v/>
          </cell>
          <cell r="X255" t="str">
            <v>O</v>
          </cell>
          <cell r="AA255">
            <v>2935.35</v>
          </cell>
          <cell r="AB255" t="str">
            <v/>
          </cell>
          <cell r="AD255">
            <v>3000</v>
          </cell>
          <cell r="AI255" t="str">
            <v/>
          </cell>
          <cell r="AJ255" t="str">
            <v/>
          </cell>
          <cell r="AK255" t="str">
            <v/>
          </cell>
          <cell r="AL255" t="str">
            <v/>
          </cell>
        </row>
        <row r="256">
          <cell r="D256" t="str">
            <v>SANS NOM</v>
          </cell>
          <cell r="E256" t="str">
            <v>Mail@Completer.fr</v>
          </cell>
          <cell r="G256" t="str">
            <v>375</v>
          </cell>
          <cell r="H256" t="str">
            <v>Rue De L'orme</v>
          </cell>
          <cell r="I256" t="str">
            <v>Manneville Es Plains</v>
          </cell>
          <cell r="J256">
            <v>76460</v>
          </cell>
          <cell r="K256" t="str">
            <v/>
          </cell>
          <cell r="L256">
            <v>353</v>
          </cell>
          <cell r="M256" t="str">
            <v>~ ? ~</v>
          </cell>
          <cell r="O256">
            <v>10</v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>
            <v>10</v>
          </cell>
          <cell r="V256" t="str">
            <v/>
          </cell>
          <cell r="AB256">
            <v>376.5</v>
          </cell>
          <cell r="AC256">
            <v>2623.5</v>
          </cell>
          <cell r="AD256">
            <v>3000</v>
          </cell>
          <cell r="AI256" t="str">
            <v/>
          </cell>
          <cell r="AJ256" t="str">
            <v/>
          </cell>
          <cell r="AK256" t="str">
            <v/>
          </cell>
          <cell r="AL256" t="str">
            <v/>
          </cell>
        </row>
        <row r="257">
          <cell r="A257" t="str">
            <v>Madame</v>
          </cell>
          <cell r="B257" t="str">
            <v>Aicha</v>
          </cell>
          <cell r="C257" t="str">
            <v>KADDOUR</v>
          </cell>
          <cell r="E257" t="str">
            <v>Mail@Completer.fr</v>
          </cell>
          <cell r="G257">
            <v>32</v>
          </cell>
          <cell r="H257" t="str">
            <v>Rue de La Mare Des Champs</v>
          </cell>
          <cell r="I257" t="str">
            <v>Cailleville</v>
          </cell>
          <cell r="J257">
            <v>76460</v>
          </cell>
          <cell r="K257" t="str">
            <v/>
          </cell>
          <cell r="L257">
            <v>44</v>
          </cell>
          <cell r="M257">
            <v>2024</v>
          </cell>
          <cell r="N257">
            <v>45599</v>
          </cell>
          <cell r="O257">
            <v>10</v>
          </cell>
          <cell r="P257" t="str">
            <v>Virt</v>
          </cell>
          <cell r="Q257" t="str">
            <v/>
          </cell>
          <cell r="R257" t="str">
            <v/>
          </cell>
          <cell r="S257">
            <v>10</v>
          </cell>
          <cell r="T257" t="str">
            <v/>
          </cell>
          <cell r="U257">
            <v>10</v>
          </cell>
          <cell r="V257" t="str">
            <v/>
          </cell>
          <cell r="AB257">
            <v>-685.55000000000018</v>
          </cell>
          <cell r="AC257">
            <v>3685.55</v>
          </cell>
          <cell r="AD257">
            <v>3000</v>
          </cell>
          <cell r="AI257">
            <v>1.8612551883625274E-3</v>
          </cell>
          <cell r="AJ257">
            <v>73.273615067177715</v>
          </cell>
          <cell r="AK257">
            <v>-612.27638493282245</v>
          </cell>
          <cell r="AL257" t="str">
            <v/>
          </cell>
        </row>
        <row r="258">
          <cell r="A258" t="str">
            <v>Monsieur</v>
          </cell>
          <cell r="B258" t="str">
            <v>Sylvain</v>
          </cell>
          <cell r="C258" t="str">
            <v>KLAP</v>
          </cell>
          <cell r="E258" t="str">
            <v>sylvain.klap@gmail.com</v>
          </cell>
          <cell r="F258" t="str">
            <v>06 20 03 18 60</v>
          </cell>
          <cell r="G258">
            <v>1135</v>
          </cell>
          <cell r="H258" t="str">
            <v>Rue Des Tisserands</v>
          </cell>
          <cell r="I258" t="str">
            <v>Gueutteville Les Grès</v>
          </cell>
          <cell r="J258">
            <v>76460</v>
          </cell>
          <cell r="K258" t="str">
            <v>*</v>
          </cell>
          <cell r="L258">
            <v>182</v>
          </cell>
          <cell r="M258">
            <v>2025</v>
          </cell>
          <cell r="N258">
            <v>45744</v>
          </cell>
          <cell r="O258">
            <v>10</v>
          </cell>
          <cell r="P258" t="str">
            <v>Virt</v>
          </cell>
          <cell r="Q258" t="str">
            <v/>
          </cell>
          <cell r="R258" t="str">
            <v/>
          </cell>
          <cell r="S258">
            <v>10</v>
          </cell>
          <cell r="T258" t="str">
            <v/>
          </cell>
          <cell r="U258">
            <v>10</v>
          </cell>
          <cell r="V258" t="str">
            <v/>
          </cell>
          <cell r="X258" t="str">
            <v>O</v>
          </cell>
          <cell r="AA258">
            <v>6108.3</v>
          </cell>
          <cell r="AB258" t="str">
            <v/>
          </cell>
          <cell r="AD258">
            <v>3000</v>
          </cell>
          <cell r="AI258" t="str">
            <v/>
          </cell>
          <cell r="AJ258" t="str">
            <v/>
          </cell>
          <cell r="AK258" t="str">
            <v/>
          </cell>
          <cell r="AL258" t="str">
            <v/>
          </cell>
        </row>
        <row r="259">
          <cell r="A259" t="str">
            <v>Monsieur</v>
          </cell>
          <cell r="B259" t="str">
            <v>Claude</v>
          </cell>
          <cell r="C259" t="str">
            <v>KLOMPKEIN</v>
          </cell>
          <cell r="E259" t="str">
            <v>Mail@Completer.fr</v>
          </cell>
          <cell r="F259" t="str">
            <v>02 35 97 29 63</v>
          </cell>
          <cell r="G259">
            <v>205</v>
          </cell>
          <cell r="H259" t="str">
            <v>Rue Du Four À Pain</v>
          </cell>
          <cell r="I259" t="str">
            <v>Gueutteville Les Grès</v>
          </cell>
          <cell r="J259">
            <v>76460</v>
          </cell>
          <cell r="K259" t="str">
            <v/>
          </cell>
          <cell r="L259">
            <v>183</v>
          </cell>
          <cell r="M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b">
            <v>0</v>
          </cell>
          <cell r="V259" t="str">
            <v/>
          </cell>
          <cell r="AB259" t="str">
            <v/>
          </cell>
          <cell r="AI259" t="str">
            <v/>
          </cell>
          <cell r="AJ259" t="str">
            <v/>
          </cell>
          <cell r="AK259" t="str">
            <v/>
          </cell>
          <cell r="AL259" t="str">
            <v/>
          </cell>
        </row>
        <row r="260">
          <cell r="A260" t="str">
            <v>Monsieur</v>
          </cell>
          <cell r="B260" t="str">
            <v>Nicolas</v>
          </cell>
          <cell r="C260" t="str">
            <v>BOUTEILLER</v>
          </cell>
          <cell r="E260" t="str">
            <v>eurlbouteiller@hotmail.fr</v>
          </cell>
          <cell r="F260" t="str">
            <v>06 22 06 00 24</v>
          </cell>
          <cell r="G260">
            <v>1242</v>
          </cell>
          <cell r="H260" t="str">
            <v>Rue Des Tisserands</v>
          </cell>
          <cell r="I260" t="str">
            <v>Gueutteville Les Grès</v>
          </cell>
          <cell r="J260">
            <v>76460</v>
          </cell>
          <cell r="K260" t="str">
            <v/>
          </cell>
          <cell r="L260">
            <v>184</v>
          </cell>
          <cell r="M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b">
            <v>0</v>
          </cell>
          <cell r="V260" t="str">
            <v/>
          </cell>
          <cell r="Z260" t="str">
            <v>Propriété Vendue  les successeurs de Monsieur Kuntz ne sont pas adhérents</v>
          </cell>
          <cell r="AB260" t="str">
            <v/>
          </cell>
          <cell r="AI260" t="str">
            <v/>
          </cell>
          <cell r="AJ260" t="str">
            <v/>
          </cell>
          <cell r="AK260" t="str">
            <v/>
          </cell>
          <cell r="AL260" t="str">
            <v/>
          </cell>
        </row>
        <row r="261">
          <cell r="A261" t="str">
            <v>Madame</v>
          </cell>
          <cell r="B261" t="str">
            <v>Martine</v>
          </cell>
          <cell r="C261" t="str">
            <v>LACOMBE</v>
          </cell>
          <cell r="E261" t="str">
            <v>martinemariemuller@yahoo.fr</v>
          </cell>
          <cell r="F261" t="str">
            <v>07 87 87 50 83</v>
          </cell>
          <cell r="G261">
            <v>147</v>
          </cell>
          <cell r="H261" t="str">
            <v>Rue De Saint Aubin</v>
          </cell>
          <cell r="I261" t="str">
            <v>Cailleville</v>
          </cell>
          <cell r="J261">
            <v>76460</v>
          </cell>
          <cell r="K261" t="str">
            <v/>
          </cell>
          <cell r="L261">
            <v>45</v>
          </cell>
          <cell r="M261" t="str">
            <v>~ ? ~</v>
          </cell>
          <cell r="O261">
            <v>10</v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>
            <v>10</v>
          </cell>
          <cell r="V261" t="str">
            <v/>
          </cell>
          <cell r="AB261">
            <v>-7791</v>
          </cell>
          <cell r="AC261">
            <v>10791</v>
          </cell>
          <cell r="AD261">
            <v>3000</v>
          </cell>
          <cell r="AI261">
            <v>2.1152416559743925E-2</v>
          </cell>
          <cell r="AJ261">
            <v>832.7251622615147</v>
          </cell>
          <cell r="AK261">
            <v>-6958.2748377384851</v>
          </cell>
          <cell r="AL261" t="str">
            <v/>
          </cell>
        </row>
        <row r="262">
          <cell r="A262" t="str">
            <v>Monsieur</v>
          </cell>
          <cell r="B262" t="str">
            <v>Benoît</v>
          </cell>
          <cell r="C262" t="str">
            <v>LADIRAY</v>
          </cell>
          <cell r="E262" t="str">
            <v>Mail@Completer.fr</v>
          </cell>
          <cell r="F262" t="str">
            <v>06 80 28 57 76</v>
          </cell>
          <cell r="G262">
            <v>249</v>
          </cell>
          <cell r="H262" t="str">
            <v>Route de Breteuil</v>
          </cell>
          <cell r="I262" t="str">
            <v>Cailleville</v>
          </cell>
          <cell r="J262">
            <v>76460</v>
          </cell>
          <cell r="K262" t="str">
            <v/>
          </cell>
          <cell r="L262">
            <v>46</v>
          </cell>
          <cell r="M262" t="str">
            <v>~ ? ~</v>
          </cell>
          <cell r="O262">
            <v>10</v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>
            <v>10</v>
          </cell>
          <cell r="V262" t="str">
            <v/>
          </cell>
          <cell r="AB262">
            <v>753.25</v>
          </cell>
          <cell r="AC262">
            <v>2246.75</v>
          </cell>
          <cell r="AD262">
            <v>3000</v>
          </cell>
          <cell r="AI262" t="str">
            <v/>
          </cell>
          <cell r="AJ262" t="str">
            <v/>
          </cell>
          <cell r="AK262" t="str">
            <v/>
          </cell>
          <cell r="AL262" t="str">
            <v/>
          </cell>
        </row>
        <row r="263">
          <cell r="A263" t="str">
            <v>Monsieur</v>
          </cell>
          <cell r="B263" t="str">
            <v>Remi</v>
          </cell>
          <cell r="C263" t="str">
            <v>LAFON</v>
          </cell>
          <cell r="E263" t="str">
            <v>lafon.remi614@orange.fr</v>
          </cell>
          <cell r="F263" t="str">
            <v>06 72 36 89 67</v>
          </cell>
          <cell r="G263">
            <v>116</v>
          </cell>
          <cell r="H263" t="str">
            <v>Rue Du Moulin</v>
          </cell>
          <cell r="I263" t="str">
            <v>Manneville Es Plains</v>
          </cell>
          <cell r="J263">
            <v>76460</v>
          </cell>
          <cell r="K263" t="str">
            <v/>
          </cell>
          <cell r="L263">
            <v>354</v>
          </cell>
          <cell r="M263">
            <v>2024</v>
          </cell>
          <cell r="N263">
            <v>45337</v>
          </cell>
          <cell r="O263">
            <v>20</v>
          </cell>
          <cell r="P263" t="str">
            <v>Virt</v>
          </cell>
          <cell r="Q263" t="str">
            <v/>
          </cell>
          <cell r="R263" t="str">
            <v/>
          </cell>
          <cell r="S263">
            <v>20</v>
          </cell>
          <cell r="T263" t="str">
            <v/>
          </cell>
          <cell r="U263">
            <v>10</v>
          </cell>
          <cell r="V263">
            <v>10</v>
          </cell>
          <cell r="W263" t="str">
            <v xml:space="preserve"> Don volontaire</v>
          </cell>
          <cell r="X263" t="str">
            <v>N</v>
          </cell>
          <cell r="Y263">
            <v>69</v>
          </cell>
          <cell r="AB263">
            <v>277.5</v>
          </cell>
          <cell r="AC263">
            <v>2722.5</v>
          </cell>
          <cell r="AD263">
            <v>3000</v>
          </cell>
        </row>
        <row r="264">
          <cell r="A264" t="str">
            <v>Monsieur</v>
          </cell>
          <cell r="B264" t="str">
            <v>Bertrand</v>
          </cell>
          <cell r="C264" t="str">
            <v>LAGUES</v>
          </cell>
          <cell r="E264" t="str">
            <v>bertrand.lagues@orange.fr</v>
          </cell>
          <cell r="F264" t="str">
            <v>06 09 65 83 62</v>
          </cell>
          <cell r="G264" t="str">
            <v>195</v>
          </cell>
          <cell r="H264" t="str">
            <v>Rue Du Manoir</v>
          </cell>
          <cell r="I264" t="str">
            <v>Manneville Es Plains</v>
          </cell>
          <cell r="J264">
            <v>76460</v>
          </cell>
          <cell r="K264" t="str">
            <v/>
          </cell>
          <cell r="L264">
            <v>355</v>
          </cell>
          <cell r="M264" t="str">
            <v>~ ? ~</v>
          </cell>
          <cell r="O264">
            <v>60</v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>
            <v>10</v>
          </cell>
          <cell r="V264">
            <v>50</v>
          </cell>
          <cell r="AB264">
            <v>1032</v>
          </cell>
          <cell r="AC264">
            <v>968</v>
          </cell>
          <cell r="AD264">
            <v>2000</v>
          </cell>
          <cell r="AI264" t="str">
            <v/>
          </cell>
          <cell r="AJ264" t="str">
            <v/>
          </cell>
          <cell r="AK264" t="str">
            <v/>
          </cell>
          <cell r="AL264" t="str">
            <v/>
          </cell>
        </row>
        <row r="265">
          <cell r="A265" t="str">
            <v>Monsieur</v>
          </cell>
          <cell r="B265" t="str">
            <v>Francois</v>
          </cell>
          <cell r="C265" t="str">
            <v>LAHAM</v>
          </cell>
          <cell r="E265" t="str">
            <v>flaham@mlaconseil.com</v>
          </cell>
          <cell r="F265" t="str">
            <v>06 28 61 18 78</v>
          </cell>
          <cell r="G265">
            <v>124</v>
          </cell>
          <cell r="H265" t="str">
            <v>Rue Des Clos Fleuris</v>
          </cell>
          <cell r="I265" t="str">
            <v>Gueutteville Les Grès</v>
          </cell>
          <cell r="J265">
            <v>76460</v>
          </cell>
          <cell r="K265" t="str">
            <v/>
          </cell>
          <cell r="L265">
            <v>186</v>
          </cell>
          <cell r="M265" t="str">
            <v>~ ? ~</v>
          </cell>
          <cell r="O265">
            <v>10</v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>
            <v>10</v>
          </cell>
          <cell r="V265" t="str">
            <v/>
          </cell>
          <cell r="AA265">
            <v>2327.0500000000002</v>
          </cell>
          <cell r="AB265" t="str">
            <v/>
          </cell>
          <cell r="AD265">
            <v>2000</v>
          </cell>
          <cell r="AI265" t="str">
            <v/>
          </cell>
          <cell r="AJ265" t="str">
            <v/>
          </cell>
          <cell r="AK265" t="str">
            <v/>
          </cell>
          <cell r="AL265" t="str">
            <v/>
          </cell>
        </row>
        <row r="266">
          <cell r="A266" t="str">
            <v>Monsieur</v>
          </cell>
          <cell r="B266" t="str">
            <v>David</v>
          </cell>
          <cell r="C266" t="str">
            <v>LAMBION</v>
          </cell>
          <cell r="E266" t="str">
            <v>david.lambion@gmail.com</v>
          </cell>
          <cell r="F266" t="str">
            <v>06 61 87 89 76</v>
          </cell>
          <cell r="G266">
            <v>483</v>
          </cell>
          <cell r="H266" t="str">
            <v>Rue Des Abbesses</v>
          </cell>
          <cell r="I266" t="str">
            <v>Gueutteville Les Grès</v>
          </cell>
          <cell r="J266">
            <v>76460</v>
          </cell>
          <cell r="K266" t="str">
            <v/>
          </cell>
          <cell r="L266">
            <v>187</v>
          </cell>
          <cell r="M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b">
            <v>0</v>
          </cell>
          <cell r="V266" t="str">
            <v/>
          </cell>
          <cell r="AA266">
            <v>3888.5</v>
          </cell>
          <cell r="AB266" t="str">
            <v/>
          </cell>
          <cell r="AD266">
            <v>3000</v>
          </cell>
          <cell r="AI266" t="str">
            <v/>
          </cell>
          <cell r="AJ266" t="str">
            <v/>
          </cell>
          <cell r="AK266" t="str">
            <v/>
          </cell>
          <cell r="AL266" t="str">
            <v/>
          </cell>
        </row>
        <row r="267">
          <cell r="A267" t="str">
            <v>Monsieur</v>
          </cell>
          <cell r="B267" t="str">
            <v>David</v>
          </cell>
          <cell r="C267" t="str">
            <v>LAMOITTE</v>
          </cell>
          <cell r="E267" t="str">
            <v>david.lamoitte@orange.fr</v>
          </cell>
          <cell r="F267" t="str">
            <v>06 85 48 26 37</v>
          </cell>
          <cell r="G267">
            <v>253</v>
          </cell>
          <cell r="H267" t="str">
            <v>Rue Des Tisserands</v>
          </cell>
          <cell r="I267" t="str">
            <v>Gueutteville Les Grès</v>
          </cell>
          <cell r="J267">
            <v>76460</v>
          </cell>
          <cell r="K267" t="str">
            <v/>
          </cell>
          <cell r="L267">
            <v>188</v>
          </cell>
          <cell r="M267" t="str">
            <v>~ ? ~</v>
          </cell>
          <cell r="O267">
            <v>10</v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>
            <v>10</v>
          </cell>
          <cell r="V267" t="str">
            <v/>
          </cell>
          <cell r="AA267">
            <v>3181.75</v>
          </cell>
          <cell r="AB267" t="str">
            <v/>
          </cell>
          <cell r="AD267">
            <v>3000</v>
          </cell>
          <cell r="AI267" t="str">
            <v/>
          </cell>
          <cell r="AJ267" t="str">
            <v/>
          </cell>
          <cell r="AK267" t="str">
            <v/>
          </cell>
          <cell r="AL267" t="str">
            <v/>
          </cell>
        </row>
        <row r="268">
          <cell r="A268" t="str">
            <v>Monsieur</v>
          </cell>
          <cell r="B268" t="str">
            <v>Gerard</v>
          </cell>
          <cell r="C268" t="str">
            <v>LAPERT</v>
          </cell>
          <cell r="E268" t="str">
            <v>gerard.lapert@orange.fr</v>
          </cell>
          <cell r="F268" t="str">
            <v>02 35 97 17 69</v>
          </cell>
          <cell r="G268">
            <v>273</v>
          </cell>
          <cell r="H268" t="str">
            <v>Rue Du Cabaret</v>
          </cell>
          <cell r="I268" t="str">
            <v>Gueutteville Les Grès</v>
          </cell>
          <cell r="J268">
            <v>76460</v>
          </cell>
          <cell r="K268" t="str">
            <v/>
          </cell>
          <cell r="L268">
            <v>189</v>
          </cell>
          <cell r="M268">
            <v>2024</v>
          </cell>
          <cell r="N268">
            <v>45357</v>
          </cell>
          <cell r="O268">
            <v>10</v>
          </cell>
          <cell r="P268" t="str">
            <v>Chq</v>
          </cell>
          <cell r="Q268">
            <v>10</v>
          </cell>
          <cell r="R268" t="str">
            <v/>
          </cell>
          <cell r="S268" t="str">
            <v/>
          </cell>
          <cell r="T268" t="str">
            <v/>
          </cell>
          <cell r="U268">
            <v>10</v>
          </cell>
          <cell r="V268" t="str">
            <v/>
          </cell>
          <cell r="X268" t="str">
            <v>O</v>
          </cell>
          <cell r="AA268">
            <v>2545.4</v>
          </cell>
          <cell r="AB268" t="str">
            <v/>
          </cell>
          <cell r="AD268">
            <v>3000</v>
          </cell>
          <cell r="AI268" t="str">
            <v/>
          </cell>
          <cell r="AJ268" t="str">
            <v/>
          </cell>
          <cell r="AK268" t="str">
            <v/>
          </cell>
          <cell r="AL268" t="str">
            <v/>
          </cell>
        </row>
        <row r="269">
          <cell r="A269" t="str">
            <v>Monsieur</v>
          </cell>
          <cell r="B269" t="str">
            <v>Jérôme</v>
          </cell>
          <cell r="C269" t="str">
            <v>LARCHER</v>
          </cell>
          <cell r="E269" t="str">
            <v>Mail@Completer.fr</v>
          </cell>
          <cell r="F269" t="str">
            <v>06 64 84 04 04</v>
          </cell>
          <cell r="G269">
            <v>581</v>
          </cell>
          <cell r="H269" t="str">
            <v>Rue Sainte Gertrude</v>
          </cell>
          <cell r="I269" t="str">
            <v>Reutteville</v>
          </cell>
          <cell r="J269">
            <v>76460</v>
          </cell>
          <cell r="K269" t="str">
            <v/>
          </cell>
          <cell r="L269">
            <v>455</v>
          </cell>
          <cell r="M269">
            <v>2024</v>
          </cell>
          <cell r="N269">
            <v>45396</v>
          </cell>
          <cell r="O269">
            <v>10</v>
          </cell>
          <cell r="P269" t="str">
            <v>Chq</v>
          </cell>
          <cell r="Q269">
            <v>10</v>
          </cell>
          <cell r="R269" t="str">
            <v/>
          </cell>
          <cell r="S269" t="str">
            <v/>
          </cell>
          <cell r="T269" t="str">
            <v/>
          </cell>
          <cell r="U269">
            <v>10</v>
          </cell>
          <cell r="V269" t="str">
            <v/>
          </cell>
          <cell r="AB269">
            <v>336.34999999999991</v>
          </cell>
          <cell r="AC269">
            <v>2663.65</v>
          </cell>
          <cell r="AD269">
            <v>3000</v>
          </cell>
          <cell r="AI269" t="str">
            <v/>
          </cell>
          <cell r="AJ269" t="str">
            <v/>
          </cell>
          <cell r="AK269" t="str">
            <v/>
          </cell>
          <cell r="AL269" t="str">
            <v/>
          </cell>
        </row>
        <row r="270">
          <cell r="A270" t="str">
            <v>Monsieur</v>
          </cell>
          <cell r="B270" t="str">
            <v>Jérôme</v>
          </cell>
          <cell r="C270" t="str">
            <v>LARCHER</v>
          </cell>
          <cell r="E270" t="str">
            <v>Mail@Completer.fr</v>
          </cell>
          <cell r="F270" t="str">
            <v>06 64 84 04 04</v>
          </cell>
          <cell r="G270">
            <v>634</v>
          </cell>
          <cell r="H270" t="str">
            <v>Rue Sainte Gertrude</v>
          </cell>
          <cell r="I270" t="str">
            <v>Reutteville</v>
          </cell>
          <cell r="J270">
            <v>76460</v>
          </cell>
          <cell r="K270" t="str">
            <v/>
          </cell>
          <cell r="L270">
            <v>456</v>
          </cell>
          <cell r="M270">
            <v>2024</v>
          </cell>
          <cell r="N270">
            <v>45396</v>
          </cell>
          <cell r="O270">
            <v>10</v>
          </cell>
          <cell r="P270" t="str">
            <v>Chq</v>
          </cell>
          <cell r="Q270">
            <v>10</v>
          </cell>
          <cell r="R270" t="str">
            <v/>
          </cell>
          <cell r="S270" t="str">
            <v/>
          </cell>
          <cell r="T270" t="str">
            <v/>
          </cell>
          <cell r="U270">
            <v>10</v>
          </cell>
          <cell r="V270" t="str">
            <v/>
          </cell>
          <cell r="AB270">
            <v>-1259.75</v>
          </cell>
          <cell r="AC270">
            <v>4259.75</v>
          </cell>
          <cell r="AD270">
            <v>3000</v>
          </cell>
          <cell r="AI270">
            <v>3.4201972482527801E-3</v>
          </cell>
          <cell r="AJ270">
            <v>134.64581223962819</v>
          </cell>
          <cell r="AK270">
            <v>-1125.1041877603718</v>
          </cell>
          <cell r="AL270" t="str">
            <v/>
          </cell>
        </row>
        <row r="271">
          <cell r="A271" t="str">
            <v>Monsieur</v>
          </cell>
          <cell r="B271" t="str">
            <v>Cedric</v>
          </cell>
          <cell r="C271" t="str">
            <v>LARCHEVESQUE</v>
          </cell>
          <cell r="E271" t="str">
            <v>cindylarchevesque@yahoo.com</v>
          </cell>
          <cell r="F271" t="str">
            <v>06 83 68 86 87</v>
          </cell>
          <cell r="G271">
            <v>44</v>
          </cell>
          <cell r="H271" t="str">
            <v>Rue Du Relais</v>
          </cell>
          <cell r="I271" t="str">
            <v>Gueutteville Les Grès</v>
          </cell>
          <cell r="J271">
            <v>76460</v>
          </cell>
          <cell r="K271" t="str">
            <v/>
          </cell>
          <cell r="L271">
            <v>190</v>
          </cell>
          <cell r="M271">
            <v>2024</v>
          </cell>
          <cell r="N271">
            <v>45362</v>
          </cell>
          <cell r="O271">
            <v>10</v>
          </cell>
          <cell r="P271" t="str">
            <v>Virt</v>
          </cell>
          <cell r="Q271" t="str">
            <v/>
          </cell>
          <cell r="R271" t="str">
            <v/>
          </cell>
          <cell r="S271">
            <v>10</v>
          </cell>
          <cell r="T271" t="str">
            <v/>
          </cell>
          <cell r="U271">
            <v>10</v>
          </cell>
          <cell r="V271" t="str">
            <v/>
          </cell>
          <cell r="AA271">
            <v>931.7</v>
          </cell>
          <cell r="AB271" t="str">
            <v/>
          </cell>
          <cell r="AD271">
            <v>2000</v>
          </cell>
          <cell r="AI271" t="str">
            <v/>
          </cell>
          <cell r="AJ271" t="str">
            <v/>
          </cell>
          <cell r="AK271" t="str">
            <v/>
          </cell>
          <cell r="AL271" t="str">
            <v/>
          </cell>
        </row>
        <row r="272">
          <cell r="A272" t="str">
            <v>Monsieur</v>
          </cell>
          <cell r="B272" t="str">
            <v>Christophe</v>
          </cell>
          <cell r="C272" t="str">
            <v>LARHER</v>
          </cell>
          <cell r="E272" t="str">
            <v>Mail@Completer.fr</v>
          </cell>
          <cell r="F272" t="str">
            <v>02 35 97 38 56</v>
          </cell>
          <cell r="G272">
            <v>720</v>
          </cell>
          <cell r="H272" t="str">
            <v>Rue Des Tisserands</v>
          </cell>
          <cell r="I272" t="str">
            <v>Gueutteville Les Grès</v>
          </cell>
          <cell r="J272">
            <v>76460</v>
          </cell>
          <cell r="K272" t="str">
            <v/>
          </cell>
          <cell r="L272">
            <v>191</v>
          </cell>
          <cell r="M272" t="str">
            <v>~ ? ~</v>
          </cell>
          <cell r="O272">
            <v>10</v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>
            <v>10</v>
          </cell>
          <cell r="V272" t="str">
            <v/>
          </cell>
          <cell r="AA272">
            <v>2631.75</v>
          </cell>
          <cell r="AB272" t="str">
            <v/>
          </cell>
          <cell r="AD272">
            <v>3000</v>
          </cell>
          <cell r="AI272" t="str">
            <v/>
          </cell>
          <cell r="AJ272" t="str">
            <v/>
          </cell>
          <cell r="AK272" t="str">
            <v/>
          </cell>
          <cell r="AL272" t="str">
            <v/>
          </cell>
        </row>
        <row r="273">
          <cell r="A273" t="str">
            <v>Monsieur</v>
          </cell>
          <cell r="B273" t="str">
            <v>Jean Pierre</v>
          </cell>
          <cell r="C273" t="str">
            <v>LARIBLE</v>
          </cell>
          <cell r="E273" t="str">
            <v>Mail@Completer.fr</v>
          </cell>
          <cell r="F273" t="str">
            <v>02 35 97 03 98</v>
          </cell>
          <cell r="G273">
            <v>690</v>
          </cell>
          <cell r="H273" t="str">
            <v>Rue de La Mare Des Champs</v>
          </cell>
          <cell r="I273" t="str">
            <v>Cailleville</v>
          </cell>
          <cell r="J273">
            <v>76460</v>
          </cell>
          <cell r="K273" t="str">
            <v/>
          </cell>
          <cell r="L273">
            <v>47</v>
          </cell>
          <cell r="M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b">
            <v>0</v>
          </cell>
          <cell r="V273" t="str">
            <v/>
          </cell>
          <cell r="Z273" t="str">
            <v>à conserver en ANC</v>
          </cell>
          <cell r="AB273">
            <v>-10746.15</v>
          </cell>
          <cell r="AC273">
            <v>13746.15</v>
          </cell>
          <cell r="AD273">
            <v>3000</v>
          </cell>
          <cell r="AI273">
            <v>2.9175592505903243E-2</v>
          </cell>
          <cell r="AJ273">
            <v>1148.5803494335228</v>
          </cell>
          <cell r="AK273">
            <v>-9597.5696505664764</v>
          </cell>
          <cell r="AL273" t="str">
            <v/>
          </cell>
        </row>
        <row r="274">
          <cell r="A274" t="str">
            <v>Monsieur</v>
          </cell>
          <cell r="B274" t="str">
            <v>Patrick</v>
          </cell>
          <cell r="C274" t="str">
            <v>LARMENIER</v>
          </cell>
          <cell r="E274" t="str">
            <v>c.larmenier@gmail.com</v>
          </cell>
          <cell r="F274" t="str">
            <v>06 33 35 09 15</v>
          </cell>
          <cell r="G274">
            <v>299</v>
          </cell>
          <cell r="H274" t="str">
            <v>Rue De La Fonderie</v>
          </cell>
          <cell r="I274" t="str">
            <v>Gueutteville Les Grès</v>
          </cell>
          <cell r="J274">
            <v>76460</v>
          </cell>
          <cell r="K274" t="str">
            <v/>
          </cell>
          <cell r="L274">
            <v>192</v>
          </cell>
          <cell r="M274" t="str">
            <v>~ ? ~</v>
          </cell>
          <cell r="O274">
            <v>10</v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>
            <v>10</v>
          </cell>
          <cell r="V274" t="str">
            <v/>
          </cell>
          <cell r="AA274">
            <v>1764.4</v>
          </cell>
          <cell r="AB274" t="str">
            <v/>
          </cell>
          <cell r="AD274">
            <v>2000</v>
          </cell>
          <cell r="AI274" t="str">
            <v/>
          </cell>
          <cell r="AJ274" t="str">
            <v/>
          </cell>
          <cell r="AK274" t="str">
            <v/>
          </cell>
          <cell r="AL274" t="str">
            <v/>
          </cell>
        </row>
        <row r="275">
          <cell r="A275" t="str">
            <v>Monsieur</v>
          </cell>
          <cell r="B275" t="str">
            <v>Vincent</v>
          </cell>
          <cell r="C275" t="str">
            <v>LAUDET</v>
          </cell>
          <cell r="E275" t="str">
            <v>vlaudet0603@gmail.com</v>
          </cell>
          <cell r="F275" t="str">
            <v>06 03 90 16 33</v>
          </cell>
          <cell r="G275">
            <v>333</v>
          </cell>
          <cell r="H275" t="str">
            <v>Rue de La Mare Des Champs</v>
          </cell>
          <cell r="I275" t="str">
            <v>Cailleville</v>
          </cell>
          <cell r="J275">
            <v>76460</v>
          </cell>
          <cell r="K275" t="str">
            <v/>
          </cell>
          <cell r="L275">
            <v>18</v>
          </cell>
          <cell r="M275" t="str">
            <v>~ ? ~</v>
          </cell>
          <cell r="O275">
            <v>10</v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>
            <v>10</v>
          </cell>
          <cell r="V275" t="str">
            <v/>
          </cell>
          <cell r="AB275">
            <v>-619</v>
          </cell>
          <cell r="AC275">
            <v>3619</v>
          </cell>
          <cell r="AD275">
            <v>3000</v>
          </cell>
          <cell r="AI275">
            <v>1.6805732063254382E-3</v>
          </cell>
          <cell r="AJ275">
            <v>66.160553900638888</v>
          </cell>
          <cell r="AK275">
            <v>-552.83944609936111</v>
          </cell>
          <cell r="AL275" t="str">
            <v/>
          </cell>
        </row>
        <row r="276">
          <cell r="A276" t="str">
            <v>Madame</v>
          </cell>
          <cell r="B276" t="str">
            <v>Marie Line</v>
          </cell>
          <cell r="C276" t="str">
            <v>LAUPA</v>
          </cell>
          <cell r="E276" t="str">
            <v>marie-line.laupa@wanadoo.fr</v>
          </cell>
          <cell r="F276" t="str">
            <v>06 96 88 00 36</v>
          </cell>
          <cell r="G276">
            <v>99</v>
          </cell>
          <cell r="H276" t="str">
            <v>Rue De Saint Aubin</v>
          </cell>
          <cell r="I276" t="str">
            <v>Cailleville</v>
          </cell>
          <cell r="J276">
            <v>76460</v>
          </cell>
          <cell r="K276" t="str">
            <v/>
          </cell>
          <cell r="L276">
            <v>49</v>
          </cell>
          <cell r="M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b">
            <v>0</v>
          </cell>
          <cell r="V276" t="str">
            <v/>
          </cell>
          <cell r="Z276" t="str">
            <v>Absente  Estimation non faite</v>
          </cell>
          <cell r="AB276" t="str">
            <v/>
          </cell>
          <cell r="AI276" t="str">
            <v/>
          </cell>
          <cell r="AJ276" t="str">
            <v/>
          </cell>
          <cell r="AK276" t="str">
            <v/>
          </cell>
          <cell r="AL276" t="str">
            <v/>
          </cell>
        </row>
        <row r="277">
          <cell r="A277" t="str">
            <v>Monsieur</v>
          </cell>
          <cell r="B277" t="str">
            <v>Patrick</v>
          </cell>
          <cell r="C277" t="str">
            <v>LAURENCE</v>
          </cell>
          <cell r="E277" t="str">
            <v>poustiquet57@hotmail.fr</v>
          </cell>
          <cell r="F277" t="str">
            <v>06 62 65 96 35</v>
          </cell>
          <cell r="G277">
            <v>127</v>
          </cell>
          <cell r="H277" t="str">
            <v>Rue Des Castelets</v>
          </cell>
          <cell r="I277" t="str">
            <v>Gueutteville Les Grès</v>
          </cell>
          <cell r="J277">
            <v>76460</v>
          </cell>
          <cell r="K277" t="str">
            <v/>
          </cell>
          <cell r="L277">
            <v>193</v>
          </cell>
          <cell r="M277" t="str">
            <v>~ ? ~</v>
          </cell>
          <cell r="O277">
            <v>10</v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>
            <v>10</v>
          </cell>
          <cell r="V277" t="str">
            <v/>
          </cell>
          <cell r="AA277">
            <v>3031.6</v>
          </cell>
          <cell r="AB277" t="str">
            <v/>
          </cell>
          <cell r="AD277">
            <v>3000</v>
          </cell>
          <cell r="AI277" t="str">
            <v/>
          </cell>
          <cell r="AJ277" t="str">
            <v/>
          </cell>
          <cell r="AK277" t="str">
            <v/>
          </cell>
          <cell r="AL277" t="str">
            <v/>
          </cell>
        </row>
        <row r="278">
          <cell r="A278" t="str">
            <v>Monsieur</v>
          </cell>
          <cell r="B278" t="str">
            <v>Dominique</v>
          </cell>
          <cell r="C278" t="str">
            <v>LAVALLEE</v>
          </cell>
          <cell r="E278" t="str">
            <v>sab76460@hotmail.fr</v>
          </cell>
          <cell r="F278" t="str">
            <v>02 35 97 99 39</v>
          </cell>
          <cell r="G278">
            <v>217</v>
          </cell>
          <cell r="H278" t="str">
            <v>Rue De La Cavée Verte</v>
          </cell>
          <cell r="I278" t="str">
            <v>Manneville Es Plains</v>
          </cell>
          <cell r="J278">
            <v>76460</v>
          </cell>
          <cell r="K278" t="str">
            <v/>
          </cell>
          <cell r="L278">
            <v>356</v>
          </cell>
          <cell r="M278">
            <v>2024</v>
          </cell>
          <cell r="N278">
            <v>45340</v>
          </cell>
          <cell r="O278">
            <v>10</v>
          </cell>
          <cell r="P278" t="str">
            <v>Chq</v>
          </cell>
          <cell r="Q278">
            <v>10</v>
          </cell>
          <cell r="R278" t="str">
            <v/>
          </cell>
          <cell r="S278" t="str">
            <v/>
          </cell>
          <cell r="T278" t="str">
            <v/>
          </cell>
          <cell r="U278">
            <v>10</v>
          </cell>
          <cell r="V278" t="str">
            <v/>
          </cell>
          <cell r="Y278">
            <v>13</v>
          </cell>
          <cell r="AB278">
            <v>-1050.1999999999998</v>
          </cell>
          <cell r="AC278">
            <v>4050.2</v>
          </cell>
          <cell r="AD278">
            <v>3000</v>
          </cell>
          <cell r="AI278">
            <v>2.8512729907640951E-3</v>
          </cell>
          <cell r="AJ278">
            <v>112.24848740945225</v>
          </cell>
          <cell r="AK278">
            <v>-937.95151259054751</v>
          </cell>
          <cell r="AL278" t="str">
            <v/>
          </cell>
        </row>
        <row r="279">
          <cell r="A279" t="str">
            <v>Madame, Monsieur</v>
          </cell>
          <cell r="B279" t="str">
            <v>Delphine Et Fabien</v>
          </cell>
          <cell r="C279" t="str">
            <v>LE BRAS</v>
          </cell>
          <cell r="E279" t="str">
            <v>lebras.delphine@orange.fr</v>
          </cell>
          <cell r="F279" t="str">
            <v>02 35 57 16 86</v>
          </cell>
          <cell r="G279">
            <v>52</v>
          </cell>
          <cell r="H279" t="str">
            <v>Route de Breteuil</v>
          </cell>
          <cell r="I279" t="str">
            <v>Cailleville</v>
          </cell>
          <cell r="J279">
            <v>76460</v>
          </cell>
          <cell r="K279" t="str">
            <v/>
          </cell>
          <cell r="L279">
            <v>50</v>
          </cell>
          <cell r="M279">
            <v>2024</v>
          </cell>
          <cell r="N279">
            <v>45350</v>
          </cell>
          <cell r="O279">
            <v>10</v>
          </cell>
          <cell r="P279" t="str">
            <v>Chq</v>
          </cell>
          <cell r="Q279">
            <v>10</v>
          </cell>
          <cell r="R279" t="str">
            <v/>
          </cell>
          <cell r="S279" t="str">
            <v/>
          </cell>
          <cell r="T279" t="str">
            <v/>
          </cell>
          <cell r="U279">
            <v>10</v>
          </cell>
          <cell r="V279" t="str">
            <v/>
          </cell>
          <cell r="Y279">
            <v>62</v>
          </cell>
          <cell r="AB279">
            <v>-2977.3999999999996</v>
          </cell>
          <cell r="AC279">
            <v>5977.4</v>
          </cell>
          <cell r="AD279">
            <v>3000</v>
          </cell>
          <cell r="AI279">
            <v>8.0835842722348297E-3</v>
          </cell>
          <cell r="AJ279">
            <v>318.23333309169988</v>
          </cell>
          <cell r="AK279">
            <v>-2659.1666669082997</v>
          </cell>
          <cell r="AL279" t="str">
            <v/>
          </cell>
        </row>
        <row r="280">
          <cell r="A280" t="str">
            <v>Monsieur</v>
          </cell>
          <cell r="C280" t="str">
            <v>le Maire</v>
          </cell>
          <cell r="D280" t="str">
            <v>Logement Communal</v>
          </cell>
          <cell r="E280" t="str">
            <v>mairie.cailleville@hotmail.fr</v>
          </cell>
          <cell r="F280" t="str">
            <v>02 35 97 15 20</v>
          </cell>
          <cell r="G280">
            <v>120</v>
          </cell>
          <cell r="H280" t="str">
            <v>Rue De L'église</v>
          </cell>
          <cell r="I280" t="str">
            <v>Cailleville</v>
          </cell>
          <cell r="J280">
            <v>76460</v>
          </cell>
          <cell r="K280" t="str">
            <v/>
          </cell>
          <cell r="L280">
            <v>52</v>
          </cell>
          <cell r="M280" t="str">
            <v>~ ? ~</v>
          </cell>
          <cell r="N280">
            <v>44886</v>
          </cell>
          <cell r="O280">
            <v>10</v>
          </cell>
          <cell r="P280" t="str">
            <v>Virt</v>
          </cell>
          <cell r="Q280" t="str">
            <v/>
          </cell>
          <cell r="R280" t="str">
            <v/>
          </cell>
          <cell r="S280">
            <v>10</v>
          </cell>
          <cell r="T280" t="str">
            <v/>
          </cell>
          <cell r="U280">
            <v>10</v>
          </cell>
          <cell r="V280" t="str">
            <v/>
          </cell>
          <cell r="Z280" t="str">
            <v>Refus de cotiser N’est plus adhérent en 2023-Signature refusée</v>
          </cell>
          <cell r="AB280" t="str">
            <v/>
          </cell>
          <cell r="AI280" t="str">
            <v/>
          </cell>
          <cell r="AJ280" t="str">
            <v/>
          </cell>
          <cell r="AK280" t="str">
            <v/>
          </cell>
          <cell r="AL280" t="str">
            <v/>
          </cell>
        </row>
        <row r="281">
          <cell r="A281" t="str">
            <v>Monsieur</v>
          </cell>
          <cell r="C281" t="str">
            <v>le Maire</v>
          </cell>
          <cell r="D281" t="str">
            <v>Salle Des Fêtes</v>
          </cell>
          <cell r="E281" t="str">
            <v>mairie.cailleville@hotmail.fr</v>
          </cell>
          <cell r="F281" t="str">
            <v>02 35 97 15 20</v>
          </cell>
          <cell r="G281">
            <v>255</v>
          </cell>
          <cell r="H281" t="str">
            <v>Rue De L'église</v>
          </cell>
          <cell r="I281" t="str">
            <v>Cailleville</v>
          </cell>
          <cell r="J281">
            <v>76460</v>
          </cell>
          <cell r="K281" t="str">
            <v/>
          </cell>
          <cell r="L281">
            <v>53</v>
          </cell>
          <cell r="M281" t="str">
            <v>~ ? ~</v>
          </cell>
          <cell r="N281">
            <v>44886</v>
          </cell>
          <cell r="O281">
            <v>10</v>
          </cell>
          <cell r="P281" t="str">
            <v>Virt</v>
          </cell>
          <cell r="Q281" t="str">
            <v/>
          </cell>
          <cell r="R281" t="str">
            <v/>
          </cell>
          <cell r="S281">
            <v>10</v>
          </cell>
          <cell r="T281" t="str">
            <v/>
          </cell>
          <cell r="U281">
            <v>10</v>
          </cell>
          <cell r="V281" t="str">
            <v/>
          </cell>
          <cell r="Z281" t="str">
            <v>Refus de cotiser N’est plus adhérent en 2023-Signature refusée</v>
          </cell>
          <cell r="AB281">
            <v>-193.80000000000018</v>
          </cell>
          <cell r="AC281">
            <v>3693.8</v>
          </cell>
          <cell r="AD281">
            <v>3500</v>
          </cell>
          <cell r="AI281">
            <v>5.2616330757006497E-4</v>
          </cell>
          <cell r="AJ281">
            <v>20.713918167922177</v>
          </cell>
          <cell r="AK281">
            <v>-173.08608183207801</v>
          </cell>
          <cell r="AL281" t="str">
            <v/>
          </cell>
        </row>
        <row r="282">
          <cell r="A282" t="str">
            <v>Monsieur</v>
          </cell>
          <cell r="C282" t="str">
            <v>le Maire</v>
          </cell>
          <cell r="D282" t="str">
            <v>Hotel De Ville</v>
          </cell>
          <cell r="E282" t="str">
            <v>mairie.cailleville@hotmail.fr</v>
          </cell>
          <cell r="F282" t="str">
            <v>02 35 97 15 20</v>
          </cell>
          <cell r="G282">
            <v>140</v>
          </cell>
          <cell r="H282" t="str">
            <v>Rue De L’église</v>
          </cell>
          <cell r="I282" t="str">
            <v>Cailleville</v>
          </cell>
          <cell r="J282">
            <v>76460</v>
          </cell>
          <cell r="K282" t="str">
            <v/>
          </cell>
          <cell r="L282">
            <v>51</v>
          </cell>
          <cell r="M282" t="str">
            <v>~ ? ~</v>
          </cell>
          <cell r="N282">
            <v>44886</v>
          </cell>
          <cell r="O282">
            <v>10</v>
          </cell>
          <cell r="P282" t="str">
            <v>Virt</v>
          </cell>
          <cell r="Q282" t="str">
            <v/>
          </cell>
          <cell r="R282" t="str">
            <v/>
          </cell>
          <cell r="S282">
            <v>10</v>
          </cell>
          <cell r="T282" t="str">
            <v/>
          </cell>
          <cell r="U282">
            <v>10</v>
          </cell>
          <cell r="V282" t="str">
            <v/>
          </cell>
          <cell r="Y282">
            <v>21</v>
          </cell>
          <cell r="Z282" t="str">
            <v>Refus de cotiser N’est plus adhérent en 2023-Signature refusée</v>
          </cell>
          <cell r="AB282">
            <v>-4.75</v>
          </cell>
          <cell r="AC282">
            <v>2004.75</v>
          </cell>
          <cell r="AD282">
            <v>2000</v>
          </cell>
          <cell r="AI282">
            <v>1.2896159499266288E-5</v>
          </cell>
          <cell r="AJ282">
            <v>0.50769407274319023</v>
          </cell>
          <cell r="AK282">
            <v>-4.24230592725681</v>
          </cell>
          <cell r="AL282" t="str">
            <v/>
          </cell>
        </row>
        <row r="283">
          <cell r="A283" t="str">
            <v>Monsieur</v>
          </cell>
          <cell r="C283" t="str">
            <v>le Maire</v>
          </cell>
          <cell r="D283" t="str">
            <v>Logement Communal</v>
          </cell>
          <cell r="E283" t="str">
            <v>mairie.cailleville@hotmail.fr</v>
          </cell>
          <cell r="F283" t="str">
            <v>02 35 97 15 20</v>
          </cell>
          <cell r="G283">
            <v>5</v>
          </cell>
          <cell r="H283" t="str">
            <v>Rue de La Mare Des Champs</v>
          </cell>
          <cell r="I283" t="str">
            <v>Cailleville</v>
          </cell>
          <cell r="J283">
            <v>76460</v>
          </cell>
          <cell r="K283" t="str">
            <v/>
          </cell>
          <cell r="L283">
            <v>54</v>
          </cell>
          <cell r="M283" t="str">
            <v>~ ? ~</v>
          </cell>
          <cell r="N283">
            <v>44886</v>
          </cell>
          <cell r="O283">
            <v>10</v>
          </cell>
          <cell r="P283" t="str">
            <v>Virt</v>
          </cell>
          <cell r="Q283" t="str">
            <v/>
          </cell>
          <cell r="R283" t="str">
            <v/>
          </cell>
          <cell r="S283">
            <v>10</v>
          </cell>
          <cell r="T283" t="str">
            <v/>
          </cell>
          <cell r="U283">
            <v>10</v>
          </cell>
          <cell r="V283" t="str">
            <v/>
          </cell>
          <cell r="Z283" t="str">
            <v>Estimation pour  2 logements 5 &amp; 29</v>
          </cell>
          <cell r="AB283">
            <v>-202.75</v>
          </cell>
          <cell r="AC283">
            <v>2202.75</v>
          </cell>
          <cell r="AD283">
            <v>2000</v>
          </cell>
          <cell r="AI283">
            <v>5.5046238704762945E-4</v>
          </cell>
          <cell r="AJ283">
            <v>21.670520683933013</v>
          </cell>
          <cell r="AK283">
            <v>-181.07947931606699</v>
          </cell>
          <cell r="AL283" t="str">
            <v/>
          </cell>
        </row>
        <row r="284">
          <cell r="A284" t="str">
            <v>Monsieur</v>
          </cell>
          <cell r="C284" t="str">
            <v>le Maire</v>
          </cell>
          <cell r="D284" t="str">
            <v>Logement Communal</v>
          </cell>
          <cell r="E284" t="str">
            <v>mairie.cailleville@hotmail.fr</v>
          </cell>
          <cell r="F284" t="str">
            <v>02 35 97 15 20</v>
          </cell>
          <cell r="G284">
            <v>29</v>
          </cell>
          <cell r="H284" t="str">
            <v>Rue de La Mare Des Champs</v>
          </cell>
          <cell r="I284" t="str">
            <v>Cailleville</v>
          </cell>
          <cell r="J284">
            <v>76460</v>
          </cell>
          <cell r="K284" t="str">
            <v/>
          </cell>
          <cell r="L284">
            <v>55</v>
          </cell>
          <cell r="M284" t="str">
            <v>~ ? ~</v>
          </cell>
          <cell r="N284">
            <v>44886</v>
          </cell>
          <cell r="O284">
            <v>10</v>
          </cell>
          <cell r="P284" t="str">
            <v>Virt</v>
          </cell>
          <cell r="Q284" t="str">
            <v/>
          </cell>
          <cell r="R284" t="str">
            <v/>
          </cell>
          <cell r="S284">
            <v>10</v>
          </cell>
          <cell r="T284" t="str">
            <v/>
          </cell>
          <cell r="U284">
            <v>10</v>
          </cell>
          <cell r="V284" t="str">
            <v/>
          </cell>
          <cell r="Z284" t="str">
            <v>Estimation devis avec le 5 même adresse</v>
          </cell>
          <cell r="AB284" t="str">
            <v/>
          </cell>
          <cell r="AI284" t="str">
            <v/>
          </cell>
          <cell r="AJ284" t="str">
            <v/>
          </cell>
          <cell r="AK284" t="str">
            <v/>
          </cell>
          <cell r="AL284" t="str">
            <v/>
          </cell>
        </row>
        <row r="285">
          <cell r="A285" t="str">
            <v>Monsieur</v>
          </cell>
          <cell r="C285" t="str">
            <v>le Maire</v>
          </cell>
          <cell r="E285" t="str">
            <v>mairie.gueutteville-les-gres@wanadoo.fr</v>
          </cell>
          <cell r="F285" t="str">
            <v>02 35 97 05 51</v>
          </cell>
          <cell r="G285">
            <v>255</v>
          </cell>
          <cell r="H285" t="str">
            <v>Rue De La Fonderie</v>
          </cell>
          <cell r="I285" t="str">
            <v>Gueutteville Les Grès</v>
          </cell>
          <cell r="J285">
            <v>76460</v>
          </cell>
          <cell r="K285" t="str">
            <v/>
          </cell>
          <cell r="L285">
            <v>194</v>
          </cell>
          <cell r="M285" t="str">
            <v>~ ? ~</v>
          </cell>
          <cell r="O285">
            <v>10</v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>
            <v>10</v>
          </cell>
          <cell r="V285" t="str">
            <v/>
          </cell>
          <cell r="Z285" t="str">
            <v>refuse de cotiser n’est plus adhérente de l’association en 2024</v>
          </cell>
          <cell r="AA285">
            <v>3184.5</v>
          </cell>
          <cell r="AB285" t="str">
            <v/>
          </cell>
          <cell r="AD285">
            <v>3000</v>
          </cell>
          <cell r="AI285" t="str">
            <v/>
          </cell>
          <cell r="AJ285" t="str">
            <v/>
          </cell>
          <cell r="AK285" t="str">
            <v/>
          </cell>
          <cell r="AL285" t="str">
            <v/>
          </cell>
        </row>
        <row r="286">
          <cell r="A286" t="str">
            <v>Monsieur</v>
          </cell>
          <cell r="C286" t="str">
            <v>le Maire</v>
          </cell>
          <cell r="E286" t="str">
            <v>mairie.gueutteville-les-gres@wanadoo.fr</v>
          </cell>
          <cell r="F286" t="str">
            <v>02 35 97 05 51</v>
          </cell>
          <cell r="G286">
            <v>257</v>
          </cell>
          <cell r="H286" t="str">
            <v>Rue De La Fonderie</v>
          </cell>
          <cell r="I286" t="str">
            <v>Gueutteville Les Grès</v>
          </cell>
          <cell r="J286">
            <v>76460</v>
          </cell>
          <cell r="K286" t="str">
            <v/>
          </cell>
          <cell r="L286">
            <v>195</v>
          </cell>
          <cell r="M286" t="str">
            <v>~ ? ~</v>
          </cell>
          <cell r="O286">
            <v>10</v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>
            <v>10</v>
          </cell>
          <cell r="V286" t="str">
            <v/>
          </cell>
          <cell r="Z286" t="str">
            <v>refuse de cotiser n’est plus adhérente de l’association en 2025</v>
          </cell>
          <cell r="AB286" t="str">
            <v/>
          </cell>
          <cell r="AI286" t="str">
            <v/>
          </cell>
          <cell r="AJ286" t="str">
            <v/>
          </cell>
          <cell r="AK286" t="str">
            <v/>
          </cell>
          <cell r="AL286" t="str">
            <v/>
          </cell>
        </row>
        <row r="287">
          <cell r="A287" t="str">
            <v>Monsieur</v>
          </cell>
          <cell r="C287" t="str">
            <v>le Maire</v>
          </cell>
          <cell r="E287" t="str">
            <v>mairie.gueutteville-les-gres@wanadoo.fr</v>
          </cell>
          <cell r="F287" t="str">
            <v>02 35 97 05 31</v>
          </cell>
          <cell r="G287">
            <v>241</v>
          </cell>
          <cell r="H287" t="str">
            <v>Rue Du Cabaret</v>
          </cell>
          <cell r="I287" t="str">
            <v>Gueutteville Les Grès</v>
          </cell>
          <cell r="J287">
            <v>76460</v>
          </cell>
          <cell r="K287" t="str">
            <v/>
          </cell>
          <cell r="L287">
            <v>196</v>
          </cell>
          <cell r="M287" t="str">
            <v>~ ? ~</v>
          </cell>
          <cell r="O287">
            <v>10</v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>
            <v>10</v>
          </cell>
          <cell r="V287" t="str">
            <v/>
          </cell>
          <cell r="Z287" t="str">
            <v>refuse de cotiser n’est plus adhérente de l’association en 2026</v>
          </cell>
          <cell r="AA287">
            <v>2519</v>
          </cell>
          <cell r="AB287" t="str">
            <v/>
          </cell>
          <cell r="AD287">
            <v>3000</v>
          </cell>
          <cell r="AI287" t="str">
            <v/>
          </cell>
          <cell r="AJ287" t="str">
            <v/>
          </cell>
          <cell r="AK287" t="str">
            <v/>
          </cell>
          <cell r="AL287" t="str">
            <v/>
          </cell>
        </row>
        <row r="288">
          <cell r="A288" t="str">
            <v>Monsieur</v>
          </cell>
          <cell r="C288" t="str">
            <v>le Maire</v>
          </cell>
          <cell r="E288" t="str">
            <v>mairie.gueutteville-les-gres@wanadoo.fr</v>
          </cell>
          <cell r="G288">
            <v>41</v>
          </cell>
          <cell r="H288" t="str">
            <v>Rue Du Four À Pain</v>
          </cell>
          <cell r="I288" t="str">
            <v>Gueutteville Les Grès</v>
          </cell>
          <cell r="J288">
            <v>76460</v>
          </cell>
          <cell r="K288" t="str">
            <v/>
          </cell>
          <cell r="L288">
            <v>197</v>
          </cell>
          <cell r="M288" t="str">
            <v>~ ? ~</v>
          </cell>
          <cell r="O288">
            <v>10</v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>
            <v>10</v>
          </cell>
          <cell r="V288" t="str">
            <v/>
          </cell>
          <cell r="Z288" t="str">
            <v>refuse de cotiser n’est plus adhérente de l’association en 2022</v>
          </cell>
          <cell r="AA288">
            <v>3184.5</v>
          </cell>
          <cell r="AB288" t="str">
            <v/>
          </cell>
          <cell r="AD288">
            <v>3500</v>
          </cell>
          <cell r="AI288" t="str">
            <v/>
          </cell>
          <cell r="AJ288" t="str">
            <v/>
          </cell>
          <cell r="AK288" t="str">
            <v/>
          </cell>
          <cell r="AL288" t="str">
            <v/>
          </cell>
        </row>
        <row r="289">
          <cell r="A289" t="str">
            <v>Monsieur</v>
          </cell>
          <cell r="C289" t="str">
            <v>le Maire</v>
          </cell>
          <cell r="E289" t="str">
            <v>mairie.gueutteville-les-gres@wanadoo.fr</v>
          </cell>
          <cell r="F289" t="str">
            <v>02 35 97 05 51</v>
          </cell>
          <cell r="G289">
            <v>59</v>
          </cell>
          <cell r="H289" t="str">
            <v>Rue Du Petit Tour</v>
          </cell>
          <cell r="I289" t="str">
            <v>Gueutteville Les Grès</v>
          </cell>
          <cell r="J289">
            <v>76460</v>
          </cell>
          <cell r="K289" t="str">
            <v/>
          </cell>
          <cell r="L289">
            <v>198</v>
          </cell>
          <cell r="M289" t="str">
            <v>~ ? ~</v>
          </cell>
          <cell r="O289">
            <v>10</v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>
            <v>10</v>
          </cell>
          <cell r="V289" t="str">
            <v/>
          </cell>
          <cell r="Z289" t="str">
            <v>refuse de cotiser n’est plus adhérente de l’association en 2027</v>
          </cell>
          <cell r="AA289">
            <v>2384.25</v>
          </cell>
          <cell r="AB289" t="str">
            <v/>
          </cell>
          <cell r="AD289">
            <v>3000</v>
          </cell>
          <cell r="AI289" t="str">
            <v/>
          </cell>
          <cell r="AJ289" t="str">
            <v/>
          </cell>
          <cell r="AK289" t="str">
            <v/>
          </cell>
          <cell r="AL289" t="str">
            <v/>
          </cell>
        </row>
        <row r="290">
          <cell r="A290" t="str">
            <v>Monsieur</v>
          </cell>
          <cell r="C290" t="str">
            <v>le Maire</v>
          </cell>
          <cell r="E290" t="str">
            <v>mairie.gueutteville-les-gres@wanadoo.fr</v>
          </cell>
          <cell r="F290" t="str">
            <v>02 35 97 05 51</v>
          </cell>
          <cell r="G290">
            <v>58</v>
          </cell>
          <cell r="H290" t="str">
            <v>Rue Du Petrais</v>
          </cell>
          <cell r="I290" t="str">
            <v>Gueutteville Les Grès</v>
          </cell>
          <cell r="J290">
            <v>76460</v>
          </cell>
          <cell r="K290" t="str">
            <v/>
          </cell>
          <cell r="L290">
            <v>199</v>
          </cell>
          <cell r="M290" t="str">
            <v>~ ? ~</v>
          </cell>
          <cell r="O290">
            <v>10</v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>
            <v>10</v>
          </cell>
          <cell r="V290" t="str">
            <v/>
          </cell>
          <cell r="Z290" t="str">
            <v>refuse de cotiser n’est plus adhérente de l’association en 2023</v>
          </cell>
          <cell r="AB290">
            <v>-2568.1999999999998</v>
          </cell>
          <cell r="AC290">
            <v>5568.2</v>
          </cell>
          <cell r="AD290">
            <v>3000</v>
          </cell>
          <cell r="AI290">
            <v>6.9726140686348793E-3</v>
          </cell>
          <cell r="AJ290">
            <v>274.49682476190759</v>
          </cell>
          <cell r="AK290">
            <v>-2293.7031752380922</v>
          </cell>
          <cell r="AL290" t="str">
            <v/>
          </cell>
        </row>
        <row r="291">
          <cell r="A291" t="str">
            <v>Monsieur</v>
          </cell>
          <cell r="C291" t="str">
            <v>le Maire</v>
          </cell>
          <cell r="D291" t="str">
            <v>Hôtel de Ville Mairie</v>
          </cell>
          <cell r="E291" t="str">
            <v>mairie@manneville-es-plains.fr</v>
          </cell>
          <cell r="G291">
            <v>65</v>
          </cell>
          <cell r="H291" t="str">
            <v>Rue De L'orme</v>
          </cell>
          <cell r="I291" t="str">
            <v>Manneville Es Plains</v>
          </cell>
          <cell r="J291">
            <v>76460</v>
          </cell>
          <cell r="K291" t="str">
            <v/>
          </cell>
          <cell r="L291">
            <v>357</v>
          </cell>
          <cell r="M291">
            <v>2024</v>
          </cell>
          <cell r="N291">
            <v>45471</v>
          </cell>
          <cell r="O291">
            <v>70</v>
          </cell>
          <cell r="P291" t="str">
            <v>Virt</v>
          </cell>
          <cell r="Q291" t="str">
            <v/>
          </cell>
          <cell r="R291" t="str">
            <v/>
          </cell>
          <cell r="S291">
            <v>70</v>
          </cell>
          <cell r="T291" t="str">
            <v/>
          </cell>
          <cell r="U291">
            <v>10</v>
          </cell>
          <cell r="V291">
            <v>60</v>
          </cell>
          <cell r="AB291">
            <v>-2261.8500000000004</v>
          </cell>
          <cell r="AC291">
            <v>5261.85</v>
          </cell>
          <cell r="AD291">
            <v>3000</v>
          </cell>
          <cell r="AI291">
            <v>6.1408796554558859E-3</v>
          </cell>
          <cell r="AJ291">
            <v>241.75322914403895</v>
          </cell>
          <cell r="AK291">
            <v>-2020.0967708559615</v>
          </cell>
          <cell r="AL291" t="str">
            <v/>
          </cell>
        </row>
        <row r="292">
          <cell r="A292" t="str">
            <v>Monsieur</v>
          </cell>
          <cell r="C292" t="str">
            <v>le Maire</v>
          </cell>
          <cell r="D292" t="str">
            <v>Salle des fêtes</v>
          </cell>
          <cell r="E292" t="str">
            <v>mairie@manneville-es-plains.fr</v>
          </cell>
          <cell r="G292" t="str">
            <v>40</v>
          </cell>
          <cell r="H292" t="str">
            <v>Rue Du Moulin</v>
          </cell>
          <cell r="I292" t="str">
            <v>Manneville Es Plains</v>
          </cell>
          <cell r="J292">
            <v>76460</v>
          </cell>
          <cell r="K292" t="str">
            <v/>
          </cell>
          <cell r="L292">
            <v>359</v>
          </cell>
          <cell r="M292">
            <v>2024</v>
          </cell>
          <cell r="N292">
            <v>45471</v>
          </cell>
          <cell r="P292" t="str">
            <v>Aut</v>
          </cell>
          <cell r="Q292" t="str">
            <v/>
          </cell>
          <cell r="R292" t="str">
            <v/>
          </cell>
          <cell r="S292" t="str">
            <v/>
          </cell>
          <cell r="T292">
            <v>10</v>
          </cell>
          <cell r="U292">
            <v>10</v>
          </cell>
          <cell r="V292">
            <v>-10</v>
          </cell>
          <cell r="W292" t="str">
            <v xml:space="preserve"> Répartition de versement unique</v>
          </cell>
          <cell r="AB292">
            <v>-2267.8999999999996</v>
          </cell>
          <cell r="AC292">
            <v>5267.9</v>
          </cell>
          <cell r="AD292">
            <v>3000</v>
          </cell>
          <cell r="AI292">
            <v>6.1573052901865277E-3</v>
          </cell>
          <cell r="AJ292">
            <v>242.39987106826965</v>
          </cell>
          <cell r="AK292">
            <v>-2025.5001289317299</v>
          </cell>
          <cell r="AL292" t="str">
            <v/>
          </cell>
        </row>
        <row r="293">
          <cell r="A293" t="str">
            <v>Monsieur</v>
          </cell>
          <cell r="C293" t="str">
            <v>le Maire</v>
          </cell>
          <cell r="D293" t="str">
            <v>Atelier Municipal</v>
          </cell>
          <cell r="E293" t="str">
            <v>mairie@manneville-es-plains.fr</v>
          </cell>
          <cell r="F293" t="str">
            <v>02 35 97 27 32</v>
          </cell>
          <cell r="G293" t="str">
            <v>187</v>
          </cell>
          <cell r="H293" t="str">
            <v>Rue De L'orme</v>
          </cell>
          <cell r="I293" t="str">
            <v>Manneville Es Plains</v>
          </cell>
          <cell r="J293">
            <v>76460</v>
          </cell>
          <cell r="K293" t="str">
            <v/>
          </cell>
          <cell r="L293">
            <v>358</v>
          </cell>
          <cell r="M293">
            <v>2024</v>
          </cell>
          <cell r="N293">
            <v>45471</v>
          </cell>
          <cell r="P293" t="str">
            <v>Aut</v>
          </cell>
          <cell r="Q293" t="str">
            <v/>
          </cell>
          <cell r="R293" t="str">
            <v/>
          </cell>
          <cell r="S293" t="str">
            <v/>
          </cell>
          <cell r="T293">
            <v>10</v>
          </cell>
          <cell r="U293">
            <v>10</v>
          </cell>
          <cell r="V293">
            <v>-10</v>
          </cell>
          <cell r="W293" t="str">
            <v xml:space="preserve"> Répartition de versement unique</v>
          </cell>
          <cell r="AB293">
            <v>-4261.6499999999996</v>
          </cell>
          <cell r="AC293">
            <v>7261.65</v>
          </cell>
          <cell r="AD293">
            <v>3000</v>
          </cell>
          <cell r="AI293">
            <v>1.157029855369435E-2</v>
          </cell>
          <cell r="AJ293">
            <v>455.49777791705606</v>
          </cell>
          <cell r="AK293">
            <v>-3806.1522220829438</v>
          </cell>
          <cell r="AL293" t="str">
            <v/>
          </cell>
        </row>
        <row r="294">
          <cell r="A294" t="str">
            <v>Monsieur</v>
          </cell>
          <cell r="C294" t="str">
            <v>le Maire</v>
          </cell>
          <cell r="D294" t="str">
            <v>Bureau Mairie</v>
          </cell>
          <cell r="E294" t="str">
            <v>mairie@manneville-es-plains.fr</v>
          </cell>
          <cell r="F294" t="str">
            <v>02 35 97 27 32</v>
          </cell>
          <cell r="G294" t="str">
            <v>2</v>
          </cell>
          <cell r="H294" t="str">
            <v>Rue Du Puits</v>
          </cell>
          <cell r="I294" t="str">
            <v>Manneville Es Plains</v>
          </cell>
          <cell r="J294">
            <v>76460</v>
          </cell>
          <cell r="K294" t="str">
            <v/>
          </cell>
          <cell r="L294">
            <v>360</v>
          </cell>
          <cell r="M294">
            <v>2024</v>
          </cell>
          <cell r="N294">
            <v>45471</v>
          </cell>
          <cell r="P294" t="str">
            <v>Aut</v>
          </cell>
          <cell r="Q294" t="str">
            <v/>
          </cell>
          <cell r="R294" t="str">
            <v/>
          </cell>
          <cell r="S294" t="str">
            <v/>
          </cell>
          <cell r="T294">
            <v>10</v>
          </cell>
          <cell r="U294">
            <v>10</v>
          </cell>
          <cell r="V294">
            <v>-10</v>
          </cell>
          <cell r="W294" t="str">
            <v xml:space="preserve"> Répartition de versement unique</v>
          </cell>
          <cell r="AB294">
            <v>1676.75</v>
          </cell>
          <cell r="AC294">
            <v>1823.25</v>
          </cell>
          <cell r="AD294">
            <v>3500</v>
          </cell>
          <cell r="AI294" t="str">
            <v/>
          </cell>
          <cell r="AJ294" t="str">
            <v/>
          </cell>
          <cell r="AK294" t="str">
            <v/>
          </cell>
          <cell r="AL294" t="str">
            <v/>
          </cell>
        </row>
        <row r="295">
          <cell r="A295" t="str">
            <v>Madame</v>
          </cell>
          <cell r="B295" t="str">
            <v>Marie-Chantal</v>
          </cell>
          <cell r="C295" t="str">
            <v>LEBIDOIS</v>
          </cell>
          <cell r="D295" t="str">
            <v>Le Vert Village</v>
          </cell>
          <cell r="E295" t="str">
            <v>lebidoismarie76@gmail.com</v>
          </cell>
          <cell r="F295" t="str">
            <v>06 70 36 36 44</v>
          </cell>
          <cell r="G295">
            <v>6</v>
          </cell>
          <cell r="H295" t="str">
            <v>Résidence du Moulin</v>
          </cell>
          <cell r="I295" t="str">
            <v>Manneville Es Plains</v>
          </cell>
          <cell r="J295">
            <v>76460</v>
          </cell>
          <cell r="K295" t="str">
            <v>*</v>
          </cell>
          <cell r="L295">
            <v>361</v>
          </cell>
          <cell r="M295">
            <v>2025</v>
          </cell>
          <cell r="N295">
            <v>45743</v>
          </cell>
          <cell r="O295">
            <v>10</v>
          </cell>
          <cell r="P295" t="str">
            <v>Virt</v>
          </cell>
          <cell r="Q295" t="str">
            <v/>
          </cell>
          <cell r="R295" t="str">
            <v/>
          </cell>
          <cell r="S295">
            <v>10</v>
          </cell>
          <cell r="T295" t="str">
            <v/>
          </cell>
          <cell r="U295">
            <v>10</v>
          </cell>
          <cell r="V295" t="str">
            <v/>
          </cell>
          <cell r="AB295">
            <v>-786.75</v>
          </cell>
          <cell r="AC295">
            <v>3786.75</v>
          </cell>
          <cell r="AD295">
            <v>3000</v>
          </cell>
          <cell r="AI295">
            <v>2.1360112602205792E-3</v>
          </cell>
          <cell r="AJ295">
            <v>84.090170890674713</v>
          </cell>
          <cell r="AK295">
            <v>-702.6598291093253</v>
          </cell>
          <cell r="AL295" t="str">
            <v/>
          </cell>
        </row>
        <row r="296">
          <cell r="A296" t="str">
            <v>Madame</v>
          </cell>
          <cell r="B296" t="str">
            <v>Laurence</v>
          </cell>
          <cell r="C296" t="str">
            <v>LEBLANC</v>
          </cell>
          <cell r="E296" t="str">
            <v>laurence-leblanc@orange.fr</v>
          </cell>
          <cell r="F296" t="str">
            <v>06 17 10 07 95</v>
          </cell>
          <cell r="G296">
            <v>545</v>
          </cell>
          <cell r="H296" t="str">
            <v>Rue Des Castelets</v>
          </cell>
          <cell r="I296" t="str">
            <v>Gueutteville Les Grès</v>
          </cell>
          <cell r="J296">
            <v>76460</v>
          </cell>
          <cell r="K296" t="str">
            <v/>
          </cell>
          <cell r="L296">
            <v>200</v>
          </cell>
          <cell r="M296" t="str">
            <v>~ ? ~</v>
          </cell>
          <cell r="O296">
            <v>10</v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>
            <v>10</v>
          </cell>
          <cell r="V296" t="str">
            <v/>
          </cell>
          <cell r="AB296" t="str">
            <v/>
          </cell>
          <cell r="AI296" t="str">
            <v/>
          </cell>
          <cell r="AJ296" t="str">
            <v/>
          </cell>
          <cell r="AK296" t="str">
            <v/>
          </cell>
          <cell r="AL296" t="str">
            <v/>
          </cell>
        </row>
        <row r="297">
          <cell r="A297" t="str">
            <v>Monsieur</v>
          </cell>
          <cell r="B297" t="str">
            <v>Daniel</v>
          </cell>
          <cell r="C297" t="str">
            <v>LEBLOND</v>
          </cell>
          <cell r="E297" t="str">
            <v>daniel.leblond0103@orange.fr</v>
          </cell>
          <cell r="F297" t="str">
            <v>02 35 57 22 19</v>
          </cell>
          <cell r="G297">
            <v>344</v>
          </cell>
          <cell r="H297" t="str">
            <v>Route De Sainte Gertrude</v>
          </cell>
          <cell r="I297" t="str">
            <v>Reutteville</v>
          </cell>
          <cell r="J297">
            <v>76460</v>
          </cell>
          <cell r="K297" t="str">
            <v/>
          </cell>
          <cell r="L297">
            <v>457</v>
          </cell>
          <cell r="M297">
            <v>2024</v>
          </cell>
          <cell r="N297">
            <v>45350</v>
          </cell>
          <cell r="O297">
            <v>10</v>
          </cell>
          <cell r="P297" t="str">
            <v>Chq</v>
          </cell>
          <cell r="Q297">
            <v>10</v>
          </cell>
          <cell r="R297" t="str">
            <v/>
          </cell>
          <cell r="S297" t="str">
            <v/>
          </cell>
          <cell r="T297" t="str">
            <v/>
          </cell>
          <cell r="U297">
            <v>10</v>
          </cell>
          <cell r="V297" t="str">
            <v/>
          </cell>
          <cell r="X297" t="str">
            <v>O</v>
          </cell>
          <cell r="AB297">
            <v>232.84999999999991</v>
          </cell>
          <cell r="AC297">
            <v>1767.15</v>
          </cell>
          <cell r="AD297">
            <v>2000</v>
          </cell>
          <cell r="AI297" t="str">
            <v/>
          </cell>
          <cell r="AJ297" t="str">
            <v/>
          </cell>
          <cell r="AK297" t="str">
            <v/>
          </cell>
          <cell r="AL297" t="str">
            <v/>
          </cell>
        </row>
        <row r="298">
          <cell r="A298" t="str">
            <v>Monsieur</v>
          </cell>
          <cell r="B298" t="str">
            <v>Jean-Jacques</v>
          </cell>
          <cell r="C298" t="str">
            <v>LEBLOND</v>
          </cell>
          <cell r="E298" t="str">
            <v>jean-jacques_leblond@orange.fr</v>
          </cell>
          <cell r="F298" t="str">
            <v>07 68 99 92 86</v>
          </cell>
          <cell r="G298">
            <v>299</v>
          </cell>
          <cell r="H298" t="str">
            <v>Rue De La Forge</v>
          </cell>
          <cell r="I298" t="str">
            <v>Manneville Es Plains</v>
          </cell>
          <cell r="J298">
            <v>76460</v>
          </cell>
          <cell r="K298" t="str">
            <v>*</v>
          </cell>
          <cell r="L298">
            <v>363</v>
          </cell>
          <cell r="M298">
            <v>2025</v>
          </cell>
          <cell r="N298">
            <v>45747</v>
          </cell>
          <cell r="P298" t="str">
            <v>Aut</v>
          </cell>
          <cell r="Q298" t="str">
            <v/>
          </cell>
          <cell r="R298" t="str">
            <v/>
          </cell>
          <cell r="S298" t="str">
            <v/>
          </cell>
          <cell r="T298">
            <v>10</v>
          </cell>
          <cell r="U298">
            <v>10</v>
          </cell>
          <cell r="V298">
            <v>-10</v>
          </cell>
          <cell r="W298" t="str">
            <v xml:space="preserve"> Régularisation sur Antérieur</v>
          </cell>
          <cell r="Y298">
            <v>4</v>
          </cell>
          <cell r="Z298" t="str">
            <v>Cotisations 2023 - 2024  - 2025 réglée d’avance</v>
          </cell>
          <cell r="AB298">
            <v>916.59999999999991</v>
          </cell>
          <cell r="AC298">
            <v>5571.5</v>
          </cell>
          <cell r="AD298">
            <v>3000</v>
          </cell>
          <cell r="AE298">
            <v>-3488.1</v>
          </cell>
          <cell r="AF298">
            <v>43189</v>
          </cell>
          <cell r="AH298">
            <v>45517</v>
          </cell>
          <cell r="AI298" t="str">
            <v/>
          </cell>
          <cell r="AJ298" t="str">
            <v/>
          </cell>
          <cell r="AK298" t="str">
            <v/>
          </cell>
          <cell r="AL298" t="str">
            <v/>
          </cell>
        </row>
        <row r="299">
          <cell r="A299" t="str">
            <v>Madame</v>
          </cell>
          <cell r="B299" t="str">
            <v>Michèle</v>
          </cell>
          <cell r="C299" t="str">
            <v>LEBOULENGER</v>
          </cell>
          <cell r="E299" t="str">
            <v>Mail@Completer.fr</v>
          </cell>
          <cell r="F299" t="str">
            <v>07 83 49 27 47</v>
          </cell>
          <cell r="G299">
            <v>310</v>
          </cell>
          <cell r="H299" t="str">
            <v>Rue Du Moulin</v>
          </cell>
          <cell r="I299" t="str">
            <v>Manneville Es Plains</v>
          </cell>
          <cell r="J299">
            <v>76460</v>
          </cell>
          <cell r="K299" t="str">
            <v/>
          </cell>
          <cell r="L299">
            <v>364</v>
          </cell>
          <cell r="M299">
            <v>2024</v>
          </cell>
          <cell r="N299">
            <v>45469</v>
          </cell>
          <cell r="O299">
            <v>10</v>
          </cell>
          <cell r="P299" t="str">
            <v>Esp</v>
          </cell>
          <cell r="Q299" t="str">
            <v/>
          </cell>
          <cell r="R299">
            <v>10</v>
          </cell>
          <cell r="S299" t="str">
            <v/>
          </cell>
          <cell r="T299" t="str">
            <v/>
          </cell>
          <cell r="U299">
            <v>10</v>
          </cell>
          <cell r="V299" t="str">
            <v/>
          </cell>
          <cell r="X299" t="str">
            <v>N</v>
          </cell>
          <cell r="AB299">
            <v>67.400000000000091</v>
          </cell>
          <cell r="AC299">
            <v>2932.6</v>
          </cell>
          <cell r="AD299">
            <v>3000</v>
          </cell>
          <cell r="AI299" t="str">
            <v/>
          </cell>
          <cell r="AJ299" t="str">
            <v/>
          </cell>
          <cell r="AK299" t="str">
            <v/>
          </cell>
          <cell r="AL299" t="str">
            <v/>
          </cell>
        </row>
        <row r="300">
          <cell r="A300" t="str">
            <v>Monsieur</v>
          </cell>
          <cell r="B300" t="str">
            <v>Martial</v>
          </cell>
          <cell r="C300" t="str">
            <v>LEBOURG</v>
          </cell>
          <cell r="E300" t="str">
            <v>Mail@Completer.fr</v>
          </cell>
          <cell r="F300" t="str">
            <v>02 35 57 12 66</v>
          </cell>
          <cell r="G300">
            <v>426</v>
          </cell>
          <cell r="H300" t="str">
            <v>Rue Des Clos Fleuris</v>
          </cell>
          <cell r="I300" t="str">
            <v>Gueutteville Les Grès</v>
          </cell>
          <cell r="J300">
            <v>76460</v>
          </cell>
          <cell r="K300" t="str">
            <v/>
          </cell>
          <cell r="L300">
            <v>201</v>
          </cell>
          <cell r="M300" t="str">
            <v>~ ? ~</v>
          </cell>
          <cell r="O300">
            <v>10</v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>
            <v>10</v>
          </cell>
          <cell r="V300" t="str">
            <v/>
          </cell>
          <cell r="AA300">
            <v>2261.6</v>
          </cell>
          <cell r="AB300" t="str">
            <v/>
          </cell>
          <cell r="AD300">
            <v>3000</v>
          </cell>
          <cell r="AI300" t="str">
            <v/>
          </cell>
          <cell r="AJ300" t="str">
            <v/>
          </cell>
          <cell r="AK300" t="str">
            <v/>
          </cell>
          <cell r="AL300" t="str">
            <v/>
          </cell>
        </row>
        <row r="301">
          <cell r="A301" t="str">
            <v>Monsieur</v>
          </cell>
          <cell r="B301" t="str">
            <v>Maxime</v>
          </cell>
          <cell r="C301" t="str">
            <v>LEBRUN</v>
          </cell>
          <cell r="D301" t="str">
            <v>Gite Clos St Vincent</v>
          </cell>
          <cell r="E301" t="str">
            <v>Mail@Completer.fr</v>
          </cell>
          <cell r="G301" t="str">
            <v>434</v>
          </cell>
          <cell r="H301" t="str">
            <v>Rue Du Bois</v>
          </cell>
          <cell r="I301" t="str">
            <v>Manneville Es Plains</v>
          </cell>
          <cell r="J301">
            <v>76460</v>
          </cell>
          <cell r="K301" t="str">
            <v/>
          </cell>
          <cell r="L301">
            <v>365</v>
          </cell>
          <cell r="M301" t="str">
            <v>~ ? ~</v>
          </cell>
          <cell r="O301">
            <v>10</v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>
            <v>10</v>
          </cell>
          <cell r="V301" t="str">
            <v/>
          </cell>
          <cell r="Z301" t="str">
            <v>Anciennement JANNOT Sophie</v>
          </cell>
          <cell r="AB301">
            <v>-4194</v>
          </cell>
          <cell r="AC301">
            <v>7194</v>
          </cell>
          <cell r="AD301">
            <v>3000</v>
          </cell>
          <cell r="AI301">
            <v>1.1386630092615329E-2</v>
          </cell>
          <cell r="AJ301">
            <v>448.26714549156628</v>
          </cell>
          <cell r="AK301">
            <v>-3745.7328545084338</v>
          </cell>
          <cell r="AL301" t="str">
            <v/>
          </cell>
        </row>
        <row r="302">
          <cell r="A302" t="str">
            <v>Madame</v>
          </cell>
          <cell r="B302" t="str">
            <v>Odile</v>
          </cell>
          <cell r="C302" t="str">
            <v>LECLERC</v>
          </cell>
          <cell r="E302" t="str">
            <v>jmoleclerc@gmail.com</v>
          </cell>
          <cell r="G302">
            <v>426</v>
          </cell>
          <cell r="H302" t="str">
            <v>Rue De La Forge</v>
          </cell>
          <cell r="I302" t="str">
            <v>Manneville Es Plains</v>
          </cell>
          <cell r="J302">
            <v>76460</v>
          </cell>
          <cell r="K302" t="str">
            <v/>
          </cell>
          <cell r="L302">
            <v>368</v>
          </cell>
          <cell r="M302">
            <v>2024</v>
          </cell>
          <cell r="N302">
            <v>45442</v>
          </cell>
          <cell r="O302">
            <v>30</v>
          </cell>
          <cell r="P302" t="str">
            <v>Chq</v>
          </cell>
          <cell r="Q302">
            <v>30</v>
          </cell>
          <cell r="R302" t="str">
            <v/>
          </cell>
          <cell r="S302" t="str">
            <v/>
          </cell>
          <cell r="T302" t="str">
            <v/>
          </cell>
          <cell r="U302">
            <v>10</v>
          </cell>
          <cell r="V302">
            <v>20</v>
          </cell>
          <cell r="W302" t="str">
            <v xml:space="preserve"> Répartition de versement unique</v>
          </cell>
          <cell r="Z302" t="str">
            <v>Succession Famille Gruel</v>
          </cell>
          <cell r="AB302">
            <v>-680.59999999999991</v>
          </cell>
          <cell r="AC302">
            <v>3680.6</v>
          </cell>
          <cell r="AD302">
            <v>3000</v>
          </cell>
          <cell r="AI302">
            <v>1.8478160326738176E-3</v>
          </cell>
          <cell r="AJ302">
            <v>72.74454440189794</v>
          </cell>
          <cell r="AK302">
            <v>-607.85545559810203</v>
          </cell>
          <cell r="AL302" t="str">
            <v/>
          </cell>
        </row>
        <row r="303">
          <cell r="A303" t="str">
            <v>Monsieur</v>
          </cell>
          <cell r="B303" t="str">
            <v>Jean-Marie</v>
          </cell>
          <cell r="C303" t="str">
            <v>LECLERC</v>
          </cell>
          <cell r="E303" t="str">
            <v>jmoleclerc@gmail.com</v>
          </cell>
          <cell r="F303" t="str">
            <v>02 35 97 23 34</v>
          </cell>
          <cell r="G303">
            <v>186</v>
          </cell>
          <cell r="H303" t="str">
            <v>Rue Du Moulin</v>
          </cell>
          <cell r="I303" t="str">
            <v>Manneville Es Plains</v>
          </cell>
          <cell r="J303">
            <v>76460</v>
          </cell>
          <cell r="K303" t="str">
            <v/>
          </cell>
          <cell r="L303">
            <v>366</v>
          </cell>
          <cell r="M303">
            <v>2024</v>
          </cell>
          <cell r="N303">
            <v>45442</v>
          </cell>
          <cell r="P303" t="str">
            <v>Aut</v>
          </cell>
          <cell r="Q303" t="str">
            <v/>
          </cell>
          <cell r="R303" t="str">
            <v/>
          </cell>
          <cell r="S303" t="str">
            <v/>
          </cell>
          <cell r="T303">
            <v>10</v>
          </cell>
          <cell r="U303">
            <v>10</v>
          </cell>
          <cell r="V303">
            <v>-10</v>
          </cell>
          <cell r="W303" t="str">
            <v xml:space="preserve"> Répartition de versement unique</v>
          </cell>
          <cell r="X303" t="str">
            <v>N</v>
          </cell>
          <cell r="Y303">
            <v>23</v>
          </cell>
          <cell r="AB303">
            <v>-2363.6000000000004</v>
          </cell>
          <cell r="AC303">
            <v>5363.6</v>
          </cell>
          <cell r="AD303">
            <v>3000</v>
          </cell>
          <cell r="AI303">
            <v>6.4171289668349058E-3</v>
          </cell>
          <cell r="AJ303">
            <v>252.6285705970115</v>
          </cell>
          <cell r="AK303">
            <v>-2110.9714294029891</v>
          </cell>
          <cell r="AL303" t="str">
            <v/>
          </cell>
        </row>
        <row r="304">
          <cell r="A304" t="str">
            <v>Monsieur</v>
          </cell>
          <cell r="B304" t="str">
            <v>Mickaël</v>
          </cell>
          <cell r="C304" t="str">
            <v>LECLERC</v>
          </cell>
          <cell r="E304" t="str">
            <v>mleclerc12@yahoo.com</v>
          </cell>
          <cell r="G304">
            <v>126</v>
          </cell>
          <cell r="H304" t="str">
            <v>Rue Du Manoir</v>
          </cell>
          <cell r="I304" t="str">
            <v>Manneville Es Plains</v>
          </cell>
          <cell r="J304">
            <v>76460</v>
          </cell>
          <cell r="K304" t="str">
            <v/>
          </cell>
          <cell r="L304">
            <v>367</v>
          </cell>
          <cell r="M304">
            <v>2024</v>
          </cell>
          <cell r="N304">
            <v>45442</v>
          </cell>
          <cell r="P304" t="str">
            <v>Aut</v>
          </cell>
          <cell r="Q304" t="str">
            <v/>
          </cell>
          <cell r="R304" t="str">
            <v/>
          </cell>
          <cell r="S304" t="str">
            <v/>
          </cell>
          <cell r="T304">
            <v>10</v>
          </cell>
          <cell r="U304">
            <v>10</v>
          </cell>
          <cell r="V304">
            <v>-10</v>
          </cell>
          <cell r="W304" t="str">
            <v xml:space="preserve"> Répartition de versement unique</v>
          </cell>
          <cell r="Y304">
            <v>24</v>
          </cell>
          <cell r="AB304">
            <v>-2759.6000000000004</v>
          </cell>
          <cell r="AC304">
            <v>4449.5</v>
          </cell>
          <cell r="AD304">
            <v>3000</v>
          </cell>
          <cell r="AE304">
            <v>1310.0999999999999</v>
          </cell>
          <cell r="AH304">
            <v>45321</v>
          </cell>
          <cell r="AI304">
            <v>7.4922614219316321E-3</v>
          </cell>
          <cell r="AJ304">
            <v>294.95422381939113</v>
          </cell>
          <cell r="AK304">
            <v>-2464.6457761806091</v>
          </cell>
          <cell r="AL304" t="str">
            <v/>
          </cell>
        </row>
        <row r="305">
          <cell r="A305" t="str">
            <v>Monsieur</v>
          </cell>
          <cell r="B305" t="str">
            <v>Julien</v>
          </cell>
          <cell r="C305" t="str">
            <v>LECOUTRE</v>
          </cell>
          <cell r="E305" t="str">
            <v>location.terredegres76460@gmail.com</v>
          </cell>
          <cell r="F305" t="str">
            <v>06 22 73 43 16</v>
          </cell>
          <cell r="G305">
            <v>272</v>
          </cell>
          <cell r="H305" t="str">
            <v>Rue Du Petrais</v>
          </cell>
          <cell r="I305" t="str">
            <v>Gueutteville Les Grès</v>
          </cell>
          <cell r="J305">
            <v>76460</v>
          </cell>
          <cell r="K305" t="str">
            <v/>
          </cell>
          <cell r="L305">
            <v>202</v>
          </cell>
          <cell r="M305">
            <v>2024</v>
          </cell>
          <cell r="N305">
            <v>45337</v>
          </cell>
          <cell r="O305">
            <v>10</v>
          </cell>
          <cell r="P305" t="str">
            <v>Virt</v>
          </cell>
          <cell r="Q305" t="str">
            <v/>
          </cell>
          <cell r="R305" t="str">
            <v/>
          </cell>
          <cell r="S305">
            <v>10</v>
          </cell>
          <cell r="T305" t="str">
            <v/>
          </cell>
          <cell r="U305">
            <v>10</v>
          </cell>
          <cell r="V305" t="str">
            <v/>
          </cell>
          <cell r="X305" t="str">
            <v>O</v>
          </cell>
          <cell r="Z305" t="str">
            <v>Achat de la propriété à Monsieur Lombard en 2018</v>
          </cell>
          <cell r="AB305">
            <v>-986.40000000000009</v>
          </cell>
          <cell r="AC305">
            <v>3986.4</v>
          </cell>
          <cell r="AD305">
            <v>3000</v>
          </cell>
          <cell r="AH305">
            <v>45315</v>
          </cell>
          <cell r="AI305">
            <v>2.6780572063318455E-3</v>
          </cell>
          <cell r="AJ305">
            <v>105.42935439029112</v>
          </cell>
          <cell r="AK305">
            <v>-880.97064560970898</v>
          </cell>
          <cell r="AL305" t="str">
            <v/>
          </cell>
        </row>
        <row r="306">
          <cell r="A306" t="str">
            <v>Monsieur</v>
          </cell>
          <cell r="B306" t="str">
            <v>Michel</v>
          </cell>
          <cell r="C306" t="str">
            <v>LECUYER</v>
          </cell>
          <cell r="E306" t="str">
            <v>Mail@Completer.fr</v>
          </cell>
          <cell r="F306" t="str">
            <v>02 35 97 35 45</v>
          </cell>
          <cell r="G306">
            <v>53</v>
          </cell>
          <cell r="H306" t="str">
            <v>Cavée de la Pierre Blanche</v>
          </cell>
          <cell r="I306" t="str">
            <v>Gueutteville Les Grès</v>
          </cell>
          <cell r="J306">
            <v>76460</v>
          </cell>
          <cell r="K306" t="str">
            <v/>
          </cell>
          <cell r="L306">
            <v>203</v>
          </cell>
          <cell r="M306" t="str">
            <v>~ ? ~</v>
          </cell>
          <cell r="O306">
            <v>10</v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>
            <v>10</v>
          </cell>
          <cell r="V306" t="str">
            <v/>
          </cell>
          <cell r="AA306">
            <v>4312</v>
          </cell>
          <cell r="AB306" t="str">
            <v/>
          </cell>
          <cell r="AD306">
            <v>3000</v>
          </cell>
          <cell r="AI306" t="str">
            <v/>
          </cell>
          <cell r="AJ306" t="str">
            <v/>
          </cell>
          <cell r="AK306" t="str">
            <v/>
          </cell>
          <cell r="AL306" t="str">
            <v/>
          </cell>
        </row>
        <row r="307">
          <cell r="A307" t="str">
            <v>Madame</v>
          </cell>
          <cell r="B307" t="str">
            <v>Jocelyne</v>
          </cell>
          <cell r="C307" t="str">
            <v>LEFEBVRE</v>
          </cell>
          <cell r="E307" t="str">
            <v>mamie.joce@orange.fr</v>
          </cell>
          <cell r="F307" t="str">
            <v>02 35 97 61 73</v>
          </cell>
          <cell r="G307">
            <v>181</v>
          </cell>
          <cell r="H307" t="str">
            <v>Rue De L'orme</v>
          </cell>
          <cell r="I307" t="str">
            <v>Manneville Es Plains</v>
          </cell>
          <cell r="J307">
            <v>76460</v>
          </cell>
          <cell r="K307" t="str">
            <v/>
          </cell>
          <cell r="L307">
            <v>369</v>
          </cell>
          <cell r="M307">
            <v>2024</v>
          </cell>
          <cell r="N307">
            <v>45439</v>
          </cell>
          <cell r="O307">
            <v>10</v>
          </cell>
          <cell r="P307" t="str">
            <v>Chq</v>
          </cell>
          <cell r="Q307">
            <v>10</v>
          </cell>
          <cell r="R307" t="str">
            <v/>
          </cell>
          <cell r="S307" t="str">
            <v/>
          </cell>
          <cell r="T307" t="str">
            <v/>
          </cell>
          <cell r="U307">
            <v>10</v>
          </cell>
          <cell r="V307" t="str">
            <v/>
          </cell>
          <cell r="Y307">
            <v>52</v>
          </cell>
          <cell r="AB307">
            <v>79.5</v>
          </cell>
          <cell r="AC307">
            <v>2920.5</v>
          </cell>
          <cell r="AD307">
            <v>3000</v>
          </cell>
          <cell r="AI307" t="str">
            <v/>
          </cell>
          <cell r="AJ307" t="str">
            <v/>
          </cell>
          <cell r="AK307" t="str">
            <v/>
          </cell>
          <cell r="AL307" t="str">
            <v/>
          </cell>
        </row>
        <row r="308">
          <cell r="A308" t="str">
            <v>Madame</v>
          </cell>
          <cell r="B308" t="str">
            <v>Liliane</v>
          </cell>
          <cell r="C308" t="str">
            <v>LEFEVRE</v>
          </cell>
          <cell r="E308" t="str">
            <v>lefevre.liliane@sfr.fr</v>
          </cell>
          <cell r="F308" t="str">
            <v>02 35 97 10 86</v>
          </cell>
          <cell r="G308">
            <v>390</v>
          </cell>
          <cell r="H308" t="str">
            <v>Rue De L’église</v>
          </cell>
          <cell r="I308" t="str">
            <v>Cailleville</v>
          </cell>
          <cell r="J308">
            <v>76460</v>
          </cell>
          <cell r="K308" t="str">
            <v/>
          </cell>
          <cell r="L308">
            <v>56</v>
          </cell>
          <cell r="M308">
            <v>2024</v>
          </cell>
          <cell r="N308">
            <v>45417</v>
          </cell>
          <cell r="O308">
            <v>10</v>
          </cell>
          <cell r="P308" t="str">
            <v>Chq</v>
          </cell>
          <cell r="Q308">
            <v>10</v>
          </cell>
          <cell r="R308" t="str">
            <v/>
          </cell>
          <cell r="S308" t="str">
            <v/>
          </cell>
          <cell r="T308" t="str">
            <v/>
          </cell>
          <cell r="U308">
            <v>10</v>
          </cell>
          <cell r="V308" t="str">
            <v/>
          </cell>
          <cell r="AB308">
            <v>-3826.6000000000004</v>
          </cell>
          <cell r="AC308">
            <v>6826.6</v>
          </cell>
          <cell r="AD308">
            <v>3000</v>
          </cell>
          <cell r="AI308">
            <v>1.0389146092608922E-2</v>
          </cell>
          <cell r="AJ308">
            <v>408.99834500191406</v>
          </cell>
          <cell r="AK308">
            <v>-3417.6016549980864</v>
          </cell>
          <cell r="AL308" t="str">
            <v/>
          </cell>
        </row>
        <row r="309">
          <cell r="A309" t="str">
            <v>Madame</v>
          </cell>
          <cell r="B309" t="str">
            <v>Brigitte</v>
          </cell>
          <cell r="C309" t="str">
            <v>LEFRANCOIS</v>
          </cell>
          <cell r="E309" t="str">
            <v>brigitte.lefrancois44@orange.fr</v>
          </cell>
          <cell r="F309" t="str">
            <v>06 60 69 26 32</v>
          </cell>
          <cell r="G309">
            <v>190</v>
          </cell>
          <cell r="H309" t="str">
            <v>Rue De L’orme</v>
          </cell>
          <cell r="I309" t="str">
            <v>Manneville Es Plains</v>
          </cell>
          <cell r="J309">
            <v>76460</v>
          </cell>
          <cell r="K309" t="str">
            <v/>
          </cell>
          <cell r="L309">
            <v>370</v>
          </cell>
          <cell r="M309">
            <v>2024</v>
          </cell>
          <cell r="N309">
            <v>45342</v>
          </cell>
          <cell r="O309">
            <v>10</v>
          </cell>
          <cell r="P309" t="str">
            <v>Chq</v>
          </cell>
          <cell r="Q309">
            <v>10</v>
          </cell>
          <cell r="R309" t="str">
            <v/>
          </cell>
          <cell r="S309" t="str">
            <v/>
          </cell>
          <cell r="T309" t="str">
            <v/>
          </cell>
          <cell r="U309">
            <v>10</v>
          </cell>
          <cell r="V309" t="str">
            <v/>
          </cell>
          <cell r="X309" t="str">
            <v>O</v>
          </cell>
          <cell r="AB309">
            <v>-2271.1999999999998</v>
          </cell>
          <cell r="AC309">
            <v>5271.2</v>
          </cell>
          <cell r="AD309">
            <v>3000</v>
          </cell>
          <cell r="AI309">
            <v>6.1662647273123348E-3</v>
          </cell>
          <cell r="AJ309">
            <v>242.75258484512284</v>
          </cell>
          <cell r="AK309">
            <v>-2028.447415154877</v>
          </cell>
          <cell r="AL309" t="str">
            <v/>
          </cell>
        </row>
        <row r="310">
          <cell r="A310" t="str">
            <v>Madame</v>
          </cell>
          <cell r="B310" t="str">
            <v>David</v>
          </cell>
          <cell r="C310" t="str">
            <v>LEFRANCOIS</v>
          </cell>
          <cell r="E310" t="str">
            <v>Mail@Completer.fr</v>
          </cell>
          <cell r="G310">
            <v>12</v>
          </cell>
          <cell r="H310" t="str">
            <v>Rue Des Carrières</v>
          </cell>
          <cell r="I310" t="str">
            <v>Gueutteville Les Grès</v>
          </cell>
          <cell r="J310">
            <v>76460</v>
          </cell>
          <cell r="K310" t="str">
            <v/>
          </cell>
          <cell r="L310">
            <v>204</v>
          </cell>
          <cell r="M310" t="str">
            <v>~ ? ~</v>
          </cell>
          <cell r="O310">
            <v>10</v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>
            <v>10</v>
          </cell>
          <cell r="V310" t="str">
            <v/>
          </cell>
          <cell r="AA310">
            <v>2236.85</v>
          </cell>
          <cell r="AB310" t="str">
            <v/>
          </cell>
          <cell r="AD310">
            <v>2000</v>
          </cell>
          <cell r="AI310" t="str">
            <v/>
          </cell>
          <cell r="AJ310" t="str">
            <v/>
          </cell>
          <cell r="AK310" t="str">
            <v/>
          </cell>
          <cell r="AL310" t="str">
            <v/>
          </cell>
        </row>
        <row r="311">
          <cell r="A311" t="str">
            <v>Monsieur</v>
          </cell>
          <cell r="B311" t="str">
            <v>Vincent</v>
          </cell>
          <cell r="C311" t="str">
            <v>LEFRANCOIS</v>
          </cell>
          <cell r="E311" t="str">
            <v>Mail@Completer.fr</v>
          </cell>
          <cell r="G311">
            <v>285</v>
          </cell>
          <cell r="H311" t="str">
            <v>Rue De L’orme</v>
          </cell>
          <cell r="I311" t="str">
            <v>Manneville Es Plains</v>
          </cell>
          <cell r="J311">
            <v>76460</v>
          </cell>
          <cell r="K311" t="str">
            <v/>
          </cell>
          <cell r="L311">
            <v>371</v>
          </cell>
          <cell r="M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b">
            <v>0</v>
          </cell>
          <cell r="V311" t="str">
            <v/>
          </cell>
          <cell r="AB311">
            <v>563.5</v>
          </cell>
          <cell r="AC311">
            <v>2436.5</v>
          </cell>
          <cell r="AD311">
            <v>3000</v>
          </cell>
          <cell r="AI311" t="str">
            <v/>
          </cell>
          <cell r="AJ311" t="str">
            <v/>
          </cell>
          <cell r="AK311" t="str">
            <v/>
          </cell>
          <cell r="AL311" t="str">
            <v/>
          </cell>
        </row>
        <row r="312">
          <cell r="A312" t="str">
            <v>Monsieur</v>
          </cell>
          <cell r="B312" t="str">
            <v>Marc</v>
          </cell>
          <cell r="C312" t="str">
            <v>LEGRAND – CARTENET</v>
          </cell>
          <cell r="E312" t="str">
            <v>legrand.cartenet@wanadoo.fr</v>
          </cell>
          <cell r="G312">
            <v>163</v>
          </cell>
          <cell r="H312" t="str">
            <v>Rue Des Abbesses</v>
          </cell>
          <cell r="I312" t="str">
            <v>Gueutteville Les Grès</v>
          </cell>
          <cell r="J312">
            <v>76460</v>
          </cell>
          <cell r="K312" t="str">
            <v/>
          </cell>
          <cell r="L312">
            <v>205</v>
          </cell>
          <cell r="M312">
            <v>2024</v>
          </cell>
          <cell r="N312">
            <v>45442</v>
          </cell>
          <cell r="O312">
            <v>10</v>
          </cell>
          <cell r="P312" t="str">
            <v>Chq</v>
          </cell>
          <cell r="Q312">
            <v>10</v>
          </cell>
          <cell r="R312" t="str">
            <v/>
          </cell>
          <cell r="S312" t="str">
            <v/>
          </cell>
          <cell r="T312" t="str">
            <v/>
          </cell>
          <cell r="U312">
            <v>10</v>
          </cell>
          <cell r="V312" t="str">
            <v/>
          </cell>
          <cell r="AA312">
            <v>2083.4</v>
          </cell>
          <cell r="AB312" t="str">
            <v/>
          </cell>
          <cell r="AD312">
            <v>2000</v>
          </cell>
          <cell r="AI312" t="str">
            <v/>
          </cell>
          <cell r="AJ312" t="str">
            <v/>
          </cell>
          <cell r="AK312" t="str">
            <v/>
          </cell>
          <cell r="AL312" t="str">
            <v/>
          </cell>
        </row>
        <row r="313">
          <cell r="A313" t="str">
            <v>Madame</v>
          </cell>
          <cell r="B313" t="str">
            <v>Corinne</v>
          </cell>
          <cell r="C313" t="str">
            <v>LEJEUNE</v>
          </cell>
          <cell r="E313" t="str">
            <v>corinne-lejeune@orange.fr</v>
          </cell>
          <cell r="F313" t="str">
            <v>06 07 87 39 07</v>
          </cell>
          <cell r="G313" t="str">
            <v>71</v>
          </cell>
          <cell r="H313" t="str">
            <v>Rue Du Château</v>
          </cell>
          <cell r="I313" t="str">
            <v>Manneville Es Plains</v>
          </cell>
          <cell r="J313">
            <v>76460</v>
          </cell>
          <cell r="K313" t="str">
            <v/>
          </cell>
          <cell r="L313">
            <v>375</v>
          </cell>
          <cell r="M313">
            <v>2024</v>
          </cell>
          <cell r="N313">
            <v>45340</v>
          </cell>
          <cell r="O313">
            <v>10</v>
          </cell>
          <cell r="P313" t="str">
            <v>Virt</v>
          </cell>
          <cell r="Q313" t="str">
            <v/>
          </cell>
          <cell r="R313" t="str">
            <v/>
          </cell>
          <cell r="S313">
            <v>10</v>
          </cell>
          <cell r="T313" t="str">
            <v/>
          </cell>
          <cell r="U313">
            <v>10</v>
          </cell>
          <cell r="V313" t="str">
            <v/>
          </cell>
          <cell r="AB313">
            <v>-4991.5</v>
          </cell>
          <cell r="AC313">
            <v>8475.5</v>
          </cell>
          <cell r="AD313">
            <v>3000</v>
          </cell>
          <cell r="AE313">
            <v>-484</v>
          </cell>
          <cell r="AH313">
            <v>45321</v>
          </cell>
          <cell r="AI313">
            <v>1.3551827398018457E-2</v>
          </cell>
          <cell r="AJ313">
            <v>533.50630823108077</v>
          </cell>
          <cell r="AK313">
            <v>-4457.9936917689192</v>
          </cell>
          <cell r="AL313" t="str">
            <v/>
          </cell>
        </row>
        <row r="314">
          <cell r="A314" t="str">
            <v>Monsieur</v>
          </cell>
          <cell r="B314" t="str">
            <v>Frédéric</v>
          </cell>
          <cell r="C314" t="str">
            <v>LEJEUNE</v>
          </cell>
          <cell r="E314" t="str">
            <v>corinne-lejeune@orange.fr</v>
          </cell>
          <cell r="F314" t="str">
            <v>06 07 87 39 07</v>
          </cell>
          <cell r="G314" t="str">
            <v>136</v>
          </cell>
          <cell r="H314" t="str">
            <v>Rue Du Manoir</v>
          </cell>
          <cell r="I314" t="str">
            <v>Manneville Es Plains</v>
          </cell>
          <cell r="J314">
            <v>76460</v>
          </cell>
          <cell r="K314" t="str">
            <v/>
          </cell>
          <cell r="L314">
            <v>376</v>
          </cell>
          <cell r="M314">
            <v>2024</v>
          </cell>
          <cell r="N314">
            <v>45470</v>
          </cell>
          <cell r="O314">
            <v>20</v>
          </cell>
          <cell r="P314" t="str">
            <v>Virt</v>
          </cell>
          <cell r="Q314" t="str">
            <v/>
          </cell>
          <cell r="R314" t="str">
            <v/>
          </cell>
          <cell r="S314">
            <v>20</v>
          </cell>
          <cell r="T314" t="str">
            <v/>
          </cell>
          <cell r="U314">
            <v>10</v>
          </cell>
          <cell r="V314">
            <v>10</v>
          </cell>
          <cell r="AB314">
            <v>487.59999999999991</v>
          </cell>
          <cell r="AC314">
            <v>2512.4</v>
          </cell>
          <cell r="AD314">
            <v>3000</v>
          </cell>
          <cell r="AI314" t="str">
            <v/>
          </cell>
          <cell r="AJ314" t="str">
            <v/>
          </cell>
          <cell r="AK314" t="str">
            <v/>
          </cell>
          <cell r="AL314" t="str">
            <v/>
          </cell>
        </row>
        <row r="315">
          <cell r="A315" t="str">
            <v>Monsieur</v>
          </cell>
          <cell r="B315" t="str">
            <v>Christophe</v>
          </cell>
          <cell r="C315" t="str">
            <v>LEJEUNE</v>
          </cell>
          <cell r="E315" t="str">
            <v>lejeunelepicard@wanadoo.fr</v>
          </cell>
          <cell r="F315" t="str">
            <v>06 08 77 68 28</v>
          </cell>
          <cell r="G315" t="str">
            <v>45</v>
          </cell>
          <cell r="H315" t="str">
            <v>Rue De La Forge</v>
          </cell>
          <cell r="I315" t="str">
            <v>Manneville Es Plains</v>
          </cell>
          <cell r="J315">
            <v>76460</v>
          </cell>
          <cell r="K315" t="str">
            <v/>
          </cell>
          <cell r="L315">
            <v>372</v>
          </cell>
          <cell r="M315">
            <v>2024</v>
          </cell>
          <cell r="N315">
            <v>45338</v>
          </cell>
          <cell r="O315">
            <v>10</v>
          </cell>
          <cell r="P315" t="str">
            <v>Virt</v>
          </cell>
          <cell r="Q315" t="str">
            <v/>
          </cell>
          <cell r="R315" t="str">
            <v/>
          </cell>
          <cell r="S315">
            <v>10</v>
          </cell>
          <cell r="T315" t="str">
            <v/>
          </cell>
          <cell r="U315">
            <v>10</v>
          </cell>
          <cell r="V315" t="str">
            <v/>
          </cell>
          <cell r="AB315">
            <v>-5607.5</v>
          </cell>
          <cell r="AC315">
            <v>8607.5</v>
          </cell>
          <cell r="AD315">
            <v>3000</v>
          </cell>
          <cell r="AI315">
            <v>1.5224255661502253E-2</v>
          </cell>
          <cell r="AJ315">
            <v>599.34621324367129</v>
          </cell>
          <cell r="AK315">
            <v>-5008.1537867563284</v>
          </cell>
          <cell r="AL315" t="str">
            <v/>
          </cell>
        </row>
        <row r="316">
          <cell r="A316" t="str">
            <v>GAEC</v>
          </cell>
          <cell r="B316" t="str">
            <v>Christophe</v>
          </cell>
          <cell r="C316" t="str">
            <v>LEJEUNE</v>
          </cell>
          <cell r="D316" t="str">
            <v>CAMPING de MANNEVILLE</v>
          </cell>
          <cell r="E316" t="str">
            <v>lejeunelepicard@wanadoo.fr</v>
          </cell>
          <cell r="F316" t="str">
            <v>06 08 77 68 28</v>
          </cell>
          <cell r="G316" t="str">
            <v>655</v>
          </cell>
          <cell r="H316" t="str">
            <v>Rue Du Bois</v>
          </cell>
          <cell r="I316" t="str">
            <v>Manneville Es Plains</v>
          </cell>
          <cell r="J316">
            <v>76460</v>
          </cell>
          <cell r="K316" t="str">
            <v/>
          </cell>
          <cell r="L316">
            <v>331</v>
          </cell>
          <cell r="M316">
            <v>2024</v>
          </cell>
          <cell r="N316">
            <v>45340</v>
          </cell>
          <cell r="O316">
            <v>10</v>
          </cell>
          <cell r="P316" t="str">
            <v>Virt</v>
          </cell>
          <cell r="Q316" t="str">
            <v/>
          </cell>
          <cell r="R316" t="str">
            <v/>
          </cell>
          <cell r="S316">
            <v>10</v>
          </cell>
          <cell r="T316" t="str">
            <v/>
          </cell>
          <cell r="U316">
            <v>10</v>
          </cell>
          <cell r="V316" t="str">
            <v/>
          </cell>
          <cell r="AB316">
            <v>-5733.4500000000007</v>
          </cell>
          <cell r="AC316">
            <v>10623.25</v>
          </cell>
          <cell r="AD316">
            <v>3000</v>
          </cell>
          <cell r="AE316">
            <v>-1889.8</v>
          </cell>
          <cell r="AH316">
            <v>45321</v>
          </cell>
          <cell r="AI316">
            <v>1.5566207511803853E-2</v>
          </cell>
          <cell r="AJ316">
            <v>612.80812239356715</v>
          </cell>
          <cell r="AK316">
            <v>-5120.6418776064338</v>
          </cell>
          <cell r="AL316" t="str">
            <v/>
          </cell>
        </row>
        <row r="317">
          <cell r="A317" t="str">
            <v>Monsieur</v>
          </cell>
          <cell r="B317" t="str">
            <v>Christophe</v>
          </cell>
          <cell r="C317" t="str">
            <v>LEJEUNE</v>
          </cell>
          <cell r="E317" t="str">
            <v>lejeunelepicard@wanadoo.fr</v>
          </cell>
          <cell r="F317" t="str">
            <v>06 08 77 68 28</v>
          </cell>
          <cell r="G317">
            <v>1</v>
          </cell>
          <cell r="H317" t="str">
            <v>Rue Du Manoir</v>
          </cell>
          <cell r="I317" t="str">
            <v>Manneville Es Plains</v>
          </cell>
          <cell r="J317">
            <v>76460</v>
          </cell>
          <cell r="K317" t="str">
            <v/>
          </cell>
          <cell r="L317">
            <v>374</v>
          </cell>
          <cell r="M317">
            <v>2024</v>
          </cell>
          <cell r="N317">
            <v>45340</v>
          </cell>
          <cell r="O317">
            <v>10</v>
          </cell>
          <cell r="P317" t="str">
            <v>Virt</v>
          </cell>
          <cell r="Q317" t="str">
            <v/>
          </cell>
          <cell r="R317" t="str">
            <v/>
          </cell>
          <cell r="S317">
            <v>10</v>
          </cell>
          <cell r="T317" t="str">
            <v/>
          </cell>
          <cell r="U317">
            <v>10</v>
          </cell>
          <cell r="V317" t="str">
            <v/>
          </cell>
          <cell r="Y317">
            <v>57</v>
          </cell>
          <cell r="AB317">
            <v>-6747.65</v>
          </cell>
          <cell r="AC317">
            <v>9747.65</v>
          </cell>
          <cell r="AD317">
            <v>3000</v>
          </cell>
          <cell r="AI317">
            <v>1.8319741188468245E-2</v>
          </cell>
          <cell r="AJ317">
            <v>721.20882314643939</v>
          </cell>
          <cell r="AK317">
            <v>-6026.4411768535601</v>
          </cell>
          <cell r="AL317" t="str">
            <v/>
          </cell>
        </row>
        <row r="318">
          <cell r="A318" t="str">
            <v>Monsieur</v>
          </cell>
          <cell r="B318" t="str">
            <v>Jean François</v>
          </cell>
          <cell r="C318" t="str">
            <v>LEJEUNE</v>
          </cell>
          <cell r="E318" t="str">
            <v>patricia-lejeune@orange.fr</v>
          </cell>
          <cell r="F318" t="str">
            <v>02 35 99 27 66</v>
          </cell>
          <cell r="G318" t="str">
            <v>1</v>
          </cell>
          <cell r="H318" t="str">
            <v>Rue Du Poste</v>
          </cell>
          <cell r="I318" t="str">
            <v>Manneville Es Plains</v>
          </cell>
          <cell r="J318">
            <v>76460</v>
          </cell>
          <cell r="K318" t="str">
            <v/>
          </cell>
          <cell r="L318">
            <v>377</v>
          </cell>
          <cell r="M318" t="str">
            <v>~ ? ~</v>
          </cell>
          <cell r="O318">
            <v>10</v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>
            <v>10</v>
          </cell>
          <cell r="V318" t="str">
            <v/>
          </cell>
          <cell r="AB318">
            <v>714.75</v>
          </cell>
          <cell r="AC318">
            <v>2285.25</v>
          </cell>
          <cell r="AD318">
            <v>3000</v>
          </cell>
          <cell r="AI318" t="str">
            <v/>
          </cell>
          <cell r="AJ318" t="str">
            <v/>
          </cell>
          <cell r="AK318" t="str">
            <v/>
          </cell>
          <cell r="AL318" t="str">
            <v/>
          </cell>
        </row>
        <row r="319">
          <cell r="A319" t="str">
            <v>Monsieur</v>
          </cell>
          <cell r="B319" t="str">
            <v>Fréderic</v>
          </cell>
          <cell r="C319" t="str">
            <v xml:space="preserve">LEJEUNE </v>
          </cell>
          <cell r="E319" t="str">
            <v>fred.corinne.lejeune@orange.fr</v>
          </cell>
          <cell r="F319" t="str">
            <v>06 07 87 39 07</v>
          </cell>
          <cell r="G319">
            <v>71</v>
          </cell>
          <cell r="H319" t="str">
            <v>Rue Du Château</v>
          </cell>
          <cell r="I319" t="str">
            <v>Manneville Es Plains</v>
          </cell>
          <cell r="J319">
            <v>76460</v>
          </cell>
          <cell r="K319" t="str">
            <v/>
          </cell>
          <cell r="L319">
            <v>380</v>
          </cell>
          <cell r="M319" t="str">
            <v/>
          </cell>
          <cell r="P319" t="str">
            <v>Aut</v>
          </cell>
          <cell r="Q319" t="str">
            <v/>
          </cell>
          <cell r="R319" t="str">
            <v/>
          </cell>
          <cell r="S319" t="str">
            <v/>
          </cell>
          <cell r="T319">
            <v>10</v>
          </cell>
          <cell r="U319">
            <v>10</v>
          </cell>
          <cell r="V319">
            <v>-10</v>
          </cell>
          <cell r="W319" t="str">
            <v xml:space="preserve"> Répartition de versement unique</v>
          </cell>
          <cell r="Y319">
            <v>28</v>
          </cell>
          <cell r="AB319">
            <v>-5475.5</v>
          </cell>
          <cell r="AC319">
            <v>8475.5</v>
          </cell>
          <cell r="AD319">
            <v>3000</v>
          </cell>
          <cell r="AI319">
            <v>1.4865878176470011E-2</v>
          </cell>
          <cell r="AJ319">
            <v>585.23766216954482</v>
          </cell>
          <cell r="AK319">
            <v>-4890.2623378304552</v>
          </cell>
          <cell r="AL319" t="str">
            <v/>
          </cell>
        </row>
        <row r="320">
          <cell r="A320" t="str">
            <v>Madame</v>
          </cell>
          <cell r="B320" t="str">
            <v>Pamela</v>
          </cell>
          <cell r="C320" t="str">
            <v>LEJEUNE /  AUBOURG</v>
          </cell>
          <cell r="E320" t="str">
            <v>Mail@Completer.fr</v>
          </cell>
          <cell r="F320" t="str">
            <v>06 27 04 57 95</v>
          </cell>
          <cell r="G320" t="str">
            <v>89</v>
          </cell>
          <cell r="H320" t="str">
            <v>Rue Du Puits</v>
          </cell>
          <cell r="I320" t="str">
            <v>Manneville Es Plains</v>
          </cell>
          <cell r="J320">
            <v>76460</v>
          </cell>
          <cell r="K320" t="str">
            <v/>
          </cell>
          <cell r="L320">
            <v>379</v>
          </cell>
          <cell r="M320">
            <v>2024</v>
          </cell>
          <cell r="N320">
            <v>45392</v>
          </cell>
          <cell r="O320">
            <v>10</v>
          </cell>
          <cell r="P320" t="str">
            <v>Chq</v>
          </cell>
          <cell r="Q320">
            <v>10</v>
          </cell>
          <cell r="R320" t="str">
            <v/>
          </cell>
          <cell r="S320" t="str">
            <v/>
          </cell>
          <cell r="T320" t="str">
            <v/>
          </cell>
          <cell r="U320">
            <v>10</v>
          </cell>
          <cell r="V320" t="str">
            <v/>
          </cell>
          <cell r="AB320">
            <v>47.5</v>
          </cell>
          <cell r="AC320">
            <v>1952.5</v>
          </cell>
          <cell r="AD320">
            <v>2000</v>
          </cell>
          <cell r="AI320" t="str">
            <v/>
          </cell>
          <cell r="AJ320" t="str">
            <v/>
          </cell>
          <cell r="AK320" t="str">
            <v/>
          </cell>
          <cell r="AL320" t="str">
            <v/>
          </cell>
        </row>
        <row r="321">
          <cell r="A321" t="str">
            <v>Monsieur</v>
          </cell>
          <cell r="B321" t="str">
            <v>Daniel</v>
          </cell>
          <cell r="C321" t="str">
            <v>LEMAIRE</v>
          </cell>
          <cell r="E321" t="str">
            <v>Mail@Completer.fr</v>
          </cell>
          <cell r="F321" t="str">
            <v>02 35 57 06 68</v>
          </cell>
          <cell r="G321">
            <v>1013</v>
          </cell>
          <cell r="H321" t="str">
            <v>Rue Des Tisserands</v>
          </cell>
          <cell r="I321" t="str">
            <v>Gueutteville Les Grès</v>
          </cell>
          <cell r="J321">
            <v>76460</v>
          </cell>
          <cell r="K321" t="str">
            <v/>
          </cell>
          <cell r="L321">
            <v>206</v>
          </cell>
          <cell r="M321" t="str">
            <v>~ ? ~</v>
          </cell>
          <cell r="O321">
            <v>10</v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>
            <v>10</v>
          </cell>
          <cell r="V321" t="str">
            <v/>
          </cell>
          <cell r="AA321">
            <v>6586.6</v>
          </cell>
          <cell r="AB321" t="str">
            <v/>
          </cell>
          <cell r="AD321">
            <v>3000</v>
          </cell>
          <cell r="AI321" t="str">
            <v/>
          </cell>
          <cell r="AJ321" t="str">
            <v/>
          </cell>
          <cell r="AK321" t="str">
            <v/>
          </cell>
          <cell r="AL321" t="str">
            <v/>
          </cell>
        </row>
        <row r="322">
          <cell r="A322" t="str">
            <v>Madame</v>
          </cell>
          <cell r="B322" t="str">
            <v>Ginette</v>
          </cell>
          <cell r="C322" t="str">
            <v>LEMOINE BUTZIG</v>
          </cell>
          <cell r="E322" t="str">
            <v>Mail@Completer.fr</v>
          </cell>
          <cell r="F322" t="str">
            <v>06 09 80 62 70</v>
          </cell>
          <cell r="G322">
            <v>535</v>
          </cell>
          <cell r="H322" t="str">
            <v>Rue Du Puits</v>
          </cell>
          <cell r="I322" t="str">
            <v>Manneville Es Plains</v>
          </cell>
          <cell r="J322">
            <v>76460</v>
          </cell>
          <cell r="K322" t="str">
            <v/>
          </cell>
          <cell r="L322">
            <v>382</v>
          </cell>
          <cell r="M322">
            <v>2024</v>
          </cell>
          <cell r="N322">
            <v>45473</v>
          </cell>
          <cell r="O322">
            <v>10</v>
          </cell>
          <cell r="P322" t="str">
            <v>Chq</v>
          </cell>
          <cell r="Q322">
            <v>10</v>
          </cell>
          <cell r="R322" t="str">
            <v/>
          </cell>
          <cell r="S322" t="str">
            <v/>
          </cell>
          <cell r="T322" t="str">
            <v/>
          </cell>
          <cell r="U322">
            <v>10</v>
          </cell>
          <cell r="V322" t="str">
            <v/>
          </cell>
          <cell r="AB322">
            <v>-4446.01</v>
          </cell>
          <cell r="AC322">
            <v>7446.01</v>
          </cell>
          <cell r="AD322">
            <v>3000</v>
          </cell>
          <cell r="AI322">
            <v>1.2070832441122718E-2</v>
          </cell>
          <cell r="AJ322">
            <v>475.20272091725292</v>
          </cell>
          <cell r="AK322">
            <v>-3970.8072790827473</v>
          </cell>
          <cell r="AL322" t="str">
            <v/>
          </cell>
        </row>
        <row r="323">
          <cell r="A323" t="str">
            <v>Madame</v>
          </cell>
          <cell r="B323" t="str">
            <v>Bénédicte</v>
          </cell>
          <cell r="C323" t="str">
            <v>LEMONNIER</v>
          </cell>
          <cell r="E323" t="str">
            <v>n_lemonier@orange.fr</v>
          </cell>
          <cell r="F323" t="str">
            <v>02 35 57 02 51</v>
          </cell>
          <cell r="G323">
            <v>181</v>
          </cell>
          <cell r="H323" t="str">
            <v>Rue De La Forge</v>
          </cell>
          <cell r="I323" t="str">
            <v>Manneville Es Plains</v>
          </cell>
          <cell r="J323">
            <v>76460</v>
          </cell>
          <cell r="K323" t="str">
            <v/>
          </cell>
          <cell r="L323">
            <v>383</v>
          </cell>
          <cell r="M323">
            <v>2024</v>
          </cell>
          <cell r="N323">
            <v>45367</v>
          </cell>
          <cell r="O323">
            <v>10</v>
          </cell>
          <cell r="P323" t="str">
            <v>Chq</v>
          </cell>
          <cell r="Q323">
            <v>10</v>
          </cell>
          <cell r="R323" t="str">
            <v/>
          </cell>
          <cell r="S323" t="str">
            <v/>
          </cell>
          <cell r="T323" t="str">
            <v/>
          </cell>
          <cell r="U323">
            <v>10</v>
          </cell>
          <cell r="V323" t="str">
            <v/>
          </cell>
          <cell r="X323" t="str">
            <v>O</v>
          </cell>
          <cell r="Y323">
            <v>55</v>
          </cell>
          <cell r="AB323">
            <v>-657.5</v>
          </cell>
          <cell r="AC323">
            <v>3657.5</v>
          </cell>
          <cell r="AD323">
            <v>3000</v>
          </cell>
          <cell r="AI323">
            <v>1.7850999727931755E-3</v>
          </cell>
          <cell r="AJ323">
            <v>70.275547963925803</v>
          </cell>
          <cell r="AK323">
            <v>-587.22445203607424</v>
          </cell>
          <cell r="AL323" t="str">
            <v/>
          </cell>
        </row>
        <row r="324">
          <cell r="A324" t="str">
            <v>Monsieur</v>
          </cell>
          <cell r="B324" t="str">
            <v>Gianni</v>
          </cell>
          <cell r="C324" t="str">
            <v>LEPAIH</v>
          </cell>
          <cell r="E324" t="str">
            <v>gianni76@wanadoo.fr</v>
          </cell>
          <cell r="F324" t="str">
            <v>02 35 97 86 14</v>
          </cell>
          <cell r="G324">
            <v>105</v>
          </cell>
          <cell r="H324" t="str">
            <v>Rue Du Moulin</v>
          </cell>
          <cell r="I324" t="str">
            <v>Cailleville</v>
          </cell>
          <cell r="J324">
            <v>76460</v>
          </cell>
          <cell r="K324" t="str">
            <v/>
          </cell>
          <cell r="L324">
            <v>57</v>
          </cell>
          <cell r="M324" t="str">
            <v>~ ? ~</v>
          </cell>
          <cell r="O324">
            <v>10</v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>
            <v>10</v>
          </cell>
          <cell r="V324" t="str">
            <v/>
          </cell>
          <cell r="AB324">
            <v>-5681.2000000000007</v>
          </cell>
          <cell r="AC324">
            <v>8681.2000000000007</v>
          </cell>
          <cell r="AD324">
            <v>3000</v>
          </cell>
          <cell r="AI324">
            <v>1.5424349757311924E-2</v>
          </cell>
          <cell r="AJ324">
            <v>607.22348759339206</v>
          </cell>
          <cell r="AK324">
            <v>-5073.9765124066089</v>
          </cell>
          <cell r="AL324" t="str">
            <v/>
          </cell>
        </row>
        <row r="325">
          <cell r="A325" t="str">
            <v>Monsieur</v>
          </cell>
          <cell r="B325" t="str">
            <v>Eric</v>
          </cell>
          <cell r="C325" t="str">
            <v>LEPILLIEZ</v>
          </cell>
          <cell r="E325" t="str">
            <v>Mail@Completer.fr</v>
          </cell>
          <cell r="F325" t="str">
            <v>06 72 02 38 40</v>
          </cell>
          <cell r="G325">
            <v>278</v>
          </cell>
          <cell r="H325" t="str">
            <v>Rue Des Tisserands</v>
          </cell>
          <cell r="I325" t="str">
            <v>Gueutteville Les Grès</v>
          </cell>
          <cell r="J325">
            <v>76460</v>
          </cell>
          <cell r="K325" t="str">
            <v/>
          </cell>
          <cell r="L325">
            <v>207</v>
          </cell>
          <cell r="M325" t="str">
            <v>~ ? ~</v>
          </cell>
          <cell r="O325">
            <v>10</v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>
            <v>10</v>
          </cell>
          <cell r="V325" t="str">
            <v/>
          </cell>
          <cell r="AA325">
            <v>2511.3000000000002</v>
          </cell>
          <cell r="AB325" t="str">
            <v/>
          </cell>
          <cell r="AD325">
            <v>3000</v>
          </cell>
          <cell r="AI325" t="str">
            <v/>
          </cell>
          <cell r="AJ325" t="str">
            <v/>
          </cell>
          <cell r="AK325" t="str">
            <v/>
          </cell>
          <cell r="AL325" t="str">
            <v/>
          </cell>
        </row>
        <row r="326">
          <cell r="A326" t="str">
            <v>Monsieur</v>
          </cell>
          <cell r="B326" t="str">
            <v>Pascal</v>
          </cell>
          <cell r="C326" t="str">
            <v>LEROND</v>
          </cell>
          <cell r="E326" t="str">
            <v>Mail@Completer.fr</v>
          </cell>
          <cell r="F326" t="str">
            <v>02 35 97 29 64</v>
          </cell>
          <cell r="G326">
            <v>65</v>
          </cell>
          <cell r="H326" t="str">
            <v>Rue De Saint Aubin</v>
          </cell>
          <cell r="I326" t="str">
            <v>Cailleville</v>
          </cell>
          <cell r="J326">
            <v>76460</v>
          </cell>
          <cell r="K326" t="str">
            <v/>
          </cell>
          <cell r="L326">
            <v>60</v>
          </cell>
          <cell r="M326" t="str">
            <v>~ ? ~</v>
          </cell>
          <cell r="O326">
            <v>10</v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>
            <v>10</v>
          </cell>
          <cell r="V326" t="str">
            <v/>
          </cell>
          <cell r="Y326">
            <v>80</v>
          </cell>
          <cell r="Z326" t="str">
            <v>Ancien Adhérent  n’y croit plus ne veut plus continuer pas de cotisation</v>
          </cell>
          <cell r="AB326">
            <v>-364.34999999999991</v>
          </cell>
          <cell r="AC326">
            <v>3364.35</v>
          </cell>
          <cell r="AD326">
            <v>3000</v>
          </cell>
          <cell r="AI326">
            <v>9.8920330811740433E-4</v>
          </cell>
          <cell r="AJ326">
            <v>38.942807453469747</v>
          </cell>
          <cell r="AK326">
            <v>-325.40719254653015</v>
          </cell>
          <cell r="AL326" t="str">
            <v/>
          </cell>
        </row>
        <row r="327">
          <cell r="A327" t="str">
            <v>Monsieur</v>
          </cell>
          <cell r="B327" t="str">
            <v>Didier</v>
          </cell>
          <cell r="C327" t="str">
            <v>LEROND</v>
          </cell>
          <cell r="E327" t="str">
            <v>Mail@Completer.fr</v>
          </cell>
          <cell r="F327" t="str">
            <v>02 35 97 68 63</v>
          </cell>
          <cell r="G327">
            <v>321</v>
          </cell>
          <cell r="H327" t="str">
            <v>Rue De Saint Aubin</v>
          </cell>
          <cell r="I327" t="str">
            <v>Cailleville</v>
          </cell>
          <cell r="J327">
            <v>76460</v>
          </cell>
          <cell r="K327" t="str">
            <v/>
          </cell>
          <cell r="L327">
            <v>58</v>
          </cell>
          <cell r="M327" t="str">
            <v>~ ? ~</v>
          </cell>
          <cell r="O327">
            <v>10</v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>
            <v>10</v>
          </cell>
          <cell r="V327" t="str">
            <v/>
          </cell>
          <cell r="AB327">
            <v>-747.15000000000009</v>
          </cell>
          <cell r="AC327">
            <v>3747.15</v>
          </cell>
          <cell r="AD327">
            <v>3000</v>
          </cell>
          <cell r="AI327">
            <v>2.0284980147109071E-3</v>
          </cell>
          <cell r="AJ327">
            <v>79.857605568436767</v>
          </cell>
          <cell r="AK327">
            <v>-667.29239443156337</v>
          </cell>
          <cell r="AL327" t="str">
            <v/>
          </cell>
        </row>
        <row r="328">
          <cell r="A328" t="str">
            <v>Madame</v>
          </cell>
          <cell r="B328" t="str">
            <v>Jeanine</v>
          </cell>
          <cell r="C328" t="str">
            <v>LEROND</v>
          </cell>
          <cell r="E328" t="str">
            <v>Mail@Completer.fr</v>
          </cell>
          <cell r="F328" t="str">
            <v>02 35 97 06 70</v>
          </cell>
          <cell r="G328">
            <v>503</v>
          </cell>
          <cell r="H328" t="str">
            <v>Rue De Saint Aubin</v>
          </cell>
          <cell r="I328" t="str">
            <v>Cailleville</v>
          </cell>
          <cell r="J328">
            <v>76460</v>
          </cell>
          <cell r="K328" t="str">
            <v/>
          </cell>
          <cell r="L328">
            <v>59</v>
          </cell>
          <cell r="M328" t="str">
            <v>~ ? ~</v>
          </cell>
          <cell r="N328">
            <v>44875</v>
          </cell>
          <cell r="O328">
            <v>10</v>
          </cell>
          <cell r="P328" t="str">
            <v>Chq</v>
          </cell>
          <cell r="Q328">
            <v>10</v>
          </cell>
          <cell r="R328" t="str">
            <v/>
          </cell>
          <cell r="S328" t="str">
            <v/>
          </cell>
          <cell r="T328" t="str">
            <v/>
          </cell>
          <cell r="U328">
            <v>10</v>
          </cell>
          <cell r="V328" t="str">
            <v/>
          </cell>
          <cell r="AB328">
            <v>-382.5</v>
          </cell>
          <cell r="AC328">
            <v>3382.5</v>
          </cell>
          <cell r="AD328">
            <v>3000</v>
          </cell>
          <cell r="AI328">
            <v>1.0384802123093379E-3</v>
          </cell>
          <cell r="AJ328">
            <v>40.882733226162159</v>
          </cell>
          <cell r="AK328">
            <v>-341.61726677383785</v>
          </cell>
          <cell r="AL328" t="str">
            <v/>
          </cell>
        </row>
        <row r="329">
          <cell r="A329" t="str">
            <v>Madame</v>
          </cell>
          <cell r="B329" t="str">
            <v>Magdalena</v>
          </cell>
          <cell r="C329" t="str">
            <v>LEROUGE</v>
          </cell>
          <cell r="E329" t="str">
            <v>Mail@Completer.fr</v>
          </cell>
          <cell r="F329" t="str">
            <v>06 99 26 14 95</v>
          </cell>
          <cell r="G329">
            <v>603</v>
          </cell>
          <cell r="H329" t="str">
            <v>Rue Des Castelets</v>
          </cell>
          <cell r="I329" t="str">
            <v>Gueutteville Les Grès</v>
          </cell>
          <cell r="J329">
            <v>76460</v>
          </cell>
          <cell r="K329" t="str">
            <v/>
          </cell>
          <cell r="L329">
            <v>208</v>
          </cell>
          <cell r="M329" t="str">
            <v>~ ? ~</v>
          </cell>
          <cell r="O329">
            <v>10</v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>
            <v>10</v>
          </cell>
          <cell r="V329" t="str">
            <v/>
          </cell>
          <cell r="AA329">
            <v>2496.4499999999998</v>
          </cell>
          <cell r="AB329" t="str">
            <v/>
          </cell>
          <cell r="AD329">
            <v>3000</v>
          </cell>
          <cell r="AI329" t="str">
            <v/>
          </cell>
          <cell r="AJ329" t="str">
            <v/>
          </cell>
          <cell r="AK329" t="str">
            <v/>
          </cell>
          <cell r="AL329" t="str">
            <v/>
          </cell>
        </row>
        <row r="330">
          <cell r="A330" t="str">
            <v>Monsieur</v>
          </cell>
          <cell r="B330" t="str">
            <v>Frederic</v>
          </cell>
          <cell r="C330" t="str">
            <v>LEROUY</v>
          </cell>
          <cell r="E330" t="str">
            <v>fredericlerouy@sfr.fr</v>
          </cell>
          <cell r="F330" t="str">
            <v>06 08 85 02 50</v>
          </cell>
          <cell r="G330">
            <v>9</v>
          </cell>
          <cell r="H330" t="str">
            <v>Rue Des Castelets</v>
          </cell>
          <cell r="I330" t="str">
            <v>Gueutteville Les Grès</v>
          </cell>
          <cell r="J330">
            <v>76460</v>
          </cell>
          <cell r="K330" t="str">
            <v/>
          </cell>
          <cell r="L330">
            <v>209</v>
          </cell>
          <cell r="M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b">
            <v>0</v>
          </cell>
          <cell r="V330" t="str">
            <v/>
          </cell>
          <cell r="AB330" t="str">
            <v/>
          </cell>
          <cell r="AI330" t="str">
            <v/>
          </cell>
          <cell r="AJ330" t="str">
            <v/>
          </cell>
          <cell r="AK330" t="str">
            <v/>
          </cell>
          <cell r="AL330" t="str">
            <v/>
          </cell>
        </row>
        <row r="331">
          <cell r="A331" t="str">
            <v>Monsieur</v>
          </cell>
          <cell r="B331" t="str">
            <v>Samuel</v>
          </cell>
          <cell r="C331" t="str">
            <v>LEROUY</v>
          </cell>
          <cell r="E331" t="str">
            <v>lerouy.samuel@neuf.fr</v>
          </cell>
          <cell r="F331" t="str">
            <v>02 77 24 15 49</v>
          </cell>
          <cell r="G331">
            <v>94</v>
          </cell>
          <cell r="H331" t="str">
            <v>Rue Des Clos Fleuris</v>
          </cell>
          <cell r="I331" t="str">
            <v>Gueutteville Les Grès</v>
          </cell>
          <cell r="J331">
            <v>76460</v>
          </cell>
          <cell r="K331" t="str">
            <v/>
          </cell>
          <cell r="L331">
            <v>261</v>
          </cell>
          <cell r="M331" t="str">
            <v>~ ? ~</v>
          </cell>
          <cell r="O331">
            <v>10</v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>
            <v>10</v>
          </cell>
          <cell r="V331" t="str">
            <v/>
          </cell>
          <cell r="AA331">
            <v>2553.1</v>
          </cell>
          <cell r="AB331" t="str">
            <v/>
          </cell>
          <cell r="AD331">
            <v>3000</v>
          </cell>
          <cell r="AI331" t="str">
            <v/>
          </cell>
          <cell r="AJ331" t="str">
            <v/>
          </cell>
          <cell r="AK331" t="str">
            <v/>
          </cell>
          <cell r="AL331" t="str">
            <v/>
          </cell>
        </row>
        <row r="332">
          <cell r="D332" t="str">
            <v>SANS NOM</v>
          </cell>
          <cell r="E332" t="str">
            <v>Mail@Completer.fr</v>
          </cell>
          <cell r="F332" t="str">
            <v>02 35 97 37 30</v>
          </cell>
          <cell r="G332" t="str">
            <v>73</v>
          </cell>
          <cell r="H332" t="str">
            <v>Rue De La Cavée Verte</v>
          </cell>
          <cell r="I332" t="str">
            <v>Manneville Es Plains</v>
          </cell>
          <cell r="J332">
            <v>76460</v>
          </cell>
          <cell r="K332" t="str">
            <v/>
          </cell>
          <cell r="L332">
            <v>384</v>
          </cell>
          <cell r="M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b">
            <v>0</v>
          </cell>
          <cell r="V332" t="str">
            <v/>
          </cell>
          <cell r="Z332" t="str">
            <v>Décédée entre-temps</v>
          </cell>
          <cell r="AB332">
            <v>-2434</v>
          </cell>
          <cell r="AC332">
            <v>5434</v>
          </cell>
          <cell r="AD332">
            <v>3000</v>
          </cell>
          <cell r="AI332">
            <v>6.6082636255187666E-3</v>
          </cell>
          <cell r="AJ332">
            <v>260.15313116987892</v>
          </cell>
          <cell r="AK332">
            <v>-2173.8468688301209</v>
          </cell>
          <cell r="AL332" t="str">
            <v/>
          </cell>
        </row>
        <row r="333">
          <cell r="A333" t="str">
            <v>Monsieur</v>
          </cell>
          <cell r="B333" t="str">
            <v>Serge</v>
          </cell>
          <cell r="C333" t="str">
            <v>LEROY</v>
          </cell>
          <cell r="E333" t="str">
            <v>serge.leroy76@laposte.net</v>
          </cell>
          <cell r="F333" t="str">
            <v>02 35 97 18 23</v>
          </cell>
          <cell r="G333" t="str">
            <v>361-401</v>
          </cell>
          <cell r="H333" t="str">
            <v>Rue De La Forge</v>
          </cell>
          <cell r="I333" t="str">
            <v>Manneville Es Plains</v>
          </cell>
          <cell r="J333">
            <v>76460</v>
          </cell>
          <cell r="K333" t="str">
            <v/>
          </cell>
          <cell r="L333">
            <v>385</v>
          </cell>
          <cell r="M333">
            <v>2024</v>
          </cell>
          <cell r="N333">
            <v>45469</v>
          </cell>
          <cell r="O333">
            <v>10</v>
          </cell>
          <cell r="P333" t="str">
            <v>Esp</v>
          </cell>
          <cell r="Q333" t="str">
            <v/>
          </cell>
          <cell r="R333">
            <v>10</v>
          </cell>
          <cell r="S333" t="str">
            <v/>
          </cell>
          <cell r="T333" t="str">
            <v/>
          </cell>
          <cell r="U333">
            <v>10</v>
          </cell>
          <cell r="V333" t="str">
            <v/>
          </cell>
          <cell r="AB333">
            <v>-6651.35</v>
          </cell>
          <cell r="AC333">
            <v>10151.35</v>
          </cell>
          <cell r="AD333">
            <v>3500</v>
          </cell>
          <cell r="AI333">
            <v>1.8058288523251542E-2</v>
          </cell>
          <cell r="AJ333">
            <v>710.91599384008805</v>
          </cell>
          <cell r="AK333">
            <v>-5940.4340061599123</v>
          </cell>
          <cell r="AL333" t="str">
            <v/>
          </cell>
        </row>
        <row r="334">
          <cell r="A334" t="str">
            <v>Monsieur</v>
          </cell>
          <cell r="B334" t="str">
            <v>Philippe</v>
          </cell>
          <cell r="C334" t="str">
            <v>LETELLIER</v>
          </cell>
          <cell r="E334" t="str">
            <v>philippe.letellier81@orange.fr</v>
          </cell>
          <cell r="F334" t="str">
            <v>06 13 53 45 98</v>
          </cell>
          <cell r="G334">
            <v>523</v>
          </cell>
          <cell r="H334" t="str">
            <v>Route De Sainte Gertrude</v>
          </cell>
          <cell r="I334" t="str">
            <v>Reutteville</v>
          </cell>
          <cell r="J334">
            <v>76460</v>
          </cell>
          <cell r="K334" t="str">
            <v/>
          </cell>
          <cell r="L334">
            <v>458</v>
          </cell>
          <cell r="M334">
            <v>2024</v>
          </cell>
          <cell r="N334">
            <v>45341</v>
          </cell>
          <cell r="O334">
            <v>10</v>
          </cell>
          <cell r="P334" t="str">
            <v>Virt</v>
          </cell>
          <cell r="Q334" t="str">
            <v/>
          </cell>
          <cell r="R334" t="str">
            <v/>
          </cell>
          <cell r="S334">
            <v>10</v>
          </cell>
          <cell r="T334" t="str">
            <v/>
          </cell>
          <cell r="U334">
            <v>10</v>
          </cell>
          <cell r="V334" t="str">
            <v/>
          </cell>
          <cell r="X334" t="str">
            <v>O</v>
          </cell>
          <cell r="AB334">
            <v>-430.84999999999991</v>
          </cell>
          <cell r="AC334">
            <v>3430.85</v>
          </cell>
          <cell r="AD334">
            <v>3000</v>
          </cell>
          <cell r="AH334">
            <v>45321</v>
          </cell>
          <cell r="AI334">
            <v>1.1697495411071323E-3</v>
          </cell>
          <cell r="AJ334">
            <v>46.050524471874411</v>
          </cell>
          <cell r="AK334">
            <v>-384.79947552812553</v>
          </cell>
          <cell r="AL334" t="str">
            <v/>
          </cell>
        </row>
        <row r="335">
          <cell r="A335" t="str">
            <v>Monsieur</v>
          </cell>
          <cell r="B335" t="str">
            <v>Richard</v>
          </cell>
          <cell r="C335" t="str">
            <v>DURAND</v>
          </cell>
          <cell r="F335" t="str">
            <v>02 77 24 80 78</v>
          </cell>
          <cell r="G335" t="str">
            <v>95</v>
          </cell>
          <cell r="H335" t="str">
            <v>Rue De La Cavée Verte</v>
          </cell>
          <cell r="I335" t="str">
            <v>Manneville Es Plains</v>
          </cell>
          <cell r="J335">
            <v>76460</v>
          </cell>
          <cell r="K335" t="str">
            <v/>
          </cell>
          <cell r="L335">
            <v>386</v>
          </cell>
          <cell r="M335" t="str">
            <v>~ ? ~</v>
          </cell>
          <cell r="O335">
            <v>10</v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>
            <v>10</v>
          </cell>
          <cell r="V335" t="str">
            <v/>
          </cell>
          <cell r="Z335" t="str">
            <v>Nouveau Propriétaire Anciennement Maxime Levacher</v>
          </cell>
          <cell r="AB335">
            <v>900.09999999999991</v>
          </cell>
          <cell r="AC335">
            <v>2099.9</v>
          </cell>
          <cell r="AD335">
            <v>3000</v>
          </cell>
          <cell r="AI335" t="str">
            <v/>
          </cell>
          <cell r="AJ335" t="str">
            <v/>
          </cell>
          <cell r="AK335" t="str">
            <v/>
          </cell>
          <cell r="AL335" t="str">
            <v/>
          </cell>
        </row>
        <row r="336">
          <cell r="A336" t="str">
            <v>Monsieur</v>
          </cell>
          <cell r="B336" t="str">
            <v>Bertrand</v>
          </cell>
          <cell r="C336" t="str">
            <v>LEVASSEUR</v>
          </cell>
          <cell r="E336" t="str">
            <v>bertrand.levasseur@laposte.net</v>
          </cell>
          <cell r="F336" t="str">
            <v>06 12 75 24 37</v>
          </cell>
          <cell r="G336">
            <v>417</v>
          </cell>
          <cell r="H336" t="str">
            <v>Rue de La Mare Des Champs</v>
          </cell>
          <cell r="I336" t="str">
            <v>Cailleville</v>
          </cell>
          <cell r="J336">
            <v>76460</v>
          </cell>
          <cell r="K336" t="str">
            <v/>
          </cell>
          <cell r="L336">
            <v>61</v>
          </cell>
          <cell r="M336" t="str">
            <v>~ ? ~</v>
          </cell>
          <cell r="O336">
            <v>10</v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>
            <v>10</v>
          </cell>
          <cell r="V336" t="str">
            <v/>
          </cell>
          <cell r="AB336">
            <v>-562.90000000000009</v>
          </cell>
          <cell r="AC336">
            <v>3562.9</v>
          </cell>
          <cell r="AD336">
            <v>3000</v>
          </cell>
          <cell r="AI336">
            <v>1.5282627751867356E-3</v>
          </cell>
          <cell r="AJ336">
            <v>60.16441969413512</v>
          </cell>
          <cell r="AK336">
            <v>-502.73558030586497</v>
          </cell>
          <cell r="AL336" t="str">
            <v/>
          </cell>
        </row>
        <row r="337">
          <cell r="A337" t="str">
            <v>Madame</v>
          </cell>
          <cell r="B337" t="str">
            <v>Tina</v>
          </cell>
          <cell r="C337" t="str">
            <v>LEVEQUE</v>
          </cell>
          <cell r="E337" t="str">
            <v>tinlev@hotmail.com</v>
          </cell>
          <cell r="F337" t="str">
            <v>06 78 79 06 42</v>
          </cell>
          <cell r="G337">
            <v>65</v>
          </cell>
          <cell r="H337" t="str">
            <v>Rue Fiquainville</v>
          </cell>
          <cell r="I337" t="str">
            <v>Cailleville</v>
          </cell>
          <cell r="J337">
            <v>76460</v>
          </cell>
          <cell r="K337" t="str">
            <v/>
          </cell>
          <cell r="L337">
            <v>62</v>
          </cell>
          <cell r="M337">
            <v>2024</v>
          </cell>
          <cell r="N337">
            <v>45359</v>
          </cell>
          <cell r="O337">
            <v>10</v>
          </cell>
          <cell r="P337" t="str">
            <v>Chq</v>
          </cell>
          <cell r="Q337">
            <v>10</v>
          </cell>
          <cell r="R337" t="str">
            <v/>
          </cell>
          <cell r="S337" t="str">
            <v/>
          </cell>
          <cell r="T337" t="str">
            <v/>
          </cell>
          <cell r="U337">
            <v>10</v>
          </cell>
          <cell r="V337" t="str">
            <v/>
          </cell>
          <cell r="AB337">
            <v>-1732.75</v>
          </cell>
          <cell r="AC337">
            <v>4732.75</v>
          </cell>
          <cell r="AD337">
            <v>3000</v>
          </cell>
          <cell r="AI337">
            <v>4.7043832362849806E-3</v>
          </cell>
          <cell r="AJ337">
            <v>185.20145358858164</v>
          </cell>
          <cell r="AK337">
            <v>-1547.5485464114183</v>
          </cell>
          <cell r="AL337" t="str">
            <v/>
          </cell>
        </row>
        <row r="338">
          <cell r="A338" t="str">
            <v>Monsieur</v>
          </cell>
          <cell r="B338" t="str">
            <v>Alexandre</v>
          </cell>
          <cell r="C338" t="str">
            <v>LEWANDOWSKY</v>
          </cell>
          <cell r="E338" t="str">
            <v>atl30@orange.fr</v>
          </cell>
          <cell r="F338" t="str">
            <v>06 15 05 31 63</v>
          </cell>
          <cell r="G338">
            <v>98</v>
          </cell>
          <cell r="H338" t="str">
            <v>Rue Du Puits</v>
          </cell>
          <cell r="I338" t="str">
            <v>Manneville Es Plains</v>
          </cell>
          <cell r="J338">
            <v>76460</v>
          </cell>
          <cell r="K338" t="str">
            <v/>
          </cell>
          <cell r="L338">
            <v>387</v>
          </cell>
          <cell r="M338" t="str">
            <v>~ ? ~</v>
          </cell>
          <cell r="N338">
            <v>44875</v>
          </cell>
          <cell r="O338">
            <v>10</v>
          </cell>
          <cell r="P338" t="str">
            <v>Chq</v>
          </cell>
          <cell r="Q338">
            <v>10</v>
          </cell>
          <cell r="R338" t="str">
            <v/>
          </cell>
          <cell r="S338" t="str">
            <v/>
          </cell>
          <cell r="T338" t="str">
            <v/>
          </cell>
          <cell r="U338">
            <v>10</v>
          </cell>
          <cell r="V338" t="str">
            <v/>
          </cell>
          <cell r="Y338">
            <v>8</v>
          </cell>
          <cell r="AB338">
            <v>-1632.1000000000004</v>
          </cell>
          <cell r="AC338">
            <v>4632.1000000000004</v>
          </cell>
          <cell r="AD338">
            <v>3000</v>
          </cell>
          <cell r="AI338">
            <v>4.431120403947897E-3</v>
          </cell>
          <cell r="AJ338">
            <v>174.44368339456017</v>
          </cell>
          <cell r="AK338">
            <v>-1457.6563166054402</v>
          </cell>
          <cell r="AL338" t="str">
            <v/>
          </cell>
        </row>
        <row r="339">
          <cell r="A339" t="str">
            <v>Monsieur</v>
          </cell>
          <cell r="B339" t="str">
            <v>Manoel</v>
          </cell>
          <cell r="C339" t="str">
            <v>LIGOT</v>
          </cell>
          <cell r="E339" t="str">
            <v>manoeligot@orange.fr</v>
          </cell>
          <cell r="F339" t="str">
            <v>06 06 74 86 66</v>
          </cell>
          <cell r="G339" t="str">
            <v>669 Bis</v>
          </cell>
          <cell r="H339" t="str">
            <v>Rue Sainte Gertrude</v>
          </cell>
          <cell r="I339" t="str">
            <v>Reutteville</v>
          </cell>
          <cell r="J339">
            <v>76460</v>
          </cell>
          <cell r="K339" t="str">
            <v/>
          </cell>
          <cell r="L339">
            <v>459</v>
          </cell>
          <cell r="M339" t="str">
            <v>~ ? ~</v>
          </cell>
          <cell r="O339">
            <v>10</v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>
            <v>10</v>
          </cell>
          <cell r="V339" t="str">
            <v/>
          </cell>
          <cell r="AB339">
            <v>-437.5</v>
          </cell>
          <cell r="AC339">
            <v>3437.5</v>
          </cell>
          <cell r="AD339">
            <v>3000</v>
          </cell>
          <cell r="AI339">
            <v>1.1878041644061055E-3</v>
          </cell>
          <cell r="AJ339">
            <v>46.761296173714889</v>
          </cell>
          <cell r="AK339">
            <v>-390.73870382628513</v>
          </cell>
          <cell r="AL339" t="str">
            <v/>
          </cell>
        </row>
        <row r="340">
          <cell r="A340" t="str">
            <v>Madame</v>
          </cell>
          <cell r="B340" t="str">
            <v>Danielle</v>
          </cell>
          <cell r="C340" t="str">
            <v>LINARES</v>
          </cell>
          <cell r="E340" t="str">
            <v>danylinares@orange.fr</v>
          </cell>
          <cell r="F340" t="str">
            <v>06 13 17 52 11</v>
          </cell>
          <cell r="G340">
            <v>543</v>
          </cell>
          <cell r="H340" t="str">
            <v>Rue Sainte Gertrude</v>
          </cell>
          <cell r="I340" t="str">
            <v>Reutteville</v>
          </cell>
          <cell r="J340">
            <v>76460</v>
          </cell>
          <cell r="K340" t="str">
            <v/>
          </cell>
          <cell r="L340">
            <v>460</v>
          </cell>
          <cell r="M340">
            <v>2024</v>
          </cell>
          <cell r="N340">
            <v>45468</v>
          </cell>
          <cell r="O340">
            <v>20</v>
          </cell>
          <cell r="P340" t="str">
            <v>Chq</v>
          </cell>
          <cell r="Q340">
            <v>20</v>
          </cell>
          <cell r="R340" t="str">
            <v/>
          </cell>
          <cell r="S340" t="str">
            <v/>
          </cell>
          <cell r="T340" t="str">
            <v/>
          </cell>
          <cell r="U340">
            <v>10</v>
          </cell>
          <cell r="V340">
            <v>10</v>
          </cell>
          <cell r="AB340">
            <v>-138.94999999999982</v>
          </cell>
          <cell r="AC340">
            <v>2138.9499999999998</v>
          </cell>
          <cell r="AD340">
            <v>2000</v>
          </cell>
          <cell r="AI340">
            <v>3.7724660261537858E-4</v>
          </cell>
          <cell r="AJ340">
            <v>14.851387664771828</v>
          </cell>
          <cell r="AK340">
            <v>-124.09861233522798</v>
          </cell>
          <cell r="AL340" t="str">
            <v/>
          </cell>
        </row>
        <row r="341">
          <cell r="A341" t="str">
            <v>Monsieur</v>
          </cell>
          <cell r="B341" t="str">
            <v>Bruno</v>
          </cell>
          <cell r="C341" t="str">
            <v>LONGUEMARE</v>
          </cell>
          <cell r="E341" t="str">
            <v>brunolonguemare@orange.fr</v>
          </cell>
          <cell r="G341">
            <v>255</v>
          </cell>
          <cell r="H341" t="str">
            <v>Route De Sainte Gertrude</v>
          </cell>
          <cell r="I341" t="str">
            <v>Reutteville</v>
          </cell>
          <cell r="J341">
            <v>76460</v>
          </cell>
          <cell r="K341" t="str">
            <v/>
          </cell>
          <cell r="L341">
            <v>461</v>
          </cell>
          <cell r="M341" t="str">
            <v>Antérieur</v>
          </cell>
          <cell r="N341">
            <v>44936</v>
          </cell>
          <cell r="O341">
            <v>10</v>
          </cell>
          <cell r="P341" t="str">
            <v>Esp</v>
          </cell>
          <cell r="Q341" t="str">
            <v/>
          </cell>
          <cell r="R341">
            <v>10</v>
          </cell>
          <cell r="S341" t="str">
            <v/>
          </cell>
          <cell r="T341" t="str">
            <v/>
          </cell>
          <cell r="U341">
            <v>10</v>
          </cell>
          <cell r="V341" t="str">
            <v/>
          </cell>
          <cell r="X341" t="str">
            <v>N</v>
          </cell>
          <cell r="AB341">
            <v>151.15000000000009</v>
          </cell>
          <cell r="AC341">
            <v>2848.85</v>
          </cell>
          <cell r="AD341">
            <v>3000</v>
          </cell>
          <cell r="AI341" t="str">
            <v/>
          </cell>
          <cell r="AJ341" t="str">
            <v/>
          </cell>
          <cell r="AK341" t="str">
            <v/>
          </cell>
          <cell r="AL341" t="str">
            <v/>
          </cell>
        </row>
        <row r="342">
          <cell r="A342" t="str">
            <v>Monsieur</v>
          </cell>
          <cell r="C342" t="str">
            <v>LONGUEMARE</v>
          </cell>
          <cell r="D342" t="str">
            <v>Logement Communal</v>
          </cell>
          <cell r="E342" t="str">
            <v>Mail@Completer.fr</v>
          </cell>
          <cell r="F342" t="str">
            <v>02 35 97 27 32</v>
          </cell>
          <cell r="G342" t="str">
            <v>1</v>
          </cell>
          <cell r="H342" t="str">
            <v>Rue Du Puits</v>
          </cell>
          <cell r="I342" t="str">
            <v>Manneville Es Plains</v>
          </cell>
          <cell r="J342">
            <v>76460</v>
          </cell>
          <cell r="K342" t="str">
            <v/>
          </cell>
          <cell r="L342">
            <v>388</v>
          </cell>
          <cell r="M342">
            <v>2024</v>
          </cell>
          <cell r="N342">
            <v>45471</v>
          </cell>
          <cell r="P342" t="str">
            <v>Aut</v>
          </cell>
          <cell r="Q342" t="str">
            <v/>
          </cell>
          <cell r="R342" t="str">
            <v/>
          </cell>
          <cell r="S342" t="str">
            <v/>
          </cell>
          <cell r="T342">
            <v>10</v>
          </cell>
          <cell r="U342">
            <v>10</v>
          </cell>
          <cell r="V342">
            <v>-10</v>
          </cell>
          <cell r="W342" t="str">
            <v xml:space="preserve"> Répartition de versement unique</v>
          </cell>
          <cell r="Z342" t="str">
            <v>Regoupé avec Logement Municipal</v>
          </cell>
          <cell r="AB342" t="str">
            <v/>
          </cell>
          <cell r="AI342" t="str">
            <v/>
          </cell>
          <cell r="AJ342" t="str">
            <v/>
          </cell>
          <cell r="AK342" t="str">
            <v/>
          </cell>
          <cell r="AL342" t="str">
            <v/>
          </cell>
        </row>
        <row r="343">
          <cell r="A343" t="str">
            <v>Monsieur</v>
          </cell>
          <cell r="B343" t="str">
            <v>Cyril</v>
          </cell>
          <cell r="C343" t="str">
            <v>LONGUEVILLE</v>
          </cell>
          <cell r="E343" t="str">
            <v>Longueville.cyril@wanadoo.fr</v>
          </cell>
          <cell r="F343" t="str">
            <v>06 83 39 42 31</v>
          </cell>
          <cell r="G343">
            <v>132</v>
          </cell>
          <cell r="H343" t="str">
            <v>Rue De Saint Aubin</v>
          </cell>
          <cell r="I343" t="str">
            <v>Cailleville</v>
          </cell>
          <cell r="J343">
            <v>76460</v>
          </cell>
          <cell r="K343" t="str">
            <v/>
          </cell>
          <cell r="L343">
            <v>63</v>
          </cell>
          <cell r="M343" t="str">
            <v>~ ? ~</v>
          </cell>
          <cell r="O343">
            <v>10</v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>
            <v>10</v>
          </cell>
          <cell r="V343" t="str">
            <v/>
          </cell>
          <cell r="AB343">
            <v>-994.75</v>
          </cell>
          <cell r="AC343">
            <v>2994.75</v>
          </cell>
          <cell r="AD343">
            <v>2000</v>
          </cell>
          <cell r="AI343">
            <v>2.700727297241082E-3</v>
          </cell>
          <cell r="AJ343">
            <v>106.32182712869231</v>
          </cell>
          <cell r="AK343">
            <v>-888.42817287130765</v>
          </cell>
          <cell r="AL343" t="str">
            <v/>
          </cell>
        </row>
        <row r="344">
          <cell r="A344" t="str">
            <v>Madame, Monsieur</v>
          </cell>
          <cell r="B344" t="str">
            <v>Catherine &amp; Pascal</v>
          </cell>
          <cell r="C344" t="str">
            <v>LORIDAN</v>
          </cell>
          <cell r="E344" t="str">
            <v>Mail@Completer.fr</v>
          </cell>
          <cell r="F344" t="str">
            <v>06 83 98 23 42</v>
          </cell>
          <cell r="G344">
            <v>287</v>
          </cell>
          <cell r="H344" t="str">
            <v>Rue Du Petit Tour</v>
          </cell>
          <cell r="I344" t="str">
            <v>Gueutteville Les Grès</v>
          </cell>
          <cell r="J344">
            <v>76460</v>
          </cell>
          <cell r="K344" t="str">
            <v/>
          </cell>
          <cell r="L344">
            <v>246</v>
          </cell>
          <cell r="M344">
            <v>2024</v>
          </cell>
          <cell r="N344">
            <v>45400</v>
          </cell>
          <cell r="O344">
            <v>10</v>
          </cell>
          <cell r="P344" t="str">
            <v>Virt</v>
          </cell>
          <cell r="Q344" t="str">
            <v/>
          </cell>
          <cell r="R344" t="str">
            <v/>
          </cell>
          <cell r="S344">
            <v>10</v>
          </cell>
          <cell r="T344" t="str">
            <v/>
          </cell>
          <cell r="U344">
            <v>10</v>
          </cell>
          <cell r="V344" t="str">
            <v/>
          </cell>
          <cell r="Z344" t="str">
            <v>reprise de la maison de Madame Françoise Roulland décédée fin 2022</v>
          </cell>
          <cell r="AA344">
            <v>2964.75</v>
          </cell>
          <cell r="AB344" t="str">
            <v/>
          </cell>
          <cell r="AD344">
            <v>3000</v>
          </cell>
          <cell r="AI344" t="str">
            <v/>
          </cell>
          <cell r="AJ344" t="str">
            <v/>
          </cell>
          <cell r="AK344" t="str">
            <v/>
          </cell>
          <cell r="AL344" t="str">
            <v/>
          </cell>
        </row>
        <row r="345">
          <cell r="A345" t="str">
            <v>Monsieur</v>
          </cell>
          <cell r="B345" t="str">
            <v>Francis</v>
          </cell>
          <cell r="C345" t="str">
            <v>LOSAY</v>
          </cell>
          <cell r="E345" t="str">
            <v>losay.francis@orange.fr</v>
          </cell>
          <cell r="F345" t="str">
            <v>02 35 57 39 30</v>
          </cell>
          <cell r="G345">
            <v>29</v>
          </cell>
          <cell r="H345" t="str">
            <v>Résidence les Viking</v>
          </cell>
          <cell r="I345" t="str">
            <v>Manneville Es Plains</v>
          </cell>
          <cell r="J345">
            <v>76460</v>
          </cell>
          <cell r="K345" t="str">
            <v>*</v>
          </cell>
          <cell r="L345">
            <v>389</v>
          </cell>
          <cell r="M345">
            <v>2025</v>
          </cell>
          <cell r="N345">
            <v>45743</v>
          </cell>
          <cell r="O345">
            <v>10</v>
          </cell>
          <cell r="P345" t="str">
            <v>Virt</v>
          </cell>
          <cell r="Q345" t="str">
            <v/>
          </cell>
          <cell r="R345" t="str">
            <v/>
          </cell>
          <cell r="S345">
            <v>10</v>
          </cell>
          <cell r="T345" t="str">
            <v/>
          </cell>
          <cell r="U345">
            <v>10</v>
          </cell>
          <cell r="V345" t="str">
            <v/>
          </cell>
          <cell r="Y345">
            <v>9</v>
          </cell>
          <cell r="Z345" t="str">
            <v>Anciennement 205 rue du  bois Manneville Vendu en Août 2024</v>
          </cell>
          <cell r="AB345">
            <v>-2.4499999999998181</v>
          </cell>
          <cell r="AC345">
            <v>3002.45</v>
          </cell>
          <cell r="AD345">
            <v>3000</v>
          </cell>
          <cell r="AI345">
            <v>6.6517033206736965E-6</v>
          </cell>
          <cell r="AJ345">
            <v>0.26186325857278392</v>
          </cell>
          <cell r="AK345">
            <v>-2.1881367414270341</v>
          </cell>
          <cell r="AL345" t="str">
            <v/>
          </cell>
        </row>
        <row r="346">
          <cell r="A346" t="str">
            <v>Madame</v>
          </cell>
          <cell r="B346" t="str">
            <v>Lucille</v>
          </cell>
          <cell r="C346" t="str">
            <v>LOUE</v>
          </cell>
          <cell r="D346" t="str">
            <v>SCI Champaloue</v>
          </cell>
          <cell r="E346" t="str">
            <v>Christine,loue@gmail.com</v>
          </cell>
          <cell r="F346" t="str">
            <v>06 27 25 37 80</v>
          </cell>
          <cell r="G346">
            <v>65</v>
          </cell>
          <cell r="H346" t="str">
            <v>Chemin Des Fossés</v>
          </cell>
          <cell r="I346" t="str">
            <v>Gueutteville Les Grès</v>
          </cell>
          <cell r="J346">
            <v>76460</v>
          </cell>
          <cell r="K346" t="str">
            <v/>
          </cell>
          <cell r="L346">
            <v>231</v>
          </cell>
          <cell r="M346">
            <v>2024</v>
          </cell>
          <cell r="N346">
            <v>45399</v>
          </cell>
          <cell r="O346">
            <v>10</v>
          </cell>
          <cell r="P346" t="str">
            <v>Chq</v>
          </cell>
          <cell r="Q346">
            <v>10</v>
          </cell>
          <cell r="R346" t="str">
            <v/>
          </cell>
          <cell r="S346" t="str">
            <v/>
          </cell>
          <cell r="T346" t="str">
            <v/>
          </cell>
          <cell r="U346">
            <v>10</v>
          </cell>
          <cell r="V346" t="str">
            <v/>
          </cell>
          <cell r="AB346" t="str">
            <v/>
          </cell>
          <cell r="AI346" t="str">
            <v/>
          </cell>
          <cell r="AJ346" t="str">
            <v/>
          </cell>
          <cell r="AK346" t="str">
            <v/>
          </cell>
          <cell r="AL346" t="str">
            <v/>
          </cell>
        </row>
        <row r="347">
          <cell r="A347" t="str">
            <v>Madame, Monsieur</v>
          </cell>
          <cell r="B347" t="str">
            <v>Christine &amp; Olivier</v>
          </cell>
          <cell r="C347" t="str">
            <v>LOUE</v>
          </cell>
          <cell r="D347" t="str">
            <v>SCI Champaloue</v>
          </cell>
          <cell r="E347" t="str">
            <v>christine.loue@gmail.com</v>
          </cell>
          <cell r="F347" t="str">
            <v>02 35 97 35 90</v>
          </cell>
          <cell r="G347">
            <v>102</v>
          </cell>
          <cell r="H347" t="str">
            <v>Chemin Des Fossés</v>
          </cell>
          <cell r="I347" t="str">
            <v>Gueutteville Les Grès</v>
          </cell>
          <cell r="J347">
            <v>76460</v>
          </cell>
          <cell r="K347" t="str">
            <v/>
          </cell>
          <cell r="L347">
            <v>260</v>
          </cell>
          <cell r="M347">
            <v>2024</v>
          </cell>
          <cell r="N347">
            <v>45399</v>
          </cell>
          <cell r="O347">
            <v>10</v>
          </cell>
          <cell r="P347" t="str">
            <v>Chq</v>
          </cell>
          <cell r="Q347">
            <v>10</v>
          </cell>
          <cell r="R347" t="str">
            <v/>
          </cell>
          <cell r="S347" t="str">
            <v/>
          </cell>
          <cell r="T347" t="str">
            <v/>
          </cell>
          <cell r="U347">
            <v>10</v>
          </cell>
          <cell r="V347" t="str">
            <v/>
          </cell>
          <cell r="AA347">
            <v>4037.55</v>
          </cell>
          <cell r="AB347" t="str">
            <v/>
          </cell>
          <cell r="AD347">
            <v>3000</v>
          </cell>
          <cell r="AI347" t="str">
            <v/>
          </cell>
          <cell r="AJ347" t="str">
            <v/>
          </cell>
          <cell r="AK347" t="str">
            <v/>
          </cell>
          <cell r="AL347" t="str">
            <v/>
          </cell>
        </row>
        <row r="348">
          <cell r="A348" t="str">
            <v>Madame</v>
          </cell>
          <cell r="B348" t="str">
            <v>Valerie</v>
          </cell>
          <cell r="C348" t="str">
            <v>LOUE</v>
          </cell>
          <cell r="E348" t="str">
            <v>Mail@Completer.fr</v>
          </cell>
          <cell r="G348">
            <v>243</v>
          </cell>
          <cell r="H348" t="str">
            <v>Rue Des Abbesses</v>
          </cell>
          <cell r="I348" t="str">
            <v>Gueutteville Les Grès</v>
          </cell>
          <cell r="J348">
            <v>76460</v>
          </cell>
          <cell r="K348" t="str">
            <v/>
          </cell>
          <cell r="L348">
            <v>213</v>
          </cell>
          <cell r="M348" t="str">
            <v>~ ? ~</v>
          </cell>
          <cell r="O348">
            <v>10</v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>
            <v>10</v>
          </cell>
          <cell r="V348" t="str">
            <v/>
          </cell>
          <cell r="AA348">
            <v>6148.45</v>
          </cell>
          <cell r="AB348" t="str">
            <v/>
          </cell>
          <cell r="AD348">
            <v>3000</v>
          </cell>
          <cell r="AI348" t="str">
            <v/>
          </cell>
          <cell r="AJ348" t="str">
            <v/>
          </cell>
          <cell r="AK348" t="str">
            <v/>
          </cell>
          <cell r="AL348" t="str">
            <v/>
          </cell>
        </row>
        <row r="349">
          <cell r="A349" t="str">
            <v>Monsieur</v>
          </cell>
          <cell r="B349" t="str">
            <v>Didier</v>
          </cell>
          <cell r="C349" t="str">
            <v>LOUVIOT</v>
          </cell>
          <cell r="E349" t="str">
            <v>Mail@Completer.fr</v>
          </cell>
          <cell r="G349">
            <v>479</v>
          </cell>
          <cell r="H349" t="str">
            <v>Rue De La Pierre Blanche</v>
          </cell>
          <cell r="I349" t="str">
            <v>Gueutteville Les Grès</v>
          </cell>
          <cell r="J349">
            <v>76460</v>
          </cell>
          <cell r="K349" t="str">
            <v/>
          </cell>
          <cell r="L349">
            <v>215</v>
          </cell>
          <cell r="M349" t="str">
            <v>Antérieur</v>
          </cell>
          <cell r="N349">
            <v>44942</v>
          </cell>
          <cell r="O349">
            <v>10</v>
          </cell>
          <cell r="P349" t="str">
            <v>Virt</v>
          </cell>
          <cell r="Q349" t="str">
            <v/>
          </cell>
          <cell r="R349" t="str">
            <v/>
          </cell>
          <cell r="S349">
            <v>10</v>
          </cell>
          <cell r="T349" t="str">
            <v/>
          </cell>
          <cell r="U349">
            <v>10</v>
          </cell>
          <cell r="V349" t="str">
            <v/>
          </cell>
          <cell r="X349" t="str">
            <v>O</v>
          </cell>
          <cell r="AA349">
            <v>2479.4</v>
          </cell>
          <cell r="AB349" t="str">
            <v/>
          </cell>
          <cell r="AD349">
            <v>3000</v>
          </cell>
          <cell r="AI349" t="str">
            <v/>
          </cell>
          <cell r="AJ349" t="str">
            <v/>
          </cell>
          <cell r="AK349" t="str">
            <v/>
          </cell>
          <cell r="AL349" t="str">
            <v/>
          </cell>
        </row>
        <row r="350">
          <cell r="A350" t="str">
            <v>Monsieur</v>
          </cell>
          <cell r="B350" t="str">
            <v>Yves</v>
          </cell>
          <cell r="C350" t="str">
            <v>LUCAS</v>
          </cell>
          <cell r="E350" t="str">
            <v>Mail@Completer.fr</v>
          </cell>
          <cell r="F350" t="str">
            <v>02 35 97 17 99</v>
          </cell>
          <cell r="G350">
            <v>326</v>
          </cell>
          <cell r="H350" t="str">
            <v>Rue Du Four À Pain</v>
          </cell>
          <cell r="I350" t="str">
            <v>Gueutteville Les Grès</v>
          </cell>
          <cell r="J350">
            <v>76460</v>
          </cell>
          <cell r="K350" t="str">
            <v/>
          </cell>
          <cell r="L350">
            <v>216</v>
          </cell>
          <cell r="M350" t="str">
            <v>~ ? ~</v>
          </cell>
          <cell r="O350">
            <v>10</v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>
            <v>10</v>
          </cell>
          <cell r="V350" t="str">
            <v/>
          </cell>
          <cell r="AA350">
            <v>2410.65</v>
          </cell>
          <cell r="AB350" t="str">
            <v/>
          </cell>
          <cell r="AD350">
            <v>3000</v>
          </cell>
          <cell r="AI350" t="str">
            <v/>
          </cell>
          <cell r="AJ350" t="str">
            <v/>
          </cell>
          <cell r="AK350" t="str">
            <v/>
          </cell>
          <cell r="AL350" t="str">
            <v/>
          </cell>
        </row>
        <row r="351">
          <cell r="A351" t="str">
            <v>Madame</v>
          </cell>
          <cell r="B351" t="str">
            <v>Germaine</v>
          </cell>
          <cell r="C351" t="str">
            <v>MAILLET</v>
          </cell>
          <cell r="E351" t="str">
            <v>Mail@Completer.fr</v>
          </cell>
          <cell r="G351">
            <v>375</v>
          </cell>
          <cell r="H351" t="str">
            <v>Rue De L'orme</v>
          </cell>
          <cell r="I351" t="str">
            <v>Manneville Es Plains</v>
          </cell>
          <cell r="J351">
            <v>76460</v>
          </cell>
          <cell r="K351" t="str">
            <v/>
          </cell>
          <cell r="L351">
            <v>390</v>
          </cell>
          <cell r="M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b">
            <v>0</v>
          </cell>
          <cell r="V351" t="str">
            <v/>
          </cell>
          <cell r="Z351" t="str">
            <v>Anciennement JULIEN Gilette</v>
          </cell>
          <cell r="AB351">
            <v>376.5</v>
          </cell>
          <cell r="AC351">
            <v>2623.5</v>
          </cell>
          <cell r="AD351">
            <v>3000</v>
          </cell>
          <cell r="AI351" t="str">
            <v/>
          </cell>
          <cell r="AJ351" t="str">
            <v/>
          </cell>
          <cell r="AK351" t="str">
            <v/>
          </cell>
          <cell r="AL351" t="str">
            <v/>
          </cell>
        </row>
        <row r="352">
          <cell r="A352" t="str">
            <v>Monsieur</v>
          </cell>
          <cell r="B352" t="str">
            <v>Patrick</v>
          </cell>
          <cell r="C352" t="str">
            <v>MALLET</v>
          </cell>
          <cell r="E352" t="str">
            <v>chantalsiska.cs@gmail.com</v>
          </cell>
          <cell r="F352" t="str">
            <v>06 98 34 03 29</v>
          </cell>
          <cell r="G352">
            <v>266</v>
          </cell>
          <cell r="H352" t="str">
            <v>Rue Sainte Gertrude</v>
          </cell>
          <cell r="I352" t="str">
            <v>Reutteville</v>
          </cell>
          <cell r="J352">
            <v>76460</v>
          </cell>
          <cell r="K352" t="str">
            <v/>
          </cell>
          <cell r="L352">
            <v>462</v>
          </cell>
          <cell r="M352">
            <v>2024</v>
          </cell>
          <cell r="N352">
            <v>45354</v>
          </cell>
          <cell r="O352">
            <v>10</v>
          </cell>
          <cell r="P352" t="str">
            <v>Chq</v>
          </cell>
          <cell r="Q352">
            <v>10</v>
          </cell>
          <cell r="R352" t="str">
            <v/>
          </cell>
          <cell r="S352" t="str">
            <v/>
          </cell>
          <cell r="T352" t="str">
            <v/>
          </cell>
          <cell r="U352">
            <v>10</v>
          </cell>
          <cell r="V352" t="str">
            <v/>
          </cell>
          <cell r="AB352">
            <v>-98.699999999999818</v>
          </cell>
          <cell r="AC352">
            <v>2136.75</v>
          </cell>
          <cell r="AD352">
            <v>3000</v>
          </cell>
          <cell r="AE352">
            <v>961.95</v>
          </cell>
          <cell r="AH352">
            <v>45321</v>
          </cell>
          <cell r="AI352">
            <v>2.6796861949001689E-4</v>
          </cell>
          <cell r="AJ352">
            <v>10.549348416790059</v>
          </cell>
          <cell r="AK352">
            <v>-88.150651583209765</v>
          </cell>
          <cell r="AL352" t="str">
            <v/>
          </cell>
        </row>
        <row r="353">
          <cell r="A353" t="str">
            <v>Madame</v>
          </cell>
          <cell r="B353" t="str">
            <v>Chantal</v>
          </cell>
          <cell r="C353" t="str">
            <v>MALLET</v>
          </cell>
          <cell r="E353" t="str">
            <v>Mail@Completer.fr</v>
          </cell>
          <cell r="F353" t="str">
            <v>02 35 97 36 27</v>
          </cell>
          <cell r="G353" t="str">
            <v>133</v>
          </cell>
          <cell r="H353" t="str">
            <v>Rue Du Poste</v>
          </cell>
          <cell r="I353" t="str">
            <v>Manneville Es Plains</v>
          </cell>
          <cell r="J353">
            <v>76460</v>
          </cell>
          <cell r="K353" t="str">
            <v/>
          </cell>
          <cell r="L353">
            <v>391</v>
          </cell>
          <cell r="M353">
            <v>2024</v>
          </cell>
          <cell r="N353">
            <v>45354</v>
          </cell>
          <cell r="O353">
            <v>10</v>
          </cell>
          <cell r="P353" t="str">
            <v>Chq</v>
          </cell>
          <cell r="Q353">
            <v>10</v>
          </cell>
          <cell r="R353" t="str">
            <v/>
          </cell>
          <cell r="S353" t="str">
            <v/>
          </cell>
          <cell r="T353" t="str">
            <v/>
          </cell>
          <cell r="U353">
            <v>10</v>
          </cell>
          <cell r="V353" t="str">
            <v/>
          </cell>
          <cell r="AB353">
            <v>63</v>
          </cell>
          <cell r="AC353">
            <v>2937</v>
          </cell>
          <cell r="AD353">
            <v>3000</v>
          </cell>
          <cell r="AI353" t="str">
            <v/>
          </cell>
          <cell r="AJ353" t="str">
            <v/>
          </cell>
          <cell r="AK353" t="str">
            <v/>
          </cell>
          <cell r="AL353" t="str">
            <v/>
          </cell>
        </row>
        <row r="354">
          <cell r="A354" t="str">
            <v>Monsieur</v>
          </cell>
          <cell r="B354" t="str">
            <v>José</v>
          </cell>
          <cell r="C354" t="str">
            <v>MARCHANDISE</v>
          </cell>
          <cell r="E354" t="str">
            <v>marchandise.j@wanadoo.fr</v>
          </cell>
          <cell r="F354" t="str">
            <v>06 80 65 04 77</v>
          </cell>
          <cell r="G354">
            <v>183</v>
          </cell>
          <cell r="H354" t="str">
            <v>Rue Sainte Gertrude</v>
          </cell>
          <cell r="I354" t="str">
            <v>Reutteville</v>
          </cell>
          <cell r="J354">
            <v>76460</v>
          </cell>
          <cell r="K354" t="str">
            <v/>
          </cell>
          <cell r="L354">
            <v>463</v>
          </cell>
          <cell r="M354" t="str">
            <v>~ ? ~</v>
          </cell>
          <cell r="N354">
            <v>44924</v>
          </cell>
          <cell r="O354">
            <v>10</v>
          </cell>
          <cell r="P354" t="str">
            <v>Chq</v>
          </cell>
          <cell r="Q354">
            <v>10</v>
          </cell>
          <cell r="R354" t="str">
            <v/>
          </cell>
          <cell r="S354" t="str">
            <v/>
          </cell>
          <cell r="T354" t="str">
            <v/>
          </cell>
          <cell r="U354">
            <v>10</v>
          </cell>
          <cell r="V354" t="str">
            <v/>
          </cell>
          <cell r="AB354">
            <v>-2370.75</v>
          </cell>
          <cell r="AC354">
            <v>5370.75</v>
          </cell>
          <cell r="AD354">
            <v>3000</v>
          </cell>
          <cell r="AI354">
            <v>6.4365410806074847E-3</v>
          </cell>
          <cell r="AJ354">
            <v>253.3927837801933</v>
          </cell>
          <cell r="AK354">
            <v>-2117.3572162198066</v>
          </cell>
          <cell r="AL354" t="str">
            <v/>
          </cell>
        </row>
        <row r="355">
          <cell r="A355" t="str">
            <v>Monsieur</v>
          </cell>
          <cell r="B355" t="str">
            <v>José</v>
          </cell>
          <cell r="C355" t="str">
            <v>MARCHANDISE</v>
          </cell>
          <cell r="E355" t="str">
            <v>marchandise.j@wanadoo.fr</v>
          </cell>
          <cell r="F355" t="str">
            <v>06 80 65 04 77</v>
          </cell>
          <cell r="G355">
            <v>210</v>
          </cell>
          <cell r="H355" t="str">
            <v>Rue Sainte Gertrude</v>
          </cell>
          <cell r="I355" t="str">
            <v>Reutteville</v>
          </cell>
          <cell r="J355">
            <v>76460</v>
          </cell>
          <cell r="K355" t="str">
            <v/>
          </cell>
          <cell r="L355">
            <v>464</v>
          </cell>
          <cell r="M355">
            <v>2024</v>
          </cell>
          <cell r="N355">
            <v>45350</v>
          </cell>
          <cell r="O355">
            <v>10</v>
          </cell>
          <cell r="P355" t="str">
            <v>Chq</v>
          </cell>
          <cell r="Q355">
            <v>10</v>
          </cell>
          <cell r="R355" t="str">
            <v/>
          </cell>
          <cell r="S355" t="str">
            <v/>
          </cell>
          <cell r="T355" t="str">
            <v/>
          </cell>
          <cell r="U355">
            <v>10</v>
          </cell>
          <cell r="V355" t="str">
            <v/>
          </cell>
          <cell r="AB355">
            <v>614</v>
          </cell>
          <cell r="AC355">
            <v>1386</v>
          </cell>
          <cell r="AD355">
            <v>2000</v>
          </cell>
          <cell r="AI355" t="str">
            <v/>
          </cell>
          <cell r="AJ355" t="str">
            <v/>
          </cell>
          <cell r="AK355" t="str">
            <v/>
          </cell>
          <cell r="AL355" t="str">
            <v/>
          </cell>
        </row>
        <row r="356">
          <cell r="A356" t="str">
            <v>Monsieur</v>
          </cell>
          <cell r="B356" t="str">
            <v>Stephen</v>
          </cell>
          <cell r="C356" t="str">
            <v>MARGETT</v>
          </cell>
          <cell r="E356" t="str">
            <v>Mail@Completer.fr</v>
          </cell>
          <cell r="F356">
            <v>441708471801</v>
          </cell>
          <cell r="G356">
            <v>109</v>
          </cell>
          <cell r="H356" t="str">
            <v>Rue De La Fonderie</v>
          </cell>
          <cell r="I356" t="str">
            <v>Gueutteville Les Grès</v>
          </cell>
          <cell r="J356">
            <v>76460</v>
          </cell>
          <cell r="K356" t="str">
            <v/>
          </cell>
          <cell r="L356">
            <v>217</v>
          </cell>
          <cell r="M356" t="str">
            <v>~ ? ~</v>
          </cell>
          <cell r="O356">
            <v>10</v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>
            <v>10</v>
          </cell>
          <cell r="V356" t="str">
            <v/>
          </cell>
          <cell r="AA356">
            <v>3466.1</v>
          </cell>
          <cell r="AB356" t="str">
            <v/>
          </cell>
          <cell r="AD356">
            <v>3000</v>
          </cell>
          <cell r="AI356" t="str">
            <v/>
          </cell>
          <cell r="AJ356" t="str">
            <v/>
          </cell>
          <cell r="AK356" t="str">
            <v/>
          </cell>
          <cell r="AL356" t="str">
            <v/>
          </cell>
        </row>
        <row r="357">
          <cell r="A357" t="str">
            <v>Madame</v>
          </cell>
          <cell r="B357" t="str">
            <v>Isabelle</v>
          </cell>
          <cell r="C357" t="str">
            <v>MARIN</v>
          </cell>
          <cell r="E357" t="str">
            <v>Mail@Completer.fr</v>
          </cell>
          <cell r="F357" t="str">
            <v>06 75 72 84 77</v>
          </cell>
          <cell r="G357">
            <v>267</v>
          </cell>
          <cell r="H357" t="str">
            <v>Rue Du Cabaret</v>
          </cell>
          <cell r="I357" t="str">
            <v>Gueutteville Les Grès</v>
          </cell>
          <cell r="J357">
            <v>76460</v>
          </cell>
          <cell r="K357" t="str">
            <v/>
          </cell>
          <cell r="L357">
            <v>219</v>
          </cell>
          <cell r="M357">
            <v>2024</v>
          </cell>
          <cell r="N357">
            <v>45469</v>
          </cell>
          <cell r="O357">
            <v>10</v>
          </cell>
          <cell r="P357" t="str">
            <v>Esp</v>
          </cell>
          <cell r="Q357" t="str">
            <v/>
          </cell>
          <cell r="R357">
            <v>10</v>
          </cell>
          <cell r="S357" t="str">
            <v/>
          </cell>
          <cell r="T357" t="str">
            <v/>
          </cell>
          <cell r="U357">
            <v>10</v>
          </cell>
          <cell r="V357" t="str">
            <v/>
          </cell>
          <cell r="AA357">
            <v>2579.5</v>
          </cell>
          <cell r="AB357" t="str">
            <v/>
          </cell>
          <cell r="AD357">
            <v>3000</v>
          </cell>
          <cell r="AI357" t="str">
            <v/>
          </cell>
          <cell r="AJ357" t="str">
            <v/>
          </cell>
          <cell r="AK357" t="str">
            <v/>
          </cell>
          <cell r="AL357" t="str">
            <v/>
          </cell>
        </row>
        <row r="358">
          <cell r="A358" t="str">
            <v>Monsieur</v>
          </cell>
          <cell r="B358" t="str">
            <v>Benjamin</v>
          </cell>
          <cell r="C358" t="str">
            <v>MARIN</v>
          </cell>
          <cell r="E358" t="str">
            <v>Mail@Completer.fr</v>
          </cell>
          <cell r="F358" t="str">
            <v>06 26 33 29 83</v>
          </cell>
          <cell r="G358">
            <v>341</v>
          </cell>
          <cell r="H358" t="str">
            <v>Rue Des Clos Fleuris</v>
          </cell>
          <cell r="I358" t="str">
            <v>Gueutteville Les Grès</v>
          </cell>
          <cell r="J358">
            <v>76460</v>
          </cell>
          <cell r="K358" t="str">
            <v/>
          </cell>
          <cell r="L358">
            <v>218</v>
          </cell>
          <cell r="M358" t="str">
            <v>~ ? ~</v>
          </cell>
          <cell r="O358">
            <v>10</v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>
            <v>10</v>
          </cell>
          <cell r="V358" t="str">
            <v/>
          </cell>
          <cell r="AA358">
            <v>2754.4</v>
          </cell>
          <cell r="AB358" t="str">
            <v/>
          </cell>
          <cell r="AD358">
            <v>3000</v>
          </cell>
          <cell r="AI358" t="str">
            <v/>
          </cell>
          <cell r="AJ358" t="str">
            <v/>
          </cell>
          <cell r="AK358" t="str">
            <v/>
          </cell>
          <cell r="AL358" t="str">
            <v/>
          </cell>
        </row>
        <row r="359">
          <cell r="A359" t="str">
            <v>Madame, Monsieur</v>
          </cell>
          <cell r="B359" t="str">
            <v>Frederic</v>
          </cell>
          <cell r="C359" t="str">
            <v>MARTIN</v>
          </cell>
          <cell r="E359" t="str">
            <v>Mail@Completer.fr</v>
          </cell>
          <cell r="G359">
            <v>159</v>
          </cell>
          <cell r="H359" t="str">
            <v>rue de Saint Aubin</v>
          </cell>
          <cell r="I359" t="str">
            <v>Cailleville</v>
          </cell>
          <cell r="J359">
            <v>76460</v>
          </cell>
          <cell r="K359" t="str">
            <v/>
          </cell>
          <cell r="L359">
            <v>54</v>
          </cell>
          <cell r="M359" t="str">
            <v>~ ? ~</v>
          </cell>
          <cell r="N359">
            <v>44908</v>
          </cell>
          <cell r="O359">
            <v>10</v>
          </cell>
          <cell r="P359" t="str">
            <v>Virt</v>
          </cell>
          <cell r="Q359" t="str">
            <v/>
          </cell>
          <cell r="R359" t="str">
            <v/>
          </cell>
          <cell r="S359">
            <v>10</v>
          </cell>
          <cell r="T359" t="str">
            <v/>
          </cell>
          <cell r="U359">
            <v>10</v>
          </cell>
          <cell r="V359" t="str">
            <v/>
          </cell>
          <cell r="X359" t="str">
            <v>O</v>
          </cell>
          <cell r="Z359" t="str">
            <v>Anciennement VIANDIER Thérèse</v>
          </cell>
          <cell r="AB359">
            <v>597.5</v>
          </cell>
          <cell r="AC359">
            <v>1402.5</v>
          </cell>
          <cell r="AD359">
            <v>2000</v>
          </cell>
          <cell r="AI359" t="str">
            <v/>
          </cell>
          <cell r="AJ359" t="str">
            <v/>
          </cell>
          <cell r="AK359" t="str">
            <v/>
          </cell>
          <cell r="AL359" t="str">
            <v/>
          </cell>
        </row>
        <row r="360">
          <cell r="A360" t="str">
            <v>Monsieur</v>
          </cell>
          <cell r="B360" t="str">
            <v>Jacques</v>
          </cell>
          <cell r="C360" t="str">
            <v>MARTIN</v>
          </cell>
          <cell r="E360" t="str">
            <v>Mail@Completer.fr</v>
          </cell>
          <cell r="F360" t="str">
            <v>02 35 97 44 40</v>
          </cell>
          <cell r="G360">
            <v>2</v>
          </cell>
          <cell r="H360" t="str">
            <v>Rue Du Four À Pain</v>
          </cell>
          <cell r="I360" t="str">
            <v>Gueutteville Les Grès</v>
          </cell>
          <cell r="J360">
            <v>76460</v>
          </cell>
          <cell r="K360" t="str">
            <v/>
          </cell>
          <cell r="L360">
            <v>220</v>
          </cell>
          <cell r="M360" t="str">
            <v>~ ? ~</v>
          </cell>
          <cell r="O360">
            <v>10</v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>
            <v>10</v>
          </cell>
          <cell r="V360" t="str">
            <v/>
          </cell>
          <cell r="AA360">
            <v>3205.4</v>
          </cell>
          <cell r="AB360" t="str">
            <v/>
          </cell>
          <cell r="AD360">
            <v>3000</v>
          </cell>
          <cell r="AI360" t="str">
            <v/>
          </cell>
          <cell r="AJ360" t="str">
            <v/>
          </cell>
          <cell r="AK360" t="str">
            <v/>
          </cell>
          <cell r="AL360" t="str">
            <v/>
          </cell>
        </row>
        <row r="361">
          <cell r="A361" t="str">
            <v>Monsieur</v>
          </cell>
          <cell r="B361" t="str">
            <v>Xavier</v>
          </cell>
          <cell r="C361" t="str">
            <v>MARTINEAU</v>
          </cell>
          <cell r="E361" t="str">
            <v>Mail@Completer.fr</v>
          </cell>
          <cell r="F361" t="str">
            <v>06 89 90 37 10</v>
          </cell>
          <cell r="G361">
            <v>393</v>
          </cell>
          <cell r="H361" t="str">
            <v>Rue Du Cabaret</v>
          </cell>
          <cell r="I361" t="str">
            <v>Gueutteville Les Grès</v>
          </cell>
          <cell r="J361">
            <v>76460</v>
          </cell>
          <cell r="K361" t="str">
            <v/>
          </cell>
          <cell r="L361">
            <v>221</v>
          </cell>
          <cell r="M361" t="str">
            <v>~ ? ~</v>
          </cell>
          <cell r="O361">
            <v>10</v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>
            <v>10</v>
          </cell>
          <cell r="V361" t="str">
            <v/>
          </cell>
          <cell r="AA361">
            <v>2797.85</v>
          </cell>
          <cell r="AB361" t="str">
            <v/>
          </cell>
          <cell r="AD361">
            <v>3000</v>
          </cell>
          <cell r="AI361" t="str">
            <v/>
          </cell>
          <cell r="AJ361" t="str">
            <v/>
          </cell>
          <cell r="AK361" t="str">
            <v/>
          </cell>
          <cell r="AL361" t="str">
            <v/>
          </cell>
        </row>
        <row r="362">
          <cell r="A362" t="str">
            <v>Madame</v>
          </cell>
          <cell r="B362" t="str">
            <v>Frédéric</v>
          </cell>
          <cell r="C362" t="str">
            <v>MASSIF</v>
          </cell>
          <cell r="E362" t="str">
            <v>melindachedru@orange.fr</v>
          </cell>
          <cell r="F362" t="str">
            <v>02 35 57 33 79</v>
          </cell>
          <cell r="G362" t="str">
            <v>464</v>
          </cell>
          <cell r="H362" t="str">
            <v>Rue De La Cavée Verte</v>
          </cell>
          <cell r="I362" t="str">
            <v>Manneville Es Plains</v>
          </cell>
          <cell r="J362">
            <v>76460</v>
          </cell>
          <cell r="K362" t="str">
            <v/>
          </cell>
          <cell r="L362">
            <v>392</v>
          </cell>
          <cell r="M362" t="str">
            <v>~ ? ~</v>
          </cell>
          <cell r="O362">
            <v>10</v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>
            <v>10</v>
          </cell>
          <cell r="V362" t="str">
            <v/>
          </cell>
          <cell r="AB362">
            <v>-2086.3999999999996</v>
          </cell>
          <cell r="AC362">
            <v>5086.3999999999996</v>
          </cell>
          <cell r="AD362">
            <v>3000</v>
          </cell>
          <cell r="AI362">
            <v>5.6645362482671954E-3</v>
          </cell>
          <cell r="AJ362">
            <v>223.00061334134566</v>
          </cell>
          <cell r="AK362">
            <v>-1863.3993866586541</v>
          </cell>
          <cell r="AL362" t="str">
            <v/>
          </cell>
        </row>
        <row r="363">
          <cell r="A363" t="str">
            <v>Madame</v>
          </cell>
          <cell r="B363" t="str">
            <v>Véronique</v>
          </cell>
          <cell r="C363" t="str">
            <v>MATHIAS</v>
          </cell>
          <cell r="E363" t="str">
            <v>veronique.mathias@gmail.com</v>
          </cell>
          <cell r="F363" t="str">
            <v>06 62 51 06 22</v>
          </cell>
          <cell r="G363" t="str">
            <v>397</v>
          </cell>
          <cell r="H363" t="str">
            <v>Chemin du Château d’eau</v>
          </cell>
          <cell r="I363" t="str">
            <v>Manneville Es Plains</v>
          </cell>
          <cell r="J363">
            <v>76460</v>
          </cell>
          <cell r="K363" t="str">
            <v/>
          </cell>
          <cell r="L363">
            <v>393</v>
          </cell>
          <cell r="M363" t="str">
            <v>~ ? ~</v>
          </cell>
          <cell r="O363">
            <v>10</v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>
            <v>10</v>
          </cell>
          <cell r="V363" t="str">
            <v/>
          </cell>
          <cell r="AB363">
            <v>949.59999999999991</v>
          </cell>
          <cell r="AC363">
            <v>2050.4</v>
          </cell>
          <cell r="AD363">
            <v>3000</v>
          </cell>
          <cell r="AI363" t="str">
            <v/>
          </cell>
          <cell r="AJ363" t="str">
            <v/>
          </cell>
          <cell r="AK363" t="str">
            <v/>
          </cell>
          <cell r="AL363" t="str">
            <v/>
          </cell>
        </row>
        <row r="364">
          <cell r="A364" t="str">
            <v>Madame</v>
          </cell>
          <cell r="B364" t="str">
            <v>Yvette</v>
          </cell>
          <cell r="C364" t="str">
            <v>MAUTUIT</v>
          </cell>
          <cell r="E364" t="str">
            <v>cati.mautuit@gmail.com</v>
          </cell>
          <cell r="F364" t="str">
            <v>06 88 58 96 27</v>
          </cell>
          <cell r="G364">
            <v>982</v>
          </cell>
          <cell r="H364" t="str">
            <v>Rue Sainte Gertrude</v>
          </cell>
          <cell r="I364" t="str">
            <v>Reutteville</v>
          </cell>
          <cell r="J364">
            <v>76460</v>
          </cell>
          <cell r="K364" t="str">
            <v/>
          </cell>
          <cell r="L364">
            <v>466</v>
          </cell>
          <cell r="M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b">
            <v>0</v>
          </cell>
          <cell r="V364" t="str">
            <v/>
          </cell>
          <cell r="AB364">
            <v>-788.94999999999982</v>
          </cell>
          <cell r="AC364">
            <v>3788.95</v>
          </cell>
          <cell r="AD364">
            <v>3000</v>
          </cell>
          <cell r="AI364">
            <v>2.1419842183044496E-3</v>
          </cell>
          <cell r="AJ364">
            <v>84.325313408576804</v>
          </cell>
          <cell r="AK364">
            <v>-704.62468659142303</v>
          </cell>
          <cell r="AL364" t="str">
            <v/>
          </cell>
        </row>
        <row r="365">
          <cell r="A365" t="str">
            <v>Monsieur</v>
          </cell>
          <cell r="B365" t="str">
            <v>Christian</v>
          </cell>
          <cell r="C365" t="str">
            <v>MAUTUIT</v>
          </cell>
          <cell r="E365" t="str">
            <v>Mail@Completer.fr</v>
          </cell>
          <cell r="F365" t="str">
            <v>06 09 89 29 83</v>
          </cell>
          <cell r="G365">
            <v>875</v>
          </cell>
          <cell r="H365" t="str">
            <v>Rue Sainte Gertrude</v>
          </cell>
          <cell r="I365" t="str">
            <v>Reutteville</v>
          </cell>
          <cell r="J365">
            <v>76460</v>
          </cell>
          <cell r="K365" t="str">
            <v/>
          </cell>
          <cell r="L365">
            <v>465</v>
          </cell>
          <cell r="M365" t="str">
            <v>~ ? ~</v>
          </cell>
          <cell r="O365">
            <v>10</v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>
            <v>10</v>
          </cell>
          <cell r="V365" t="str">
            <v/>
          </cell>
          <cell r="AB365">
            <v>345.15000000000009</v>
          </cell>
          <cell r="AC365">
            <v>2654.85</v>
          </cell>
          <cell r="AD365">
            <v>3000</v>
          </cell>
          <cell r="AI365" t="str">
            <v/>
          </cell>
          <cell r="AJ365" t="str">
            <v/>
          </cell>
          <cell r="AK365" t="str">
            <v/>
          </cell>
          <cell r="AL365" t="str">
            <v/>
          </cell>
        </row>
        <row r="366">
          <cell r="A366" t="str">
            <v>Madame, Monsieur</v>
          </cell>
          <cell r="B366" t="str">
            <v>Ludovic /Sandrine</v>
          </cell>
          <cell r="C366" t="str">
            <v>MAZIRE / CAPRON</v>
          </cell>
          <cell r="E366" t="str">
            <v>ludovicmazire@sfr.fr</v>
          </cell>
          <cell r="F366" t="str">
            <v>06 31 68 01 39</v>
          </cell>
          <cell r="G366" t="str">
            <v>39</v>
          </cell>
          <cell r="H366" t="str">
            <v>Rue Du Puits</v>
          </cell>
          <cell r="I366" t="str">
            <v>Manneville Es Plains</v>
          </cell>
          <cell r="J366">
            <v>76460</v>
          </cell>
          <cell r="K366" t="str">
            <v/>
          </cell>
          <cell r="L366">
            <v>394</v>
          </cell>
          <cell r="M366" t="str">
            <v>~ ? ~</v>
          </cell>
          <cell r="O366">
            <v>10</v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>
            <v>10</v>
          </cell>
          <cell r="V366" t="str">
            <v/>
          </cell>
          <cell r="AB366">
            <v>176.75</v>
          </cell>
          <cell r="AC366">
            <v>1823.25</v>
          </cell>
          <cell r="AD366">
            <v>2000</v>
          </cell>
          <cell r="AI366" t="str">
            <v/>
          </cell>
          <cell r="AJ366" t="str">
            <v/>
          </cell>
          <cell r="AK366" t="str">
            <v/>
          </cell>
          <cell r="AL366" t="str">
            <v/>
          </cell>
        </row>
        <row r="367">
          <cell r="A367" t="str">
            <v>Madame</v>
          </cell>
          <cell r="B367" t="str">
            <v>Eveline</v>
          </cell>
          <cell r="C367" t="str">
            <v>MERKERV THOMINET</v>
          </cell>
          <cell r="E367" t="str">
            <v>Mail@Completer.fr</v>
          </cell>
          <cell r="G367">
            <v>95</v>
          </cell>
          <cell r="H367" t="str">
            <v>Rue Des Castelets</v>
          </cell>
          <cell r="I367" t="str">
            <v>Gueutteville Les Grès</v>
          </cell>
          <cell r="J367">
            <v>76460</v>
          </cell>
          <cell r="K367" t="str">
            <v/>
          </cell>
          <cell r="L367">
            <v>222</v>
          </cell>
          <cell r="M367" t="str">
            <v>~ ? ~</v>
          </cell>
          <cell r="O367">
            <v>10</v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>
            <v>10</v>
          </cell>
          <cell r="V367" t="str">
            <v/>
          </cell>
          <cell r="AB367" t="str">
            <v/>
          </cell>
          <cell r="AI367" t="str">
            <v/>
          </cell>
          <cell r="AJ367" t="str">
            <v/>
          </cell>
          <cell r="AK367" t="str">
            <v/>
          </cell>
          <cell r="AL367" t="str">
            <v/>
          </cell>
        </row>
        <row r="368">
          <cell r="A368" t="str">
            <v>Monsieur</v>
          </cell>
          <cell r="B368" t="str">
            <v>Michel</v>
          </cell>
          <cell r="C368" t="str">
            <v>MEYER</v>
          </cell>
          <cell r="E368" t="str">
            <v>mm0947@gmail.com</v>
          </cell>
          <cell r="F368" t="str">
            <v>06 81 50 55 87</v>
          </cell>
          <cell r="G368">
            <v>353</v>
          </cell>
          <cell r="H368" t="str">
            <v>Rue Sainte Gertrude</v>
          </cell>
          <cell r="I368" t="str">
            <v>Reutteville</v>
          </cell>
          <cell r="J368">
            <v>76460</v>
          </cell>
          <cell r="K368" t="str">
            <v/>
          </cell>
          <cell r="L368">
            <v>467</v>
          </cell>
          <cell r="M368">
            <v>2024</v>
          </cell>
          <cell r="N368">
            <v>45468</v>
          </cell>
          <cell r="O368">
            <v>20</v>
          </cell>
          <cell r="P368" t="str">
            <v>Virt</v>
          </cell>
          <cell r="Q368" t="str">
            <v/>
          </cell>
          <cell r="R368" t="str">
            <v/>
          </cell>
          <cell r="S368">
            <v>20</v>
          </cell>
          <cell r="T368" t="str">
            <v/>
          </cell>
          <cell r="U368">
            <v>10</v>
          </cell>
          <cell r="V368">
            <v>10</v>
          </cell>
          <cell r="AB368">
            <v>-471.59999999999991</v>
          </cell>
          <cell r="AC368">
            <v>3471.6</v>
          </cell>
          <cell r="AD368">
            <v>3000</v>
          </cell>
          <cell r="AI368">
            <v>1.2803850147061011E-3</v>
          </cell>
          <cell r="AJ368">
            <v>50.406005201197573</v>
          </cell>
          <cell r="AK368">
            <v>-421.19399479880235</v>
          </cell>
          <cell r="AL368" t="str">
            <v/>
          </cell>
        </row>
        <row r="369">
          <cell r="A369" t="str">
            <v>Madame</v>
          </cell>
          <cell r="B369" t="str">
            <v>Catherine</v>
          </cell>
          <cell r="C369" t="str">
            <v>MILCAMPS</v>
          </cell>
          <cell r="E369" t="str">
            <v>Mail@Completer.fr</v>
          </cell>
          <cell r="F369" t="str">
            <v>06 82 04 41 46</v>
          </cell>
          <cell r="G369">
            <v>167</v>
          </cell>
          <cell r="H369" t="str">
            <v>Rue De La Fonderie</v>
          </cell>
          <cell r="I369" t="str">
            <v>Gueutteville Les Grès</v>
          </cell>
          <cell r="J369">
            <v>76460</v>
          </cell>
          <cell r="K369" t="str">
            <v/>
          </cell>
          <cell r="L369">
            <v>223</v>
          </cell>
          <cell r="M369">
            <v>2024</v>
          </cell>
          <cell r="N369">
            <v>45347</v>
          </cell>
          <cell r="O369">
            <v>10</v>
          </cell>
          <cell r="P369" t="str">
            <v>Esp</v>
          </cell>
          <cell r="Q369" t="str">
            <v/>
          </cell>
          <cell r="R369">
            <v>10</v>
          </cell>
          <cell r="S369" t="str">
            <v/>
          </cell>
          <cell r="T369" t="str">
            <v/>
          </cell>
          <cell r="U369">
            <v>10</v>
          </cell>
          <cell r="V369" t="str">
            <v/>
          </cell>
          <cell r="AA369">
            <v>2750</v>
          </cell>
          <cell r="AB369" t="str">
            <v/>
          </cell>
          <cell r="AD369">
            <v>3000</v>
          </cell>
          <cell r="AI369" t="str">
            <v/>
          </cell>
          <cell r="AJ369" t="str">
            <v/>
          </cell>
          <cell r="AK369" t="str">
            <v/>
          </cell>
          <cell r="AL369" t="str">
            <v/>
          </cell>
        </row>
        <row r="370">
          <cell r="A370" t="str">
            <v>Monsieur</v>
          </cell>
          <cell r="B370" t="str">
            <v>Jean- Christophe</v>
          </cell>
          <cell r="C370" t="str">
            <v>MILLOT</v>
          </cell>
          <cell r="E370" t="str">
            <v>Mail@Completer.fr</v>
          </cell>
          <cell r="F370" t="str">
            <v>02 35 97 59 90</v>
          </cell>
          <cell r="G370" t="str">
            <v>381</v>
          </cell>
          <cell r="H370" t="str">
            <v>Rue Du Puits</v>
          </cell>
          <cell r="I370" t="str">
            <v>Manneville Es Plains</v>
          </cell>
          <cell r="J370">
            <v>76460</v>
          </cell>
          <cell r="K370" t="str">
            <v/>
          </cell>
          <cell r="L370">
            <v>395</v>
          </cell>
          <cell r="M370" t="str">
            <v>~ ? ~</v>
          </cell>
          <cell r="O370">
            <v>10</v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>
            <v>10</v>
          </cell>
          <cell r="V370" t="str">
            <v/>
          </cell>
          <cell r="Z370" t="str">
            <v>reste en ANC</v>
          </cell>
          <cell r="AB370">
            <v>-13282.75</v>
          </cell>
          <cell r="AC370">
            <v>16282.75</v>
          </cell>
          <cell r="AD370">
            <v>3000</v>
          </cell>
          <cell r="AI370">
            <v>3.6062413176606162E-2</v>
          </cell>
          <cell r="AJ370">
            <v>1419.6996725746546</v>
          </cell>
          <cell r="AK370">
            <v>-11863.050327425346</v>
          </cell>
          <cell r="AL370" t="str">
            <v/>
          </cell>
        </row>
        <row r="371">
          <cell r="A371" t="str">
            <v>Monsieur</v>
          </cell>
          <cell r="B371" t="str">
            <v>Francois</v>
          </cell>
          <cell r="C371" t="str">
            <v>MOLLE</v>
          </cell>
          <cell r="E371" t="str">
            <v>Mail@Completer.fr</v>
          </cell>
          <cell r="F371" t="str">
            <v>06 33 84 66 92</v>
          </cell>
          <cell r="G371">
            <v>321</v>
          </cell>
          <cell r="H371" t="str">
            <v>Rue De La Pierre Blanche</v>
          </cell>
          <cell r="I371" t="str">
            <v>Gueutteville Les Grès</v>
          </cell>
          <cell r="J371">
            <v>76460</v>
          </cell>
          <cell r="K371" t="str">
            <v/>
          </cell>
          <cell r="L371">
            <v>224</v>
          </cell>
          <cell r="M371" t="str">
            <v>~ ? ~</v>
          </cell>
          <cell r="O371">
            <v>10</v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>
            <v>10</v>
          </cell>
          <cell r="V371" t="str">
            <v/>
          </cell>
          <cell r="AA371">
            <v>4579.8500000000004</v>
          </cell>
          <cell r="AB371" t="str">
            <v/>
          </cell>
          <cell r="AD371">
            <v>3000</v>
          </cell>
          <cell r="AI371" t="str">
            <v/>
          </cell>
          <cell r="AJ371" t="str">
            <v/>
          </cell>
          <cell r="AK371" t="str">
            <v/>
          </cell>
          <cell r="AL371" t="str">
            <v/>
          </cell>
        </row>
        <row r="372">
          <cell r="A372" t="str">
            <v>Monsieur</v>
          </cell>
          <cell r="B372" t="str">
            <v>Didier</v>
          </cell>
          <cell r="C372" t="str">
            <v>MOLTON</v>
          </cell>
          <cell r="E372" t="str">
            <v>didier.molton431@orange.fr</v>
          </cell>
          <cell r="F372" t="str">
            <v>06 85 73 10 84</v>
          </cell>
          <cell r="G372">
            <v>523</v>
          </cell>
          <cell r="H372" t="str">
            <v>Rue Des Castelets</v>
          </cell>
          <cell r="I372" t="str">
            <v>Gueutteville Les Grès</v>
          </cell>
          <cell r="J372">
            <v>76460</v>
          </cell>
          <cell r="K372" t="str">
            <v/>
          </cell>
          <cell r="L372">
            <v>225</v>
          </cell>
          <cell r="M372" t="str">
            <v>~ ? ~</v>
          </cell>
          <cell r="O372">
            <v>10</v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>
            <v>10</v>
          </cell>
          <cell r="V372" t="str">
            <v/>
          </cell>
          <cell r="AA372">
            <v>7678</v>
          </cell>
          <cell r="AB372" t="str">
            <v/>
          </cell>
          <cell r="AD372">
            <v>3000</v>
          </cell>
          <cell r="AI372" t="str">
            <v/>
          </cell>
          <cell r="AJ372" t="str">
            <v/>
          </cell>
          <cell r="AK372" t="str">
            <v/>
          </cell>
          <cell r="AL372" t="str">
            <v/>
          </cell>
        </row>
        <row r="373">
          <cell r="A373" t="str">
            <v>Monsieur</v>
          </cell>
          <cell r="B373" t="str">
            <v>Michel</v>
          </cell>
          <cell r="C373" t="str">
            <v>MONTEIL</v>
          </cell>
          <cell r="E373" t="str">
            <v>c.hequet63@hotmail.com</v>
          </cell>
          <cell r="F373" t="str">
            <v>06 32 46 75 24</v>
          </cell>
          <cell r="G373">
            <v>103</v>
          </cell>
          <cell r="H373" t="str">
            <v>Rue De La Fonderie</v>
          </cell>
          <cell r="I373" t="str">
            <v>Gueutteville Les Grès</v>
          </cell>
          <cell r="J373">
            <v>76460</v>
          </cell>
          <cell r="K373" t="str">
            <v/>
          </cell>
          <cell r="L373">
            <v>226</v>
          </cell>
          <cell r="M373" t="str">
            <v>~ ? ~</v>
          </cell>
          <cell r="N373">
            <v>44913</v>
          </cell>
          <cell r="O373">
            <v>10</v>
          </cell>
          <cell r="P373" t="str">
            <v>Chq</v>
          </cell>
          <cell r="Q373">
            <v>10</v>
          </cell>
          <cell r="R373" t="str">
            <v/>
          </cell>
          <cell r="S373" t="str">
            <v/>
          </cell>
          <cell r="T373" t="str">
            <v/>
          </cell>
          <cell r="U373">
            <v>10</v>
          </cell>
          <cell r="V373" t="str">
            <v/>
          </cell>
          <cell r="X373" t="str">
            <v>O</v>
          </cell>
          <cell r="AA373">
            <v>1938.2</v>
          </cell>
          <cell r="AB373" t="str">
            <v/>
          </cell>
          <cell r="AD373">
            <v>3000</v>
          </cell>
          <cell r="AI373" t="str">
            <v/>
          </cell>
          <cell r="AJ373" t="str">
            <v/>
          </cell>
          <cell r="AK373" t="str">
            <v/>
          </cell>
          <cell r="AL373" t="str">
            <v/>
          </cell>
        </row>
        <row r="374">
          <cell r="A374" t="str">
            <v>Monsieur</v>
          </cell>
          <cell r="B374" t="str">
            <v>Guy</v>
          </cell>
          <cell r="C374" t="str">
            <v>MOREIRA DAS NEVES</v>
          </cell>
          <cell r="E374" t="str">
            <v>guymoreira76@gmail.com</v>
          </cell>
          <cell r="F374" t="str">
            <v>06 71 90 17 26</v>
          </cell>
          <cell r="G374">
            <v>193</v>
          </cell>
          <cell r="H374" t="str">
            <v>Rue De L'orme</v>
          </cell>
          <cell r="I374" t="str">
            <v>Manneville Es Plains</v>
          </cell>
          <cell r="J374">
            <v>76460</v>
          </cell>
          <cell r="K374" t="str">
            <v/>
          </cell>
          <cell r="L374">
            <v>396</v>
          </cell>
          <cell r="M374">
            <v>2024</v>
          </cell>
          <cell r="N374">
            <v>45329</v>
          </cell>
          <cell r="O374">
            <v>15</v>
          </cell>
          <cell r="P374" t="str">
            <v>Esp</v>
          </cell>
          <cell r="Q374" t="str">
            <v/>
          </cell>
          <cell r="R374">
            <v>15</v>
          </cell>
          <cell r="S374" t="str">
            <v/>
          </cell>
          <cell r="T374" t="str">
            <v/>
          </cell>
          <cell r="U374">
            <v>10</v>
          </cell>
          <cell r="V374">
            <v>5</v>
          </cell>
          <cell r="W374" t="str">
            <v xml:space="preserve"> Don volontaire</v>
          </cell>
          <cell r="Y374">
            <v>75</v>
          </cell>
          <cell r="AB374">
            <v>-1699.75</v>
          </cell>
          <cell r="AC374">
            <v>4699.75</v>
          </cell>
          <cell r="AD374">
            <v>3000</v>
          </cell>
          <cell r="AI374">
            <v>4.6147888650269206E-3</v>
          </cell>
          <cell r="AJ374">
            <v>181.67431582005003</v>
          </cell>
          <cell r="AK374">
            <v>-1518.07568417995</v>
          </cell>
          <cell r="AL374" t="str">
            <v/>
          </cell>
        </row>
        <row r="375">
          <cell r="A375" t="str">
            <v>Monsieur</v>
          </cell>
          <cell r="B375" t="str">
            <v>Christophe</v>
          </cell>
          <cell r="C375" t="str">
            <v>MOREL</v>
          </cell>
          <cell r="E375" t="str">
            <v>christophemorel1982@gmail.com</v>
          </cell>
          <cell r="F375" t="str">
            <v>06 19 91 16 96</v>
          </cell>
          <cell r="G375">
            <v>371</v>
          </cell>
          <cell r="H375" t="str">
            <v>Rue Des Clos Fleuris</v>
          </cell>
          <cell r="I375" t="str">
            <v>Gueutteville Les Grès</v>
          </cell>
          <cell r="J375">
            <v>76460</v>
          </cell>
          <cell r="K375" t="str">
            <v/>
          </cell>
          <cell r="L375">
            <v>227</v>
          </cell>
          <cell r="M375" t="str">
            <v>~ ? ~</v>
          </cell>
          <cell r="O375">
            <v>10</v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>
            <v>10</v>
          </cell>
          <cell r="V375" t="str">
            <v/>
          </cell>
          <cell r="AA375">
            <v>4060.65</v>
          </cell>
          <cell r="AB375" t="str">
            <v/>
          </cell>
          <cell r="AD375">
            <v>3000</v>
          </cell>
          <cell r="AI375" t="str">
            <v/>
          </cell>
          <cell r="AJ375" t="str">
            <v/>
          </cell>
          <cell r="AK375" t="str">
            <v/>
          </cell>
          <cell r="AL375" t="str">
            <v/>
          </cell>
        </row>
        <row r="376">
          <cell r="A376" t="str">
            <v>Monsieur</v>
          </cell>
          <cell r="B376" t="str">
            <v>Frederic</v>
          </cell>
          <cell r="C376" t="str">
            <v>MORIN</v>
          </cell>
          <cell r="E376" t="str">
            <v>fredovane@orange.fr</v>
          </cell>
          <cell r="F376" t="str">
            <v>02 35 97 30 26</v>
          </cell>
          <cell r="G376">
            <v>154</v>
          </cell>
          <cell r="H376" t="str">
            <v>Rue Du Petrais</v>
          </cell>
          <cell r="I376" t="str">
            <v>Gueutteville Les Grès</v>
          </cell>
          <cell r="J376">
            <v>76460</v>
          </cell>
          <cell r="K376" t="str">
            <v/>
          </cell>
          <cell r="L376">
            <v>228</v>
          </cell>
          <cell r="M376" t="str">
            <v>~ ? ~</v>
          </cell>
          <cell r="O376">
            <v>10</v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>
            <v>10</v>
          </cell>
          <cell r="V376" t="str">
            <v/>
          </cell>
          <cell r="AB376">
            <v>-424.84999999999991</v>
          </cell>
          <cell r="AC376">
            <v>3424.85</v>
          </cell>
          <cell r="AD376">
            <v>3000</v>
          </cell>
          <cell r="AI376">
            <v>1.1534596554238486E-3</v>
          </cell>
          <cell r="AJ376">
            <v>45.409226695777747</v>
          </cell>
          <cell r="AK376">
            <v>-379.44077330422215</v>
          </cell>
          <cell r="AL376" t="str">
            <v/>
          </cell>
        </row>
        <row r="377">
          <cell r="A377" t="str">
            <v>Monsieur</v>
          </cell>
          <cell r="B377" t="str">
            <v>Pascal</v>
          </cell>
          <cell r="C377" t="str">
            <v>MORIVAL</v>
          </cell>
          <cell r="E377" t="str">
            <v>pascal.morival@orange.fr</v>
          </cell>
          <cell r="F377" t="str">
            <v>02 35 57 13 31</v>
          </cell>
          <cell r="G377" t="str">
            <v>169</v>
          </cell>
          <cell r="H377" t="str">
            <v>Rue Du Puits</v>
          </cell>
          <cell r="I377" t="str">
            <v>Manneville Es Plains</v>
          </cell>
          <cell r="J377">
            <v>76460</v>
          </cell>
          <cell r="K377" t="str">
            <v/>
          </cell>
          <cell r="L377">
            <v>397</v>
          </cell>
          <cell r="M377" t="str">
            <v>~ ? ~</v>
          </cell>
          <cell r="O377">
            <v>10</v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>
            <v>10</v>
          </cell>
          <cell r="V377" t="str">
            <v/>
          </cell>
          <cell r="AB377">
            <v>-2373.5</v>
          </cell>
          <cell r="AC377">
            <v>5373.5</v>
          </cell>
          <cell r="AD377">
            <v>3000</v>
          </cell>
          <cell r="AI377">
            <v>6.4440072782123228E-3</v>
          </cell>
          <cell r="AJ377">
            <v>253.68671192757094</v>
          </cell>
          <cell r="AK377">
            <v>-2119.8132880724293</v>
          </cell>
          <cell r="AL377" t="str">
            <v/>
          </cell>
        </row>
        <row r="378">
          <cell r="A378" t="str">
            <v>Monsieur</v>
          </cell>
          <cell r="B378" t="str">
            <v>Jérôme</v>
          </cell>
          <cell r="C378" t="str">
            <v>MORVAN</v>
          </cell>
          <cell r="E378" t="str">
            <v>jerome.morvan1@free.fr</v>
          </cell>
          <cell r="F378" t="str">
            <v>02 35 97 79 25</v>
          </cell>
          <cell r="G378" t="str">
            <v>126</v>
          </cell>
          <cell r="H378" t="str">
            <v>Rue Du Moulin</v>
          </cell>
          <cell r="I378" t="str">
            <v>Manneville Es Plains</v>
          </cell>
          <cell r="J378">
            <v>76460</v>
          </cell>
          <cell r="K378" t="str">
            <v/>
          </cell>
          <cell r="L378">
            <v>398</v>
          </cell>
          <cell r="M378" t="str">
            <v>~ ? ~</v>
          </cell>
          <cell r="O378">
            <v>10</v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>
            <v>10</v>
          </cell>
          <cell r="V378" t="str">
            <v/>
          </cell>
          <cell r="AB378">
            <v>404</v>
          </cell>
          <cell r="AC378">
            <v>2596</v>
          </cell>
          <cell r="AD378">
            <v>3000</v>
          </cell>
          <cell r="AI378" t="str">
            <v/>
          </cell>
          <cell r="AJ378" t="str">
            <v/>
          </cell>
          <cell r="AK378" t="str">
            <v/>
          </cell>
          <cell r="AL378" t="str">
            <v/>
          </cell>
        </row>
        <row r="379">
          <cell r="A379" t="str">
            <v>Monsieur</v>
          </cell>
          <cell r="B379" t="str">
            <v>Angelo</v>
          </cell>
          <cell r="C379" t="str">
            <v>MURA</v>
          </cell>
          <cell r="E379" t="str">
            <v>Mail@Completer.fr</v>
          </cell>
          <cell r="G379">
            <v>90</v>
          </cell>
          <cell r="H379" t="str">
            <v>Rue du Moulin</v>
          </cell>
          <cell r="I379" t="str">
            <v>Reutteville</v>
          </cell>
          <cell r="J379">
            <v>76460</v>
          </cell>
          <cell r="K379" t="str">
            <v/>
          </cell>
          <cell r="L379">
            <v>468</v>
          </cell>
          <cell r="M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b">
            <v>0</v>
          </cell>
          <cell r="V379" t="str">
            <v/>
          </cell>
          <cell r="AB379">
            <v>-465</v>
          </cell>
          <cell r="AC379">
            <v>3465</v>
          </cell>
          <cell r="AD379">
            <v>3000</v>
          </cell>
          <cell r="AI379">
            <v>1.2624661404544893E-3</v>
          </cell>
          <cell r="AJ379">
            <v>49.700577647491251</v>
          </cell>
          <cell r="AK379">
            <v>-415.29942235250877</v>
          </cell>
          <cell r="AL379" t="str">
            <v/>
          </cell>
        </row>
        <row r="380">
          <cell r="A380" t="str">
            <v>Monsieur</v>
          </cell>
          <cell r="B380" t="str">
            <v>Alain</v>
          </cell>
          <cell r="C380" t="str">
            <v>NATAF</v>
          </cell>
          <cell r="E380" t="str">
            <v>alain-nat@orange.fr</v>
          </cell>
          <cell r="F380" t="str">
            <v>06 07 91 69 85</v>
          </cell>
          <cell r="G380">
            <v>480</v>
          </cell>
          <cell r="H380" t="str">
            <v>Rue de La Mare Des Champs</v>
          </cell>
          <cell r="I380" t="str">
            <v>Cailleville</v>
          </cell>
          <cell r="J380">
            <v>76460</v>
          </cell>
          <cell r="K380" t="str">
            <v/>
          </cell>
          <cell r="L380">
            <v>65</v>
          </cell>
          <cell r="M380">
            <v>2024</v>
          </cell>
          <cell r="N380">
            <v>45397</v>
          </cell>
          <cell r="O380">
            <v>10</v>
          </cell>
          <cell r="P380" t="str">
            <v>Esp</v>
          </cell>
          <cell r="Q380" t="str">
            <v/>
          </cell>
          <cell r="R380">
            <v>10</v>
          </cell>
          <cell r="S380" t="str">
            <v/>
          </cell>
          <cell r="T380" t="str">
            <v/>
          </cell>
          <cell r="U380">
            <v>10</v>
          </cell>
          <cell r="V380" t="str">
            <v/>
          </cell>
          <cell r="X380" t="str">
            <v>O</v>
          </cell>
          <cell r="Y380">
            <v>49</v>
          </cell>
          <cell r="AB380">
            <v>977</v>
          </cell>
          <cell r="AC380">
            <v>1023</v>
          </cell>
          <cell r="AD380">
            <v>2000</v>
          </cell>
          <cell r="AI380" t="str">
            <v/>
          </cell>
          <cell r="AJ380" t="str">
            <v/>
          </cell>
          <cell r="AK380" t="str">
            <v/>
          </cell>
          <cell r="AL380" t="str">
            <v/>
          </cell>
        </row>
        <row r="381">
          <cell r="A381" t="str">
            <v>Madame</v>
          </cell>
          <cell r="B381" t="str">
            <v>Véronique</v>
          </cell>
          <cell r="C381" t="str">
            <v>NEEL</v>
          </cell>
          <cell r="E381" t="str">
            <v>Mail@Completer.fr</v>
          </cell>
          <cell r="F381" t="str">
            <v>06 65 31 27 75</v>
          </cell>
          <cell r="G381" t="str">
            <v>212</v>
          </cell>
          <cell r="H381" t="str">
            <v>Rue De L'orme</v>
          </cell>
          <cell r="I381" t="str">
            <v>Manneville Es Plains</v>
          </cell>
          <cell r="J381">
            <v>76460</v>
          </cell>
          <cell r="K381" t="str">
            <v/>
          </cell>
          <cell r="L381">
            <v>400</v>
          </cell>
          <cell r="M381" t="str">
            <v>~ ? ~</v>
          </cell>
          <cell r="O381">
            <v>10</v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>
            <v>10</v>
          </cell>
          <cell r="V381" t="str">
            <v/>
          </cell>
          <cell r="Z381" t="str">
            <v>Manoir Abandonné</v>
          </cell>
          <cell r="AB381">
            <v>-7915.2999999999993</v>
          </cell>
          <cell r="AC381">
            <v>10915.3</v>
          </cell>
          <cell r="AD381">
            <v>3000</v>
          </cell>
          <cell r="AI381">
            <v>2.1489888691482616E-2</v>
          </cell>
          <cell r="AJ381">
            <v>846.01071452298368</v>
          </cell>
          <cell r="AK381">
            <v>-7069.2892854770153</v>
          </cell>
          <cell r="AL381" t="str">
            <v/>
          </cell>
        </row>
        <row r="382">
          <cell r="A382" t="str">
            <v>Madame</v>
          </cell>
          <cell r="B382" t="str">
            <v>Françoise</v>
          </cell>
          <cell r="C382" t="str">
            <v>NEEL</v>
          </cell>
          <cell r="E382" t="str">
            <v>Mail@Completer.fr</v>
          </cell>
          <cell r="F382" t="str">
            <v>06 65 31 27 75</v>
          </cell>
          <cell r="G382" t="str">
            <v>86</v>
          </cell>
          <cell r="H382" t="str">
            <v>Rue Du Manoir</v>
          </cell>
          <cell r="I382" t="str">
            <v>Manneville Es Plains</v>
          </cell>
          <cell r="J382">
            <v>76460</v>
          </cell>
          <cell r="K382" t="str">
            <v/>
          </cell>
          <cell r="L382">
            <v>399</v>
          </cell>
          <cell r="M382" t="str">
            <v>~ ? ~</v>
          </cell>
          <cell r="O382">
            <v>10</v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>
            <v>10</v>
          </cell>
          <cell r="V382" t="str">
            <v/>
          </cell>
          <cell r="Z382" t="str">
            <v>ROGER Jean  Locataire décédé</v>
          </cell>
          <cell r="AB382">
            <v>580.55000000000018</v>
          </cell>
          <cell r="AC382">
            <v>2419.4499999999998</v>
          </cell>
          <cell r="AD382">
            <v>3000</v>
          </cell>
          <cell r="AI382" t="str">
            <v/>
          </cell>
          <cell r="AJ382" t="str">
            <v/>
          </cell>
          <cell r="AK382" t="str">
            <v/>
          </cell>
          <cell r="AL382" t="str">
            <v/>
          </cell>
        </row>
        <row r="383">
          <cell r="A383" t="str">
            <v>Monsieur</v>
          </cell>
          <cell r="B383" t="str">
            <v>Terence</v>
          </cell>
          <cell r="C383" t="str">
            <v>NICHOLLS</v>
          </cell>
          <cell r="E383" t="str">
            <v>Mail@Completer.fr</v>
          </cell>
          <cell r="G383">
            <v>124</v>
          </cell>
          <cell r="H383" t="str">
            <v>Rue de Clemençay</v>
          </cell>
          <cell r="I383" t="str">
            <v>Reutteville</v>
          </cell>
          <cell r="J383">
            <v>76460</v>
          </cell>
          <cell r="K383" t="str">
            <v/>
          </cell>
          <cell r="L383">
            <v>469</v>
          </cell>
          <cell r="M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b">
            <v>0</v>
          </cell>
          <cell r="V383" t="str">
            <v/>
          </cell>
          <cell r="AB383">
            <v>-3215</v>
          </cell>
          <cell r="AC383">
            <v>6215</v>
          </cell>
          <cell r="AD383">
            <v>3000</v>
          </cell>
          <cell r="AI383">
            <v>8.7286637452928667E-3</v>
          </cell>
          <cell r="AJ383">
            <v>343.62872502512772</v>
          </cell>
          <cell r="AK383">
            <v>-2871.3712749748724</v>
          </cell>
          <cell r="AL383" t="str">
            <v/>
          </cell>
        </row>
        <row r="384">
          <cell r="A384" t="str">
            <v>Madame</v>
          </cell>
          <cell r="B384" t="str">
            <v>Rolande</v>
          </cell>
          <cell r="C384" t="str">
            <v>NOURRICHARD</v>
          </cell>
          <cell r="E384" t="str">
            <v>jmoleclerc@gmail.com</v>
          </cell>
          <cell r="H384" t="str">
            <v>Rue De L’orme</v>
          </cell>
          <cell r="I384" t="str">
            <v>Manneville Es Plains</v>
          </cell>
          <cell r="J384">
            <v>76460</v>
          </cell>
          <cell r="K384" t="str">
            <v/>
          </cell>
          <cell r="L384">
            <v>401</v>
          </cell>
          <cell r="M384" t="str">
            <v>~ ? ~</v>
          </cell>
          <cell r="O384">
            <v>10</v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>
            <v>10</v>
          </cell>
          <cell r="V384" t="str">
            <v/>
          </cell>
          <cell r="Y384">
            <v>25</v>
          </cell>
          <cell r="Z384" t="str">
            <v>Décédée entre-temps, Fusion avec J-M Leclerc Fiche 23</v>
          </cell>
          <cell r="AB384">
            <v>118</v>
          </cell>
          <cell r="AC384">
            <v>2882</v>
          </cell>
          <cell r="AD384">
            <v>3000</v>
          </cell>
          <cell r="AI384" t="str">
            <v/>
          </cell>
          <cell r="AJ384" t="str">
            <v/>
          </cell>
          <cell r="AK384" t="str">
            <v/>
          </cell>
          <cell r="AL384" t="str">
            <v/>
          </cell>
        </row>
        <row r="385">
          <cell r="A385" t="str">
            <v>Monsieur</v>
          </cell>
          <cell r="B385" t="str">
            <v>Fabienne</v>
          </cell>
          <cell r="C385" t="str">
            <v>NOURRY</v>
          </cell>
          <cell r="E385" t="str">
            <v>fab.nourry@gmail.com</v>
          </cell>
          <cell r="F385" t="str">
            <v>09 52 71 66 49</v>
          </cell>
          <cell r="G385">
            <v>2</v>
          </cell>
          <cell r="H385" t="str">
            <v>Rue Du Moulin</v>
          </cell>
          <cell r="I385" t="str">
            <v>Manneville Es Plains</v>
          </cell>
          <cell r="J385">
            <v>76460</v>
          </cell>
          <cell r="K385" t="str">
            <v/>
          </cell>
          <cell r="L385">
            <v>402</v>
          </cell>
          <cell r="M385" t="str">
            <v>~ ? ~</v>
          </cell>
          <cell r="O385">
            <v>10</v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>
            <v>10</v>
          </cell>
          <cell r="V385" t="str">
            <v/>
          </cell>
          <cell r="Y385">
            <v>31</v>
          </cell>
          <cell r="AB385">
            <v>-83.849999999999909</v>
          </cell>
          <cell r="AC385">
            <v>3083.85</v>
          </cell>
          <cell r="AD385">
            <v>3000</v>
          </cell>
          <cell r="AI385">
            <v>2.2765115242388991E-4</v>
          </cell>
          <cell r="AJ385">
            <v>8.9621364209508325</v>
          </cell>
          <cell r="AK385">
            <v>-74.887863579049082</v>
          </cell>
          <cell r="AL385" t="str">
            <v/>
          </cell>
        </row>
        <row r="386">
          <cell r="A386" t="str">
            <v>Monsieur</v>
          </cell>
          <cell r="C386" t="str">
            <v xml:space="preserve">Nouveau Résident </v>
          </cell>
          <cell r="E386" t="str">
            <v>Mail@Completer.fr</v>
          </cell>
          <cell r="F386" t="str">
            <v>02 35 57 19 81</v>
          </cell>
          <cell r="G386">
            <v>589</v>
          </cell>
          <cell r="H386" t="str">
            <v>Rue De La Pierre Blanche</v>
          </cell>
          <cell r="I386" t="str">
            <v>Gueutteville Les Grès</v>
          </cell>
          <cell r="J386">
            <v>76460</v>
          </cell>
          <cell r="K386" t="str">
            <v/>
          </cell>
          <cell r="L386">
            <v>476</v>
          </cell>
          <cell r="M386" t="str">
            <v>~ ? ~</v>
          </cell>
          <cell r="O386">
            <v>10</v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>
            <v>10</v>
          </cell>
          <cell r="V386" t="str">
            <v/>
          </cell>
          <cell r="Z386" t="str">
            <v>Vendue en 2022  Anciennement Monsieur DAUNOT</v>
          </cell>
          <cell r="AA386">
            <v>3315.95</v>
          </cell>
          <cell r="AB386" t="str">
            <v/>
          </cell>
          <cell r="AD386">
            <v>3000</v>
          </cell>
          <cell r="AI386" t="str">
            <v/>
          </cell>
          <cell r="AJ386" t="str">
            <v/>
          </cell>
          <cell r="AK386" t="str">
            <v/>
          </cell>
          <cell r="AL386" t="str">
            <v/>
          </cell>
        </row>
        <row r="387">
          <cell r="A387" t="str">
            <v>Madame</v>
          </cell>
          <cell r="B387" t="str">
            <v>Catherine</v>
          </cell>
          <cell r="C387" t="str">
            <v>NOUXET</v>
          </cell>
          <cell r="E387" t="str">
            <v>Claude.nouxet@laposte.net</v>
          </cell>
          <cell r="F387" t="str">
            <v>06 73 42 10 73</v>
          </cell>
          <cell r="G387">
            <v>29</v>
          </cell>
          <cell r="H387" t="str">
            <v>Rue Du Poste</v>
          </cell>
          <cell r="I387" t="str">
            <v>Manneville Es Plains</v>
          </cell>
          <cell r="J387">
            <v>76460</v>
          </cell>
          <cell r="K387" t="str">
            <v/>
          </cell>
          <cell r="L387">
            <v>403</v>
          </cell>
          <cell r="M387" t="str">
            <v>Antérieur</v>
          </cell>
          <cell r="N387">
            <v>44945</v>
          </cell>
          <cell r="O387">
            <v>10</v>
          </cell>
          <cell r="P387" t="str">
            <v>Esp</v>
          </cell>
          <cell r="Q387" t="str">
            <v/>
          </cell>
          <cell r="R387">
            <v>10</v>
          </cell>
          <cell r="S387" t="str">
            <v/>
          </cell>
          <cell r="T387" t="str">
            <v/>
          </cell>
          <cell r="U387">
            <v>10</v>
          </cell>
          <cell r="V387" t="str">
            <v/>
          </cell>
          <cell r="X387" t="str">
            <v>N</v>
          </cell>
          <cell r="Y387">
            <v>36</v>
          </cell>
          <cell r="AB387">
            <v>-586</v>
          </cell>
          <cell r="AC387">
            <v>3586</v>
          </cell>
          <cell r="AD387">
            <v>3000</v>
          </cell>
          <cell r="AI387">
            <v>1.5909788350673777E-3</v>
          </cell>
          <cell r="AJ387">
            <v>62.63341613210725</v>
          </cell>
          <cell r="AK387">
            <v>-523.3665838678927</v>
          </cell>
          <cell r="AL387" t="str">
            <v/>
          </cell>
        </row>
        <row r="388">
          <cell r="A388" t="str">
            <v>Monsieur</v>
          </cell>
          <cell r="B388" t="str">
            <v>Patrick</v>
          </cell>
          <cell r="C388" t="str">
            <v>OLIVIER</v>
          </cell>
          <cell r="E388" t="str">
            <v>anapoba7674@orange.fr</v>
          </cell>
          <cell r="F388" t="str">
            <v>06 98 19 08 01</v>
          </cell>
          <cell r="G388">
            <v>101</v>
          </cell>
          <cell r="H388" t="str">
            <v>Rue De Paradis</v>
          </cell>
          <cell r="I388" t="str">
            <v>Manneville Es Plains</v>
          </cell>
          <cell r="J388">
            <v>76460</v>
          </cell>
          <cell r="K388" t="str">
            <v/>
          </cell>
          <cell r="L388">
            <v>404</v>
          </cell>
          <cell r="M388" t="str">
            <v>~ ? ~</v>
          </cell>
          <cell r="O388">
            <v>10</v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>
            <v>10</v>
          </cell>
          <cell r="V388" t="str">
            <v/>
          </cell>
          <cell r="AB388">
            <v>-284.15000000000009</v>
          </cell>
          <cell r="AC388">
            <v>2284.15</v>
          </cell>
          <cell r="AD388">
            <v>2000</v>
          </cell>
          <cell r="AI388">
            <v>7.7146183615084559E-4</v>
          </cell>
          <cell r="AJ388">
            <v>30.370793846311059</v>
          </cell>
          <cell r="AK388">
            <v>-253.77920615368902</v>
          </cell>
          <cell r="AL388" t="str">
            <v/>
          </cell>
        </row>
        <row r="389">
          <cell r="A389" t="str">
            <v>Madame, Monsieur</v>
          </cell>
          <cell r="B389" t="str">
            <v>Françoise &amp; Christophe</v>
          </cell>
          <cell r="C389" t="str">
            <v>ORDRENOU</v>
          </cell>
          <cell r="E389" t="str">
            <v>Mail@Completer.fr</v>
          </cell>
          <cell r="G389">
            <v>367</v>
          </cell>
          <cell r="H389" t="str">
            <v>Rue De L'orme</v>
          </cell>
          <cell r="I389" t="str">
            <v>Manneville Es Plains</v>
          </cell>
          <cell r="J389">
            <v>76460</v>
          </cell>
          <cell r="K389" t="str">
            <v/>
          </cell>
          <cell r="L389">
            <v>405</v>
          </cell>
          <cell r="M389">
            <v>2024</v>
          </cell>
          <cell r="N389">
            <v>45450</v>
          </cell>
          <cell r="O389">
            <v>10</v>
          </cell>
          <cell r="P389" t="str">
            <v>Chq</v>
          </cell>
          <cell r="Q389">
            <v>10</v>
          </cell>
          <cell r="R389" t="str">
            <v/>
          </cell>
          <cell r="S389" t="str">
            <v/>
          </cell>
          <cell r="T389" t="str">
            <v/>
          </cell>
          <cell r="U389">
            <v>10</v>
          </cell>
          <cell r="V389" t="str">
            <v/>
          </cell>
          <cell r="Z389" t="str">
            <v>anciennement DIALLO Francine</v>
          </cell>
          <cell r="AB389">
            <v>-579.5</v>
          </cell>
          <cell r="AC389">
            <v>2579.5</v>
          </cell>
          <cell r="AD389">
            <v>2000</v>
          </cell>
          <cell r="AI389">
            <v>1.5733314589104869E-3</v>
          </cell>
          <cell r="AJ389">
            <v>61.938676874669198</v>
          </cell>
          <cell r="AK389">
            <v>-517.56132312533077</v>
          </cell>
          <cell r="AL389" t="str">
            <v/>
          </cell>
        </row>
        <row r="390">
          <cell r="A390" t="str">
            <v>Monsieur</v>
          </cell>
          <cell r="B390" t="str">
            <v>Francois</v>
          </cell>
          <cell r="C390" t="str">
            <v>PACCARD</v>
          </cell>
          <cell r="E390" t="str">
            <v>f_paccard@yahoo.fr</v>
          </cell>
          <cell r="F390" t="str">
            <v>06 73 00 24 44</v>
          </cell>
          <cell r="G390">
            <v>33</v>
          </cell>
          <cell r="H390" t="str">
            <v>Chemin Des Fossés</v>
          </cell>
          <cell r="I390" t="str">
            <v>Gueutteville Les Grès</v>
          </cell>
          <cell r="J390">
            <v>76460</v>
          </cell>
          <cell r="K390" t="str">
            <v/>
          </cell>
          <cell r="L390">
            <v>229</v>
          </cell>
          <cell r="M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b">
            <v>0</v>
          </cell>
          <cell r="V390" t="str">
            <v/>
          </cell>
          <cell r="AA390">
            <v>1622.5</v>
          </cell>
          <cell r="AB390" t="str">
            <v/>
          </cell>
          <cell r="AD390">
            <v>3000</v>
          </cell>
          <cell r="AI390" t="str">
            <v/>
          </cell>
          <cell r="AJ390" t="str">
            <v/>
          </cell>
          <cell r="AK390" t="str">
            <v/>
          </cell>
          <cell r="AL390" t="str">
            <v/>
          </cell>
        </row>
        <row r="391">
          <cell r="A391" t="str">
            <v>Monsieur</v>
          </cell>
          <cell r="B391" t="str">
            <v>Pierre</v>
          </cell>
          <cell r="C391" t="str">
            <v>PARQUET</v>
          </cell>
          <cell r="E391" t="str">
            <v>pierre.parquet@orange.fr</v>
          </cell>
          <cell r="F391" t="str">
            <v>07 89 62 09 85</v>
          </cell>
          <cell r="G391">
            <v>250</v>
          </cell>
          <cell r="H391" t="str">
            <v>Impasse de la Mare Aux Champs</v>
          </cell>
          <cell r="I391" t="str">
            <v>Cailleville</v>
          </cell>
          <cell r="J391">
            <v>76460</v>
          </cell>
          <cell r="K391" t="str">
            <v/>
          </cell>
          <cell r="L391">
            <v>66</v>
          </cell>
          <cell r="M391">
            <v>2024</v>
          </cell>
          <cell r="N391">
            <v>45338</v>
          </cell>
          <cell r="O391">
            <v>10</v>
          </cell>
          <cell r="P391" t="str">
            <v>Virt</v>
          </cell>
          <cell r="Q391" t="str">
            <v/>
          </cell>
          <cell r="R391" t="str">
            <v/>
          </cell>
          <cell r="S391">
            <v>10</v>
          </cell>
          <cell r="T391" t="str">
            <v/>
          </cell>
          <cell r="U391">
            <v>10</v>
          </cell>
          <cell r="V391" t="str">
            <v/>
          </cell>
          <cell r="X391" t="str">
            <v>O</v>
          </cell>
          <cell r="Y391">
            <v>76</v>
          </cell>
          <cell r="Z391" t="str">
            <v>Vendue en 2020</v>
          </cell>
          <cell r="AB391">
            <v>656.34999999999991</v>
          </cell>
          <cell r="AC391">
            <v>1343.65</v>
          </cell>
          <cell r="AD391">
            <v>2000</v>
          </cell>
          <cell r="AI391" t="str">
            <v/>
          </cell>
          <cell r="AJ391" t="str">
            <v/>
          </cell>
          <cell r="AK391" t="str">
            <v/>
          </cell>
          <cell r="AL391" t="str">
            <v/>
          </cell>
        </row>
        <row r="392">
          <cell r="A392" t="str">
            <v>Monsieur</v>
          </cell>
          <cell r="B392" t="str">
            <v>Jean-Jacques</v>
          </cell>
          <cell r="C392" t="str">
            <v>PAU</v>
          </cell>
          <cell r="E392" t="str">
            <v>menuiseriepau@wanadoo.fr</v>
          </cell>
          <cell r="F392" t="str">
            <v>06 80 48 54 80</v>
          </cell>
          <cell r="G392">
            <v>312</v>
          </cell>
          <cell r="H392" t="str">
            <v>Rue De La Cavée Verte</v>
          </cell>
          <cell r="I392" t="str">
            <v>Manneville Es Plains</v>
          </cell>
          <cell r="J392">
            <v>76460</v>
          </cell>
          <cell r="K392" t="str">
            <v/>
          </cell>
          <cell r="L392">
            <v>406</v>
          </cell>
          <cell r="M392">
            <v>2024</v>
          </cell>
          <cell r="N392">
            <v>45423</v>
          </cell>
          <cell r="O392">
            <v>10</v>
          </cell>
          <cell r="P392" t="str">
            <v>Chq</v>
          </cell>
          <cell r="Q392">
            <v>10</v>
          </cell>
          <cell r="R392" t="str">
            <v/>
          </cell>
          <cell r="S392" t="str">
            <v/>
          </cell>
          <cell r="T392" t="str">
            <v/>
          </cell>
          <cell r="U392">
            <v>10</v>
          </cell>
          <cell r="V392" t="str">
            <v/>
          </cell>
          <cell r="AB392">
            <v>289.5</v>
          </cell>
          <cell r="AC392">
            <v>1710.5</v>
          </cell>
          <cell r="AD392">
            <v>2000</v>
          </cell>
          <cell r="AI392" t="str">
            <v/>
          </cell>
          <cell r="AJ392" t="str">
            <v/>
          </cell>
          <cell r="AK392" t="str">
            <v/>
          </cell>
          <cell r="AL392" t="str">
            <v/>
          </cell>
        </row>
        <row r="393">
          <cell r="A393" t="str">
            <v>Monsieur</v>
          </cell>
          <cell r="B393" t="str">
            <v>Jean-Baptiste</v>
          </cell>
          <cell r="C393" t="str">
            <v>PAUMELLE</v>
          </cell>
          <cell r="D393" t="str">
            <v>EARL la Hetraie</v>
          </cell>
          <cell r="E393" t="str">
            <v>contact@paumellebeuzelin.fr</v>
          </cell>
          <cell r="F393" t="str">
            <v>06 07 95 73 17</v>
          </cell>
          <cell r="G393">
            <v>283</v>
          </cell>
          <cell r="H393" t="str">
            <v xml:space="preserve">Rue De L'orme  </v>
          </cell>
          <cell r="I393" t="str">
            <v>Manneville Es Plains</v>
          </cell>
          <cell r="J393">
            <v>76460</v>
          </cell>
          <cell r="K393" t="str">
            <v/>
          </cell>
          <cell r="L393">
            <v>408</v>
          </cell>
          <cell r="M393">
            <v>2024</v>
          </cell>
          <cell r="N393">
            <v>45371</v>
          </cell>
          <cell r="O393">
            <v>20</v>
          </cell>
          <cell r="P393" t="str">
            <v>Virt</v>
          </cell>
          <cell r="Q393" t="str">
            <v/>
          </cell>
          <cell r="R393" t="str">
            <v/>
          </cell>
          <cell r="S393">
            <v>20</v>
          </cell>
          <cell r="T393" t="str">
            <v/>
          </cell>
          <cell r="U393">
            <v>10</v>
          </cell>
          <cell r="V393">
            <v>10</v>
          </cell>
          <cell r="W393" t="str">
            <v xml:space="preserve"> Don volontaire</v>
          </cell>
          <cell r="Y393">
            <v>94</v>
          </cell>
          <cell r="AB393">
            <v>-2700.75</v>
          </cell>
          <cell r="AC393">
            <v>5700.75</v>
          </cell>
          <cell r="AD393">
            <v>3000</v>
          </cell>
          <cell r="AI393">
            <v>7.3324847931880892E-3</v>
          </cell>
          <cell r="AJ393">
            <v>288.66416146550966</v>
          </cell>
          <cell r="AK393">
            <v>-2412.0858385344904</v>
          </cell>
          <cell r="AL393" t="str">
            <v/>
          </cell>
        </row>
        <row r="394">
          <cell r="A394" t="str">
            <v>Monsieur</v>
          </cell>
          <cell r="B394" t="str">
            <v>Hubert</v>
          </cell>
          <cell r="C394" t="str">
            <v>PAUMELLE</v>
          </cell>
          <cell r="E394" t="str">
            <v>hubert.paumelle@sfr.fr</v>
          </cell>
          <cell r="G394">
            <v>316</v>
          </cell>
          <cell r="H394" t="str">
            <v>Rue Du Puits</v>
          </cell>
          <cell r="I394" t="str">
            <v>Manneville Es Plains</v>
          </cell>
          <cell r="J394">
            <v>76460</v>
          </cell>
          <cell r="K394" t="str">
            <v/>
          </cell>
          <cell r="L394">
            <v>407</v>
          </cell>
          <cell r="M394">
            <v>2024</v>
          </cell>
          <cell r="N394">
            <v>45364</v>
          </cell>
          <cell r="O394">
            <v>15</v>
          </cell>
          <cell r="P394" t="str">
            <v>Chq</v>
          </cell>
          <cell r="Q394">
            <v>15</v>
          </cell>
          <cell r="R394" t="str">
            <v/>
          </cell>
          <cell r="S394" t="str">
            <v/>
          </cell>
          <cell r="T394" t="str">
            <v/>
          </cell>
          <cell r="U394">
            <v>10</v>
          </cell>
          <cell r="V394">
            <v>5</v>
          </cell>
          <cell r="W394" t="str">
            <v xml:space="preserve"> Don volontaire</v>
          </cell>
          <cell r="Y394">
            <v>6</v>
          </cell>
          <cell r="AB394">
            <v>-83.5</v>
          </cell>
          <cell r="AC394">
            <v>4163.5</v>
          </cell>
          <cell r="AD394">
            <v>3000</v>
          </cell>
          <cell r="AE394">
            <v>-1080</v>
          </cell>
          <cell r="AH394">
            <v>45321</v>
          </cell>
          <cell r="AI394">
            <v>2.2670090909236525E-4</v>
          </cell>
          <cell r="AJ394">
            <v>8.9247273840118702</v>
          </cell>
          <cell r="AK394">
            <v>-74.575272615988126</v>
          </cell>
          <cell r="AL394" t="str">
            <v/>
          </cell>
        </row>
        <row r="395">
          <cell r="A395" t="str">
            <v>Monsieur</v>
          </cell>
          <cell r="B395" t="str">
            <v>Jean</v>
          </cell>
          <cell r="C395" t="str">
            <v>PELLETIER</v>
          </cell>
          <cell r="E395" t="str">
            <v>Mail@Completer.fr</v>
          </cell>
          <cell r="F395" t="str">
            <v>06 17 63 32 51</v>
          </cell>
          <cell r="G395">
            <v>218</v>
          </cell>
          <cell r="H395" t="str">
            <v>Rue Des Tisserands</v>
          </cell>
          <cell r="I395" t="str">
            <v>Gueutteville Les Grès</v>
          </cell>
          <cell r="J395">
            <v>76460</v>
          </cell>
          <cell r="K395" t="str">
            <v/>
          </cell>
          <cell r="L395">
            <v>230</v>
          </cell>
          <cell r="M395" t="str">
            <v>~ ? ~</v>
          </cell>
          <cell r="O395">
            <v>10</v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>
            <v>10</v>
          </cell>
          <cell r="V395" t="str">
            <v/>
          </cell>
          <cell r="AA395">
            <v>2898.5</v>
          </cell>
          <cell r="AB395" t="str">
            <v/>
          </cell>
          <cell r="AD395">
            <v>3000</v>
          </cell>
          <cell r="AI395" t="str">
            <v/>
          </cell>
          <cell r="AJ395" t="str">
            <v/>
          </cell>
          <cell r="AK395" t="str">
            <v/>
          </cell>
          <cell r="AL395" t="str">
            <v/>
          </cell>
        </row>
        <row r="396">
          <cell r="A396" t="str">
            <v>Monsieur</v>
          </cell>
          <cell r="B396" t="str">
            <v>Alain</v>
          </cell>
          <cell r="C396" t="str">
            <v>PHILIPPE</v>
          </cell>
          <cell r="E396" t="str">
            <v>alain.philippe@cegetel.net</v>
          </cell>
          <cell r="F396" t="str">
            <v>02 35 97 03 63</v>
          </cell>
          <cell r="G396">
            <v>54</v>
          </cell>
          <cell r="H396" t="str">
            <v>Rue De Fiquainville</v>
          </cell>
          <cell r="I396" t="str">
            <v>Cailleville</v>
          </cell>
          <cell r="J396">
            <v>76460</v>
          </cell>
          <cell r="K396" t="str">
            <v>*</v>
          </cell>
          <cell r="L396">
            <v>67</v>
          </cell>
          <cell r="M396">
            <v>2025</v>
          </cell>
          <cell r="N396">
            <v>45744</v>
          </cell>
          <cell r="O396">
            <v>10</v>
          </cell>
          <cell r="P396" t="str">
            <v>Virt</v>
          </cell>
          <cell r="Q396" t="str">
            <v/>
          </cell>
          <cell r="R396" t="str">
            <v/>
          </cell>
          <cell r="S396">
            <v>10</v>
          </cell>
          <cell r="T396" t="str">
            <v/>
          </cell>
          <cell r="U396">
            <v>10</v>
          </cell>
          <cell r="V396" t="str">
            <v/>
          </cell>
          <cell r="Y396">
            <v>77</v>
          </cell>
          <cell r="AB396">
            <v>-450.15000000000009</v>
          </cell>
          <cell r="AC396">
            <v>3450.15</v>
          </cell>
          <cell r="AD396">
            <v>3000</v>
          </cell>
          <cell r="AI396">
            <v>1.2221486733883622E-3</v>
          </cell>
          <cell r="AJ396">
            <v>48.113365651652025</v>
          </cell>
          <cell r="AK396">
            <v>-402.03663434834806</v>
          </cell>
          <cell r="AL396" t="str">
            <v/>
          </cell>
        </row>
        <row r="397">
          <cell r="A397" t="str">
            <v>Monsieur</v>
          </cell>
          <cell r="B397" t="str">
            <v>Cyrille</v>
          </cell>
          <cell r="C397" t="str">
            <v>PHILIPPE</v>
          </cell>
          <cell r="E397" t="str">
            <v>philippe.sabine@sfr.fr</v>
          </cell>
          <cell r="F397" t="str">
            <v>06 59 58 86 90</v>
          </cell>
          <cell r="G397">
            <v>103</v>
          </cell>
          <cell r="H397" t="str">
            <v>Rue Du Cabaret</v>
          </cell>
          <cell r="I397" t="str">
            <v>Gueutteville Les Grès</v>
          </cell>
          <cell r="J397">
            <v>76460</v>
          </cell>
          <cell r="K397" t="str">
            <v/>
          </cell>
          <cell r="L397">
            <v>271</v>
          </cell>
          <cell r="M397" t="str">
            <v>~ ? ~</v>
          </cell>
          <cell r="O397">
            <v>10</v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>
            <v>10</v>
          </cell>
          <cell r="V397" t="str">
            <v/>
          </cell>
          <cell r="AA397">
            <v>4845.5</v>
          </cell>
          <cell r="AB397" t="str">
            <v/>
          </cell>
          <cell r="AD397">
            <v>3000</v>
          </cell>
          <cell r="AI397" t="str">
            <v/>
          </cell>
          <cell r="AJ397" t="str">
            <v/>
          </cell>
          <cell r="AK397" t="str">
            <v/>
          </cell>
          <cell r="AL397" t="str">
            <v/>
          </cell>
        </row>
        <row r="398">
          <cell r="A398" t="str">
            <v>Monsieur</v>
          </cell>
          <cell r="B398" t="str">
            <v>Cyrille</v>
          </cell>
          <cell r="C398" t="str">
            <v>PHILIPPE</v>
          </cell>
          <cell r="E398" t="str">
            <v>philippe.sabine@sfr.fr</v>
          </cell>
          <cell r="F398" t="str">
            <v>06 59 58 86 90</v>
          </cell>
          <cell r="G398" t="str">
            <v>2</v>
          </cell>
          <cell r="H398" t="str">
            <v>Rue Du Puits</v>
          </cell>
          <cell r="I398" t="str">
            <v>Manneville Es Plains</v>
          </cell>
          <cell r="J398">
            <v>76460</v>
          </cell>
          <cell r="K398" t="str">
            <v/>
          </cell>
          <cell r="L398">
            <v>409</v>
          </cell>
          <cell r="M398" t="str">
            <v>~ ? ~</v>
          </cell>
          <cell r="O398">
            <v>10</v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>
            <v>10</v>
          </cell>
          <cell r="V398" t="str">
            <v/>
          </cell>
          <cell r="AB398">
            <v>300.59999999999991</v>
          </cell>
          <cell r="AC398">
            <v>2699.4</v>
          </cell>
          <cell r="AD398">
            <v>3000</v>
          </cell>
          <cell r="AI398" t="str">
            <v/>
          </cell>
          <cell r="AJ398" t="str">
            <v/>
          </cell>
          <cell r="AK398" t="str">
            <v/>
          </cell>
          <cell r="AL398" t="str">
            <v/>
          </cell>
        </row>
        <row r="399">
          <cell r="A399" t="str">
            <v>Monsieur</v>
          </cell>
          <cell r="B399" t="str">
            <v>Cedric</v>
          </cell>
          <cell r="C399" t="str">
            <v>PIENOEL</v>
          </cell>
          <cell r="E399" t="str">
            <v>Mail@Completer.fr</v>
          </cell>
          <cell r="F399" t="str">
            <v>02 76 39 91 03</v>
          </cell>
          <cell r="G399">
            <v>772</v>
          </cell>
          <cell r="H399" t="str">
            <v>Rue De La Pierre Blanche</v>
          </cell>
          <cell r="I399" t="str">
            <v>Gueutteville Les Grès</v>
          </cell>
          <cell r="J399">
            <v>76460</v>
          </cell>
          <cell r="K399" t="str">
            <v/>
          </cell>
          <cell r="L399">
            <v>232</v>
          </cell>
          <cell r="M399" t="str">
            <v>~ ? ~</v>
          </cell>
          <cell r="O399">
            <v>10</v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>
            <v>10</v>
          </cell>
          <cell r="V399" t="str">
            <v/>
          </cell>
          <cell r="AA399">
            <v>4463.25</v>
          </cell>
          <cell r="AB399" t="str">
            <v/>
          </cell>
          <cell r="AD399">
            <v>3000</v>
          </cell>
          <cell r="AI399" t="str">
            <v/>
          </cell>
          <cell r="AJ399" t="str">
            <v/>
          </cell>
          <cell r="AK399" t="str">
            <v/>
          </cell>
          <cell r="AL399" t="str">
            <v/>
          </cell>
        </row>
        <row r="400">
          <cell r="A400" t="str">
            <v>Madame</v>
          </cell>
          <cell r="B400" t="str">
            <v>Chantal</v>
          </cell>
          <cell r="C400" t="str">
            <v>PIENOEL</v>
          </cell>
          <cell r="E400" t="str">
            <v>Mail@Completer.fr</v>
          </cell>
          <cell r="F400" t="str">
            <v>02 35 57 34 02</v>
          </cell>
          <cell r="G400">
            <v>112</v>
          </cell>
          <cell r="H400" t="str">
            <v>Rue De La Cavée Verte</v>
          </cell>
          <cell r="I400" t="str">
            <v>Manneville Es Plains</v>
          </cell>
          <cell r="J400">
            <v>76460</v>
          </cell>
          <cell r="K400" t="str">
            <v/>
          </cell>
          <cell r="L400">
            <v>410</v>
          </cell>
          <cell r="M400" t="str">
            <v>Antérieur</v>
          </cell>
          <cell r="N400">
            <v>44945</v>
          </cell>
          <cell r="O400">
            <v>10</v>
          </cell>
          <cell r="P400" t="str">
            <v>Esp</v>
          </cell>
          <cell r="Q400" t="str">
            <v/>
          </cell>
          <cell r="R400">
            <v>10</v>
          </cell>
          <cell r="S400" t="str">
            <v/>
          </cell>
          <cell r="T400" t="str">
            <v/>
          </cell>
          <cell r="U400">
            <v>10</v>
          </cell>
          <cell r="V400" t="str">
            <v/>
          </cell>
          <cell r="X400" t="str">
            <v>N</v>
          </cell>
          <cell r="AB400">
            <v>-452.90000000000009</v>
          </cell>
          <cell r="AC400">
            <v>3452.9</v>
          </cell>
          <cell r="AD400">
            <v>3000</v>
          </cell>
          <cell r="AI400">
            <v>1.2296148709932005E-3</v>
          </cell>
          <cell r="AJ400">
            <v>48.407293799029659</v>
          </cell>
          <cell r="AK400">
            <v>-404.49270620097042</v>
          </cell>
          <cell r="AL400" t="str">
            <v/>
          </cell>
        </row>
        <row r="401">
          <cell r="A401" t="str">
            <v>Monsieur</v>
          </cell>
          <cell r="B401" t="str">
            <v>Thierry</v>
          </cell>
          <cell r="C401" t="str">
            <v>PIENOEL</v>
          </cell>
          <cell r="D401" t="str">
            <v>Logement Communal</v>
          </cell>
          <cell r="E401" t="str">
            <v>Mail@Completer.fr</v>
          </cell>
          <cell r="F401" t="str">
            <v>02 35 97 27 32</v>
          </cell>
          <cell r="G401" t="str">
            <v>29</v>
          </cell>
          <cell r="H401" t="str">
            <v>Rue Du Puits</v>
          </cell>
          <cell r="I401" t="str">
            <v>Manneville Es Plains</v>
          </cell>
          <cell r="J401">
            <v>76460</v>
          </cell>
          <cell r="K401" t="str">
            <v/>
          </cell>
          <cell r="L401">
            <v>411</v>
          </cell>
          <cell r="M401">
            <v>2024</v>
          </cell>
          <cell r="N401">
            <v>45472</v>
          </cell>
          <cell r="P401" t="str">
            <v>Aut</v>
          </cell>
          <cell r="Q401" t="str">
            <v/>
          </cell>
          <cell r="R401" t="str">
            <v/>
          </cell>
          <cell r="S401" t="str">
            <v/>
          </cell>
          <cell r="T401">
            <v>10</v>
          </cell>
          <cell r="U401">
            <v>10</v>
          </cell>
          <cell r="V401">
            <v>-10</v>
          </cell>
          <cell r="W401" t="str">
            <v xml:space="preserve"> Répartition de versement unique</v>
          </cell>
          <cell r="Z401" t="str">
            <v>Logement Municipal</v>
          </cell>
          <cell r="AB401">
            <v>352.90000000000009</v>
          </cell>
          <cell r="AC401">
            <v>3147.1</v>
          </cell>
          <cell r="AD401">
            <v>3500</v>
          </cell>
          <cell r="AI401" t="str">
            <v/>
          </cell>
          <cell r="AJ401" t="str">
            <v/>
          </cell>
          <cell r="AK401" t="str">
            <v/>
          </cell>
          <cell r="AL401" t="str">
            <v/>
          </cell>
        </row>
        <row r="402">
          <cell r="A402" t="str">
            <v>Monsieur</v>
          </cell>
          <cell r="B402" t="str">
            <v>René</v>
          </cell>
          <cell r="C402" t="str">
            <v>PLUMET</v>
          </cell>
          <cell r="E402" t="str">
            <v>rene.plumet@yahoo.fr</v>
          </cell>
          <cell r="F402" t="str">
            <v>06 29 57 19 36</v>
          </cell>
          <cell r="G402">
            <v>250</v>
          </cell>
          <cell r="H402" t="str">
            <v>Rue De Saint Aubin</v>
          </cell>
          <cell r="I402" t="str">
            <v>Cailleville</v>
          </cell>
          <cell r="J402">
            <v>76460</v>
          </cell>
          <cell r="K402" t="str">
            <v/>
          </cell>
          <cell r="L402">
            <v>68</v>
          </cell>
          <cell r="M402">
            <v>2024</v>
          </cell>
          <cell r="N402">
            <v>45348</v>
          </cell>
          <cell r="O402">
            <v>10</v>
          </cell>
          <cell r="P402" t="str">
            <v>Chq</v>
          </cell>
          <cell r="Q402">
            <v>10</v>
          </cell>
          <cell r="R402" t="str">
            <v/>
          </cell>
          <cell r="S402" t="str">
            <v/>
          </cell>
          <cell r="T402" t="str">
            <v/>
          </cell>
          <cell r="U402">
            <v>10</v>
          </cell>
          <cell r="V402" t="str">
            <v/>
          </cell>
          <cell r="Y402">
            <v>85</v>
          </cell>
          <cell r="AB402">
            <v>-557.40000000000009</v>
          </cell>
          <cell r="AC402">
            <v>3557.4</v>
          </cell>
          <cell r="AD402">
            <v>3000</v>
          </cell>
          <cell r="AI402">
            <v>1.5133303799770589E-3</v>
          </cell>
          <cell r="AJ402">
            <v>59.57656339937985</v>
          </cell>
          <cell r="AK402">
            <v>-497.82343660062025</v>
          </cell>
          <cell r="AL402" t="str">
            <v/>
          </cell>
        </row>
        <row r="403">
          <cell r="A403" t="str">
            <v>Monsieur</v>
          </cell>
          <cell r="B403" t="str">
            <v>Patrice</v>
          </cell>
          <cell r="C403" t="str">
            <v>POISSON</v>
          </cell>
          <cell r="E403" t="str">
            <v>ypatrice.poisson@orange.fr</v>
          </cell>
          <cell r="F403" t="str">
            <v>09 61 35 12 21</v>
          </cell>
          <cell r="G403">
            <v>569</v>
          </cell>
          <cell r="H403" t="str">
            <v>Rue De L'orme</v>
          </cell>
          <cell r="I403" t="str">
            <v>Manneville Es Plains</v>
          </cell>
          <cell r="J403">
            <v>76460</v>
          </cell>
          <cell r="K403" t="str">
            <v/>
          </cell>
          <cell r="L403">
            <v>412</v>
          </cell>
          <cell r="M403">
            <v>2024</v>
          </cell>
          <cell r="N403">
            <v>45341</v>
          </cell>
          <cell r="O403">
            <v>10</v>
          </cell>
          <cell r="P403" t="str">
            <v>Chq</v>
          </cell>
          <cell r="Q403">
            <v>10</v>
          </cell>
          <cell r="R403" t="str">
            <v/>
          </cell>
          <cell r="S403" t="str">
            <v/>
          </cell>
          <cell r="T403" t="str">
            <v/>
          </cell>
          <cell r="U403">
            <v>10</v>
          </cell>
          <cell r="V403" t="str">
            <v/>
          </cell>
          <cell r="X403" t="str">
            <v>O</v>
          </cell>
          <cell r="AB403">
            <v>-1047</v>
          </cell>
          <cell r="AC403">
            <v>3047</v>
          </cell>
          <cell r="AD403">
            <v>2000</v>
          </cell>
          <cell r="AI403">
            <v>2.842585051733011E-3</v>
          </cell>
          <cell r="AJ403">
            <v>111.90646192886739</v>
          </cell>
          <cell r="AK403">
            <v>-935.09353807113257</v>
          </cell>
          <cell r="AL403" t="str">
            <v/>
          </cell>
        </row>
        <row r="404">
          <cell r="A404" t="str">
            <v>Monsieur</v>
          </cell>
          <cell r="B404" t="str">
            <v>Francois</v>
          </cell>
          <cell r="C404" t="str">
            <v>PONCHELLE</v>
          </cell>
          <cell r="E404" t="str">
            <v>ponchelle.francois@orange.fr</v>
          </cell>
          <cell r="F404" t="str">
            <v>06 79 23 25 38</v>
          </cell>
          <cell r="G404">
            <v>201</v>
          </cell>
          <cell r="H404" t="str">
            <v>Rue De La Pierre Blanche</v>
          </cell>
          <cell r="I404" t="str">
            <v>Gueutteville Les Grès</v>
          </cell>
          <cell r="J404">
            <v>76460</v>
          </cell>
          <cell r="K404" t="str">
            <v/>
          </cell>
          <cell r="L404">
            <v>233</v>
          </cell>
          <cell r="M404" t="str">
            <v>~ ? ~</v>
          </cell>
          <cell r="O404">
            <v>10</v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>
            <v>10</v>
          </cell>
          <cell r="V404" t="str">
            <v/>
          </cell>
          <cell r="AA404">
            <v>4185.5</v>
          </cell>
          <cell r="AB404" t="str">
            <v/>
          </cell>
          <cell r="AD404">
            <v>3000</v>
          </cell>
          <cell r="AI404" t="str">
            <v/>
          </cell>
          <cell r="AJ404" t="str">
            <v/>
          </cell>
          <cell r="AK404" t="str">
            <v/>
          </cell>
          <cell r="AL404" t="str">
            <v/>
          </cell>
        </row>
        <row r="405">
          <cell r="A405" t="str">
            <v>Madame</v>
          </cell>
          <cell r="B405" t="str">
            <v>Annick</v>
          </cell>
          <cell r="C405" t="str">
            <v>PORET</v>
          </cell>
          <cell r="E405" t="str">
            <v>annick.poret76@orange.fr</v>
          </cell>
          <cell r="G405">
            <v>4</v>
          </cell>
          <cell r="H405" t="str">
            <v>Rue Des Abbesses</v>
          </cell>
          <cell r="I405" t="str">
            <v>Gueutteville Les Grès</v>
          </cell>
          <cell r="J405">
            <v>76460</v>
          </cell>
          <cell r="K405" t="str">
            <v/>
          </cell>
          <cell r="L405">
            <v>234</v>
          </cell>
          <cell r="M405">
            <v>2024</v>
          </cell>
          <cell r="N405">
            <v>45370</v>
          </cell>
          <cell r="O405">
            <v>10</v>
          </cell>
          <cell r="P405" t="str">
            <v>Chq</v>
          </cell>
          <cell r="Q405">
            <v>10</v>
          </cell>
          <cell r="R405" t="str">
            <v/>
          </cell>
          <cell r="S405" t="str">
            <v/>
          </cell>
          <cell r="T405" t="str">
            <v/>
          </cell>
          <cell r="U405">
            <v>10</v>
          </cell>
          <cell r="V405" t="str">
            <v/>
          </cell>
          <cell r="X405" t="str">
            <v>O</v>
          </cell>
          <cell r="AA405">
            <v>1124.75</v>
          </cell>
          <cell r="AB405" t="str">
            <v/>
          </cell>
          <cell r="AD405">
            <v>3000</v>
          </cell>
          <cell r="AI405" t="str">
            <v/>
          </cell>
          <cell r="AJ405" t="str">
            <v/>
          </cell>
          <cell r="AK405" t="str">
            <v/>
          </cell>
          <cell r="AL405" t="str">
            <v/>
          </cell>
        </row>
        <row r="406">
          <cell r="A406" t="str">
            <v>Madame</v>
          </cell>
          <cell r="B406" t="str">
            <v>Isabelle</v>
          </cell>
          <cell r="C406" t="str">
            <v>POTTIER</v>
          </cell>
          <cell r="E406" t="str">
            <v>isabelle.pottier76@orange.fr</v>
          </cell>
          <cell r="F406" t="str">
            <v>06 22 93 11 72</v>
          </cell>
          <cell r="G406">
            <v>289</v>
          </cell>
          <cell r="H406" t="str">
            <v>Rue de La Mare Des Champs</v>
          </cell>
          <cell r="I406" t="str">
            <v>Cailleville</v>
          </cell>
          <cell r="J406">
            <v>76460</v>
          </cell>
          <cell r="K406" t="str">
            <v/>
          </cell>
          <cell r="L406">
            <v>69</v>
          </cell>
          <cell r="M406" t="str">
            <v>~ ? ~</v>
          </cell>
          <cell r="O406">
            <v>10</v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>
            <v>10</v>
          </cell>
          <cell r="V406" t="str">
            <v/>
          </cell>
          <cell r="Y406">
            <v>79</v>
          </cell>
          <cell r="AB406">
            <v>79.5</v>
          </cell>
          <cell r="AC406">
            <v>2920.5</v>
          </cell>
          <cell r="AD406">
            <v>3000</v>
          </cell>
          <cell r="AI406" t="str">
            <v/>
          </cell>
          <cell r="AJ406" t="str">
            <v/>
          </cell>
          <cell r="AK406" t="str">
            <v/>
          </cell>
          <cell r="AL406" t="str">
            <v/>
          </cell>
        </row>
        <row r="407">
          <cell r="A407" t="str">
            <v>Monsieur</v>
          </cell>
          <cell r="B407" t="str">
            <v>Michel</v>
          </cell>
          <cell r="C407" t="str">
            <v>PREVOT</v>
          </cell>
          <cell r="E407" t="str">
            <v>Mail@Completer.fr</v>
          </cell>
          <cell r="F407" t="str">
            <v>06 29 05 15 12</v>
          </cell>
          <cell r="G407">
            <v>108</v>
          </cell>
          <cell r="H407" t="str">
            <v>Rue Des Castelets</v>
          </cell>
          <cell r="I407" t="str">
            <v>Gueutteville Les Grès</v>
          </cell>
          <cell r="J407">
            <v>76460</v>
          </cell>
          <cell r="K407" t="str">
            <v/>
          </cell>
          <cell r="L407">
            <v>235</v>
          </cell>
          <cell r="M407" t="str">
            <v>~ ? ~</v>
          </cell>
          <cell r="O407">
            <v>10</v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>
            <v>10</v>
          </cell>
          <cell r="V407" t="str">
            <v/>
          </cell>
          <cell r="AA407">
            <v>3656.4</v>
          </cell>
          <cell r="AB407" t="str">
            <v/>
          </cell>
          <cell r="AD407">
            <v>3000</v>
          </cell>
          <cell r="AI407" t="str">
            <v/>
          </cell>
          <cell r="AJ407" t="str">
            <v/>
          </cell>
          <cell r="AK407" t="str">
            <v/>
          </cell>
          <cell r="AL407" t="str">
            <v/>
          </cell>
        </row>
        <row r="408">
          <cell r="A408" t="str">
            <v>Monsieur</v>
          </cell>
          <cell r="B408" t="str">
            <v>Sebastien</v>
          </cell>
          <cell r="C408" t="str">
            <v>PRIETO</v>
          </cell>
          <cell r="E408" t="str">
            <v>sebastienprieto@yahoo.com</v>
          </cell>
          <cell r="F408" t="str">
            <v>06 89 91 27 43</v>
          </cell>
          <cell r="G408">
            <v>491</v>
          </cell>
          <cell r="H408" t="str">
            <v>Rue Des Tisserands</v>
          </cell>
          <cell r="I408" t="str">
            <v>Gueutteville Les Grès</v>
          </cell>
          <cell r="J408">
            <v>76460</v>
          </cell>
          <cell r="K408" t="str">
            <v/>
          </cell>
          <cell r="L408">
            <v>236</v>
          </cell>
          <cell r="M408" t="str">
            <v>~ ? ~</v>
          </cell>
          <cell r="O408">
            <v>10</v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>
            <v>10</v>
          </cell>
          <cell r="V408" t="str">
            <v/>
          </cell>
          <cell r="AA408">
            <v>3638.25</v>
          </cell>
          <cell r="AB408" t="str">
            <v/>
          </cell>
          <cell r="AD408">
            <v>3000</v>
          </cell>
          <cell r="AI408" t="str">
            <v/>
          </cell>
          <cell r="AJ408" t="str">
            <v/>
          </cell>
          <cell r="AK408" t="str">
            <v/>
          </cell>
          <cell r="AL408" t="str">
            <v/>
          </cell>
        </row>
        <row r="409">
          <cell r="D409" t="str">
            <v>Sans Nom</v>
          </cell>
          <cell r="E409" t="str">
            <v>Mail@Completer.fr</v>
          </cell>
          <cell r="J409">
            <v>76460</v>
          </cell>
          <cell r="K409" t="str">
            <v/>
          </cell>
          <cell r="L409">
            <v>413</v>
          </cell>
          <cell r="M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b">
            <v>0</v>
          </cell>
          <cell r="V409" t="str">
            <v/>
          </cell>
          <cell r="AB409" t="str">
            <v/>
          </cell>
          <cell r="AI409" t="str">
            <v/>
          </cell>
          <cell r="AJ409" t="str">
            <v/>
          </cell>
          <cell r="AK409" t="str">
            <v/>
          </cell>
          <cell r="AL409" t="str">
            <v/>
          </cell>
        </row>
        <row r="410">
          <cell r="A410" t="str">
            <v>Monsieur</v>
          </cell>
          <cell r="B410" t="str">
            <v>Pascal</v>
          </cell>
          <cell r="C410" t="str">
            <v>PRIM</v>
          </cell>
          <cell r="E410" t="str">
            <v>pascal.prim@orange.fr</v>
          </cell>
          <cell r="F410" t="str">
            <v>02 35 97 22 82</v>
          </cell>
          <cell r="G410">
            <v>362</v>
          </cell>
          <cell r="H410" t="str">
            <v>Rue De Saint Aubin</v>
          </cell>
          <cell r="I410" t="str">
            <v>Cailleville</v>
          </cell>
          <cell r="J410">
            <v>76460</v>
          </cell>
          <cell r="K410" t="str">
            <v/>
          </cell>
          <cell r="L410">
            <v>70</v>
          </cell>
          <cell r="M410">
            <v>2024</v>
          </cell>
          <cell r="N410">
            <v>45356</v>
          </cell>
          <cell r="O410">
            <v>10</v>
          </cell>
          <cell r="P410" t="str">
            <v>Virt</v>
          </cell>
          <cell r="Q410" t="str">
            <v/>
          </cell>
          <cell r="R410" t="str">
            <v/>
          </cell>
          <cell r="S410">
            <v>10</v>
          </cell>
          <cell r="T410" t="str">
            <v/>
          </cell>
          <cell r="U410">
            <v>10</v>
          </cell>
          <cell r="V410" t="str">
            <v/>
          </cell>
          <cell r="Y410">
            <v>78</v>
          </cell>
          <cell r="Z410" t="str">
            <v>reprise par succession  de Raymond Prim</v>
          </cell>
          <cell r="AB410">
            <v>79.5</v>
          </cell>
          <cell r="AC410">
            <v>2920.5</v>
          </cell>
          <cell r="AD410">
            <v>3000</v>
          </cell>
          <cell r="AI410" t="str">
            <v/>
          </cell>
          <cell r="AJ410" t="str">
            <v/>
          </cell>
          <cell r="AK410" t="str">
            <v/>
          </cell>
          <cell r="AL410" t="str">
            <v/>
          </cell>
        </row>
        <row r="411">
          <cell r="A411" t="str">
            <v>Monsieur</v>
          </cell>
          <cell r="B411" t="str">
            <v>Lionel</v>
          </cell>
          <cell r="C411" t="str">
            <v>PUPIN</v>
          </cell>
          <cell r="E411" t="str">
            <v>lpupin@imarep.fr</v>
          </cell>
          <cell r="F411" t="str">
            <v>06 72 75 22 89</v>
          </cell>
          <cell r="G411">
            <v>227</v>
          </cell>
          <cell r="H411" t="str">
            <v>Rue De La Fonderie</v>
          </cell>
          <cell r="I411" t="str">
            <v>Gueutteville Les Grès</v>
          </cell>
          <cell r="J411">
            <v>76460</v>
          </cell>
          <cell r="K411" t="str">
            <v>*</v>
          </cell>
          <cell r="L411">
            <v>237</v>
          </cell>
          <cell r="M411">
            <v>2025</v>
          </cell>
          <cell r="N411">
            <v>45749</v>
          </cell>
          <cell r="O411">
            <v>10</v>
          </cell>
          <cell r="P411" t="str">
            <v>Virt</v>
          </cell>
          <cell r="Q411" t="str">
            <v/>
          </cell>
          <cell r="R411" t="str">
            <v/>
          </cell>
          <cell r="S411">
            <v>10</v>
          </cell>
          <cell r="T411" t="str">
            <v/>
          </cell>
          <cell r="U411">
            <v>10</v>
          </cell>
          <cell r="V411" t="str">
            <v/>
          </cell>
          <cell r="AA411">
            <v>1971.75</v>
          </cell>
          <cell r="AB411" t="str">
            <v/>
          </cell>
          <cell r="AD411">
            <v>2000</v>
          </cell>
          <cell r="AI411" t="str">
            <v/>
          </cell>
          <cell r="AJ411" t="str">
            <v/>
          </cell>
          <cell r="AK411" t="str">
            <v/>
          </cell>
          <cell r="AL411" t="str">
            <v/>
          </cell>
        </row>
        <row r="412">
          <cell r="A412" t="str">
            <v>Monsieur</v>
          </cell>
          <cell r="B412" t="str">
            <v>Jean Louis</v>
          </cell>
          <cell r="C412" t="str">
            <v>RABAULT</v>
          </cell>
          <cell r="E412" t="str">
            <v>jeanlouisrabault@orange.fr</v>
          </cell>
          <cell r="F412" t="str">
            <v>02 35 57 49 67</v>
          </cell>
          <cell r="G412">
            <v>410</v>
          </cell>
          <cell r="H412" t="str">
            <v>Rue Des Castelets</v>
          </cell>
          <cell r="I412" t="str">
            <v>Gueutteville Les Grès</v>
          </cell>
          <cell r="J412">
            <v>76460</v>
          </cell>
          <cell r="K412" t="str">
            <v/>
          </cell>
          <cell r="L412">
            <v>238</v>
          </cell>
          <cell r="M412" t="str">
            <v>~ ? ~</v>
          </cell>
          <cell r="O412">
            <v>10</v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>
            <v>10</v>
          </cell>
          <cell r="V412" t="str">
            <v/>
          </cell>
          <cell r="AA412">
            <v>3100.35</v>
          </cell>
          <cell r="AB412" t="str">
            <v/>
          </cell>
          <cell r="AD412">
            <v>3000</v>
          </cell>
          <cell r="AI412" t="str">
            <v/>
          </cell>
          <cell r="AJ412" t="str">
            <v/>
          </cell>
          <cell r="AK412" t="str">
            <v/>
          </cell>
          <cell r="AL412" t="str">
            <v/>
          </cell>
        </row>
        <row r="413">
          <cell r="A413" t="str">
            <v>Madame</v>
          </cell>
          <cell r="B413" t="str">
            <v>Angèle</v>
          </cell>
          <cell r="C413" t="str">
            <v>RAGUIN</v>
          </cell>
          <cell r="E413" t="str">
            <v>Mail@Completer.fr</v>
          </cell>
          <cell r="F413" t="str">
            <v>06 20 73 04 54</v>
          </cell>
          <cell r="G413">
            <v>463</v>
          </cell>
          <cell r="H413" t="str">
            <v>Rue De L'église</v>
          </cell>
          <cell r="I413" t="str">
            <v>Cailleville</v>
          </cell>
          <cell r="J413">
            <v>76460</v>
          </cell>
          <cell r="K413" t="str">
            <v/>
          </cell>
          <cell r="L413">
            <v>71</v>
          </cell>
          <cell r="M413" t="str">
            <v>~ ? ~</v>
          </cell>
          <cell r="O413">
            <v>10</v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>
            <v>10</v>
          </cell>
          <cell r="V413" t="str">
            <v/>
          </cell>
          <cell r="AB413">
            <v>-1915.3500000000004</v>
          </cell>
          <cell r="AC413">
            <v>4915.3500000000004</v>
          </cell>
          <cell r="AD413">
            <v>3000</v>
          </cell>
          <cell r="AI413">
            <v>5.2001387572462501E-3</v>
          </cell>
          <cell r="AJ413">
            <v>204.71828257445674</v>
          </cell>
          <cell r="AK413">
            <v>-1710.6317174255437</v>
          </cell>
          <cell r="AL413" t="str">
            <v/>
          </cell>
        </row>
        <row r="414">
          <cell r="A414" t="str">
            <v>Monsieur</v>
          </cell>
          <cell r="B414" t="str">
            <v>Eric</v>
          </cell>
          <cell r="C414" t="str">
            <v>RENEAUX</v>
          </cell>
          <cell r="E414" t="str">
            <v>eric.reneaux@orange.fr</v>
          </cell>
          <cell r="F414" t="str">
            <v>06 12 84 23 36</v>
          </cell>
          <cell r="G414">
            <v>180</v>
          </cell>
          <cell r="H414" t="str">
            <v>Rue Du Moulin</v>
          </cell>
          <cell r="I414" t="str">
            <v>Manneville Es Plains</v>
          </cell>
          <cell r="J414">
            <v>76460</v>
          </cell>
          <cell r="K414" t="str">
            <v/>
          </cell>
          <cell r="L414">
            <v>415</v>
          </cell>
          <cell r="M414" t="str">
            <v>à VENIR</v>
          </cell>
          <cell r="N414">
            <v>46495</v>
          </cell>
          <cell r="O414">
            <v>10</v>
          </cell>
          <cell r="P414" t="str">
            <v>Chq</v>
          </cell>
          <cell r="Q414">
            <v>10</v>
          </cell>
          <cell r="R414" t="str">
            <v/>
          </cell>
          <cell r="S414" t="str">
            <v/>
          </cell>
          <cell r="T414" t="str">
            <v/>
          </cell>
          <cell r="U414">
            <v>10</v>
          </cell>
          <cell r="V414" t="str">
            <v/>
          </cell>
          <cell r="AB414">
            <v>-2511.5500000000002</v>
          </cell>
          <cell r="AC414">
            <v>5511.55</v>
          </cell>
          <cell r="AD414">
            <v>3000</v>
          </cell>
          <cell r="AI414">
            <v>6.8188103979752099E-3</v>
          </cell>
          <cell r="AJ414">
            <v>268.44190492592833</v>
          </cell>
          <cell r="AK414">
            <v>-2243.108095074072</v>
          </cell>
          <cell r="AL414" t="str">
            <v/>
          </cell>
        </row>
        <row r="415">
          <cell r="A415" t="str">
            <v>Monsieur</v>
          </cell>
          <cell r="B415" t="str">
            <v>Jean Luc</v>
          </cell>
          <cell r="C415" t="str">
            <v>REYT</v>
          </cell>
          <cell r="E415" t="str">
            <v>reyt.jean-luc@wanadoo.fr</v>
          </cell>
          <cell r="F415" t="str">
            <v>06 69 03 30 56</v>
          </cell>
          <cell r="G415">
            <v>176</v>
          </cell>
          <cell r="H415" t="str">
            <v>Rue Du Petrais</v>
          </cell>
          <cell r="I415" t="str">
            <v>Gueutteville Les Grès</v>
          </cell>
          <cell r="J415">
            <v>76460</v>
          </cell>
          <cell r="K415" t="str">
            <v/>
          </cell>
          <cell r="L415">
            <v>239</v>
          </cell>
          <cell r="M415">
            <v>2024</v>
          </cell>
          <cell r="N415">
            <v>45364</v>
          </cell>
          <cell r="O415">
            <v>10</v>
          </cell>
          <cell r="P415" t="str">
            <v>Virt</v>
          </cell>
          <cell r="Q415" t="str">
            <v/>
          </cell>
          <cell r="R415" t="str">
            <v/>
          </cell>
          <cell r="S415">
            <v>10</v>
          </cell>
          <cell r="T415" t="str">
            <v/>
          </cell>
          <cell r="U415">
            <v>10</v>
          </cell>
          <cell r="V415" t="str">
            <v/>
          </cell>
          <cell r="AB415">
            <v>-566.75</v>
          </cell>
          <cell r="AC415">
            <v>3566.75</v>
          </cell>
          <cell r="AD415">
            <v>3000</v>
          </cell>
          <cell r="AI415">
            <v>1.5387154518335092E-3</v>
          </cell>
          <cell r="AJ415">
            <v>60.5759191004638</v>
          </cell>
          <cell r="AK415">
            <v>-506.17408089953619</v>
          </cell>
          <cell r="AL415" t="str">
            <v/>
          </cell>
        </row>
        <row r="416">
          <cell r="A416" t="str">
            <v>Monsieur</v>
          </cell>
          <cell r="B416" t="str">
            <v>Aurelien</v>
          </cell>
          <cell r="C416" t="str">
            <v>RIDEL</v>
          </cell>
          <cell r="E416" t="str">
            <v>Mail@Completer.fr</v>
          </cell>
          <cell r="G416">
            <v>62</v>
          </cell>
          <cell r="H416" t="str">
            <v>Rue Du Four À Pain</v>
          </cell>
          <cell r="I416" t="str">
            <v>Gueutteville Les Grès</v>
          </cell>
          <cell r="J416">
            <v>76460</v>
          </cell>
          <cell r="K416" t="str">
            <v/>
          </cell>
          <cell r="L416">
            <v>240</v>
          </cell>
          <cell r="M416">
            <v>2024</v>
          </cell>
          <cell r="N416">
            <v>45363</v>
          </cell>
          <cell r="O416">
            <v>10</v>
          </cell>
          <cell r="P416" t="str">
            <v>Chq</v>
          </cell>
          <cell r="Q416">
            <v>10</v>
          </cell>
          <cell r="R416" t="str">
            <v/>
          </cell>
          <cell r="S416" t="str">
            <v/>
          </cell>
          <cell r="T416" t="str">
            <v/>
          </cell>
          <cell r="U416">
            <v>10</v>
          </cell>
          <cell r="V416" t="str">
            <v/>
          </cell>
          <cell r="AA416">
            <v>3909.95</v>
          </cell>
          <cell r="AB416" t="str">
            <v/>
          </cell>
          <cell r="AD416">
            <v>3000</v>
          </cell>
          <cell r="AI416" t="str">
            <v/>
          </cell>
          <cell r="AJ416" t="str">
            <v/>
          </cell>
          <cell r="AK416" t="str">
            <v/>
          </cell>
          <cell r="AL416" t="str">
            <v/>
          </cell>
        </row>
        <row r="417">
          <cell r="A417" t="str">
            <v>Monsieur</v>
          </cell>
          <cell r="B417" t="str">
            <v>Paul</v>
          </cell>
          <cell r="C417" t="str">
            <v>RIDENT</v>
          </cell>
          <cell r="E417" t="str">
            <v>jin.sarl@wanadoo.fr</v>
          </cell>
          <cell r="F417" t="str">
            <v>06 03 51 16 19</v>
          </cell>
          <cell r="G417">
            <v>186</v>
          </cell>
          <cell r="H417" t="str">
            <v>Rue De La Pierre Blanche</v>
          </cell>
          <cell r="I417" t="str">
            <v>Gueutteville Les Grès</v>
          </cell>
          <cell r="J417">
            <v>76460</v>
          </cell>
          <cell r="K417" t="str">
            <v/>
          </cell>
          <cell r="L417">
            <v>242</v>
          </cell>
          <cell r="M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b">
            <v>0</v>
          </cell>
          <cell r="V417" t="str">
            <v/>
          </cell>
          <cell r="AA417">
            <v>6385.5</v>
          </cell>
          <cell r="AB417" t="str">
            <v/>
          </cell>
          <cell r="AD417">
            <v>3000</v>
          </cell>
          <cell r="AI417" t="str">
            <v/>
          </cell>
          <cell r="AJ417" t="str">
            <v/>
          </cell>
          <cell r="AK417" t="str">
            <v/>
          </cell>
          <cell r="AL417" t="str">
            <v/>
          </cell>
        </row>
        <row r="418">
          <cell r="A418" t="str">
            <v>Madame</v>
          </cell>
          <cell r="B418" t="str">
            <v>Anne-Marie</v>
          </cell>
          <cell r="C418" t="str">
            <v>RIDENT</v>
          </cell>
          <cell r="E418" t="str">
            <v>jin.sarl@wanadoo.fr</v>
          </cell>
          <cell r="F418" t="str">
            <v>06 03 51 16 19</v>
          </cell>
          <cell r="G418" t="str">
            <v>186 bis</v>
          </cell>
          <cell r="H418" t="str">
            <v>Rue De La Pierre Blanche</v>
          </cell>
          <cell r="I418" t="str">
            <v>Gueutteville Les Grès</v>
          </cell>
          <cell r="J418">
            <v>76460</v>
          </cell>
          <cell r="K418" t="str">
            <v/>
          </cell>
          <cell r="L418">
            <v>241</v>
          </cell>
          <cell r="M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b">
            <v>0</v>
          </cell>
          <cell r="V418" t="str">
            <v/>
          </cell>
          <cell r="AA418">
            <v>6385.5</v>
          </cell>
          <cell r="AB418" t="str">
            <v/>
          </cell>
          <cell r="AD418">
            <v>3000</v>
          </cell>
          <cell r="AI418" t="str">
            <v/>
          </cell>
          <cell r="AJ418" t="str">
            <v/>
          </cell>
          <cell r="AK418" t="str">
            <v/>
          </cell>
          <cell r="AL418" t="str">
            <v/>
          </cell>
        </row>
        <row r="419">
          <cell r="A419" t="str">
            <v>Monsieur</v>
          </cell>
          <cell r="B419" t="str">
            <v>Guy</v>
          </cell>
          <cell r="C419" t="str">
            <v>RIEUCAU</v>
          </cell>
          <cell r="E419" t="str">
            <v>Mail@Completer.fr</v>
          </cell>
          <cell r="F419" t="str">
            <v>06 84 45 08 62</v>
          </cell>
          <cell r="G419">
            <v>102</v>
          </cell>
          <cell r="H419" t="str">
            <v>Rue Des Castelets</v>
          </cell>
          <cell r="I419" t="str">
            <v>Gueutteville Les Grès</v>
          </cell>
          <cell r="J419">
            <v>76460</v>
          </cell>
          <cell r="K419" t="str">
            <v/>
          </cell>
          <cell r="L419">
            <v>243</v>
          </cell>
          <cell r="M419" t="str">
            <v>~ ? ~</v>
          </cell>
          <cell r="O419">
            <v>10</v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>
            <v>10</v>
          </cell>
          <cell r="V419" t="str">
            <v/>
          </cell>
          <cell r="AA419">
            <v>3125.1</v>
          </cell>
          <cell r="AB419" t="str">
            <v/>
          </cell>
          <cell r="AD419">
            <v>3000</v>
          </cell>
          <cell r="AI419" t="str">
            <v/>
          </cell>
          <cell r="AJ419" t="str">
            <v/>
          </cell>
          <cell r="AK419" t="str">
            <v/>
          </cell>
          <cell r="AL419" t="str">
            <v/>
          </cell>
        </row>
        <row r="420">
          <cell r="A420" t="str">
            <v>Monsieur</v>
          </cell>
          <cell r="B420" t="str">
            <v>Adrien</v>
          </cell>
          <cell r="C420" t="str">
            <v>ROEKENS</v>
          </cell>
          <cell r="E420" t="str">
            <v>sophie-roekens@orange.fr</v>
          </cell>
          <cell r="F420" t="str">
            <v>06 74 43 19 08</v>
          </cell>
          <cell r="G420">
            <v>481</v>
          </cell>
          <cell r="H420" t="str">
            <v>Rue De L'orme</v>
          </cell>
          <cell r="I420" t="str">
            <v>Manneville Es Plains</v>
          </cell>
          <cell r="J420">
            <v>76460</v>
          </cell>
          <cell r="K420" t="str">
            <v>*</v>
          </cell>
          <cell r="L420">
            <v>416</v>
          </cell>
          <cell r="M420">
            <v>2025</v>
          </cell>
          <cell r="N420">
            <v>45743</v>
          </cell>
          <cell r="O420">
            <v>10</v>
          </cell>
          <cell r="P420" t="str">
            <v>Virt</v>
          </cell>
          <cell r="Q420" t="str">
            <v/>
          </cell>
          <cell r="R420" t="str">
            <v/>
          </cell>
          <cell r="S420">
            <v>10</v>
          </cell>
          <cell r="T420" t="str">
            <v/>
          </cell>
          <cell r="U420">
            <v>10</v>
          </cell>
          <cell r="V420" t="str">
            <v/>
          </cell>
          <cell r="X420" t="str">
            <v>O</v>
          </cell>
          <cell r="AB420">
            <v>315.44999999999982</v>
          </cell>
          <cell r="AC420">
            <v>2684.55</v>
          </cell>
          <cell r="AD420">
            <v>3000</v>
          </cell>
          <cell r="AI420" t="str">
            <v/>
          </cell>
          <cell r="AJ420" t="str">
            <v/>
          </cell>
          <cell r="AK420" t="str">
            <v/>
          </cell>
          <cell r="AL420" t="str">
            <v/>
          </cell>
        </row>
        <row r="421">
          <cell r="A421" t="str">
            <v>Monsieur</v>
          </cell>
          <cell r="B421" t="str">
            <v>Maxime</v>
          </cell>
          <cell r="C421" t="str">
            <v>ROGER</v>
          </cell>
          <cell r="E421" t="str">
            <v>maxime.roger614@sfr.fr</v>
          </cell>
          <cell r="F421" t="str">
            <v>06 07 87 34 46</v>
          </cell>
          <cell r="G421">
            <v>264</v>
          </cell>
          <cell r="H421" t="str">
            <v>Rue Sainte Gertrude</v>
          </cell>
          <cell r="I421" t="str">
            <v>Reutteville</v>
          </cell>
          <cell r="J421">
            <v>76460</v>
          </cell>
          <cell r="K421" t="str">
            <v/>
          </cell>
          <cell r="L421">
            <v>448</v>
          </cell>
          <cell r="M421">
            <v>2024</v>
          </cell>
          <cell r="N421">
            <v>45363</v>
          </cell>
          <cell r="O421">
            <v>20</v>
          </cell>
          <cell r="P421" t="str">
            <v>Esp</v>
          </cell>
          <cell r="Q421" t="str">
            <v/>
          </cell>
          <cell r="R421">
            <v>20</v>
          </cell>
          <cell r="S421" t="str">
            <v/>
          </cell>
          <cell r="T421" t="str">
            <v/>
          </cell>
          <cell r="U421">
            <v>10</v>
          </cell>
          <cell r="V421">
            <v>10</v>
          </cell>
          <cell r="W421" t="str">
            <v xml:space="preserve"> Don volontaire</v>
          </cell>
          <cell r="Z421" t="str">
            <v>Rachat de la Maison de Mr FLECHEUX</v>
          </cell>
          <cell r="AB421">
            <v>-1695.8999999999996</v>
          </cell>
          <cell r="AC421">
            <v>4932.3999999999996</v>
          </cell>
          <cell r="AD421">
            <v>3000</v>
          </cell>
          <cell r="AE421">
            <v>-236.5</v>
          </cell>
          <cell r="AF421">
            <v>44152</v>
          </cell>
          <cell r="AH421">
            <v>45321</v>
          </cell>
          <cell r="AI421">
            <v>4.6043361883801454E-3</v>
          </cell>
          <cell r="AJ421">
            <v>181.26281641372125</v>
          </cell>
          <cell r="AK421">
            <v>-1514.6371835862783</v>
          </cell>
          <cell r="AL421" t="str">
            <v/>
          </cell>
        </row>
        <row r="422">
          <cell r="A422" t="str">
            <v>Monsieur</v>
          </cell>
          <cell r="B422" t="str">
            <v>Michel</v>
          </cell>
          <cell r="C422" t="str">
            <v>ROGER</v>
          </cell>
          <cell r="E422" t="str">
            <v>Mail@Completer.fr</v>
          </cell>
          <cell r="F422" t="str">
            <v>02 35 57 34 40</v>
          </cell>
          <cell r="G422">
            <v>67</v>
          </cell>
          <cell r="H422" t="str">
            <v>Rue De La Forge</v>
          </cell>
          <cell r="I422" t="str">
            <v>Manneville Es Plains</v>
          </cell>
          <cell r="J422">
            <v>76460</v>
          </cell>
          <cell r="K422" t="str">
            <v/>
          </cell>
          <cell r="L422">
            <v>417</v>
          </cell>
          <cell r="M422">
            <v>2024</v>
          </cell>
          <cell r="N422">
            <v>45469</v>
          </cell>
          <cell r="O422">
            <v>10</v>
          </cell>
          <cell r="P422" t="str">
            <v>Chq</v>
          </cell>
          <cell r="Q422">
            <v>10</v>
          </cell>
          <cell r="R422" t="str">
            <v/>
          </cell>
          <cell r="S422" t="str">
            <v/>
          </cell>
          <cell r="T422" t="str">
            <v/>
          </cell>
          <cell r="U422">
            <v>10</v>
          </cell>
          <cell r="V422" t="str">
            <v/>
          </cell>
          <cell r="X422" t="str">
            <v>O</v>
          </cell>
          <cell r="Y422">
            <v>33</v>
          </cell>
          <cell r="AB422">
            <v>-283.5</v>
          </cell>
          <cell r="AC422">
            <v>3283.5</v>
          </cell>
          <cell r="AD422">
            <v>3000</v>
          </cell>
          <cell r="AI422">
            <v>7.6969709853515634E-4</v>
          </cell>
          <cell r="AJ422">
            <v>30.301319920567249</v>
          </cell>
          <cell r="AK422">
            <v>-253.19868007943276</v>
          </cell>
          <cell r="AL422" t="str">
            <v/>
          </cell>
        </row>
        <row r="423">
          <cell r="A423" t="str">
            <v>Monsieur</v>
          </cell>
          <cell r="B423" t="str">
            <v>Thomas</v>
          </cell>
          <cell r="C423" t="str">
            <v>ROGER</v>
          </cell>
          <cell r="E423" t="str">
            <v>yasmine.ridel@live.fr</v>
          </cell>
          <cell r="F423" t="str">
            <v>06 65 32 97 56</v>
          </cell>
          <cell r="G423">
            <v>259</v>
          </cell>
          <cell r="H423" t="str">
            <v>Rue Des Tisserands</v>
          </cell>
          <cell r="I423" t="str">
            <v>Gueutteville Les Grès</v>
          </cell>
          <cell r="J423">
            <v>76460</v>
          </cell>
          <cell r="K423" t="str">
            <v/>
          </cell>
          <cell r="L423">
            <v>244</v>
          </cell>
          <cell r="M423" t="str">
            <v>~ ? ~</v>
          </cell>
          <cell r="O423">
            <v>10</v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>
            <v>10</v>
          </cell>
          <cell r="V423" t="str">
            <v/>
          </cell>
          <cell r="AA423">
            <v>2902.9</v>
          </cell>
          <cell r="AB423" t="str">
            <v/>
          </cell>
          <cell r="AD423">
            <v>3000</v>
          </cell>
          <cell r="AI423" t="str">
            <v/>
          </cell>
          <cell r="AJ423" t="str">
            <v/>
          </cell>
          <cell r="AK423" t="str">
            <v/>
          </cell>
          <cell r="AL423" t="str">
            <v/>
          </cell>
        </row>
        <row r="424">
          <cell r="A424" t="str">
            <v>Madame</v>
          </cell>
          <cell r="B424" t="str">
            <v>Feliciana</v>
          </cell>
          <cell r="C424" t="str">
            <v>ROJO</v>
          </cell>
          <cell r="E424" t="str">
            <v>Mail@Completer.fr</v>
          </cell>
          <cell r="F424" t="str">
            <v>06 81 14 07 31</v>
          </cell>
          <cell r="G424" t="str">
            <v>315</v>
          </cell>
          <cell r="H424" t="str">
            <v>Rue De La Forge</v>
          </cell>
          <cell r="I424" t="str">
            <v>Manneville Es Plains</v>
          </cell>
          <cell r="J424">
            <v>76460</v>
          </cell>
          <cell r="K424" t="str">
            <v/>
          </cell>
          <cell r="L424">
            <v>418</v>
          </cell>
          <cell r="M424">
            <v>2024</v>
          </cell>
          <cell r="N424">
            <v>45397</v>
          </cell>
          <cell r="O424">
            <v>10</v>
          </cell>
          <cell r="P424" t="str">
            <v>Chq</v>
          </cell>
          <cell r="Q424">
            <v>10</v>
          </cell>
          <cell r="R424" t="str">
            <v/>
          </cell>
          <cell r="S424" t="str">
            <v/>
          </cell>
          <cell r="T424" t="str">
            <v/>
          </cell>
          <cell r="U424">
            <v>10</v>
          </cell>
          <cell r="V424" t="str">
            <v/>
          </cell>
          <cell r="AB424">
            <v>-250.5</v>
          </cell>
          <cell r="AC424">
            <v>3250.5</v>
          </cell>
          <cell r="AD424">
            <v>3000</v>
          </cell>
          <cell r="AI424">
            <v>6.8010272727709578E-4</v>
          </cell>
          <cell r="AJ424">
            <v>26.77418215203561</v>
          </cell>
          <cell r="AK424">
            <v>-223.72581784796438</v>
          </cell>
          <cell r="AL424" t="str">
            <v/>
          </cell>
        </row>
        <row r="425">
          <cell r="A425" t="str">
            <v>Monsieur</v>
          </cell>
          <cell r="B425" t="str">
            <v>Bruno</v>
          </cell>
          <cell r="C425" t="str">
            <v>ROQUIGNY</v>
          </cell>
          <cell r="E425" t="str">
            <v>broquigny@wanadoo.fr</v>
          </cell>
          <cell r="F425" t="str">
            <v>02 35 57 16 27</v>
          </cell>
          <cell r="G425">
            <v>79</v>
          </cell>
          <cell r="H425" t="str">
            <v>Rue De Clermont</v>
          </cell>
          <cell r="I425" t="str">
            <v>Cailleville</v>
          </cell>
          <cell r="J425">
            <v>76460</v>
          </cell>
          <cell r="K425" t="str">
            <v/>
          </cell>
          <cell r="L425">
            <v>72</v>
          </cell>
          <cell r="M425" t="str">
            <v>~ ? ~</v>
          </cell>
          <cell r="O425">
            <v>10</v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>
            <v>10</v>
          </cell>
          <cell r="V425" t="str">
            <v/>
          </cell>
          <cell r="AB425">
            <v>-9886.25</v>
          </cell>
          <cell r="AC425">
            <v>15886.25</v>
          </cell>
          <cell r="AD425">
            <v>6000</v>
          </cell>
          <cell r="AI425">
            <v>2.6840980389393965E-2</v>
          </cell>
          <cell r="AJ425">
            <v>1056.671689822603</v>
          </cell>
          <cell r="AK425">
            <v>-8829.5783101773977</v>
          </cell>
          <cell r="AL425" t="str">
            <v/>
          </cell>
        </row>
        <row r="426">
          <cell r="A426" t="str">
            <v>Monsieur</v>
          </cell>
          <cell r="B426" t="str">
            <v>Francois</v>
          </cell>
          <cell r="C426" t="str">
            <v>ROULEAU</v>
          </cell>
          <cell r="E426" t="str">
            <v>rouleau.francois@gmail.com</v>
          </cell>
          <cell r="F426" t="str">
            <v>06 64 66 27 91</v>
          </cell>
          <cell r="G426">
            <v>663</v>
          </cell>
          <cell r="H426" t="str">
            <v>Rue Pierre Blanche</v>
          </cell>
          <cell r="I426" t="str">
            <v>Gueutteville Les Grès</v>
          </cell>
          <cell r="J426">
            <v>76460</v>
          </cell>
          <cell r="K426" t="str">
            <v/>
          </cell>
          <cell r="L426">
            <v>245</v>
          </cell>
          <cell r="M426">
            <v>2024</v>
          </cell>
          <cell r="N426">
            <v>45336</v>
          </cell>
          <cell r="O426">
            <v>10</v>
          </cell>
          <cell r="P426" t="str">
            <v>Virt</v>
          </cell>
          <cell r="Q426" t="str">
            <v/>
          </cell>
          <cell r="R426" t="str">
            <v/>
          </cell>
          <cell r="S426">
            <v>10</v>
          </cell>
          <cell r="T426" t="str">
            <v/>
          </cell>
          <cell r="U426">
            <v>10</v>
          </cell>
          <cell r="V426" t="str">
            <v/>
          </cell>
          <cell r="X426" t="str">
            <v>O</v>
          </cell>
          <cell r="AA426">
            <v>2447.5</v>
          </cell>
          <cell r="AB426" t="str">
            <v/>
          </cell>
          <cell r="AD426">
            <v>3000</v>
          </cell>
          <cell r="AI426" t="str">
            <v/>
          </cell>
          <cell r="AJ426" t="str">
            <v/>
          </cell>
          <cell r="AK426" t="str">
            <v/>
          </cell>
          <cell r="AL426" t="str">
            <v/>
          </cell>
        </row>
        <row r="427">
          <cell r="A427" t="str">
            <v>Monsieur</v>
          </cell>
          <cell r="B427" t="str">
            <v>Manuel</v>
          </cell>
          <cell r="C427" t="str">
            <v>ROUMAUX</v>
          </cell>
          <cell r="E427" t="str">
            <v>Mail@Completer.fr</v>
          </cell>
          <cell r="F427" t="str">
            <v>06 87 57 70 22</v>
          </cell>
          <cell r="G427">
            <v>316</v>
          </cell>
          <cell r="H427" t="str">
            <v>Rue Du Four À Pain</v>
          </cell>
          <cell r="I427" t="str">
            <v>Gueutteville Les Grès</v>
          </cell>
          <cell r="J427">
            <v>76460</v>
          </cell>
          <cell r="K427" t="str">
            <v/>
          </cell>
          <cell r="L427">
            <v>247</v>
          </cell>
          <cell r="M427" t="str">
            <v>~ ? ~</v>
          </cell>
          <cell r="O427">
            <v>10</v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>
            <v>10</v>
          </cell>
          <cell r="V427" t="str">
            <v/>
          </cell>
          <cell r="AA427">
            <v>5252.5</v>
          </cell>
          <cell r="AB427" t="str">
            <v/>
          </cell>
          <cell r="AD427">
            <v>3000</v>
          </cell>
          <cell r="AI427" t="str">
            <v/>
          </cell>
          <cell r="AJ427" t="str">
            <v/>
          </cell>
          <cell r="AK427" t="str">
            <v/>
          </cell>
          <cell r="AL427" t="str">
            <v/>
          </cell>
        </row>
        <row r="428">
          <cell r="A428" t="str">
            <v>Monsieur</v>
          </cell>
          <cell r="B428" t="str">
            <v>Rene</v>
          </cell>
          <cell r="C428" t="str">
            <v>ROUSSEAU</v>
          </cell>
          <cell r="E428" t="str">
            <v>renerousseau@numericable.fr</v>
          </cell>
          <cell r="F428" t="str">
            <v>02 35 73 07 07</v>
          </cell>
          <cell r="G428">
            <v>223</v>
          </cell>
          <cell r="H428" t="str">
            <v>Rue Des Clos Fleuris</v>
          </cell>
          <cell r="I428" t="str">
            <v>Gueutteville Les Grès</v>
          </cell>
          <cell r="J428">
            <v>76460</v>
          </cell>
          <cell r="K428" t="str">
            <v/>
          </cell>
          <cell r="L428">
            <v>248</v>
          </cell>
          <cell r="M428" t="str">
            <v>~ ? ~</v>
          </cell>
          <cell r="O428">
            <v>10</v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>
            <v>10</v>
          </cell>
          <cell r="V428" t="str">
            <v/>
          </cell>
          <cell r="AA428">
            <v>2786.3</v>
          </cell>
          <cell r="AB428" t="str">
            <v/>
          </cell>
          <cell r="AD428">
            <v>3000</v>
          </cell>
          <cell r="AI428" t="str">
            <v/>
          </cell>
          <cell r="AJ428" t="str">
            <v/>
          </cell>
          <cell r="AK428" t="str">
            <v/>
          </cell>
          <cell r="AL428" t="str">
            <v/>
          </cell>
        </row>
        <row r="429">
          <cell r="A429" t="str">
            <v>Madame</v>
          </cell>
          <cell r="B429" t="str">
            <v>Annie</v>
          </cell>
          <cell r="C429" t="str">
            <v>ROUSSIGNE</v>
          </cell>
          <cell r="E429" t="str">
            <v>da.roussigne@wanadoo.fr</v>
          </cell>
          <cell r="F429" t="str">
            <v>02 35 92 69 93</v>
          </cell>
          <cell r="G429">
            <v>236</v>
          </cell>
          <cell r="H429" t="str">
            <v>Rue Des Castelets</v>
          </cell>
          <cell r="I429" t="str">
            <v>Gueutteville Les Grès</v>
          </cell>
          <cell r="J429">
            <v>76460</v>
          </cell>
          <cell r="K429" t="str">
            <v/>
          </cell>
          <cell r="L429">
            <v>249</v>
          </cell>
          <cell r="M429" t="str">
            <v>~ ? ~</v>
          </cell>
          <cell r="O429">
            <v>10</v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>
            <v>10</v>
          </cell>
          <cell r="V429" t="str">
            <v/>
          </cell>
          <cell r="AA429">
            <v>3484.25</v>
          </cell>
          <cell r="AB429" t="str">
            <v/>
          </cell>
          <cell r="AD429">
            <v>3000</v>
          </cell>
          <cell r="AI429" t="str">
            <v/>
          </cell>
          <cell r="AJ429" t="str">
            <v/>
          </cell>
          <cell r="AK429" t="str">
            <v/>
          </cell>
          <cell r="AL429" t="str">
            <v/>
          </cell>
        </row>
        <row r="430">
          <cell r="A430" t="str">
            <v>Madame</v>
          </cell>
          <cell r="B430" t="str">
            <v>Yvette</v>
          </cell>
          <cell r="C430" t="str">
            <v>RUFFIN</v>
          </cell>
          <cell r="E430" t="str">
            <v>Mail@Completer.fr</v>
          </cell>
          <cell r="F430" t="str">
            <v>02 35 97 23 48</v>
          </cell>
          <cell r="G430">
            <v>561</v>
          </cell>
          <cell r="H430" t="str">
            <v>Rue De La Pierre Blanche</v>
          </cell>
          <cell r="I430" t="str">
            <v>Gueutteville Les Grès</v>
          </cell>
          <cell r="J430">
            <v>76460</v>
          </cell>
          <cell r="K430" t="str">
            <v/>
          </cell>
          <cell r="L430">
            <v>250</v>
          </cell>
          <cell r="M430" t="str">
            <v>~ ? ~</v>
          </cell>
          <cell r="O430">
            <v>10</v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>
            <v>10</v>
          </cell>
          <cell r="V430" t="str">
            <v/>
          </cell>
          <cell r="AB430" t="str">
            <v/>
          </cell>
          <cell r="AI430" t="str">
            <v/>
          </cell>
          <cell r="AJ430" t="str">
            <v/>
          </cell>
          <cell r="AK430" t="str">
            <v/>
          </cell>
          <cell r="AL430" t="str">
            <v/>
          </cell>
        </row>
        <row r="431">
          <cell r="A431" t="str">
            <v>Monsieur</v>
          </cell>
          <cell r="B431" t="str">
            <v>Charlie</v>
          </cell>
          <cell r="C431" t="str">
            <v>SALLE</v>
          </cell>
          <cell r="E431" t="str">
            <v>charlie.salle@hotmail.fr</v>
          </cell>
          <cell r="F431" t="str">
            <v>06 15 56 74 89</v>
          </cell>
          <cell r="G431" t="str">
            <v>385</v>
          </cell>
          <cell r="H431" t="str">
            <v>Rue Du Moulin</v>
          </cell>
          <cell r="I431" t="str">
            <v>Manneville Es Plains</v>
          </cell>
          <cell r="J431">
            <v>76460</v>
          </cell>
          <cell r="K431" t="str">
            <v/>
          </cell>
          <cell r="L431">
            <v>419</v>
          </cell>
          <cell r="M431" t="str">
            <v>~ ? ~</v>
          </cell>
          <cell r="O431">
            <v>10</v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>
            <v>10</v>
          </cell>
          <cell r="V431" t="str">
            <v/>
          </cell>
          <cell r="AB431">
            <v>1135.5</v>
          </cell>
          <cell r="AC431">
            <v>1864.5</v>
          </cell>
          <cell r="AD431">
            <v>3000</v>
          </cell>
          <cell r="AI431" t="str">
            <v/>
          </cell>
          <cell r="AJ431" t="str">
            <v/>
          </cell>
          <cell r="AK431" t="str">
            <v/>
          </cell>
          <cell r="AL431" t="str">
            <v/>
          </cell>
        </row>
        <row r="432">
          <cell r="A432" t="str">
            <v>Monsieur</v>
          </cell>
          <cell r="B432" t="str">
            <v>Jean Louis</v>
          </cell>
          <cell r="C432" t="str">
            <v>SALVIGNOL</v>
          </cell>
          <cell r="E432" t="str">
            <v>Jean-louis.salvignol@wanadoo.fr</v>
          </cell>
          <cell r="F432" t="str">
            <v>02 35 57 43 32</v>
          </cell>
          <cell r="G432">
            <v>457</v>
          </cell>
          <cell r="H432" t="str">
            <v>Rue De L'église</v>
          </cell>
          <cell r="I432" t="str">
            <v>Cailleville</v>
          </cell>
          <cell r="J432">
            <v>76460</v>
          </cell>
          <cell r="K432" t="str">
            <v/>
          </cell>
          <cell r="L432">
            <v>73</v>
          </cell>
          <cell r="M432" t="str">
            <v>~ ? ~</v>
          </cell>
          <cell r="O432">
            <v>10</v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>
            <v>10</v>
          </cell>
          <cell r="V432" t="str">
            <v/>
          </cell>
          <cell r="AB432">
            <v>-6696.5</v>
          </cell>
          <cell r="AC432">
            <v>9696.5</v>
          </cell>
          <cell r="AD432">
            <v>3000</v>
          </cell>
          <cell r="AI432">
            <v>1.818086991301825E-2</v>
          </cell>
          <cell r="AJ432">
            <v>715.74175960521541</v>
          </cell>
          <cell r="AK432">
            <v>-5980.7582403947845</v>
          </cell>
          <cell r="AL432" t="str">
            <v/>
          </cell>
        </row>
        <row r="433">
          <cell r="A433" t="str">
            <v>Monsieur</v>
          </cell>
          <cell r="B433" t="str">
            <v>Rodolphe</v>
          </cell>
          <cell r="C433" t="str">
            <v>SANNIER</v>
          </cell>
          <cell r="E433" t="str">
            <v>Mail@Completer.fr</v>
          </cell>
          <cell r="F433" t="str">
            <v>06 67 64 55 99</v>
          </cell>
          <cell r="G433">
            <v>756</v>
          </cell>
          <cell r="H433" t="str">
            <v>Rue De La Pierre Blanche</v>
          </cell>
          <cell r="I433" t="str">
            <v>Gueutteville Les Grès</v>
          </cell>
          <cell r="J433">
            <v>76460</v>
          </cell>
          <cell r="K433" t="str">
            <v/>
          </cell>
          <cell r="L433">
            <v>251</v>
          </cell>
          <cell r="M433" t="str">
            <v>~ ? ~</v>
          </cell>
          <cell r="O433">
            <v>10</v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>
            <v>10</v>
          </cell>
          <cell r="V433" t="str">
            <v/>
          </cell>
          <cell r="AA433">
            <v>2376</v>
          </cell>
          <cell r="AB433" t="str">
            <v/>
          </cell>
          <cell r="AD433">
            <v>3000</v>
          </cell>
          <cell r="AI433" t="str">
            <v/>
          </cell>
          <cell r="AJ433" t="str">
            <v/>
          </cell>
          <cell r="AK433" t="str">
            <v/>
          </cell>
          <cell r="AL433" t="str">
            <v/>
          </cell>
        </row>
        <row r="434">
          <cell r="A434" t="str">
            <v>Monsieur</v>
          </cell>
          <cell r="B434" t="str">
            <v>Cedric</v>
          </cell>
          <cell r="C434" t="str">
            <v>SAUTREL</v>
          </cell>
          <cell r="E434" t="str">
            <v>c-ir-dec@hotmail.fr</v>
          </cell>
          <cell r="F434" t="str">
            <v>06 72 02 38 40</v>
          </cell>
          <cell r="G434">
            <v>567</v>
          </cell>
          <cell r="H434" t="str">
            <v>Rue De La Pierre Blanche</v>
          </cell>
          <cell r="I434" t="str">
            <v>Gueutteville Les Grès</v>
          </cell>
          <cell r="J434">
            <v>76460</v>
          </cell>
          <cell r="K434" t="str">
            <v/>
          </cell>
          <cell r="L434">
            <v>252</v>
          </cell>
          <cell r="M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b">
            <v>0</v>
          </cell>
          <cell r="V434" t="str">
            <v/>
          </cell>
          <cell r="AB434" t="str">
            <v/>
          </cell>
          <cell r="AI434" t="str">
            <v/>
          </cell>
          <cell r="AJ434" t="str">
            <v/>
          </cell>
          <cell r="AK434" t="str">
            <v/>
          </cell>
          <cell r="AL434" t="str">
            <v/>
          </cell>
        </row>
        <row r="435">
          <cell r="A435" t="str">
            <v>Madame</v>
          </cell>
          <cell r="B435" t="str">
            <v>Catherine</v>
          </cell>
          <cell r="C435" t="str">
            <v>SAUVAGE</v>
          </cell>
          <cell r="E435" t="str">
            <v>catherine.sauvage@orange.fr</v>
          </cell>
          <cell r="F435" t="str">
            <v>06 79 54 81 18</v>
          </cell>
          <cell r="G435">
            <v>677</v>
          </cell>
          <cell r="H435" t="str">
            <v>Rue de La Mare Des Champs</v>
          </cell>
          <cell r="I435" t="str">
            <v>Cailleville</v>
          </cell>
          <cell r="J435">
            <v>76460</v>
          </cell>
          <cell r="K435" t="str">
            <v/>
          </cell>
          <cell r="L435">
            <v>74</v>
          </cell>
          <cell r="M435">
            <v>2024</v>
          </cell>
          <cell r="N435">
            <v>45340</v>
          </cell>
          <cell r="O435">
            <v>15</v>
          </cell>
          <cell r="P435" t="str">
            <v>Virt</v>
          </cell>
          <cell r="Q435" t="str">
            <v/>
          </cell>
          <cell r="R435" t="str">
            <v/>
          </cell>
          <cell r="S435">
            <v>15</v>
          </cell>
          <cell r="T435" t="str">
            <v/>
          </cell>
          <cell r="U435">
            <v>10</v>
          </cell>
          <cell r="V435">
            <v>5</v>
          </cell>
          <cell r="W435" t="str">
            <v xml:space="preserve"> Don volontaire</v>
          </cell>
          <cell r="Y435">
            <v>14</v>
          </cell>
          <cell r="AB435">
            <v>-307.25</v>
          </cell>
          <cell r="AC435">
            <v>2307.25</v>
          </cell>
          <cell r="AD435">
            <v>2000</v>
          </cell>
          <cell r="AI435">
            <v>8.3417789603148769E-4</v>
          </cell>
          <cell r="AJ435">
            <v>32.839790284283197</v>
          </cell>
          <cell r="AK435">
            <v>-274.4102097157168</v>
          </cell>
          <cell r="AL435" t="str">
            <v/>
          </cell>
        </row>
        <row r="436">
          <cell r="A436" t="str">
            <v>Monsieur</v>
          </cell>
          <cell r="B436" t="str">
            <v>Claude</v>
          </cell>
          <cell r="C436" t="str">
            <v>SAUVETRE</v>
          </cell>
          <cell r="E436" t="str">
            <v>claudeetclaudette@hotmail.fr</v>
          </cell>
          <cell r="F436" t="str">
            <v>06 75 94 14 20</v>
          </cell>
          <cell r="G436">
            <v>121</v>
          </cell>
          <cell r="H436" t="str">
            <v>Rue Du Cabaret</v>
          </cell>
          <cell r="I436" t="str">
            <v>Gueutteville Les Grès</v>
          </cell>
          <cell r="J436">
            <v>76460</v>
          </cell>
          <cell r="K436" t="str">
            <v/>
          </cell>
          <cell r="L436">
            <v>253</v>
          </cell>
          <cell r="M436" t="str">
            <v>~ ? ~</v>
          </cell>
          <cell r="O436">
            <v>10</v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>
            <v>10</v>
          </cell>
          <cell r="V436" t="str">
            <v/>
          </cell>
          <cell r="AA436">
            <v>2555.85</v>
          </cell>
          <cell r="AB436" t="str">
            <v/>
          </cell>
          <cell r="AD436">
            <v>3000</v>
          </cell>
          <cell r="AI436" t="str">
            <v/>
          </cell>
          <cell r="AJ436" t="str">
            <v/>
          </cell>
          <cell r="AK436" t="str">
            <v/>
          </cell>
          <cell r="AL436" t="str">
            <v/>
          </cell>
        </row>
        <row r="437">
          <cell r="A437" t="str">
            <v>Monsieur</v>
          </cell>
          <cell r="B437" t="str">
            <v>Jean Louis</v>
          </cell>
          <cell r="C437" t="str">
            <v>SCHIETTECATTE</v>
          </cell>
          <cell r="E437" t="str">
            <v>jlf.schiette@wanadoo.fr</v>
          </cell>
          <cell r="F437" t="str">
            <v>06 84 70 24 14</v>
          </cell>
          <cell r="G437">
            <v>222</v>
          </cell>
          <cell r="H437" t="str">
            <v>Rue Des Tisserands</v>
          </cell>
          <cell r="I437" t="str">
            <v>Gueutteville Les Grès</v>
          </cell>
          <cell r="J437">
            <v>76460</v>
          </cell>
          <cell r="K437" t="str">
            <v/>
          </cell>
          <cell r="L437">
            <v>254</v>
          </cell>
          <cell r="M437" t="str">
            <v>~ ? ~</v>
          </cell>
          <cell r="O437">
            <v>10</v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>
            <v>10</v>
          </cell>
          <cell r="V437" t="str">
            <v/>
          </cell>
          <cell r="AB437" t="str">
            <v/>
          </cell>
          <cell r="AI437" t="str">
            <v/>
          </cell>
          <cell r="AJ437" t="str">
            <v/>
          </cell>
          <cell r="AK437" t="str">
            <v/>
          </cell>
          <cell r="AL437" t="str">
            <v/>
          </cell>
        </row>
        <row r="438">
          <cell r="A438" t="str">
            <v>Madame</v>
          </cell>
          <cell r="B438" t="str">
            <v>Anne Laure</v>
          </cell>
          <cell r="C438" t="str">
            <v>SCHURINS</v>
          </cell>
          <cell r="E438" t="str">
            <v>aschurins@gmail.com</v>
          </cell>
          <cell r="G438">
            <v>426</v>
          </cell>
          <cell r="H438" t="str">
            <v>Rue De L'orme</v>
          </cell>
          <cell r="I438" t="str">
            <v>Manneville Es Plains</v>
          </cell>
          <cell r="J438">
            <v>76460</v>
          </cell>
          <cell r="K438" t="str">
            <v/>
          </cell>
          <cell r="L438">
            <v>420</v>
          </cell>
          <cell r="M438">
            <v>2024</v>
          </cell>
          <cell r="N438">
            <v>45608</v>
          </cell>
          <cell r="O438">
            <v>10</v>
          </cell>
          <cell r="P438" t="str">
            <v>Virt</v>
          </cell>
          <cell r="Q438" t="str">
            <v/>
          </cell>
          <cell r="R438" t="str">
            <v/>
          </cell>
          <cell r="S438">
            <v>10</v>
          </cell>
          <cell r="T438" t="str">
            <v/>
          </cell>
          <cell r="U438">
            <v>10</v>
          </cell>
          <cell r="V438" t="str">
            <v/>
          </cell>
          <cell r="Y438">
            <v>48</v>
          </cell>
          <cell r="Z438" t="str">
            <v>Anciennement GOUPIL Annick</v>
          </cell>
          <cell r="AB438">
            <v>356.59999999999991</v>
          </cell>
          <cell r="AC438">
            <v>1643.4</v>
          </cell>
          <cell r="AD438">
            <v>2000</v>
          </cell>
          <cell r="AI438" t="str">
            <v/>
          </cell>
          <cell r="AJ438" t="str">
            <v/>
          </cell>
          <cell r="AK438" t="str">
            <v/>
          </cell>
          <cell r="AL438" t="str">
            <v/>
          </cell>
        </row>
        <row r="439">
          <cell r="A439" t="str">
            <v>Monsieur</v>
          </cell>
          <cell r="B439" t="str">
            <v>Blanquet</v>
          </cell>
          <cell r="C439" t="str">
            <v>SCI DU MOULIN</v>
          </cell>
          <cell r="E439" t="str">
            <v>Mail@Completer.fr</v>
          </cell>
          <cell r="F439" t="str">
            <v>02 35 57 19 98</v>
          </cell>
          <cell r="G439" t="str">
            <v>65</v>
          </cell>
          <cell r="H439" t="str">
            <v>Rue Du Moulin</v>
          </cell>
          <cell r="I439" t="str">
            <v>Manneville Es Plains</v>
          </cell>
          <cell r="J439">
            <v>76460</v>
          </cell>
          <cell r="K439" t="str">
            <v/>
          </cell>
          <cell r="L439">
            <v>421</v>
          </cell>
          <cell r="M439" t="str">
            <v>~ ? ~</v>
          </cell>
          <cell r="O439">
            <v>10</v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>
            <v>10</v>
          </cell>
          <cell r="V439" t="str">
            <v/>
          </cell>
          <cell r="AB439">
            <v>1116.25</v>
          </cell>
          <cell r="AC439">
            <v>1883.75</v>
          </cell>
          <cell r="AD439">
            <v>3000</v>
          </cell>
          <cell r="AI439" t="str">
            <v/>
          </cell>
          <cell r="AJ439" t="str">
            <v/>
          </cell>
          <cell r="AK439" t="str">
            <v/>
          </cell>
          <cell r="AL439" t="str">
            <v/>
          </cell>
        </row>
        <row r="440">
          <cell r="A440" t="str">
            <v>Monsieur</v>
          </cell>
          <cell r="B440" t="str">
            <v>Claude</v>
          </cell>
          <cell r="C440" t="str">
            <v>SENCE</v>
          </cell>
          <cell r="E440" t="str">
            <v>g.sence@wanadoo.fr</v>
          </cell>
          <cell r="F440" t="str">
            <v>06 63 52 06 41</v>
          </cell>
          <cell r="G440" t="str">
            <v>432</v>
          </cell>
          <cell r="H440" t="str">
            <v>Rue De L'orme</v>
          </cell>
          <cell r="I440" t="str">
            <v>Manneville Es Plains</v>
          </cell>
          <cell r="J440">
            <v>76460</v>
          </cell>
          <cell r="K440" t="str">
            <v/>
          </cell>
          <cell r="L440">
            <v>422</v>
          </cell>
          <cell r="M440" t="str">
            <v>~ ? ~</v>
          </cell>
          <cell r="N440">
            <v>44924</v>
          </cell>
          <cell r="O440">
            <v>10</v>
          </cell>
          <cell r="P440" t="str">
            <v>Chq</v>
          </cell>
          <cell r="Q440">
            <v>10</v>
          </cell>
          <cell r="R440" t="str">
            <v/>
          </cell>
          <cell r="S440" t="str">
            <v/>
          </cell>
          <cell r="T440" t="str">
            <v/>
          </cell>
          <cell r="U440">
            <v>10</v>
          </cell>
          <cell r="V440" t="str">
            <v/>
          </cell>
          <cell r="AB440">
            <v>439.09999999999991</v>
          </cell>
          <cell r="AC440">
            <v>1560.9</v>
          </cell>
          <cell r="AD440">
            <v>2000</v>
          </cell>
          <cell r="AI440" t="str">
            <v/>
          </cell>
          <cell r="AJ440" t="str">
            <v/>
          </cell>
          <cell r="AK440" t="str">
            <v/>
          </cell>
          <cell r="AL440" t="str">
            <v/>
          </cell>
        </row>
        <row r="441">
          <cell r="A441" t="str">
            <v>Madame</v>
          </cell>
          <cell r="B441" t="str">
            <v>Collette</v>
          </cell>
          <cell r="C441" t="str">
            <v>SINGEOT</v>
          </cell>
          <cell r="E441" t="str">
            <v>Mail@Completer.fr</v>
          </cell>
          <cell r="F441" t="str">
            <v>06 80 82 26 57</v>
          </cell>
          <cell r="G441">
            <v>211</v>
          </cell>
          <cell r="H441" t="str">
            <v>Rue Des Abbesses</v>
          </cell>
          <cell r="I441" t="str">
            <v>Gueutteville Les Grès</v>
          </cell>
          <cell r="J441">
            <v>76460</v>
          </cell>
          <cell r="K441" t="str">
            <v/>
          </cell>
          <cell r="L441">
            <v>257</v>
          </cell>
          <cell r="M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b">
            <v>0</v>
          </cell>
          <cell r="V441" t="str">
            <v/>
          </cell>
          <cell r="AB441" t="str">
            <v/>
          </cell>
          <cell r="AI441" t="str">
            <v/>
          </cell>
          <cell r="AJ441" t="str">
            <v/>
          </cell>
          <cell r="AK441" t="str">
            <v/>
          </cell>
          <cell r="AL441" t="str">
            <v/>
          </cell>
        </row>
        <row r="442">
          <cell r="A442" t="str">
            <v>Monsieur le Président</v>
          </cell>
          <cell r="C442" t="str">
            <v>SIVOS</v>
          </cell>
          <cell r="D442" t="str">
            <v>École &amp; Cantine</v>
          </cell>
          <cell r="E442" t="str">
            <v>sivos.glg@hotmail.fr</v>
          </cell>
          <cell r="F442" t="str">
            <v>02 35 97 05 51</v>
          </cell>
          <cell r="G442">
            <v>293</v>
          </cell>
          <cell r="H442" t="str">
            <v>Rue De La Fonderie</v>
          </cell>
          <cell r="I442" t="str">
            <v>Gueutteville Les Grès</v>
          </cell>
          <cell r="J442">
            <v>76460</v>
          </cell>
          <cell r="K442" t="str">
            <v/>
          </cell>
          <cell r="L442">
            <v>185</v>
          </cell>
          <cell r="M442">
            <v>2024</v>
          </cell>
          <cell r="N442">
            <v>45573</v>
          </cell>
          <cell r="O442">
            <v>10</v>
          </cell>
          <cell r="P442" t="str">
            <v>Virt</v>
          </cell>
          <cell r="Q442" t="str">
            <v/>
          </cell>
          <cell r="R442" t="str">
            <v/>
          </cell>
          <cell r="S442">
            <v>10</v>
          </cell>
          <cell r="T442" t="str">
            <v/>
          </cell>
          <cell r="U442">
            <v>10</v>
          </cell>
          <cell r="V442" t="str">
            <v/>
          </cell>
          <cell r="Z442" t="str">
            <v>Refus de cotiser n »est plus adhérent en 2023</v>
          </cell>
          <cell r="AA442">
            <v>3349.5</v>
          </cell>
          <cell r="AB442" t="str">
            <v/>
          </cell>
          <cell r="AD442">
            <v>3500</v>
          </cell>
          <cell r="AI442" t="str">
            <v/>
          </cell>
          <cell r="AJ442" t="str">
            <v/>
          </cell>
          <cell r="AK442" t="str">
            <v/>
          </cell>
          <cell r="AL442" t="str">
            <v/>
          </cell>
        </row>
        <row r="443">
          <cell r="A443" t="str">
            <v>Monsieur le Président</v>
          </cell>
          <cell r="C443" t="str">
            <v>SIVOS</v>
          </cell>
          <cell r="D443" t="str">
            <v>Mairie, École, Logement</v>
          </cell>
          <cell r="E443" t="str">
            <v>sivos.glg@hotmail.fr</v>
          </cell>
          <cell r="F443" t="str">
            <v>02 35 97 05 51</v>
          </cell>
          <cell r="G443">
            <v>293</v>
          </cell>
          <cell r="H443" t="str">
            <v>Rue De La Fonderie</v>
          </cell>
          <cell r="I443" t="str">
            <v>Gueutteville Les Grès</v>
          </cell>
          <cell r="J443">
            <v>76460</v>
          </cell>
          <cell r="K443" t="str">
            <v/>
          </cell>
          <cell r="L443">
            <v>470</v>
          </cell>
          <cell r="M443" t="str">
            <v>~ ? ~</v>
          </cell>
          <cell r="O443">
            <v>10</v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>
            <v>10</v>
          </cell>
          <cell r="V443" t="str">
            <v/>
          </cell>
          <cell r="Z443" t="str">
            <v>Refus de cotiser n »est plus adhérent en 2023</v>
          </cell>
          <cell r="AA443">
            <v>3184.5</v>
          </cell>
          <cell r="AB443" t="str">
            <v/>
          </cell>
          <cell r="AD443">
            <v>3500</v>
          </cell>
          <cell r="AI443" t="str">
            <v/>
          </cell>
          <cell r="AJ443" t="str">
            <v/>
          </cell>
          <cell r="AK443" t="str">
            <v/>
          </cell>
          <cell r="AL443" t="str">
            <v/>
          </cell>
        </row>
        <row r="444">
          <cell r="A444" t="str">
            <v>Monsieur</v>
          </cell>
          <cell r="B444" t="str">
            <v>Jerome</v>
          </cell>
          <cell r="C444" t="str">
            <v>SOBLET</v>
          </cell>
          <cell r="E444" t="str">
            <v>jsoblet@cora.fr</v>
          </cell>
          <cell r="F444" t="str">
            <v>06 03 67 35 86</v>
          </cell>
          <cell r="G444">
            <v>128</v>
          </cell>
          <cell r="H444" t="str">
            <v>Rue Du Cabaret</v>
          </cell>
          <cell r="I444" t="str">
            <v>Gueutteville Les Grès</v>
          </cell>
          <cell r="J444">
            <v>76460</v>
          </cell>
          <cell r="K444" t="str">
            <v/>
          </cell>
          <cell r="L444">
            <v>258</v>
          </cell>
          <cell r="M444" t="str">
            <v>~ ? ~</v>
          </cell>
          <cell r="O444">
            <v>10</v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>
            <v>10</v>
          </cell>
          <cell r="V444" t="str">
            <v/>
          </cell>
          <cell r="AA444">
            <v>3789.5</v>
          </cell>
          <cell r="AB444" t="str">
            <v/>
          </cell>
          <cell r="AD444">
            <v>3000</v>
          </cell>
          <cell r="AI444" t="str">
            <v/>
          </cell>
          <cell r="AJ444" t="str">
            <v/>
          </cell>
          <cell r="AK444" t="str">
            <v/>
          </cell>
          <cell r="AL444" t="str">
            <v/>
          </cell>
        </row>
        <row r="445">
          <cell r="A445" t="str">
            <v>Monsieur</v>
          </cell>
          <cell r="B445" t="str">
            <v>Bruno</v>
          </cell>
          <cell r="C445" t="str">
            <v>SOREL</v>
          </cell>
          <cell r="E445" t="str">
            <v>lebras.delphine@orange.fr</v>
          </cell>
          <cell r="F445" t="str">
            <v>02 35 97 00 81</v>
          </cell>
          <cell r="G445">
            <v>50</v>
          </cell>
          <cell r="H445" t="str">
            <v>Route de Breteuil</v>
          </cell>
          <cell r="I445" t="str">
            <v>Cailleville</v>
          </cell>
          <cell r="J445">
            <v>76460</v>
          </cell>
          <cell r="K445" t="str">
            <v/>
          </cell>
          <cell r="L445">
            <v>75</v>
          </cell>
          <cell r="M445">
            <v>2024</v>
          </cell>
          <cell r="N445">
            <v>45348</v>
          </cell>
          <cell r="O445">
            <v>10</v>
          </cell>
          <cell r="P445" t="str">
            <v>Chq</v>
          </cell>
          <cell r="Q445">
            <v>10</v>
          </cell>
          <cell r="R445" t="str">
            <v/>
          </cell>
          <cell r="S445" t="str">
            <v/>
          </cell>
          <cell r="T445" t="str">
            <v/>
          </cell>
          <cell r="U445">
            <v>10</v>
          </cell>
          <cell r="V445" t="str">
            <v/>
          </cell>
          <cell r="Y445">
            <v>63</v>
          </cell>
          <cell r="AB445">
            <v>-2299.25</v>
          </cell>
          <cell r="AC445">
            <v>5299.25</v>
          </cell>
          <cell r="AD445">
            <v>3000</v>
          </cell>
          <cell r="AI445">
            <v>6.2424199428816867E-3</v>
          </cell>
          <cell r="AJ445">
            <v>245.75065194837475</v>
          </cell>
          <cell r="AK445">
            <v>-2053.499348051625</v>
          </cell>
          <cell r="AL445" t="str">
            <v/>
          </cell>
        </row>
        <row r="446">
          <cell r="A446" t="str">
            <v>Monsieur</v>
          </cell>
          <cell r="B446" t="str">
            <v>Patrick</v>
          </cell>
          <cell r="C446" t="str">
            <v>SUIGNARD</v>
          </cell>
          <cell r="E446" t="str">
            <v>maripat.suig@free.fr</v>
          </cell>
          <cell r="F446" t="str">
            <v>02 35 97 28 76</v>
          </cell>
          <cell r="G446">
            <v>164</v>
          </cell>
          <cell r="H446" t="str">
            <v>Rue De La Forge</v>
          </cell>
          <cell r="I446" t="str">
            <v>Manneville Es Plains</v>
          </cell>
          <cell r="J446">
            <v>76460</v>
          </cell>
          <cell r="K446" t="str">
            <v/>
          </cell>
          <cell r="L446">
            <v>423</v>
          </cell>
          <cell r="M446">
            <v>2024</v>
          </cell>
          <cell r="N446">
            <v>45469</v>
          </cell>
          <cell r="O446">
            <v>10</v>
          </cell>
          <cell r="P446" t="str">
            <v>Chq</v>
          </cell>
          <cell r="Q446">
            <v>10</v>
          </cell>
          <cell r="R446" t="str">
            <v/>
          </cell>
          <cell r="S446" t="str">
            <v/>
          </cell>
          <cell r="T446" t="str">
            <v/>
          </cell>
          <cell r="U446">
            <v>10</v>
          </cell>
          <cell r="V446" t="str">
            <v/>
          </cell>
          <cell r="Y446">
            <v>71</v>
          </cell>
          <cell r="AB446">
            <v>371.55000000000018</v>
          </cell>
          <cell r="AC446">
            <v>2628.45</v>
          </cell>
          <cell r="AD446">
            <v>3000</v>
          </cell>
          <cell r="AI446" t="str">
            <v/>
          </cell>
          <cell r="AJ446" t="str">
            <v/>
          </cell>
          <cell r="AK446" t="str">
            <v/>
          </cell>
          <cell r="AL446" t="str">
            <v/>
          </cell>
        </row>
        <row r="447">
          <cell r="A447" t="str">
            <v>Monsieur</v>
          </cell>
          <cell r="B447" t="str">
            <v>Patrick</v>
          </cell>
          <cell r="C447" t="str">
            <v>SUPRIN</v>
          </cell>
          <cell r="E447" t="str">
            <v>psuprin@hotmail.fr</v>
          </cell>
          <cell r="F447" t="str">
            <v>06 79 21 62 11</v>
          </cell>
          <cell r="G447">
            <v>1030</v>
          </cell>
          <cell r="H447" t="str">
            <v>Rue Des Tisserands</v>
          </cell>
          <cell r="I447" t="str">
            <v>Gueutteville Les Grès</v>
          </cell>
          <cell r="J447">
            <v>76460</v>
          </cell>
          <cell r="K447" t="str">
            <v/>
          </cell>
          <cell r="L447">
            <v>259</v>
          </cell>
          <cell r="M447">
            <v>2024</v>
          </cell>
          <cell r="N447">
            <v>45469</v>
          </cell>
          <cell r="O447">
            <v>10</v>
          </cell>
          <cell r="P447" t="str">
            <v>Esp</v>
          </cell>
          <cell r="Q447" t="str">
            <v/>
          </cell>
          <cell r="R447">
            <v>10</v>
          </cell>
          <cell r="S447" t="str">
            <v/>
          </cell>
          <cell r="T447" t="str">
            <v/>
          </cell>
          <cell r="U447">
            <v>10</v>
          </cell>
          <cell r="V447" t="str">
            <v/>
          </cell>
          <cell r="AA447">
            <v>3227.4</v>
          </cell>
          <cell r="AB447" t="str">
            <v/>
          </cell>
          <cell r="AD447">
            <v>3000</v>
          </cell>
          <cell r="AI447" t="str">
            <v/>
          </cell>
          <cell r="AJ447" t="str">
            <v/>
          </cell>
          <cell r="AK447" t="str">
            <v/>
          </cell>
          <cell r="AL447" t="str">
            <v/>
          </cell>
        </row>
        <row r="448">
          <cell r="A448" t="str">
            <v>Monsieur</v>
          </cell>
          <cell r="B448" t="str">
            <v>Robert</v>
          </cell>
          <cell r="C448" t="str">
            <v>SZABLEWSKI</v>
          </cell>
          <cell r="E448" t="str">
            <v>szab@orange.fr</v>
          </cell>
          <cell r="F448" t="str">
            <v>02 35 97 29 58</v>
          </cell>
          <cell r="G448">
            <v>690</v>
          </cell>
          <cell r="H448" t="str">
            <v>Rue Des Tisserands</v>
          </cell>
          <cell r="I448" t="str">
            <v>Gueutteville Les Grès</v>
          </cell>
          <cell r="J448">
            <v>76460</v>
          </cell>
          <cell r="K448" t="str">
            <v/>
          </cell>
          <cell r="L448">
            <v>211</v>
          </cell>
          <cell r="M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b">
            <v>0</v>
          </cell>
          <cell r="V448" t="str">
            <v/>
          </cell>
          <cell r="AB448" t="str">
            <v/>
          </cell>
          <cell r="AI448" t="str">
            <v/>
          </cell>
          <cell r="AJ448" t="str">
            <v/>
          </cell>
          <cell r="AK448" t="str">
            <v/>
          </cell>
          <cell r="AL448" t="str">
            <v/>
          </cell>
        </row>
        <row r="449">
          <cell r="C449" t="str">
            <v>TAILLEUR</v>
          </cell>
          <cell r="E449" t="str">
            <v>Mail@Completer.fr</v>
          </cell>
          <cell r="G449" t="str">
            <v>669D</v>
          </cell>
          <cell r="H449" t="str">
            <v>Rue De Sainte Gertrude</v>
          </cell>
          <cell r="I449" t="str">
            <v>Reutteville</v>
          </cell>
          <cell r="J449">
            <v>76460</v>
          </cell>
          <cell r="K449" t="str">
            <v/>
          </cell>
          <cell r="L449">
            <v>475</v>
          </cell>
          <cell r="M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b">
            <v>0</v>
          </cell>
          <cell r="V449" t="str">
            <v/>
          </cell>
          <cell r="AB449">
            <v>954</v>
          </cell>
          <cell r="AC449">
            <v>2046</v>
          </cell>
          <cell r="AD449">
            <v>3000</v>
          </cell>
          <cell r="AI449" t="str">
            <v/>
          </cell>
          <cell r="AJ449" t="str">
            <v/>
          </cell>
          <cell r="AK449" t="str">
            <v/>
          </cell>
          <cell r="AL449" t="str">
            <v/>
          </cell>
        </row>
        <row r="450">
          <cell r="A450" t="str">
            <v>Madame</v>
          </cell>
          <cell r="B450" t="str">
            <v>Laurence</v>
          </cell>
          <cell r="C450" t="str">
            <v>THERVET LIPOVSKY</v>
          </cell>
          <cell r="E450" t="str">
            <v>Mail@Completer.fr</v>
          </cell>
          <cell r="F450" t="str">
            <v>06 11 62 29 66</v>
          </cell>
          <cell r="G450">
            <v>405</v>
          </cell>
          <cell r="H450" t="str">
            <v>Rue Du Four À Pain</v>
          </cell>
          <cell r="I450" t="str">
            <v>Gueutteville Les Grès</v>
          </cell>
          <cell r="J450">
            <v>76460</v>
          </cell>
          <cell r="K450" t="str">
            <v/>
          </cell>
          <cell r="L450">
            <v>157</v>
          </cell>
          <cell r="M450" t="str">
            <v>~ ? ~</v>
          </cell>
          <cell r="O450">
            <v>10</v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>
            <v>10</v>
          </cell>
          <cell r="V450" t="str">
            <v/>
          </cell>
          <cell r="AB450" t="str">
            <v/>
          </cell>
          <cell r="AI450" t="str">
            <v/>
          </cell>
          <cell r="AJ450" t="str">
            <v/>
          </cell>
          <cell r="AK450" t="str">
            <v/>
          </cell>
          <cell r="AL450" t="str">
            <v/>
          </cell>
        </row>
        <row r="451">
          <cell r="A451" t="str">
            <v>Monsieur</v>
          </cell>
          <cell r="B451" t="str">
            <v>Michel</v>
          </cell>
          <cell r="C451" t="str">
            <v>THIERCE</v>
          </cell>
          <cell r="E451" t="str">
            <v>michel.thierce@orange.fr</v>
          </cell>
          <cell r="F451" t="str">
            <v>02 35 97 27 60</v>
          </cell>
          <cell r="G451">
            <v>317</v>
          </cell>
          <cell r="H451" t="str">
            <v>Rue Du Four À Pain</v>
          </cell>
          <cell r="I451" t="str">
            <v>Gueutteville Les Grès</v>
          </cell>
          <cell r="J451">
            <v>76460</v>
          </cell>
          <cell r="K451" t="str">
            <v/>
          </cell>
          <cell r="L451">
            <v>262</v>
          </cell>
          <cell r="M451" t="str">
            <v>~ ? ~</v>
          </cell>
          <cell r="O451">
            <v>10</v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>
            <v>10</v>
          </cell>
          <cell r="V451" t="str">
            <v/>
          </cell>
          <cell r="AA451">
            <v>3443</v>
          </cell>
          <cell r="AB451" t="str">
            <v/>
          </cell>
          <cell r="AD451">
            <v>3000</v>
          </cell>
          <cell r="AI451" t="str">
            <v/>
          </cell>
          <cell r="AJ451" t="str">
            <v/>
          </cell>
          <cell r="AK451" t="str">
            <v/>
          </cell>
          <cell r="AL451" t="str">
            <v/>
          </cell>
        </row>
        <row r="452">
          <cell r="A452" t="str">
            <v>Monsieur</v>
          </cell>
          <cell r="B452" t="str">
            <v>Michel</v>
          </cell>
          <cell r="C452" t="str">
            <v>THIRIONET</v>
          </cell>
          <cell r="E452" t="str">
            <v>thirionet1@skynet.be</v>
          </cell>
          <cell r="F452" t="str">
            <v>02 35 97 54 39</v>
          </cell>
          <cell r="G452">
            <v>544</v>
          </cell>
          <cell r="H452" t="str">
            <v>Rue Des Tisserands</v>
          </cell>
          <cell r="I452" t="str">
            <v>Gueutteville Les Grès</v>
          </cell>
          <cell r="J452">
            <v>76460</v>
          </cell>
          <cell r="K452" t="str">
            <v/>
          </cell>
          <cell r="L452">
            <v>263</v>
          </cell>
          <cell r="M452">
            <v>2024</v>
          </cell>
          <cell r="N452">
            <v>45644</v>
          </cell>
          <cell r="O452">
            <v>10</v>
          </cell>
          <cell r="P452" t="str">
            <v>Virt</v>
          </cell>
          <cell r="Q452" t="str">
            <v/>
          </cell>
          <cell r="R452" t="str">
            <v/>
          </cell>
          <cell r="S452">
            <v>10</v>
          </cell>
          <cell r="T452" t="str">
            <v/>
          </cell>
          <cell r="U452">
            <v>10</v>
          </cell>
          <cell r="V452" t="str">
            <v/>
          </cell>
          <cell r="W452" t="str">
            <v xml:space="preserve"> Régularisation sur Antérieur</v>
          </cell>
          <cell r="AA452">
            <v>4023.25</v>
          </cell>
          <cell r="AB452" t="str">
            <v/>
          </cell>
          <cell r="AD452">
            <v>3000</v>
          </cell>
          <cell r="AI452" t="str">
            <v/>
          </cell>
          <cell r="AJ452" t="str">
            <v/>
          </cell>
          <cell r="AK452" t="str">
            <v/>
          </cell>
          <cell r="AL452" t="str">
            <v/>
          </cell>
        </row>
        <row r="453">
          <cell r="A453" t="str">
            <v>Monsieur</v>
          </cell>
          <cell r="B453" t="str">
            <v>Gérard</v>
          </cell>
          <cell r="C453" t="str">
            <v>THOMAS</v>
          </cell>
          <cell r="E453" t="str">
            <v>chathomas@wanadoo.fr</v>
          </cell>
          <cell r="F453" t="str">
            <v>06 11 96 40 96</v>
          </cell>
          <cell r="G453">
            <v>501</v>
          </cell>
          <cell r="H453" t="str">
            <v>Rue Sainte Gertrude</v>
          </cell>
          <cell r="I453" t="str">
            <v>Reutteville</v>
          </cell>
          <cell r="J453">
            <v>76460</v>
          </cell>
          <cell r="K453" t="str">
            <v/>
          </cell>
          <cell r="L453">
            <v>471</v>
          </cell>
          <cell r="M453" t="str">
            <v>~ ? ~</v>
          </cell>
          <cell r="O453">
            <v>10</v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>
            <v>10</v>
          </cell>
          <cell r="V453" t="str">
            <v/>
          </cell>
          <cell r="AB453">
            <v>-2252.5</v>
          </cell>
          <cell r="AC453">
            <v>5252.5</v>
          </cell>
          <cell r="AD453">
            <v>3000</v>
          </cell>
          <cell r="AI453">
            <v>6.1154945835994344E-3</v>
          </cell>
          <cell r="AJ453">
            <v>240.75387344295493</v>
          </cell>
          <cell r="AK453">
            <v>-2011.746126557045</v>
          </cell>
          <cell r="AL453" t="str">
            <v/>
          </cell>
        </row>
        <row r="454">
          <cell r="A454" t="str">
            <v>Monsieur</v>
          </cell>
          <cell r="B454" t="str">
            <v>Eric</v>
          </cell>
          <cell r="C454" t="str">
            <v>THOMAS</v>
          </cell>
          <cell r="E454" t="str">
            <v>eric.thomas26@wanadoo.fr</v>
          </cell>
          <cell r="F454" t="str">
            <v>06 09 81 36 24</v>
          </cell>
          <cell r="G454">
            <v>1083</v>
          </cell>
          <cell r="H454" t="str">
            <v>Rue Des Tisserands</v>
          </cell>
          <cell r="I454" t="str">
            <v>Gueutteville Les Grès</v>
          </cell>
          <cell r="J454">
            <v>76460</v>
          </cell>
          <cell r="K454" t="str">
            <v/>
          </cell>
          <cell r="L454">
            <v>254</v>
          </cell>
          <cell r="M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b">
            <v>0</v>
          </cell>
          <cell r="V454" t="str">
            <v/>
          </cell>
          <cell r="AA454">
            <v>2024</v>
          </cell>
          <cell r="AB454" t="str">
            <v/>
          </cell>
          <cell r="AD454">
            <v>2000</v>
          </cell>
          <cell r="AI454" t="str">
            <v/>
          </cell>
          <cell r="AJ454" t="str">
            <v/>
          </cell>
          <cell r="AK454" t="str">
            <v/>
          </cell>
          <cell r="AL454" t="str">
            <v/>
          </cell>
        </row>
        <row r="455">
          <cell r="A455" t="str">
            <v>Monsieur</v>
          </cell>
          <cell r="B455" t="str">
            <v>Jean-François</v>
          </cell>
          <cell r="C455" t="str">
            <v>THOMAS</v>
          </cell>
          <cell r="E455" t="str">
            <v xml:space="preserve">jean.francois.thomas@free.fr </v>
          </cell>
          <cell r="G455">
            <v>177</v>
          </cell>
          <cell r="H455" t="str">
            <v>Rue Des Castelets</v>
          </cell>
          <cell r="I455" t="str">
            <v>Gueutteville Les Grès</v>
          </cell>
          <cell r="J455">
            <v>76460</v>
          </cell>
          <cell r="K455" t="str">
            <v/>
          </cell>
          <cell r="L455">
            <v>265</v>
          </cell>
          <cell r="M455">
            <v>2024</v>
          </cell>
          <cell r="N455">
            <v>45363</v>
          </cell>
          <cell r="O455">
            <v>10</v>
          </cell>
          <cell r="P455" t="str">
            <v>Virt</v>
          </cell>
          <cell r="Q455" t="str">
            <v/>
          </cell>
          <cell r="R455" t="str">
            <v/>
          </cell>
          <cell r="S455">
            <v>10</v>
          </cell>
          <cell r="T455" t="str">
            <v/>
          </cell>
          <cell r="U455">
            <v>10</v>
          </cell>
          <cell r="V455" t="str">
            <v/>
          </cell>
          <cell r="X455" t="str">
            <v>O</v>
          </cell>
          <cell r="AA455">
            <v>3322</v>
          </cell>
          <cell r="AB455" t="str">
            <v/>
          </cell>
          <cell r="AD455">
            <v>3000</v>
          </cell>
          <cell r="AI455" t="str">
            <v/>
          </cell>
          <cell r="AJ455" t="str">
            <v/>
          </cell>
          <cell r="AK455" t="str">
            <v/>
          </cell>
          <cell r="AL455" t="str">
            <v/>
          </cell>
        </row>
        <row r="456">
          <cell r="A456" t="str">
            <v>Monsieur</v>
          </cell>
          <cell r="B456" t="str">
            <v>Jean</v>
          </cell>
          <cell r="C456" t="str">
            <v>TISCA</v>
          </cell>
          <cell r="E456" t="str">
            <v>jtisca@wanadoo.fr</v>
          </cell>
          <cell r="F456" t="str">
            <v>02 35 97 05 90</v>
          </cell>
          <cell r="G456">
            <v>294</v>
          </cell>
          <cell r="H456" t="str">
            <v>Rue De La Fonderie</v>
          </cell>
          <cell r="I456" t="str">
            <v>Gueutteville Les Grès</v>
          </cell>
          <cell r="J456">
            <v>76460</v>
          </cell>
          <cell r="K456" t="str">
            <v/>
          </cell>
          <cell r="L456">
            <v>266</v>
          </cell>
          <cell r="M456">
            <v>2024</v>
          </cell>
          <cell r="N456">
            <v>45348</v>
          </cell>
          <cell r="O456">
            <v>10</v>
          </cell>
          <cell r="P456" t="str">
            <v>Virt</v>
          </cell>
          <cell r="Q456" t="str">
            <v/>
          </cell>
          <cell r="R456" t="str">
            <v/>
          </cell>
          <cell r="S456">
            <v>10</v>
          </cell>
          <cell r="T456" t="str">
            <v/>
          </cell>
          <cell r="U456">
            <v>10</v>
          </cell>
          <cell r="V456" t="str">
            <v/>
          </cell>
          <cell r="X456" t="str">
            <v>O</v>
          </cell>
          <cell r="AA456">
            <v>5075.3999999999996</v>
          </cell>
          <cell r="AB456" t="str">
            <v/>
          </cell>
          <cell r="AD456">
            <v>3000</v>
          </cell>
          <cell r="AI456" t="str">
            <v/>
          </cell>
          <cell r="AJ456" t="str">
            <v/>
          </cell>
          <cell r="AK456" t="str">
            <v/>
          </cell>
          <cell r="AL456" t="str">
            <v/>
          </cell>
        </row>
        <row r="457">
          <cell r="A457" t="str">
            <v>Monsieur</v>
          </cell>
          <cell r="B457" t="str">
            <v>Sylvain</v>
          </cell>
          <cell r="C457" t="str">
            <v>TONNEVILLE</v>
          </cell>
          <cell r="E457" t="str">
            <v>catherine.tonneville@orange.fr</v>
          </cell>
          <cell r="F457" t="str">
            <v>02 35 97 16 49</v>
          </cell>
          <cell r="H457" t="str">
            <v>Rue De L'orme</v>
          </cell>
          <cell r="I457" t="str">
            <v>Manneville Es Plains</v>
          </cell>
          <cell r="J457">
            <v>76460</v>
          </cell>
          <cell r="K457" t="str">
            <v/>
          </cell>
          <cell r="L457">
            <v>424</v>
          </cell>
          <cell r="M457">
            <v>2024</v>
          </cell>
          <cell r="N457">
            <v>45341</v>
          </cell>
          <cell r="O457">
            <v>10</v>
          </cell>
          <cell r="P457" t="str">
            <v>Chq</v>
          </cell>
          <cell r="Q457">
            <v>10</v>
          </cell>
          <cell r="R457" t="str">
            <v/>
          </cell>
          <cell r="S457" t="str">
            <v/>
          </cell>
          <cell r="T457" t="str">
            <v/>
          </cell>
          <cell r="U457">
            <v>10</v>
          </cell>
          <cell r="V457" t="str">
            <v/>
          </cell>
          <cell r="Y457">
            <v>42</v>
          </cell>
          <cell r="Z457" t="str">
            <v>Dépots 27 &amp; 42</v>
          </cell>
          <cell r="AB457">
            <v>-748.25</v>
          </cell>
          <cell r="AC457">
            <v>3748.25</v>
          </cell>
          <cell r="AD457">
            <v>3000</v>
          </cell>
          <cell r="AI457">
            <v>2.0314844937528421E-3</v>
          </cell>
          <cell r="AJ457">
            <v>79.975176827387813</v>
          </cell>
          <cell r="AK457">
            <v>-668.27482317261217</v>
          </cell>
          <cell r="AL457" t="str">
            <v/>
          </cell>
        </row>
        <row r="458">
          <cell r="A458" t="str">
            <v>Madame</v>
          </cell>
          <cell r="B458" t="str">
            <v>Sylvie</v>
          </cell>
          <cell r="C458" t="str">
            <v>TOULLEC SOUDAY</v>
          </cell>
          <cell r="E458" t="str">
            <v>sylvie.toullec@hotmail.fr</v>
          </cell>
          <cell r="F458" t="str">
            <v>06 06 65 88 00</v>
          </cell>
          <cell r="G458">
            <v>262</v>
          </cell>
          <cell r="H458" t="str">
            <v>Rue Sainte Gertrude</v>
          </cell>
          <cell r="I458" t="str">
            <v>Reutteville</v>
          </cell>
          <cell r="J458">
            <v>76460</v>
          </cell>
          <cell r="K458" t="str">
            <v/>
          </cell>
          <cell r="L458">
            <v>472</v>
          </cell>
          <cell r="M458" t="str">
            <v>~ ? ~</v>
          </cell>
          <cell r="O458">
            <v>10</v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>
            <v>10</v>
          </cell>
          <cell r="V458" t="str">
            <v/>
          </cell>
          <cell r="AB458">
            <v>-2458.75</v>
          </cell>
          <cell r="AC458">
            <v>5458.75</v>
          </cell>
          <cell r="AD458">
            <v>3000</v>
          </cell>
          <cell r="AI458">
            <v>6.6754594039623123E-3</v>
          </cell>
          <cell r="AJ458">
            <v>262.79848449627764</v>
          </cell>
          <cell r="AK458">
            <v>-2195.9515155037225</v>
          </cell>
          <cell r="AL458" t="str">
            <v/>
          </cell>
        </row>
        <row r="459">
          <cell r="A459" t="str">
            <v>Madame</v>
          </cell>
          <cell r="B459" t="str">
            <v>Frédérique</v>
          </cell>
          <cell r="C459" t="str">
            <v>TRICOT</v>
          </cell>
          <cell r="E459" t="str">
            <v>frederique.vautier@orange.fr</v>
          </cell>
          <cell r="F459" t="str">
            <v>06 42 30 89 12</v>
          </cell>
          <cell r="G459" t="str">
            <v>286</v>
          </cell>
          <cell r="H459" t="str">
            <v>Rue De L'orme</v>
          </cell>
          <cell r="I459" t="str">
            <v>Manneville Es Plains</v>
          </cell>
          <cell r="J459">
            <v>76460</v>
          </cell>
          <cell r="K459" t="str">
            <v/>
          </cell>
          <cell r="L459">
            <v>425</v>
          </cell>
          <cell r="M459" t="str">
            <v>~ ? ~</v>
          </cell>
          <cell r="O459">
            <v>10</v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>
            <v>10</v>
          </cell>
          <cell r="V459" t="str">
            <v/>
          </cell>
          <cell r="AB459">
            <v>-1257.5500000000002</v>
          </cell>
          <cell r="AC459">
            <v>4257.55</v>
          </cell>
          <cell r="AD459">
            <v>3000</v>
          </cell>
          <cell r="AI459">
            <v>3.4142242901689097E-3</v>
          </cell>
          <cell r="AJ459">
            <v>134.41066972172609</v>
          </cell>
          <cell r="AK459">
            <v>-1123.139330278274</v>
          </cell>
          <cell r="AL459" t="str">
            <v/>
          </cell>
        </row>
        <row r="460">
          <cell r="A460" t="str">
            <v>Madame</v>
          </cell>
          <cell r="B460" t="str">
            <v>Rolande</v>
          </cell>
          <cell r="C460" t="str">
            <v>TRUCHON</v>
          </cell>
          <cell r="E460" t="str">
            <v>Mail@Completer.fr</v>
          </cell>
          <cell r="F460" t="str">
            <v>06 62 19 10 95</v>
          </cell>
          <cell r="G460">
            <v>342</v>
          </cell>
          <cell r="H460" t="str">
            <v>Rue Des Tisserands</v>
          </cell>
          <cell r="I460" t="str">
            <v>Gueutteville Les Grès</v>
          </cell>
          <cell r="J460">
            <v>76460</v>
          </cell>
          <cell r="K460" t="str">
            <v/>
          </cell>
          <cell r="L460">
            <v>138</v>
          </cell>
          <cell r="M460" t="str">
            <v>~ ? ~</v>
          </cell>
          <cell r="O460">
            <v>10</v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>
            <v>10</v>
          </cell>
          <cell r="V460" t="str">
            <v/>
          </cell>
          <cell r="AA460">
            <v>4516.05</v>
          </cell>
          <cell r="AB460" t="str">
            <v/>
          </cell>
          <cell r="AD460">
            <v>3000</v>
          </cell>
          <cell r="AI460" t="str">
            <v/>
          </cell>
          <cell r="AJ460" t="str">
            <v/>
          </cell>
          <cell r="AK460" t="str">
            <v/>
          </cell>
          <cell r="AL460" t="str">
            <v/>
          </cell>
        </row>
        <row r="461">
          <cell r="A461" t="str">
            <v>Monsieur</v>
          </cell>
          <cell r="B461" t="str">
            <v>Philippe</v>
          </cell>
          <cell r="C461" t="str">
            <v>TRUFAUT</v>
          </cell>
          <cell r="E461" t="str">
            <v>isabelle.marchese@free.fr</v>
          </cell>
          <cell r="F461" t="str">
            <v>06 79 74 94 42</v>
          </cell>
          <cell r="G461">
            <v>122</v>
          </cell>
          <cell r="H461" t="str">
            <v>Rue Des Abbesses</v>
          </cell>
          <cell r="I461" t="str">
            <v>Gueutteville Les Grès</v>
          </cell>
          <cell r="J461">
            <v>76460</v>
          </cell>
          <cell r="K461" t="str">
            <v/>
          </cell>
          <cell r="L461">
            <v>268</v>
          </cell>
          <cell r="M461" t="str">
            <v>~ ? ~</v>
          </cell>
          <cell r="O461">
            <v>10</v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>
            <v>10</v>
          </cell>
          <cell r="V461" t="str">
            <v/>
          </cell>
          <cell r="AA461">
            <v>3135</v>
          </cell>
          <cell r="AB461" t="str">
            <v/>
          </cell>
          <cell r="AD461">
            <v>3000</v>
          </cell>
          <cell r="AI461" t="str">
            <v/>
          </cell>
          <cell r="AJ461" t="str">
            <v/>
          </cell>
          <cell r="AK461" t="str">
            <v/>
          </cell>
          <cell r="AL461" t="str">
            <v/>
          </cell>
        </row>
        <row r="462">
          <cell r="A462" t="str">
            <v>Monsieur</v>
          </cell>
          <cell r="B462" t="str">
            <v>Guillaume</v>
          </cell>
          <cell r="C462" t="str">
            <v>TURLAN</v>
          </cell>
          <cell r="E462" t="str">
            <v>gturlan@etn.fr</v>
          </cell>
          <cell r="F462" t="str">
            <v>06 22 77 66 88</v>
          </cell>
          <cell r="G462" t="str">
            <v>884</v>
          </cell>
          <cell r="H462" t="str">
            <v>Rue Du Bois</v>
          </cell>
          <cell r="I462" t="str">
            <v>Manneville Es Plains</v>
          </cell>
          <cell r="J462">
            <v>76460</v>
          </cell>
          <cell r="K462" t="str">
            <v/>
          </cell>
          <cell r="L462">
            <v>427</v>
          </cell>
          <cell r="M462" t="str">
            <v>~ ? ~</v>
          </cell>
          <cell r="O462">
            <v>10</v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>
            <v>10</v>
          </cell>
          <cell r="V462" t="str">
            <v/>
          </cell>
          <cell r="AB462">
            <v>-7411.5</v>
          </cell>
          <cell r="AC462">
            <v>10411.5</v>
          </cell>
          <cell r="AD462">
            <v>3000</v>
          </cell>
          <cell r="AI462">
            <v>2.012208129027623E-2</v>
          </cell>
          <cell r="AJ462">
            <v>792.16307792340092</v>
          </cell>
          <cell r="AK462">
            <v>-6619.336922076599</v>
          </cell>
          <cell r="AL462" t="str">
            <v/>
          </cell>
        </row>
        <row r="463">
          <cell r="A463" t="str">
            <v>Monsieur</v>
          </cell>
          <cell r="B463" t="str">
            <v>François</v>
          </cell>
          <cell r="C463" t="str">
            <v>TURLAN</v>
          </cell>
          <cell r="E463" t="str">
            <v>herve.geiger@gmail.com</v>
          </cell>
          <cell r="F463" t="str">
            <v>06 22 77 66 78</v>
          </cell>
          <cell r="G463" t="str">
            <v>119</v>
          </cell>
          <cell r="H463" t="str">
            <v>Rue de la cavée St Vincent</v>
          </cell>
          <cell r="I463" t="str">
            <v>Manneville Es Plains</v>
          </cell>
          <cell r="J463">
            <v>76460</v>
          </cell>
          <cell r="K463" t="str">
            <v/>
          </cell>
          <cell r="L463">
            <v>426</v>
          </cell>
          <cell r="M463">
            <v>2024</v>
          </cell>
          <cell r="N463">
            <v>45530</v>
          </cell>
          <cell r="O463">
            <v>20</v>
          </cell>
          <cell r="P463" t="str">
            <v>Virt</v>
          </cell>
          <cell r="Q463" t="str">
            <v/>
          </cell>
          <cell r="R463" t="str">
            <v/>
          </cell>
          <cell r="S463">
            <v>20</v>
          </cell>
          <cell r="T463" t="str">
            <v/>
          </cell>
          <cell r="U463">
            <v>10</v>
          </cell>
          <cell r="V463">
            <v>10</v>
          </cell>
          <cell r="AB463">
            <v>-1365.3500000000004</v>
          </cell>
          <cell r="AC463">
            <v>4365.3500000000004</v>
          </cell>
          <cell r="AD463">
            <v>3000</v>
          </cell>
          <cell r="AI463">
            <v>3.7068992362785749E-3</v>
          </cell>
          <cell r="AJ463">
            <v>145.93265309892945</v>
          </cell>
          <cell r="AK463">
            <v>-1219.4173469010709</v>
          </cell>
          <cell r="AL463" t="str">
            <v/>
          </cell>
        </row>
        <row r="464">
          <cell r="A464" t="str">
            <v>Madame</v>
          </cell>
          <cell r="B464" t="str">
            <v>Justine</v>
          </cell>
          <cell r="C464" t="str">
            <v>VALLEE</v>
          </cell>
          <cell r="E464" t="str">
            <v>justinevallee@free.fr</v>
          </cell>
          <cell r="F464" t="str">
            <v>06 50 60 38 06</v>
          </cell>
          <cell r="G464" t="str">
            <v>250</v>
          </cell>
          <cell r="H464" t="str">
            <v>Rue Du Puits</v>
          </cell>
          <cell r="I464" t="str">
            <v>Manneville Es Plains</v>
          </cell>
          <cell r="J464">
            <v>76460</v>
          </cell>
          <cell r="K464" t="str">
            <v/>
          </cell>
          <cell r="L464">
            <v>428</v>
          </cell>
          <cell r="M464" t="str">
            <v>~ ? ~</v>
          </cell>
          <cell r="O464">
            <v>10</v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>
            <v>10</v>
          </cell>
          <cell r="V464" t="str">
            <v/>
          </cell>
          <cell r="AB464">
            <v>-800.5</v>
          </cell>
          <cell r="AC464">
            <v>3800.5</v>
          </cell>
          <cell r="AD464">
            <v>3000</v>
          </cell>
          <cell r="AI464">
            <v>2.1733422482447711E-3</v>
          </cell>
          <cell r="AJ464">
            <v>85.559811627562894</v>
          </cell>
          <cell r="AK464">
            <v>-714.94018837243709</v>
          </cell>
          <cell r="AL464" t="str">
            <v/>
          </cell>
        </row>
        <row r="465">
          <cell r="A465" t="str">
            <v>Madame</v>
          </cell>
          <cell r="B465" t="str">
            <v>Genevieve</v>
          </cell>
          <cell r="C465" t="str">
            <v>VAN ROSSUM</v>
          </cell>
          <cell r="E465" t="str">
            <v>vanrossumg@yahoo.fr</v>
          </cell>
          <cell r="G465">
            <v>115</v>
          </cell>
          <cell r="H465" t="str">
            <v>Rue De La Cavée Verte</v>
          </cell>
          <cell r="I465" t="str">
            <v>Manneville Es Plains</v>
          </cell>
          <cell r="J465">
            <v>76460</v>
          </cell>
          <cell r="K465" t="str">
            <v/>
          </cell>
          <cell r="L465">
            <v>429</v>
          </cell>
          <cell r="M465">
            <v>2024</v>
          </cell>
          <cell r="N465">
            <v>45567</v>
          </cell>
          <cell r="O465">
            <v>10</v>
          </cell>
          <cell r="P465" t="str">
            <v>Virt</v>
          </cell>
          <cell r="Q465" t="str">
            <v/>
          </cell>
          <cell r="R465" t="str">
            <v/>
          </cell>
          <cell r="S465">
            <v>10</v>
          </cell>
          <cell r="T465" t="str">
            <v/>
          </cell>
          <cell r="U465">
            <v>10</v>
          </cell>
          <cell r="V465" t="str">
            <v/>
          </cell>
          <cell r="X465" t="str">
            <v>O</v>
          </cell>
          <cell r="Z465" t="str">
            <v>Anciennement HANI-KAOUANE</v>
          </cell>
          <cell r="AB465">
            <v>-1448.3999999999996</v>
          </cell>
          <cell r="AC465">
            <v>4448.3999999999996</v>
          </cell>
          <cell r="AD465">
            <v>3000</v>
          </cell>
          <cell r="AI465">
            <v>3.9323784039446913E-3</v>
          </cell>
          <cell r="AJ465">
            <v>154.80928314973397</v>
          </cell>
          <cell r="AK465">
            <v>-1293.5907168502656</v>
          </cell>
          <cell r="AL465" t="str">
            <v/>
          </cell>
        </row>
        <row r="466">
          <cell r="A466" t="str">
            <v>Monsieur</v>
          </cell>
          <cell r="B466" t="str">
            <v>Nicolas</v>
          </cell>
          <cell r="C466" t="str">
            <v>VANDEWALLE</v>
          </cell>
          <cell r="E466" t="str">
            <v>Celine.vandewalle838@orange.fr</v>
          </cell>
          <cell r="F466" t="str">
            <v>02 35 57 43 72</v>
          </cell>
          <cell r="G466">
            <v>60</v>
          </cell>
          <cell r="H466" t="str">
            <v>Rue Des Carrières</v>
          </cell>
          <cell r="I466" t="str">
            <v>Gueutteville Les Grès</v>
          </cell>
          <cell r="J466">
            <v>76460</v>
          </cell>
          <cell r="K466" t="str">
            <v/>
          </cell>
          <cell r="L466">
            <v>269</v>
          </cell>
          <cell r="M466">
            <v>2024</v>
          </cell>
          <cell r="N466">
            <v>45349</v>
          </cell>
          <cell r="O466">
            <v>10</v>
          </cell>
          <cell r="P466" t="str">
            <v>Chq</v>
          </cell>
          <cell r="Q466">
            <v>10</v>
          </cell>
          <cell r="R466" t="str">
            <v/>
          </cell>
          <cell r="S466" t="str">
            <v/>
          </cell>
          <cell r="T466" t="str">
            <v/>
          </cell>
          <cell r="U466">
            <v>10</v>
          </cell>
          <cell r="V466" t="str">
            <v/>
          </cell>
          <cell r="AA466">
            <v>3758.15</v>
          </cell>
          <cell r="AB466" t="str">
            <v/>
          </cell>
          <cell r="AD466">
            <v>3000</v>
          </cell>
          <cell r="AI466" t="str">
            <v/>
          </cell>
          <cell r="AJ466" t="str">
            <v/>
          </cell>
          <cell r="AK466" t="str">
            <v/>
          </cell>
          <cell r="AL466" t="str">
            <v/>
          </cell>
        </row>
        <row r="467">
          <cell r="A467" t="str">
            <v>Madame</v>
          </cell>
          <cell r="B467" t="str">
            <v>Marie-Christine</v>
          </cell>
          <cell r="C467" t="str">
            <v>VANTORRE</v>
          </cell>
          <cell r="E467" t="str">
            <v>christian.vantorre@wanadoo.fr</v>
          </cell>
          <cell r="F467" t="str">
            <v>02 35 97 24 93</v>
          </cell>
          <cell r="G467">
            <v>119</v>
          </cell>
          <cell r="H467" t="str">
            <v>Rue Du Moulin</v>
          </cell>
          <cell r="I467" t="str">
            <v>Manneville Es Plains</v>
          </cell>
          <cell r="J467">
            <v>76460</v>
          </cell>
          <cell r="K467" t="str">
            <v/>
          </cell>
          <cell r="L467">
            <v>431</v>
          </cell>
          <cell r="M467">
            <v>2024</v>
          </cell>
          <cell r="N467">
            <v>45370</v>
          </cell>
          <cell r="P467" t="str">
            <v>Aut</v>
          </cell>
          <cell r="Q467" t="str">
            <v/>
          </cell>
          <cell r="R467" t="str">
            <v/>
          </cell>
          <cell r="S467" t="str">
            <v/>
          </cell>
          <cell r="T467">
            <v>10</v>
          </cell>
          <cell r="U467">
            <v>10</v>
          </cell>
          <cell r="V467">
            <v>-10</v>
          </cell>
          <cell r="W467" t="str">
            <v xml:space="preserve"> Répartition de versement unique</v>
          </cell>
          <cell r="Y467">
            <v>45</v>
          </cell>
          <cell r="AB467">
            <v>614</v>
          </cell>
          <cell r="AC467">
            <v>1386</v>
          </cell>
          <cell r="AD467">
            <v>2000</v>
          </cell>
          <cell r="AF467">
            <v>43145</v>
          </cell>
          <cell r="AI467" t="str">
            <v/>
          </cell>
          <cell r="AJ467" t="str">
            <v/>
          </cell>
          <cell r="AK467" t="str">
            <v/>
          </cell>
          <cell r="AL467" t="str">
            <v/>
          </cell>
        </row>
        <row r="468">
          <cell r="A468" t="str">
            <v>Monsieur</v>
          </cell>
          <cell r="B468" t="str">
            <v>Christian</v>
          </cell>
          <cell r="C468" t="str">
            <v>VANTORRE</v>
          </cell>
          <cell r="E468" t="str">
            <v>christian.vantorre@wanadoo.fr</v>
          </cell>
          <cell r="F468" t="str">
            <v>02 35 97 24 93</v>
          </cell>
          <cell r="G468">
            <v>143</v>
          </cell>
          <cell r="H468" t="str">
            <v>Rue Du Moulin</v>
          </cell>
          <cell r="I468" t="str">
            <v>Manneville Es Plains</v>
          </cell>
          <cell r="J468">
            <v>76460</v>
          </cell>
          <cell r="K468" t="str">
            <v/>
          </cell>
          <cell r="L468">
            <v>430</v>
          </cell>
          <cell r="M468">
            <v>2024</v>
          </cell>
          <cell r="N468">
            <v>45370</v>
          </cell>
          <cell r="O468">
            <v>20</v>
          </cell>
          <cell r="P468" t="str">
            <v>Chq</v>
          </cell>
          <cell r="Q468">
            <v>20</v>
          </cell>
          <cell r="R468" t="str">
            <v/>
          </cell>
          <cell r="S468" t="str">
            <v/>
          </cell>
          <cell r="T468" t="str">
            <v/>
          </cell>
          <cell r="U468">
            <v>10</v>
          </cell>
          <cell r="V468">
            <v>10</v>
          </cell>
          <cell r="W468" t="str">
            <v xml:space="preserve"> Don volontaire</v>
          </cell>
          <cell r="Y468">
            <v>46</v>
          </cell>
          <cell r="AB468">
            <v>443.5</v>
          </cell>
          <cell r="AC468">
            <v>1556.5</v>
          </cell>
          <cell r="AD468">
            <v>2000</v>
          </cell>
          <cell r="AF468">
            <v>43145</v>
          </cell>
          <cell r="AI468" t="str">
            <v/>
          </cell>
          <cell r="AJ468" t="str">
            <v/>
          </cell>
          <cell r="AK468" t="str">
            <v/>
          </cell>
          <cell r="AL468" t="str">
            <v/>
          </cell>
        </row>
        <row r="469">
          <cell r="A469" t="str">
            <v>Madame</v>
          </cell>
          <cell r="B469" t="str">
            <v>Annie</v>
          </cell>
          <cell r="C469" t="str">
            <v>VASSEUR</v>
          </cell>
          <cell r="E469" t="str">
            <v>any.vasseur@gmail.com</v>
          </cell>
          <cell r="F469" t="str">
            <v>06 08 25 32 28</v>
          </cell>
          <cell r="G469">
            <v>392</v>
          </cell>
          <cell r="H469" t="str">
            <v>Rue Du Puits</v>
          </cell>
          <cell r="I469" t="str">
            <v>Manneville Es Plains</v>
          </cell>
          <cell r="J469">
            <v>76460</v>
          </cell>
          <cell r="K469" t="str">
            <v/>
          </cell>
          <cell r="L469">
            <v>432</v>
          </cell>
          <cell r="M469" t="str">
            <v>~ ? ~</v>
          </cell>
          <cell r="O469">
            <v>10</v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>
            <v>10</v>
          </cell>
          <cell r="V469" t="str">
            <v/>
          </cell>
          <cell r="Y469">
            <v>96</v>
          </cell>
          <cell r="AB469">
            <v>-2738.7</v>
          </cell>
          <cell r="AC469">
            <v>5738.7</v>
          </cell>
          <cell r="AD469">
            <v>3000</v>
          </cell>
          <cell r="AI469">
            <v>7.4355183201348582E-3</v>
          </cell>
          <cell r="AJ469">
            <v>292.72036989932099</v>
          </cell>
          <cell r="AK469">
            <v>-2445.9796301006791</v>
          </cell>
          <cell r="AL469" t="str">
            <v/>
          </cell>
        </row>
        <row r="470">
          <cell r="A470" t="str">
            <v>Monsieur</v>
          </cell>
          <cell r="B470" t="str">
            <v>Roger</v>
          </cell>
          <cell r="C470" t="str">
            <v>BASTIAN</v>
          </cell>
          <cell r="E470" t="str">
            <v>bastianroger@yahoo.fr</v>
          </cell>
          <cell r="F470" t="str">
            <v>06 81 68 90 00</v>
          </cell>
          <cell r="G470" t="str">
            <v>331</v>
          </cell>
          <cell r="H470" t="str">
            <v>Rue Du Moulin</v>
          </cell>
          <cell r="I470" t="str">
            <v>Manneville Es Plains</v>
          </cell>
          <cell r="J470">
            <v>76460</v>
          </cell>
          <cell r="K470" t="str">
            <v/>
          </cell>
          <cell r="L470">
            <v>433</v>
          </cell>
          <cell r="M470" t="str">
            <v>~ ? ~</v>
          </cell>
          <cell r="O470">
            <v>10</v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>
            <v>10</v>
          </cell>
          <cell r="V470" t="str">
            <v/>
          </cell>
          <cell r="AB470">
            <v>94.349999999999909</v>
          </cell>
          <cell r="AC470">
            <v>2905.65</v>
          </cell>
          <cell r="AD470">
            <v>3000</v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</row>
        <row r="471">
          <cell r="A471" t="str">
            <v>Madame</v>
          </cell>
          <cell r="B471" t="str">
            <v>Jacqueline</v>
          </cell>
          <cell r="C471" t="str">
            <v>VAUTIER</v>
          </cell>
          <cell r="E471" t="str">
            <v>clemence.vautier@wanadoo.fr</v>
          </cell>
          <cell r="F471" t="str">
            <v>06 84 88 19 16</v>
          </cell>
          <cell r="G471">
            <v>174</v>
          </cell>
          <cell r="H471" t="str">
            <v>Rue De La Forge</v>
          </cell>
          <cell r="I471" t="str">
            <v>Manneville Es Plains</v>
          </cell>
          <cell r="J471">
            <v>76460</v>
          </cell>
          <cell r="K471" t="str">
            <v/>
          </cell>
          <cell r="L471">
            <v>434</v>
          </cell>
          <cell r="M471">
            <v>2024</v>
          </cell>
          <cell r="N471">
            <v>45369</v>
          </cell>
          <cell r="O471">
            <v>10</v>
          </cell>
          <cell r="P471" t="str">
            <v>Chq</v>
          </cell>
          <cell r="Q471">
            <v>10</v>
          </cell>
          <cell r="R471" t="str">
            <v/>
          </cell>
          <cell r="S471" t="str">
            <v/>
          </cell>
          <cell r="T471" t="str">
            <v/>
          </cell>
          <cell r="U471">
            <v>10</v>
          </cell>
          <cell r="V471" t="str">
            <v/>
          </cell>
          <cell r="Y471">
            <v>41</v>
          </cell>
          <cell r="AB471">
            <v>185.09999999999991</v>
          </cell>
          <cell r="AC471">
            <v>5068.25</v>
          </cell>
          <cell r="AD471">
            <v>3000</v>
          </cell>
          <cell r="AE471">
            <v>-2253.35</v>
          </cell>
          <cell r="AH471">
            <v>45517</v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</row>
        <row r="472">
          <cell r="A472" t="str">
            <v>Monsieur</v>
          </cell>
          <cell r="B472" t="str">
            <v>Michel</v>
          </cell>
          <cell r="C472" t="str">
            <v>VEDRINES</v>
          </cell>
          <cell r="E472" t="str">
            <v>m.vedrines@outlook.fr</v>
          </cell>
          <cell r="F472" t="str">
            <v>06 60 59 93 36</v>
          </cell>
          <cell r="G472">
            <v>160</v>
          </cell>
          <cell r="H472" t="str">
            <v>Rue Du Petit Tour</v>
          </cell>
          <cell r="I472" t="str">
            <v>Gueutteville Les Grès</v>
          </cell>
          <cell r="J472">
            <v>76460</v>
          </cell>
          <cell r="K472" t="str">
            <v>*</v>
          </cell>
          <cell r="L472">
            <v>270</v>
          </cell>
          <cell r="M472">
            <v>2025</v>
          </cell>
          <cell r="N472">
            <v>45747</v>
          </cell>
          <cell r="O472">
            <v>20</v>
          </cell>
          <cell r="P472" t="str">
            <v>Virt</v>
          </cell>
          <cell r="Q472" t="str">
            <v/>
          </cell>
          <cell r="R472" t="str">
            <v/>
          </cell>
          <cell r="S472">
            <v>20</v>
          </cell>
          <cell r="T472" t="str">
            <v/>
          </cell>
          <cell r="U472">
            <v>10</v>
          </cell>
          <cell r="V472">
            <v>10</v>
          </cell>
          <cell r="W472" t="str">
            <v xml:space="preserve"> Don volontaire</v>
          </cell>
          <cell r="AA472">
            <v>3579.95</v>
          </cell>
          <cell r="AB472" t="str">
            <v/>
          </cell>
          <cell r="AD472">
            <v>3000</v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</row>
        <row r="473">
          <cell r="A473" t="str">
            <v>Monsieur</v>
          </cell>
          <cell r="B473" t="str">
            <v>Jan Leendert</v>
          </cell>
          <cell r="C473" t="str">
            <v>VERDUIJN</v>
          </cell>
          <cell r="E473" t="str">
            <v>jverduijn@zeelandnet.nl</v>
          </cell>
          <cell r="G473">
            <v>225</v>
          </cell>
          <cell r="H473" t="str">
            <v>Route De Sainte Gertrude</v>
          </cell>
          <cell r="I473" t="str">
            <v>Cailleville</v>
          </cell>
          <cell r="J473">
            <v>76460</v>
          </cell>
          <cell r="K473" t="str">
            <v/>
          </cell>
          <cell r="L473">
            <v>76</v>
          </cell>
          <cell r="M473">
            <v>2024</v>
          </cell>
          <cell r="N473">
            <v>45341</v>
          </cell>
          <cell r="O473">
            <v>10</v>
          </cell>
          <cell r="P473" t="str">
            <v>Virt</v>
          </cell>
          <cell r="Q473" t="str">
            <v/>
          </cell>
          <cell r="R473" t="str">
            <v/>
          </cell>
          <cell r="S473">
            <v>10</v>
          </cell>
          <cell r="T473" t="str">
            <v/>
          </cell>
          <cell r="U473">
            <v>10</v>
          </cell>
          <cell r="V473" t="str">
            <v/>
          </cell>
          <cell r="X473" t="str">
            <v>O</v>
          </cell>
          <cell r="AB473">
            <v>-1386.8000000000002</v>
          </cell>
          <cell r="AC473">
            <v>4386.8</v>
          </cell>
          <cell r="AD473">
            <v>3000</v>
          </cell>
          <cell r="AI473">
            <v>3.7651355775963134E-3</v>
          </cell>
          <cell r="AJ473">
            <v>148.225292648475</v>
          </cell>
          <cell r="AK473">
            <v>-1238.5747073515251</v>
          </cell>
          <cell r="AL473" t="str">
            <v/>
          </cell>
        </row>
        <row r="474">
          <cell r="A474" t="str">
            <v>Monsieur</v>
          </cell>
          <cell r="B474" t="str">
            <v>William</v>
          </cell>
          <cell r="C474" t="str">
            <v>VERDURE</v>
          </cell>
          <cell r="E474" t="str">
            <v>mfverdure@orange.fr</v>
          </cell>
          <cell r="F474" t="str">
            <v>06 68 96 60 48</v>
          </cell>
          <cell r="G474">
            <v>445</v>
          </cell>
          <cell r="H474" t="str">
            <v>Rue De La Forge</v>
          </cell>
          <cell r="I474" t="str">
            <v>Manneville Es Plains</v>
          </cell>
          <cell r="J474">
            <v>76460</v>
          </cell>
          <cell r="K474" t="str">
            <v/>
          </cell>
          <cell r="L474">
            <v>435</v>
          </cell>
          <cell r="M474">
            <v>2024</v>
          </cell>
          <cell r="N474">
            <v>45356</v>
          </cell>
          <cell r="O474">
            <v>10</v>
          </cell>
          <cell r="P474" t="str">
            <v>Chq</v>
          </cell>
          <cell r="Q474">
            <v>10</v>
          </cell>
          <cell r="R474" t="str">
            <v/>
          </cell>
          <cell r="S474" t="str">
            <v/>
          </cell>
          <cell r="T474" t="str">
            <v/>
          </cell>
          <cell r="U474">
            <v>10</v>
          </cell>
          <cell r="V474" t="str">
            <v/>
          </cell>
          <cell r="Y474">
            <v>97</v>
          </cell>
          <cell r="Z474" t="str">
            <v>Ancien Adhérent  Vente Entre-temps, Absente à l’adresse pas de cotisation</v>
          </cell>
          <cell r="AB474">
            <v>-846.80000000000018</v>
          </cell>
          <cell r="AC474">
            <v>2846.8</v>
          </cell>
          <cell r="AD474">
            <v>2000</v>
          </cell>
          <cell r="AI474">
            <v>2.2990458661007779E-3</v>
          </cell>
          <cell r="AJ474">
            <v>90.508492799775496</v>
          </cell>
          <cell r="AK474">
            <v>-756.29150720022471</v>
          </cell>
          <cell r="AL474" t="str">
            <v/>
          </cell>
        </row>
        <row r="475">
          <cell r="A475" t="str">
            <v>Monsieur</v>
          </cell>
          <cell r="B475" t="str">
            <v>Gaetan</v>
          </cell>
          <cell r="C475" t="str">
            <v>VERRIER</v>
          </cell>
          <cell r="E475" t="str">
            <v>gaetan.verrier@gmail.com</v>
          </cell>
          <cell r="F475" t="str">
            <v>06 37 42 64 46</v>
          </cell>
          <cell r="G475">
            <v>145</v>
          </cell>
          <cell r="H475" t="str">
            <v>Rue Des Clos Fleuris</v>
          </cell>
          <cell r="I475" t="str">
            <v>Gueutteville Les Grès</v>
          </cell>
          <cell r="J475">
            <v>76460</v>
          </cell>
          <cell r="K475" t="str">
            <v/>
          </cell>
          <cell r="L475">
            <v>446</v>
          </cell>
          <cell r="M475" t="str">
            <v>~ ? ~</v>
          </cell>
          <cell r="O475">
            <v>10</v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>
            <v>10</v>
          </cell>
          <cell r="V475" t="str">
            <v/>
          </cell>
          <cell r="AA475">
            <v>4130.5</v>
          </cell>
          <cell r="AB475" t="str">
            <v/>
          </cell>
          <cell r="AD475">
            <v>3000</v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</row>
        <row r="476">
          <cell r="A476" t="str">
            <v>Monsieur</v>
          </cell>
          <cell r="B476" t="str">
            <v>Patrick</v>
          </cell>
          <cell r="C476" t="str">
            <v>VESANES</v>
          </cell>
          <cell r="E476" t="str">
            <v>patrickvesanes@hotmail.com</v>
          </cell>
          <cell r="F476" t="str">
            <v>06 09 05 33 71</v>
          </cell>
          <cell r="G476">
            <v>100</v>
          </cell>
          <cell r="H476" t="str">
            <v>Rue De La Fonderie</v>
          </cell>
          <cell r="I476" t="str">
            <v>Gueutteville Les Grès</v>
          </cell>
          <cell r="J476">
            <v>76460</v>
          </cell>
          <cell r="K476" t="str">
            <v/>
          </cell>
          <cell r="L476">
            <v>272</v>
          </cell>
          <cell r="M476" t="str">
            <v>~ ? ~</v>
          </cell>
          <cell r="O476">
            <v>10</v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>
            <v>10</v>
          </cell>
          <cell r="V476" t="str">
            <v/>
          </cell>
          <cell r="AA476">
            <v>4101.8999999999996</v>
          </cell>
          <cell r="AB476" t="str">
            <v/>
          </cell>
          <cell r="AD476">
            <v>3000</v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</row>
        <row r="477">
          <cell r="A477" t="str">
            <v>Madame</v>
          </cell>
          <cell r="B477" t="str">
            <v>Christine</v>
          </cell>
          <cell r="C477" t="str">
            <v>VILLAIN</v>
          </cell>
          <cell r="E477" t="str">
            <v>chriswajdenfeld@gmail.com</v>
          </cell>
          <cell r="F477" t="str">
            <v>06 13 19 85 37</v>
          </cell>
          <cell r="G477">
            <v>342</v>
          </cell>
          <cell r="H477" t="str">
            <v>Chemin du Château d’eau</v>
          </cell>
          <cell r="I477" t="str">
            <v>Manneville Es Plains</v>
          </cell>
          <cell r="J477">
            <v>76460</v>
          </cell>
          <cell r="K477" t="str">
            <v>*</v>
          </cell>
          <cell r="L477">
            <v>436</v>
          </cell>
          <cell r="M477">
            <v>2025</v>
          </cell>
          <cell r="N477">
            <v>45744</v>
          </cell>
          <cell r="O477">
            <v>10</v>
          </cell>
          <cell r="P477" t="str">
            <v>Esp</v>
          </cell>
          <cell r="Q477" t="str">
            <v/>
          </cell>
          <cell r="R477">
            <v>10</v>
          </cell>
          <cell r="S477" t="str">
            <v/>
          </cell>
          <cell r="T477" t="str">
            <v/>
          </cell>
          <cell r="U477">
            <v>10</v>
          </cell>
          <cell r="V477" t="str">
            <v/>
          </cell>
          <cell r="X477" t="str">
            <v>N</v>
          </cell>
          <cell r="Y477">
            <v>73</v>
          </cell>
          <cell r="AB477">
            <v>-623.40000000000009</v>
          </cell>
          <cell r="AC477">
            <v>6402</v>
          </cell>
          <cell r="AD477">
            <v>3000</v>
          </cell>
          <cell r="AE477">
            <v>-2778.6</v>
          </cell>
          <cell r="AH477">
            <v>45321</v>
          </cell>
          <cell r="AI477">
            <v>1.6925191224931798E-3</v>
          </cell>
          <cell r="AJ477">
            <v>66.630838936443112</v>
          </cell>
          <cell r="AK477">
            <v>-556.76916106355702</v>
          </cell>
          <cell r="AL477" t="str">
            <v/>
          </cell>
        </row>
        <row r="478">
          <cell r="A478" t="str">
            <v>Monsieur</v>
          </cell>
          <cell r="B478" t="str">
            <v>David</v>
          </cell>
          <cell r="C478" t="str">
            <v>VINCENT</v>
          </cell>
          <cell r="E478" t="str">
            <v>Mail@Completer.fr</v>
          </cell>
          <cell r="F478" t="str">
            <v>06 30 89 86 15</v>
          </cell>
          <cell r="G478">
            <v>818</v>
          </cell>
          <cell r="H478" t="str">
            <v>Rue De La Pierre Blanche</v>
          </cell>
          <cell r="I478" t="str">
            <v>Gueutteville Les Grès</v>
          </cell>
          <cell r="J478">
            <v>76460</v>
          </cell>
          <cell r="K478" t="str">
            <v/>
          </cell>
          <cell r="L478">
            <v>273</v>
          </cell>
          <cell r="M478" t="str">
            <v>~ ? ~</v>
          </cell>
          <cell r="O478">
            <v>10</v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>
            <v>10</v>
          </cell>
          <cell r="V478" t="str">
            <v/>
          </cell>
          <cell r="AA478">
            <v>4122.25</v>
          </cell>
          <cell r="AB478" t="str">
            <v/>
          </cell>
          <cell r="AD478">
            <v>3000</v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</row>
        <row r="479">
          <cell r="A479" t="str">
            <v>Madame</v>
          </cell>
          <cell r="B479" t="str">
            <v>Denise</v>
          </cell>
          <cell r="C479" t="str">
            <v>VOISIN</v>
          </cell>
          <cell r="E479" t="str">
            <v>Mail@Completer.fr</v>
          </cell>
          <cell r="F479" t="str">
            <v>02 35 57 34 83</v>
          </cell>
          <cell r="G479">
            <v>17</v>
          </cell>
          <cell r="H479" t="str">
            <v>Rue de la Cour Souveraine CANY BARVILLE</v>
          </cell>
          <cell r="I479" t="str">
            <v>Manneville Es Plains</v>
          </cell>
          <cell r="J479">
            <v>76460</v>
          </cell>
          <cell r="K479" t="str">
            <v/>
          </cell>
          <cell r="L479">
            <v>437</v>
          </cell>
          <cell r="M479">
            <v>2024</v>
          </cell>
          <cell r="N479">
            <v>45397</v>
          </cell>
          <cell r="O479">
            <v>10</v>
          </cell>
          <cell r="P479" t="str">
            <v>Chq</v>
          </cell>
          <cell r="Q479">
            <v>10</v>
          </cell>
          <cell r="R479" t="str">
            <v/>
          </cell>
          <cell r="S479" t="str">
            <v/>
          </cell>
          <cell r="T479" t="str">
            <v/>
          </cell>
          <cell r="U479">
            <v>10</v>
          </cell>
          <cell r="V479" t="str">
            <v/>
          </cell>
          <cell r="Y479">
            <v>43</v>
          </cell>
          <cell r="Z479" t="str">
            <v>Déménagement le 28/10/2023</v>
          </cell>
          <cell r="AB479">
            <v>63</v>
          </cell>
          <cell r="AC479">
            <v>2937</v>
          </cell>
          <cell r="AD479">
            <v>3000</v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</row>
        <row r="480">
          <cell r="A480" t="str">
            <v>Monsieur</v>
          </cell>
          <cell r="B480" t="str">
            <v>Guillaume</v>
          </cell>
          <cell r="C480" t="str">
            <v>WASNIOWSKI</v>
          </cell>
          <cell r="E480" t="str">
            <v>Mail@Completer.fr</v>
          </cell>
          <cell r="F480" t="str">
            <v>06 75 72 15 56</v>
          </cell>
          <cell r="G480">
            <v>229</v>
          </cell>
          <cell r="H480" t="str">
            <v>Rue Des Castelets</v>
          </cell>
          <cell r="I480" t="str">
            <v>Gueutteville Les Grès</v>
          </cell>
          <cell r="J480">
            <v>76460</v>
          </cell>
          <cell r="K480" t="str">
            <v/>
          </cell>
          <cell r="L480">
            <v>274</v>
          </cell>
          <cell r="M480" t="str">
            <v>~ ? ~</v>
          </cell>
          <cell r="O480">
            <v>10</v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>
            <v>10</v>
          </cell>
          <cell r="V480" t="str">
            <v/>
          </cell>
          <cell r="AA480">
            <v>3840.1</v>
          </cell>
          <cell r="AB480" t="str">
            <v/>
          </cell>
          <cell r="AD480">
            <v>3000</v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</row>
        <row r="481">
          <cell r="A481" t="str">
            <v>Monsieur</v>
          </cell>
          <cell r="B481" t="str">
            <v>William</v>
          </cell>
          <cell r="C481" t="str">
            <v>YZERN</v>
          </cell>
          <cell r="E481" t="str">
            <v>william.yzern@orange.fr</v>
          </cell>
          <cell r="F481" t="str">
            <v>06 87 82 41 44</v>
          </cell>
          <cell r="G481">
            <v>151</v>
          </cell>
          <cell r="H481" t="str">
            <v>Rue Des Clos Fleuris</v>
          </cell>
          <cell r="I481" t="str">
            <v>Gueutteville Les Grès</v>
          </cell>
          <cell r="J481">
            <v>76460</v>
          </cell>
          <cell r="K481" t="str">
            <v/>
          </cell>
          <cell r="L481">
            <v>275</v>
          </cell>
          <cell r="M481" t="str">
            <v>~ ? ~</v>
          </cell>
          <cell r="O481">
            <v>10</v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>
            <v>10</v>
          </cell>
          <cell r="V481" t="str">
            <v/>
          </cell>
          <cell r="AA481">
            <v>3917.65</v>
          </cell>
          <cell r="AB481" t="str">
            <v/>
          </cell>
          <cell r="AD481">
            <v>3000</v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</row>
        <row r="482">
          <cell r="A482" t="str">
            <v>Madame</v>
          </cell>
          <cell r="B482" t="str">
            <v>Malika</v>
          </cell>
          <cell r="C482" t="str">
            <v>ZOUAK</v>
          </cell>
          <cell r="E482" t="str">
            <v>Mail@Completer.fr</v>
          </cell>
          <cell r="F482" t="str">
            <v>07 71 05 92 48</v>
          </cell>
          <cell r="G482">
            <v>53</v>
          </cell>
          <cell r="H482" t="str">
            <v>Rue De Sainte Gertrude</v>
          </cell>
          <cell r="I482" t="str">
            <v>Reutteville</v>
          </cell>
          <cell r="J482">
            <v>76460</v>
          </cell>
          <cell r="K482" t="str">
            <v/>
          </cell>
          <cell r="L482">
            <v>473</v>
          </cell>
          <cell r="M482" t="str">
            <v>~ ? ~</v>
          </cell>
          <cell r="N482">
            <v>43147</v>
          </cell>
          <cell r="P482" t="str">
            <v>Aut</v>
          </cell>
          <cell r="Q482" t="str">
            <v/>
          </cell>
          <cell r="R482" t="str">
            <v/>
          </cell>
          <cell r="S482" t="str">
            <v/>
          </cell>
          <cell r="T482">
            <v>10</v>
          </cell>
          <cell r="U482">
            <v>10</v>
          </cell>
          <cell r="V482">
            <v>-10</v>
          </cell>
          <cell r="AB482">
            <v>-1020.5</v>
          </cell>
          <cell r="AC482">
            <v>4020.5</v>
          </cell>
          <cell r="AD482">
            <v>3000</v>
          </cell>
          <cell r="AI482">
            <v>2.7706380566318413E-3</v>
          </cell>
          <cell r="AJ482">
            <v>109.07406341777381</v>
          </cell>
          <cell r="AK482">
            <v>-911.4259365822262</v>
          </cell>
          <cell r="AL482" t="str">
            <v/>
          </cell>
        </row>
        <row r="483">
          <cell r="A483" t="str">
            <v>Monsieur</v>
          </cell>
          <cell r="B483" t="str">
            <v>Jean-Francois</v>
          </cell>
          <cell r="C483" t="str">
            <v>ZVEGUINTZOFF</v>
          </cell>
          <cell r="E483" t="str">
            <v>jeanfrancois_zveguintzoff@msn.com</v>
          </cell>
          <cell r="F483" t="str">
            <v>06 87 55 79 53</v>
          </cell>
          <cell r="G483">
            <v>60</v>
          </cell>
          <cell r="H483" t="str">
            <v>Rue Du Mont Grimm</v>
          </cell>
          <cell r="I483" t="str">
            <v>Manneville Es Plains</v>
          </cell>
          <cell r="J483">
            <v>76460</v>
          </cell>
          <cell r="K483" t="str">
            <v/>
          </cell>
          <cell r="L483">
            <v>438</v>
          </cell>
          <cell r="M483">
            <v>2024</v>
          </cell>
          <cell r="N483">
            <v>45558</v>
          </cell>
          <cell r="O483">
            <v>10</v>
          </cell>
          <cell r="P483" t="str">
            <v>Chq</v>
          </cell>
          <cell r="Q483">
            <v>10</v>
          </cell>
          <cell r="R483" t="str">
            <v/>
          </cell>
          <cell r="S483" t="str">
            <v/>
          </cell>
          <cell r="T483" t="str">
            <v/>
          </cell>
          <cell r="U483">
            <v>10</v>
          </cell>
          <cell r="V483" t="str">
            <v/>
          </cell>
          <cell r="AB483">
            <v>30.550000000000182</v>
          </cell>
          <cell r="AC483">
            <v>2969.45</v>
          </cell>
          <cell r="AD483">
            <v>3000</v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</row>
        <row r="484">
          <cell r="D484" t="str">
            <v>Inconnu</v>
          </cell>
          <cell r="E484" t="str">
            <v>Mail@Completer.fr</v>
          </cell>
          <cell r="I484" t="str">
            <v>Manneville Es Plains</v>
          </cell>
          <cell r="J484">
            <v>76460</v>
          </cell>
          <cell r="K484" t="str">
            <v/>
          </cell>
          <cell r="L484">
            <v>478</v>
          </cell>
          <cell r="M484">
            <v>2024</v>
          </cell>
          <cell r="N484">
            <v>45342</v>
          </cell>
          <cell r="O484">
            <v>20</v>
          </cell>
          <cell r="P484" t="str">
            <v>Virt</v>
          </cell>
          <cell r="Q484" t="str">
            <v/>
          </cell>
          <cell r="R484" t="str">
            <v/>
          </cell>
          <cell r="S484">
            <v>20</v>
          </cell>
          <cell r="T484" t="str">
            <v/>
          </cell>
          <cell r="U484">
            <v>10</v>
          </cell>
          <cell r="V484">
            <v>10</v>
          </cell>
          <cell r="W484" t="str">
            <v xml:space="preserve"> Don volontaire</v>
          </cell>
          <cell r="AB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</row>
        <row r="485">
          <cell r="D485" t="str">
            <v>Inconnu</v>
          </cell>
          <cell r="E485" t="str">
            <v>Mail@Completer.fr</v>
          </cell>
          <cell r="I485" t="str">
            <v>Reutteville</v>
          </cell>
          <cell r="J485">
            <v>76460</v>
          </cell>
          <cell r="L485">
            <v>314</v>
          </cell>
          <cell r="M485">
            <v>2024</v>
          </cell>
          <cell r="N485">
            <v>45402</v>
          </cell>
          <cell r="O485">
            <v>10</v>
          </cell>
          <cell r="P485" t="str">
            <v>Esp</v>
          </cell>
          <cell r="Q485" t="str">
            <v/>
          </cell>
          <cell r="R485">
            <v>10</v>
          </cell>
          <cell r="S485" t="str">
            <v/>
          </cell>
          <cell r="T485" t="str">
            <v/>
          </cell>
          <cell r="U485">
            <v>10</v>
          </cell>
          <cell r="V485" t="str">
            <v/>
          </cell>
          <cell r="AB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</row>
        <row r="486">
          <cell r="D486" t="str">
            <v>Inconnu</v>
          </cell>
          <cell r="E486" t="str">
            <v>Mail@Completer.fr</v>
          </cell>
          <cell r="I486" t="str">
            <v>?</v>
          </cell>
          <cell r="J486">
            <v>76460</v>
          </cell>
          <cell r="K486" t="str">
            <v/>
          </cell>
          <cell r="L486">
            <v>373</v>
          </cell>
          <cell r="M486">
            <v>2024</v>
          </cell>
          <cell r="N486">
            <v>45337</v>
          </cell>
          <cell r="O486">
            <v>20</v>
          </cell>
          <cell r="P486" t="str">
            <v>Virt</v>
          </cell>
          <cell r="Q486" t="str">
            <v/>
          </cell>
          <cell r="R486" t="str">
            <v/>
          </cell>
          <cell r="S486">
            <v>20</v>
          </cell>
          <cell r="T486" t="str">
            <v/>
          </cell>
          <cell r="U486">
            <v>10</v>
          </cell>
          <cell r="V486">
            <v>10</v>
          </cell>
          <cell r="AB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</row>
        <row r="487">
          <cell r="A487" t="str">
            <v>Monsieur</v>
          </cell>
          <cell r="B487" t="str">
            <v>Jean-Jacques</v>
          </cell>
          <cell r="C487" t="str">
            <v>MINNEBOIS</v>
          </cell>
          <cell r="E487" t="str">
            <v>Mail@Completer.fr</v>
          </cell>
          <cell r="F487" t="str">
            <v>06 69 42 64 88</v>
          </cell>
          <cell r="G487">
            <v>200</v>
          </cell>
          <cell r="H487" t="str">
            <v>Rue De La Forge</v>
          </cell>
          <cell r="I487" t="str">
            <v>Manneville Es Plains</v>
          </cell>
          <cell r="J487">
            <v>76460</v>
          </cell>
          <cell r="K487" t="str">
            <v/>
          </cell>
          <cell r="L487">
            <v>480</v>
          </cell>
          <cell r="M487">
            <v>2024</v>
          </cell>
          <cell r="N487">
            <v>45557</v>
          </cell>
          <cell r="O487">
            <v>10</v>
          </cell>
          <cell r="P487" t="str">
            <v>Chq</v>
          </cell>
          <cell r="Q487">
            <v>10</v>
          </cell>
          <cell r="R487" t="str">
            <v/>
          </cell>
          <cell r="S487" t="str">
            <v/>
          </cell>
          <cell r="T487" t="str">
            <v/>
          </cell>
          <cell r="U487">
            <v>10</v>
          </cell>
          <cell r="V487" t="str">
            <v/>
          </cell>
          <cell r="W487" t="str">
            <v xml:space="preserve"> Rappel Cotisations non versées</v>
          </cell>
          <cell r="Z487" t="str">
            <v>Anciennement Gaudin  fiche 333</v>
          </cell>
          <cell r="AB487">
            <v>495.75</v>
          </cell>
          <cell r="AC487">
            <v>1504.25</v>
          </cell>
          <cell r="AD487">
            <v>2000</v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</row>
        <row r="488">
          <cell r="K488" t="str">
            <v/>
          </cell>
          <cell r="M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AB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</row>
        <row r="489">
          <cell r="K489" t="str">
            <v/>
          </cell>
          <cell r="M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AB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</row>
        <row r="490">
          <cell r="K490" t="str">
            <v/>
          </cell>
          <cell r="M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AB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</row>
        <row r="491">
          <cell r="M491" t="str">
            <v/>
          </cell>
          <cell r="AJ491" t="str">
            <v/>
          </cell>
          <cell r="AK491" t="str">
            <v/>
          </cell>
          <cell r="AL491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B1">
            <v>10</v>
          </cell>
        </row>
        <row r="2">
          <cell r="B2">
            <v>45742</v>
          </cell>
        </row>
        <row r="3">
          <cell r="B3">
            <v>2025</v>
          </cell>
        </row>
        <row r="15">
          <cell r="A15" t="str">
            <v>COMMUNES</v>
          </cell>
        </row>
        <row r="16">
          <cell r="A16" t="str">
            <v>Cailleville</v>
          </cell>
          <cell r="B16">
            <v>76460</v>
          </cell>
        </row>
        <row r="17">
          <cell r="A17" t="str">
            <v>Gueutteville les Grès</v>
          </cell>
          <cell r="B17">
            <v>76460</v>
          </cell>
        </row>
        <row r="18">
          <cell r="A18" t="str">
            <v>Manneville Es plains</v>
          </cell>
          <cell r="B18">
            <v>76460</v>
          </cell>
        </row>
        <row r="19">
          <cell r="A19" t="str">
            <v>Reutteville</v>
          </cell>
          <cell r="B19">
            <v>76460</v>
          </cell>
        </row>
        <row r="20">
          <cell r="A20" t="str">
            <v>?</v>
          </cell>
          <cell r="B20" t="str">
            <v>?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21D97-9B0C-4D54-97A1-16C5216F4B57}">
  <dimension ref="M1:Z12"/>
  <sheetViews>
    <sheetView tabSelected="1" topLeftCell="K1" zoomScale="95" zoomScaleNormal="95" workbookViewId="0">
      <selection activeCell="O4" sqref="O4"/>
    </sheetView>
  </sheetViews>
  <sheetFormatPr baseColWidth="10" defaultColWidth="11.5546875" defaultRowHeight="12.75" customHeight="1" x14ac:dyDescent="0.25"/>
  <sheetData>
    <row r="1" spans="13:26" ht="13.2" x14ac:dyDescent="0.25"/>
    <row r="2" spans="13:26" ht="55.2" x14ac:dyDescent="0.25">
      <c r="M2" s="24" t="s">
        <v>13</v>
      </c>
      <c r="N2" s="23" t="s">
        <v>12</v>
      </c>
      <c r="O2" s="22" t="s">
        <v>11</v>
      </c>
      <c r="P2" s="21" t="s">
        <v>10</v>
      </c>
      <c r="Q2" s="20" t="s">
        <v>0</v>
      </c>
      <c r="R2" s="20" t="s">
        <v>2</v>
      </c>
      <c r="S2" s="20" t="s">
        <v>4</v>
      </c>
      <c r="T2" s="19" t="s">
        <v>1</v>
      </c>
      <c r="U2" s="18" t="s">
        <v>9</v>
      </c>
      <c r="V2" s="17" t="s">
        <v>8</v>
      </c>
      <c r="Y2" s="15" t="s">
        <v>7</v>
      </c>
      <c r="Z2" s="16">
        <v>10</v>
      </c>
    </row>
    <row r="3" spans="13:26" ht="13.2" x14ac:dyDescent="0.25">
      <c r="M3" s="9" t="str">
        <f>_xlfn.IFS(AND(P3=T2,O3&lt;&gt;""),"VIDER TOTAL",AND(N3="",O3=""),"",Millesime=YEAR(N3),Millesime,Millesime-YEAR(N3)=1,YEAR(N3),Millesime-YEAR(N3)=2,"Antérieur",Millesime-YEAR(N3) &gt;=3,"~ ? ~",Millesime-YEAR(N3) &lt; 0,"à VENIR",AND(N3="",O3&gt;0),"~ ? ~")</f>
        <v>VIDER TOTAL</v>
      </c>
      <c r="N3" s="8">
        <v>45743</v>
      </c>
      <c r="O3" s="7">
        <v>10</v>
      </c>
      <c r="P3" s="6" t="s">
        <v>1</v>
      </c>
      <c r="Q3" s="5" t="str">
        <f t="shared" ref="Q3:Q8" si="0">IF(AND($P3=$Q$2,$O3&lt;&gt;""),$O3,"")</f>
        <v/>
      </c>
      <c r="R3" s="5" t="str">
        <f t="shared" ref="R3:R8" si="1">IF(AND($P3=$R$2,$O3&lt;&gt;""),$O3,"")</f>
        <v/>
      </c>
      <c r="S3" s="5" t="str">
        <f t="shared" ref="S3:S8" si="2">IF(AND($P3=$S$2,$O3&lt;&gt;""),$O3,"")</f>
        <v/>
      </c>
      <c r="T3" s="5" t="str">
        <f t="shared" ref="T3:T8" si="3">IF(AND($P3=$T$2,$O3=""),$Z$2,"")</f>
        <v/>
      </c>
      <c r="U3" s="4">
        <f t="shared" ref="U3:U8" si="4">IF(OR($O3&gt;=$Z$2,AND($O3&lt;=0,$P3=$T$2)),$Z$2)</f>
        <v>10</v>
      </c>
      <c r="V3" s="3" t="e">
        <f>_xlfn.IFS(AND($O3&lt;&gt;"",$N3=""),"",AND($O3="",$N3=""),"",$T3&gt;0,$T3*-1,$O3&gt;$Z$2,$O3-$Z$2)</f>
        <v>#VALUE!</v>
      </c>
      <c r="Y3" s="15" t="s">
        <v>6</v>
      </c>
      <c r="Z3" s="14">
        <v>45742</v>
      </c>
    </row>
    <row r="4" spans="13:26" ht="13.2" x14ac:dyDescent="0.25">
      <c r="M4" s="9">
        <f>_xlfn.IFS(,,AND(N4="",O4=""),"",Millesime=YEAR(N4),Millesime,Millesime-YEAR(N4)=1,YEAR(N4),Millesime-YEAR(N4)=2,"Antérieur",Millesime-YEAR(N4) &gt;=3,"~ ? ~",Millesime-YEAR(N4) &lt; 0,"à VENIR",AND(N4="",O4&gt;0),"~ ? ~")</f>
        <v>2025</v>
      </c>
      <c r="N4" s="8">
        <v>45744</v>
      </c>
      <c r="O4" s="7">
        <v>50</v>
      </c>
      <c r="P4" s="6" t="s">
        <v>2</v>
      </c>
      <c r="Q4" s="5" t="str">
        <f t="shared" si="0"/>
        <v/>
      </c>
      <c r="R4" s="5">
        <f t="shared" si="1"/>
        <v>50</v>
      </c>
      <c r="S4" s="5" t="str">
        <f t="shared" si="2"/>
        <v/>
      </c>
      <c r="T4" s="5" t="str">
        <f t="shared" si="3"/>
        <v/>
      </c>
      <c r="U4" s="4">
        <f t="shared" si="4"/>
        <v>10</v>
      </c>
      <c r="V4" s="3">
        <f>_xlfn.IFS(AND($U4&lt;&gt;"",$O4&gt;Cotisation),$O4-$U4,AND(O4&lt;=0,P4=$T$2),Cotisation*-1)</f>
        <v>40</v>
      </c>
      <c r="Y4" s="13" t="s">
        <v>5</v>
      </c>
      <c r="Z4" s="12">
        <f>YEAR(Appel_Cot)</f>
        <v>2025</v>
      </c>
    </row>
    <row r="5" spans="13:26" ht="13.2" x14ac:dyDescent="0.25">
      <c r="M5" s="9">
        <f>_xlfn.IFS(,,AND(N5="",O5=""),"",Millesime=YEAR(N5),Millesime,Millesime-YEAR(N5)=1,YEAR(N5),Millesime-YEAR(N5)=2,"Antérieur",Millesime-YEAR(N5) &gt;=3,"~ ? ~",Millesime-YEAR(N5) &lt; 0,"à VENIR",AND(N5="",O5&gt;0),"~ ? ~")</f>
        <v>2025</v>
      </c>
      <c r="N5" s="8">
        <v>45743</v>
      </c>
      <c r="O5" s="7">
        <v>100</v>
      </c>
      <c r="P5" s="6" t="s">
        <v>4</v>
      </c>
      <c r="Q5" s="5" t="str">
        <f t="shared" si="0"/>
        <v/>
      </c>
      <c r="R5" s="5" t="str">
        <f t="shared" si="1"/>
        <v/>
      </c>
      <c r="S5" s="5">
        <f t="shared" si="2"/>
        <v>100</v>
      </c>
      <c r="T5" s="5" t="str">
        <f t="shared" si="3"/>
        <v/>
      </c>
      <c r="U5" s="4">
        <f t="shared" si="4"/>
        <v>10</v>
      </c>
      <c r="V5" s="3">
        <f>_xlfn.IFS(AND($U5&lt;&gt;"",$O5&gt;Cotisation),$O5-$U5,AND(O5&lt;=0,P5=$T$2),Cotisation*-1)</f>
        <v>90</v>
      </c>
      <c r="Y5" s="11" t="s">
        <v>3</v>
      </c>
      <c r="Z5" s="10">
        <v>1</v>
      </c>
    </row>
    <row r="6" spans="13:26" ht="13.2" x14ac:dyDescent="0.25">
      <c r="M6" s="9">
        <f>_xlfn.IFS(,,AND(N6="",O6=""),"",Millesime=YEAR(N6),Millesime,Millesime-YEAR(N6)=1,YEAR(N6),Millesime-YEAR(N6)=2,"Antérieur",Millesime-YEAR(N6) &gt;=3,"~ ? ~",Millesime-YEAR(N6) &lt; 0,"à VENIR",AND(N6="",O6&gt;0),"~ ? ~")</f>
        <v>2025</v>
      </c>
      <c r="N6" s="8">
        <v>45744</v>
      </c>
      <c r="O6" s="7">
        <v>40</v>
      </c>
      <c r="P6" s="6" t="s">
        <v>2</v>
      </c>
      <c r="Q6" s="5" t="str">
        <f t="shared" si="0"/>
        <v/>
      </c>
      <c r="R6" s="5">
        <f t="shared" si="1"/>
        <v>40</v>
      </c>
      <c r="S6" s="5" t="str">
        <f t="shared" si="2"/>
        <v/>
      </c>
      <c r="T6" s="5" t="str">
        <f t="shared" si="3"/>
        <v/>
      </c>
      <c r="U6" s="4">
        <f t="shared" si="4"/>
        <v>10</v>
      </c>
      <c r="V6" s="3">
        <f>_xlfn.IFS(AND($U6&lt;&gt;"",$O6&gt;Cotisation),$O6-$U6,AND(O6&lt;=0,P6=$T$2),Cotisation*-1)</f>
        <v>30</v>
      </c>
    </row>
    <row r="7" spans="13:26" ht="13.2" x14ac:dyDescent="0.25">
      <c r="M7" s="9">
        <f>_xlfn.IFS(,,AND(N7="",O7=""),"",Millesime=YEAR(N7),Millesime,Millesime-YEAR(N7)=1,YEAR(N7),Millesime-YEAR(N7)=2,"Antérieur",Millesime-YEAR(N7) &gt;=3,"~ ? ~",Millesime-YEAR(N7) &lt; 0,"à VENIR",AND(N7="",O7&gt;0),"~ ? ~")</f>
        <v>2025</v>
      </c>
      <c r="N7" s="8">
        <v>45743</v>
      </c>
      <c r="O7" s="7"/>
      <c r="P7" s="6" t="s">
        <v>1</v>
      </c>
      <c r="Q7" s="5" t="str">
        <f t="shared" si="0"/>
        <v/>
      </c>
      <c r="R7" s="5" t="str">
        <f t="shared" si="1"/>
        <v/>
      </c>
      <c r="S7" s="5" t="str">
        <f t="shared" si="2"/>
        <v/>
      </c>
      <c r="T7" s="5">
        <f t="shared" si="3"/>
        <v>10</v>
      </c>
      <c r="U7" s="4">
        <f t="shared" si="4"/>
        <v>10</v>
      </c>
      <c r="V7" s="3">
        <f>_xlfn.IFS(AND($U7&lt;&gt;"",$O7&gt;Cotisation),$O7-$U7,AND(O7&lt;=0,P7=$T$2),Cotisation*-1)</f>
        <v>-10</v>
      </c>
    </row>
    <row r="8" spans="13:26" ht="13.2" x14ac:dyDescent="0.25">
      <c r="M8" s="9">
        <f>_xlfn.IFS(,,AND(N8="",O8=""),"",Millesime=YEAR(N8),Millesime,Millesime-YEAR(N8)=1,YEAR(N8),Millesime-YEAR(N8)=2,"Antérieur",Millesime-YEAR(N8) &gt;=3,"~ ? ~",Millesime-YEAR(N8) &lt; 0,"à VENIR",AND(N8="",O8&gt;0),"~ ? ~")</f>
        <v>2025</v>
      </c>
      <c r="N8" s="8">
        <v>45747</v>
      </c>
      <c r="O8" s="7">
        <v>20</v>
      </c>
      <c r="P8" s="6" t="s">
        <v>0</v>
      </c>
      <c r="Q8" s="5">
        <f t="shared" si="0"/>
        <v>20</v>
      </c>
      <c r="R8" s="5" t="str">
        <f t="shared" si="1"/>
        <v/>
      </c>
      <c r="S8" s="5" t="str">
        <f t="shared" si="2"/>
        <v/>
      </c>
      <c r="T8" s="5" t="str">
        <f t="shared" si="3"/>
        <v/>
      </c>
      <c r="U8" s="4">
        <f t="shared" si="4"/>
        <v>10</v>
      </c>
      <c r="V8" s="3">
        <f>_xlfn.IFS(AND($U8&lt;&gt;"",$O8&gt;Cotisation),$O8-$U8,AND(O8&lt;=0,P8=$T$2),Cotisation*-1)</f>
        <v>10</v>
      </c>
    </row>
    <row r="9" spans="13:26" ht="13.2" x14ac:dyDescent="0.25"/>
    <row r="10" spans="13:26" ht="13.2" x14ac:dyDescent="0.25">
      <c r="O10" s="2"/>
      <c r="Q10">
        <f t="shared" ref="Q10:V10" si="5">SUM(Q3:Q8)</f>
        <v>20</v>
      </c>
      <c r="R10">
        <f t="shared" si="5"/>
        <v>90</v>
      </c>
      <c r="S10">
        <f t="shared" si="5"/>
        <v>100</v>
      </c>
      <c r="T10">
        <f t="shared" si="5"/>
        <v>10</v>
      </c>
      <c r="U10">
        <f t="shared" si="5"/>
        <v>60</v>
      </c>
      <c r="V10" t="e">
        <f t="shared" si="5"/>
        <v>#VALUE!</v>
      </c>
    </row>
    <row r="11" spans="13:26" ht="16.8" x14ac:dyDescent="0.3">
      <c r="O11" s="25">
        <f>SUM(O3:O10)</f>
        <v>220</v>
      </c>
      <c r="P11" s="1"/>
      <c r="Q11" s="1"/>
      <c r="R11" s="26">
        <f>SUM(Q10:S10)</f>
        <v>210</v>
      </c>
      <c r="S11" s="26"/>
      <c r="T11" s="26">
        <f>SUM(T3:T8)</f>
        <v>10</v>
      </c>
      <c r="U11" s="26" t="e">
        <f>SUM(U10:V10)</f>
        <v>#VALUE!</v>
      </c>
      <c r="V11" s="26"/>
    </row>
    <row r="12" spans="13:26" ht="16.8" x14ac:dyDescent="0.3">
      <c r="O12" s="25"/>
      <c r="P12" s="1"/>
      <c r="Q12" s="1"/>
      <c r="R12" s="26"/>
      <c r="S12" s="26"/>
      <c r="T12" s="26"/>
      <c r="U12" s="26"/>
      <c r="V12" s="26"/>
    </row>
  </sheetData>
  <mergeCells count="4">
    <mergeCell ref="O11:O12"/>
    <mergeCell ref="R11:S12"/>
    <mergeCell ref="T11:T12"/>
    <mergeCell ref="U11:V12"/>
  </mergeCells>
  <conditionalFormatting sqref="O3:O8">
    <cfRule type="expression" dxfId="2" priority="1">
      <formula>IF(AND($M3="~ ? ~",$O3&gt;0),TRUE())</formula>
    </cfRule>
    <cfRule type="expression" dxfId="1" priority="2">
      <formula>YEAR($N3)=Millesime</formula>
    </cfRule>
    <cfRule type="expression" dxfId="0" priority="3">
      <formula>$M3="Antérieur"</formula>
    </cfRule>
  </conditionalFormatting>
  <dataValidations count="1">
    <dataValidation operator="equal" allowBlank="1" showErrorMessage="1" sqref="P2:T2 Q3:T8 V3:V8" xr:uid="{00000000-0002-0000-0C00-000000000000}">
      <formula1>0</formula1>
      <formula2>0</formula2>
    </dataValidation>
  </dataValidations>
  <printOptions horizontalCentered="1" verticalCentered="1"/>
  <pageMargins left="7.8472222222222193E-2" right="7.8472222222222193E-2" top="0.55972222222222201" bottom="0.23055555555555601" header="0.18333333333333299" footer="9.1666666666666702E-2"/>
  <pageSetup paperSize="9" scale="77" orientation="landscape" horizontalDpi="300" verticalDpi="300"/>
  <headerFooter>
    <oddHeader>&amp;CEmargement &amp;A&amp;Rédditée le &amp;D</oddHeader>
    <oddFooter>&amp;Ladihccgm &amp;D&amp;CPage &amp;P&amp;Rpage :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 LEBLOND</dc:creator>
  <cp:lastModifiedBy>Jean-Jacques LEBLOND</cp:lastModifiedBy>
  <dcterms:created xsi:type="dcterms:W3CDTF">2025-04-03T13:24:52Z</dcterms:created>
  <dcterms:modified xsi:type="dcterms:W3CDTF">2025-04-03T13:56:03Z</dcterms:modified>
</cp:coreProperties>
</file>