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0" yWindow="0" windowWidth="28800" windowHeight="12135"/>
  </bookViews>
  <sheets>
    <sheet name="Repas_Prim_Mat" sheetId="1" r:id="rId1"/>
    <sheet name="Portage_de_Repas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6" l="1"/>
  <c r="C3" i="1" l="1"/>
  <c r="B26" i="6" l="1"/>
  <c r="B27" i="6"/>
  <c r="B28" i="6"/>
  <c r="B25" i="6"/>
  <c r="B6" i="6"/>
  <c r="B7" i="6"/>
  <c r="B8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>
  <authors>
    <author>François ROUZE</author>
    <author>Didier GUILLOT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1" shapeId="0">
      <text>
        <r>
          <rPr>
            <b/>
            <sz val="9"/>
            <color indexed="81"/>
            <rFont val="Tahoma"/>
            <family val="2"/>
          </rPr>
          <t>Double clic pour saisie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<sst xmlns="http://schemas.openxmlformats.org/spreadsheetml/2006/main" count="43" uniqueCount="23">
  <si>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</si>
  <si>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</si>
  <si>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</si>
  <si>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</si>
  <si>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</si>
  <si>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</si>
  <si>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</si>
  <si>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</si>
  <si>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</si>
  <si>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Brie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</si>
  <si>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</si>
  <si>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</si>
  <si>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</si>
  <si>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</si>
  <si>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</si>
  <si>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</si>
  <si>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-----------</t>
  </si>
  <si>
    <t>Boeuf en sauce</t>
  </si>
  <si>
    <t>Camembert</t>
  </si>
  <si>
    <t>Glace vanille</t>
  </si>
  <si>
    <t>Tomates en vinaigrette</t>
  </si>
  <si>
    <t>Sauté de Veau</t>
  </si>
  <si>
    <t>Tarte aux 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</si>
</sst>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7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DD7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5" fillId="0" borderId="9" xfId="0" applyNumberFormat="1" applyFont="1" applyBorder="1" applyAlignment="1" applyProtection="1">
      <alignment horizontal="center" vertical="center"/>
      <protection hidden="1"/>
    </xf>
    <xf numFmtId="164" fontId="5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164" fontId="5" fillId="0" borderId="16" xfId="0" applyNumberFormat="1" applyFont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164" fontId="2" fillId="0" borderId="11" xfId="0" applyNumberFormat="1" applyFont="1" applyBorder="1" applyAlignment="1" applyProtection="1">
      <alignment horizontal="left" vertical="center"/>
      <protection hidden="1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right" vertical="center"/>
      <protection hidden="1"/>
    </xf>
    <xf numFmtId="0" fontId="14" fillId="2" borderId="0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0</xdr:row>
          <xdr:rowOff>47625</xdr:rowOff>
        </xdr:from>
        <xdr:to>
          <xdr:col>4</xdr:col>
          <xdr:colOff>314325</xdr:colOff>
          <xdr:row>1</xdr:row>
          <xdr:rowOff>66675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entree" displayName="T_entree" ref="F1:G12" totalsRowShown="0" headerRowBorderDxfId="17" tableBorderDxfId="16">
  <autoFilter ref="F1:G12"/>
  <tableColumns count="2">
    <tableColumn id="1" name="N°" dataDxfId="15"/>
    <tableColumn id="2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lat" displayName="T_plat" ref="H1:I12" totalsRowShown="0" headerRowBorderDxfId="13" tableBorderDxfId="12">
  <autoFilter ref="H1:I12"/>
  <tableColumns count="2">
    <tableColumn id="1" name="N°" dataDxfId="11"/>
    <tableColumn id="2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fromage" displayName="T_fromage" ref="J1:K12" totalsRowShown="0" headerRowDxfId="9" headerRowBorderDxfId="8" tableBorderDxfId="7">
  <autoFilter ref="J1:K12"/>
  <tableColumns count="2">
    <tableColumn id="1" name="N°" dataDxfId="6"/>
    <tableColumn id="2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dessert" displayName="T_dessert" ref="L1:M12" totalsRowShown="0" headerRowDxfId="4" headerRowBorderDxfId="3" tableBorderDxfId="2">
  <autoFilter ref="L1:M12"/>
  <tableColumns count="2">
    <tableColumn id="1" name="N°" dataDxfId="1"/>
    <tableColumn id="2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0"/>
  <sheetViews>
    <sheetView showGridLines="0" tabSelected="1" zoomScale="92" zoomScaleNormal="92" workbookViewId="0">
      <selection activeCell="C13" sqref="C13"/>
    </sheetView>
  </sheetViews>
  <sheetFormatPr baseColWidth="10" defaultColWidth="11.42578125" defaultRowHeight="18.75"/>
  <cols>
    <col min="1" max="1" width="30.7109375" style="1" customWidth="1"/>
    <col min="2" max="2" width="6.42578125" style="16" bestFit="1" customWidth="1"/>
    <col min="3" max="3" width="60.7109375" style="1" customWidth="1"/>
    <col min="4" max="4" width="46.7109375" style="1" customWidth="1"/>
    <col min="5" max="5" width="6" style="1" customWidth="1"/>
    <col min="6" max="6" width="5" style="11" customWidth="1"/>
    <col min="7" max="7" width="32.85546875" style="6" customWidth="1"/>
    <col min="8" max="8" width="5" style="13" customWidth="1"/>
    <col min="9" max="9" width="28.7109375" style="6" customWidth="1"/>
    <col min="10" max="10" width="5" style="11" customWidth="1"/>
    <col min="11" max="11" width="28.7109375" style="6" customWidth="1"/>
    <col min="12" max="12" width="5" style="11" customWidth="1"/>
    <col min="13" max="13" width="28.7109375" style="6" customWidth="1"/>
    <col min="14" max="16384" width="11.42578125" style="1"/>
  </cols>
  <sheetData>
    <row r="1" spans="1:16" ht="36" customHeight="1">
      <c r="A1" s="61" t="s">
        <v>15</v>
      </c>
      <c r="B1" s="61"/>
      <c r="C1" s="61"/>
      <c r="D1" s="36">
        <v>11</v>
      </c>
      <c r="F1" s="10" t="s">
        <v>3</v>
      </c>
      <c r="G1" s="9" t="s">
        <v>4</v>
      </c>
      <c r="H1" s="12" t="s">
        <v>3</v>
      </c>
      <c r="I1" s="9" t="s">
        <v>5</v>
      </c>
      <c r="J1" s="14" t="s">
        <v>3</v>
      </c>
      <c r="K1" s="9" t="s">
        <v>2</v>
      </c>
      <c r="L1" s="14" t="s">
        <v>3</v>
      </c>
      <c r="M1" s="9" t="s">
        <v>6</v>
      </c>
      <c r="P1" s="19">
        <v>11</v>
      </c>
    </row>
    <row r="2" spans="1:16">
      <c r="A2" s="37" t="s">
        <v>12</v>
      </c>
      <c r="B2" s="20"/>
      <c r="C2" s="39" t="s">
        <v>0</v>
      </c>
      <c r="D2" s="21" t="s">
        <v>1</v>
      </c>
      <c r="F2" s="5">
        <v>1</v>
      </c>
      <c r="G2" s="4" t="s">
        <v>16</v>
      </c>
      <c r="H2" s="7">
        <v>201</v>
      </c>
      <c r="I2" s="4" t="s">
        <v>17</v>
      </c>
      <c r="J2" s="5">
        <v>401</v>
      </c>
      <c r="K2" s="4" t="s">
        <v>18</v>
      </c>
      <c r="L2" s="5">
        <v>601</v>
      </c>
      <c r="M2" s="4" t="s">
        <v>19</v>
      </c>
    </row>
    <row r="3" spans="1:16">
      <c r="A3" s="38" t="s">
        <v>13</v>
      </c>
      <c r="B3" s="40"/>
      <c r="C3" s="54">
        <f ca="1">7*D1+DATE(YEAR(TODAY()),1,3)-WEEKDAY(DATE(YEAR(TODAY()),1,3))-5</f>
        <v>45362</v>
      </c>
      <c r="D3" s="22">
        <f ca="1">C3+4</f>
        <v>45366</v>
      </c>
      <c r="F3" s="5"/>
      <c r="G3" s="17"/>
      <c r="H3" s="7"/>
      <c r="I3" s="18"/>
      <c r="J3" s="5"/>
      <c r="K3" s="18"/>
      <c r="L3" s="5"/>
      <c r="M3" s="18"/>
    </row>
    <row r="4" spans="1:16">
      <c r="A4" s="23" t="s">
        <v>8</v>
      </c>
      <c r="B4" s="41" t="s">
        <v>3</v>
      </c>
      <c r="C4" s="24" t="s">
        <v>7</v>
      </c>
      <c r="D4" s="23" t="s">
        <v>10</v>
      </c>
      <c r="F4" s="5"/>
      <c r="G4" s="4"/>
      <c r="H4" s="7"/>
      <c r="I4" s="15"/>
      <c r="J4" s="5"/>
      <c r="K4" s="15"/>
      <c r="L4" s="5"/>
      <c r="M4" s="15"/>
    </row>
    <row r="5" spans="1:16">
      <c r="A5" s="59">
        <f ca="1">C3</f>
        <v>45362</v>
      </c>
      <c r="B5" s="45">
        <v>1</v>
      </c>
      <c r="C5" s="48" t="s">
        <v>16</v>
      </c>
      <c r="D5" s="58"/>
      <c r="F5" s="5"/>
      <c r="G5" s="4"/>
      <c r="H5" s="7"/>
      <c r="I5" s="15"/>
      <c r="J5" s="5"/>
      <c r="K5" s="15"/>
      <c r="L5" s="5"/>
      <c r="M5" s="15"/>
    </row>
    <row r="6" spans="1:16">
      <c r="A6" s="60"/>
      <c r="B6" s="46">
        <v>201</v>
      </c>
      <c r="C6" s="49" t="s">
        <v>17</v>
      </c>
      <c r="D6" s="58"/>
      <c r="F6" s="5"/>
      <c r="G6" s="4"/>
      <c r="H6" s="7"/>
      <c r="I6" s="15"/>
      <c r="J6" s="5"/>
      <c r="K6" s="15"/>
      <c r="L6" s="5"/>
      <c r="M6" s="15"/>
    </row>
    <row r="7" spans="1:16">
      <c r="A7" s="60"/>
      <c r="B7" s="46">
        <v>401</v>
      </c>
      <c r="C7" s="49" t="s">
        <v>18</v>
      </c>
      <c r="D7" s="58"/>
      <c r="F7" s="5"/>
      <c r="G7" s="4"/>
      <c r="H7" s="7"/>
      <c r="I7" s="15"/>
      <c r="J7" s="5"/>
      <c r="K7" s="15"/>
      <c r="L7" s="5"/>
      <c r="M7" s="15"/>
    </row>
    <row r="8" spans="1:16">
      <c r="A8" s="60"/>
      <c r="B8" s="47">
        <v>601</v>
      </c>
      <c r="C8" s="50" t="s">
        <v>19</v>
      </c>
      <c r="D8" s="58"/>
      <c r="F8" s="5"/>
      <c r="G8" s="15"/>
      <c r="H8" s="7"/>
      <c r="I8" s="15"/>
      <c r="J8" s="5"/>
      <c r="K8" s="15"/>
      <c r="L8" s="5"/>
      <c r="M8" s="15"/>
    </row>
    <row r="9" spans="1:16">
      <c r="A9" s="59">
        <f ca="1">A5+1</f>
        <v>45363</v>
      </c>
      <c r="B9" s="45">
        <v>2</v>
      </c>
      <c r="C9" s="55" t="s">
        <v>20</v>
      </c>
      <c r="D9" s="58"/>
      <c r="F9" s="5"/>
      <c r="G9" s="15"/>
      <c r="H9" s="7"/>
      <c r="I9" s="15"/>
      <c r="J9" s="5"/>
      <c r="K9" s="15"/>
      <c r="L9" s="5"/>
      <c r="M9" s="15"/>
    </row>
    <row r="10" spans="1:16">
      <c r="A10" s="60"/>
      <c r="B10" s="46">
        <v>202</v>
      </c>
      <c r="C10" s="56" t="s">
        <v>21</v>
      </c>
      <c r="D10" s="58"/>
      <c r="F10" s="5"/>
      <c r="G10" s="15"/>
      <c r="H10" s="7"/>
      <c r="I10" s="15"/>
      <c r="J10" s="5"/>
      <c r="K10" s="15"/>
      <c r="L10" s="5"/>
      <c r="M10" s="15"/>
    </row>
    <row r="11" spans="1:16">
      <c r="A11" s="60"/>
      <c r="B11" s="46">
        <v>402</v>
      </c>
      <c r="C11" s="56" t="s">
        <v>9</v>
      </c>
      <c r="D11" s="58"/>
      <c r="F11" s="51"/>
      <c r="G11" s="52"/>
      <c r="H11" s="53"/>
      <c r="I11" s="52"/>
      <c r="J11" s="51"/>
      <c r="K11" s="52"/>
      <c r="L11" s="51"/>
      <c r="M11" s="52"/>
    </row>
    <row r="12" spans="1:16">
      <c r="A12" s="60"/>
      <c r="B12" s="47">
        <v>602</v>
      </c>
      <c r="C12" s="57" t="s">
        <v>22</v>
      </c>
      <c r="D12" s="58"/>
      <c r="F12" s="66">
        <v>2</v>
      </c>
      <c r="G12" s="67" t="s">
        <v>20</v>
      </c>
      <c r="H12" s="68">
        <v>202</v>
      </c>
      <c r="I12" s="67" t="s">
        <v>21</v>
      </c>
      <c r="J12" s="66">
        <v>402</v>
      </c>
      <c r="K12" s="67" t="s">
        <v>9</v>
      </c>
      <c r="L12" s="66">
        <v>602</v>
      </c>
      <c r="M12" s="67" t="s">
        <v>22</v>
      </c>
    </row>
    <row r="13" spans="1:16">
      <c r="A13" s="59">
        <f t="shared" ref="A13" ca="1" si="0">A9+1</f>
        <v>45364</v>
      </c>
      <c r="B13" s="46"/>
      <c r="C13" s="49"/>
      <c r="D13" s="58"/>
    </row>
    <row r="14" spans="1:16">
      <c r="A14" s="60"/>
      <c r="B14" s="46"/>
      <c r="C14" s="49"/>
      <c r="D14" s="58"/>
    </row>
    <row r="15" spans="1:16">
      <c r="A15" s="60"/>
      <c r="B15" s="46"/>
      <c r="C15" s="49"/>
      <c r="D15" s="58"/>
    </row>
    <row r="16" spans="1:16">
      <c r="A16" s="60"/>
      <c r="B16" s="46"/>
      <c r="C16" s="49"/>
      <c r="D16" s="58"/>
    </row>
    <row r="17" spans="1:4">
      <c r="A17" s="59">
        <f t="shared" ref="A17" ca="1" si="1">A13+1</f>
        <v>45365</v>
      </c>
      <c r="B17" s="45"/>
      <c r="C17" s="48"/>
      <c r="D17" s="58"/>
    </row>
    <row r="18" spans="1:4">
      <c r="A18" s="60"/>
      <c r="B18" s="46"/>
      <c r="C18" s="49"/>
      <c r="D18" s="58"/>
    </row>
    <row r="19" spans="1:4">
      <c r="A19" s="60"/>
      <c r="B19" s="46"/>
      <c r="C19" s="49"/>
      <c r="D19" s="58"/>
    </row>
    <row r="20" spans="1:4">
      <c r="A20" s="60"/>
      <c r="B20" s="47"/>
      <c r="C20" s="50"/>
      <c r="D20" s="58"/>
    </row>
    <row r="21" spans="1:4">
      <c r="A21" s="59">
        <f t="shared" ref="A21" ca="1" si="2">A17+1</f>
        <v>45366</v>
      </c>
      <c r="B21" s="46"/>
      <c r="C21" s="49"/>
      <c r="D21" s="58"/>
    </row>
    <row r="22" spans="1:4">
      <c r="A22" s="60"/>
      <c r="B22" s="46"/>
      <c r="C22" s="49"/>
      <c r="D22" s="58"/>
    </row>
    <row r="23" spans="1:4">
      <c r="A23" s="60"/>
      <c r="B23" s="46"/>
      <c r="C23" s="49"/>
      <c r="D23" s="58"/>
    </row>
    <row r="24" spans="1:4">
      <c r="A24" s="60"/>
      <c r="B24" s="47"/>
      <c r="C24" s="50"/>
      <c r="D24" s="58"/>
    </row>
    <row r="25" spans="1:4">
      <c r="A25" s="8"/>
      <c r="B25" s="3"/>
      <c r="D25" s="2"/>
    </row>
    <row r="26" spans="1:4">
      <c r="A26" s="23" t="s">
        <v>8</v>
      </c>
      <c r="B26" s="41" t="s">
        <v>3</v>
      </c>
      <c r="C26" s="24" t="s">
        <v>11</v>
      </c>
      <c r="D26" s="23" t="s">
        <v>10</v>
      </c>
    </row>
    <row r="27" spans="1:4">
      <c r="A27" s="59">
        <f ca="1">A21+1</f>
        <v>45367</v>
      </c>
      <c r="B27" s="42"/>
      <c r="C27" s="48"/>
      <c r="D27" s="58"/>
    </row>
    <row r="28" spans="1:4">
      <c r="A28" s="59"/>
      <c r="B28" s="43"/>
      <c r="C28" s="49"/>
      <c r="D28" s="58"/>
    </row>
    <row r="29" spans="1:4">
      <c r="A29" s="59"/>
      <c r="B29" s="43"/>
      <c r="C29" s="49"/>
      <c r="D29" s="58"/>
    </row>
    <row r="30" spans="1:4">
      <c r="A30" s="59"/>
      <c r="B30" s="44"/>
      <c r="C30" s="50"/>
      <c r="D30" s="58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85725</xdr:colOff>
                <xdr:row>0</xdr:row>
                <xdr:rowOff>47625</xdr:rowOff>
              </from>
              <to>
                <xdr:col>4</xdr:col>
                <xdr:colOff>314325</xdr:colOff>
                <xdr:row>1</xdr:row>
                <xdr:rowOff>66675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8"/>
  <sheetViews>
    <sheetView showGridLines="0" showZeros="0" zoomScale="97" zoomScaleNormal="97" workbookViewId="0">
      <selection activeCell="B20" sqref="B20"/>
    </sheetView>
  </sheetViews>
  <sheetFormatPr baseColWidth="10" defaultColWidth="11.42578125" defaultRowHeight="18.75"/>
  <cols>
    <col min="1" max="1" width="27.7109375" style="26" bestFit="1" customWidth="1"/>
    <col min="2" max="2" width="70.7109375" style="26" customWidth="1"/>
    <col min="3" max="3" width="45.7109375" style="26" customWidth="1"/>
    <col min="4" max="4" width="1.7109375" style="26" customWidth="1"/>
    <col min="5" max="16384" width="11.42578125" style="26"/>
  </cols>
  <sheetData>
    <row r="1" spans="1:12" ht="36" customHeight="1">
      <c r="A1" s="65" t="s">
        <v>14</v>
      </c>
      <c r="B1" s="65"/>
      <c r="C1" s="25">
        <f ca="1">WEEKNUM(B3)</f>
        <v>11</v>
      </c>
    </row>
    <row r="2" spans="1:12">
      <c r="B2" s="27" t="s">
        <v>0</v>
      </c>
      <c r="C2" s="28" t="s">
        <v>1</v>
      </c>
    </row>
    <row r="3" spans="1:12">
      <c r="B3" s="29">
        <f ca="1">Repas_Prim_Mat!$C$3</f>
        <v>45362</v>
      </c>
      <c r="C3" s="30">
        <f ca="1">B3+5</f>
        <v>45367</v>
      </c>
    </row>
    <row r="4" spans="1:12">
      <c r="A4" s="31" t="s">
        <v>8</v>
      </c>
      <c r="B4" s="32" t="s">
        <v>7</v>
      </c>
      <c r="C4" s="31" t="s">
        <v>10</v>
      </c>
    </row>
    <row r="5" spans="1:12">
      <c r="A5" s="62">
        <f ca="1">B3</f>
        <v>45362</v>
      </c>
      <c r="B5" s="33">
        <f>Repas_Prim_Mat!C21</f>
        <v>0</v>
      </c>
      <c r="C5" s="63"/>
    </row>
    <row r="6" spans="1:12">
      <c r="A6" s="62"/>
      <c r="B6" s="34">
        <f>Repas_Prim_Mat!C22</f>
        <v>0</v>
      </c>
      <c r="C6" s="63"/>
    </row>
    <row r="7" spans="1:12">
      <c r="A7" s="62"/>
      <c r="B7" s="34">
        <f>Repas_Prim_Mat!C23</f>
        <v>0</v>
      </c>
      <c r="C7" s="63"/>
    </row>
    <row r="8" spans="1:12">
      <c r="A8" s="62"/>
      <c r="B8" s="34">
        <f>Repas_Prim_Mat!C24</f>
        <v>0</v>
      </c>
      <c r="C8" s="63"/>
    </row>
    <row r="9" spans="1:12">
      <c r="A9" s="62">
        <f ca="1">A5+1</f>
        <v>45363</v>
      </c>
      <c r="B9" s="33" t="str">
        <f>Repas_Prim_Mat!C5</f>
        <v>-----------</v>
      </c>
      <c r="C9" s="63"/>
    </row>
    <row r="10" spans="1:12" ht="18.75" customHeight="1">
      <c r="A10" s="62"/>
      <c r="B10" s="34" t="str">
        <f>Repas_Prim_Mat!C6</f>
        <v>Boeuf en sauce</v>
      </c>
      <c r="C10" s="63"/>
      <c r="J10" s="64"/>
      <c r="K10" s="64"/>
      <c r="L10" s="64"/>
    </row>
    <row r="11" spans="1:12">
      <c r="A11" s="62"/>
      <c r="B11" s="34" t="str">
        <f>Repas_Prim_Mat!C7</f>
        <v>Camembert</v>
      </c>
      <c r="C11" s="63"/>
    </row>
    <row r="12" spans="1:12">
      <c r="A12" s="62"/>
      <c r="B12" s="35" t="str">
        <f>Repas_Prim_Mat!C8</f>
        <v>Glace vanille</v>
      </c>
      <c r="C12" s="63"/>
    </row>
    <row r="13" spans="1:12">
      <c r="A13" s="62">
        <f t="shared" ref="A13" ca="1" si="0">A9+1</f>
        <v>45364</v>
      </c>
      <c r="B13" s="34" t="str">
        <f>Repas_Prim_Mat!C9</f>
        <v>Tomates en vinaigrette</v>
      </c>
      <c r="C13" s="63"/>
    </row>
    <row r="14" spans="1:12">
      <c r="A14" s="62"/>
      <c r="B14" s="34" t="str">
        <f>Repas_Prim_Mat!C10</f>
        <v>Sauté de Veau</v>
      </c>
      <c r="C14" s="63"/>
    </row>
    <row r="15" spans="1:12">
      <c r="A15" s="62"/>
      <c r="B15" s="34" t="str">
        <f>Repas_Prim_Mat!C11</f>
        <v>Brie</v>
      </c>
      <c r="C15" s="63"/>
    </row>
    <row r="16" spans="1:12">
      <c r="A16" s="62"/>
      <c r="B16" s="34" t="str">
        <f>Repas_Prim_Mat!C12</f>
        <v>Tarte aux pomme</v>
      </c>
      <c r="C16" s="63"/>
    </row>
    <row r="17" spans="1:3">
      <c r="A17" s="62">
        <f t="shared" ref="A17" ca="1" si="1">A13+1</f>
        <v>45365</v>
      </c>
      <c r="B17" s="33">
        <f>Repas_Prim_Mat!C13</f>
        <v>0</v>
      </c>
      <c r="C17" s="63"/>
    </row>
    <row r="18" spans="1:3">
      <c r="A18" s="62"/>
      <c r="B18" s="34">
        <f>Repas_Prim_Mat!C14</f>
        <v>0</v>
      </c>
      <c r="C18" s="63"/>
    </row>
    <row r="19" spans="1:3">
      <c r="A19" s="62"/>
      <c r="B19" s="34">
        <f>Repas_Prim_Mat!C15</f>
        <v>0</v>
      </c>
      <c r="C19" s="63"/>
    </row>
    <row r="20" spans="1:3">
      <c r="A20" s="62"/>
      <c r="B20" s="35">
        <f>Repas_Prim_Mat!C16</f>
        <v>0</v>
      </c>
      <c r="C20" s="63"/>
    </row>
    <row r="21" spans="1:3">
      <c r="A21" s="62">
        <f t="shared" ref="A21" ca="1" si="2">A17+1</f>
        <v>45366</v>
      </c>
      <c r="B21" s="34">
        <f>Repas_Prim_Mat!C17</f>
        <v>0</v>
      </c>
      <c r="C21" s="63"/>
    </row>
    <row r="22" spans="1:3">
      <c r="A22" s="62"/>
      <c r="B22" s="34">
        <f>Repas_Prim_Mat!C18</f>
        <v>0</v>
      </c>
      <c r="C22" s="63"/>
    </row>
    <row r="23" spans="1:3">
      <c r="A23" s="62"/>
      <c r="B23" s="34">
        <f>Repas_Prim_Mat!C19</f>
        <v>0</v>
      </c>
      <c r="C23" s="63"/>
    </row>
    <row r="24" spans="1:3">
      <c r="A24" s="62"/>
      <c r="B24" s="34">
        <f>Repas_Prim_Mat!C20</f>
        <v>0</v>
      </c>
      <c r="C24" s="63"/>
    </row>
    <row r="25" spans="1:3">
      <c r="A25" s="62">
        <f t="shared" ref="A25" ca="1" si="3">A21+1</f>
        <v>45367</v>
      </c>
      <c r="B25" s="33">
        <f>Repas_Prim_Mat!C27</f>
        <v>0</v>
      </c>
      <c r="C25" s="63"/>
    </row>
    <row r="26" spans="1:3">
      <c r="A26" s="62"/>
      <c r="B26" s="34">
        <f>Repas_Prim_Mat!C28</f>
        <v>0</v>
      </c>
      <c r="C26" s="63"/>
    </row>
    <row r="27" spans="1:3">
      <c r="A27" s="62"/>
      <c r="B27" s="34">
        <f>Repas_Prim_Mat!C29</f>
        <v>0</v>
      </c>
      <c r="C27" s="63"/>
    </row>
    <row r="28" spans="1:3">
      <c r="A28" s="62"/>
      <c r="B28" s="35">
        <f>Repas_Prim_Mat!C30</f>
        <v>0</v>
      </c>
      <c r="C28" s="63"/>
    </row>
  </sheetData>
  <sheetProtection password="DA4F" sheet="1" objects="1" scenarios="1"/>
  <mergeCells count="14">
    <mergeCell ref="A13:A16"/>
    <mergeCell ref="C13:C16"/>
    <mergeCell ref="J10:L10"/>
    <mergeCell ref="A1:B1"/>
    <mergeCell ref="A5:A8"/>
    <mergeCell ref="C5:C8"/>
    <mergeCell ref="A9:A12"/>
    <mergeCell ref="C9:C12"/>
    <mergeCell ref="A17:A20"/>
    <mergeCell ref="C17:C20"/>
    <mergeCell ref="A21:A24"/>
    <mergeCell ref="C21:C24"/>
    <mergeCell ref="A25:A28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Repas_Prim_Mat</vt:lpstr>
      <vt:lpstr>Portage_de_Repas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2024-02-05T08:39:29Z</cp:lastPrinted>
  <dcterms:created xsi:type="dcterms:W3CDTF">2024-01-30T09:59:57Z</dcterms:created>
  <dcterms:modified xsi:type="dcterms:W3CDTF">2024-02-05T10:43:21Z</dcterms:modified>
</cp:coreProperties>
</file>