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Compta_Eglise\"/>
    </mc:Choice>
  </mc:AlternateContent>
  <bookViews>
    <workbookView xWindow="0" yWindow="0" windowWidth="28800" windowHeight="12435" activeTab="1"/>
  </bookViews>
  <sheets>
    <sheet name="Janvier_2023" sheetId="1" r:id="rId1"/>
    <sheet name="Février_2023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1" i="2" l="1"/>
  <c r="G180" i="2" s="1"/>
  <c r="F181" i="2"/>
  <c r="F180" i="2" s="1"/>
  <c r="G177" i="2"/>
  <c r="F177" i="2"/>
  <c r="F174" i="2" s="1"/>
  <c r="G175" i="2"/>
  <c r="F175" i="2"/>
  <c r="G174" i="2"/>
  <c r="G168" i="2"/>
  <c r="F168" i="2"/>
  <c r="G166" i="2"/>
  <c r="G165" i="2" s="1"/>
  <c r="F166" i="2"/>
  <c r="F165" i="2" s="1"/>
  <c r="G163" i="2"/>
  <c r="G162" i="2" s="1"/>
  <c r="F163" i="2"/>
  <c r="F162" i="2" s="1"/>
  <c r="G161" i="2"/>
  <c r="G157" i="2"/>
  <c r="F157" i="2"/>
  <c r="G150" i="2"/>
  <c r="F150" i="2"/>
  <c r="G141" i="2"/>
  <c r="G136" i="2" s="1"/>
  <c r="F141" i="2"/>
  <c r="G138" i="2"/>
  <c r="F138" i="2"/>
  <c r="F137" i="2" s="1"/>
  <c r="G137" i="2"/>
  <c r="F136" i="2"/>
  <c r="G131" i="2"/>
  <c r="F131" i="2"/>
  <c r="G128" i="2"/>
  <c r="F128" i="2"/>
  <c r="G124" i="2"/>
  <c r="G123" i="2" s="1"/>
  <c r="F124" i="2"/>
  <c r="F123" i="2"/>
  <c r="G106" i="2"/>
  <c r="F106" i="2"/>
  <c r="G101" i="2"/>
  <c r="F101" i="2"/>
  <c r="G91" i="2"/>
  <c r="F91" i="2"/>
  <c r="G40" i="2"/>
  <c r="F40" i="2"/>
  <c r="F34" i="2" s="1"/>
  <c r="G35" i="2"/>
  <c r="G34" i="2" s="1"/>
  <c r="F35" i="2"/>
  <c r="G32" i="2"/>
  <c r="F32" i="2"/>
  <c r="G30" i="2"/>
  <c r="F30" i="2"/>
  <c r="G28" i="2"/>
  <c r="G27" i="2" s="1"/>
  <c r="F28" i="2"/>
  <c r="F27" i="2"/>
  <c r="G25" i="2"/>
  <c r="F25" i="2"/>
  <c r="G20" i="2"/>
  <c r="F20" i="2"/>
  <c r="F19" i="2" s="1"/>
  <c r="G19" i="2"/>
  <c r="G11" i="2"/>
  <c r="F11" i="2"/>
  <c r="G6" i="2"/>
  <c r="F6" i="2"/>
  <c r="G4" i="2"/>
  <c r="F4" i="2"/>
  <c r="F3" i="2" s="1"/>
  <c r="G3" i="2"/>
  <c r="G181" i="1"/>
  <c r="F181" i="1"/>
  <c r="G180" i="1"/>
  <c r="F180" i="1"/>
  <c r="G177" i="1"/>
  <c r="F177" i="1"/>
  <c r="G175" i="1"/>
  <c r="G174" i="1" s="1"/>
  <c r="F175" i="1"/>
  <c r="F174" i="1" s="1"/>
  <c r="G168" i="1"/>
  <c r="F168" i="1"/>
  <c r="G166" i="1"/>
  <c r="F166" i="1"/>
  <c r="G165" i="1"/>
  <c r="F165" i="1"/>
  <c r="G163" i="1"/>
  <c r="F163" i="1"/>
  <c r="G162" i="1"/>
  <c r="F162" i="1"/>
  <c r="G161" i="1"/>
  <c r="G157" i="1"/>
  <c r="F157" i="1"/>
  <c r="G150" i="1"/>
  <c r="F150" i="1"/>
  <c r="G141" i="1"/>
  <c r="F141" i="1"/>
  <c r="F136" i="1" s="1"/>
  <c r="G138" i="1"/>
  <c r="G137" i="1" s="1"/>
  <c r="F138" i="1"/>
  <c r="F137" i="1"/>
  <c r="G136" i="1"/>
  <c r="G131" i="1"/>
  <c r="F131" i="1"/>
  <c r="G128" i="1"/>
  <c r="F128" i="1"/>
  <c r="G124" i="1"/>
  <c r="F124" i="1"/>
  <c r="F123" i="1" s="1"/>
  <c r="G123" i="1"/>
  <c r="G106" i="1"/>
  <c r="F106" i="1"/>
  <c r="G101" i="1"/>
  <c r="F101" i="1"/>
  <c r="G91" i="1"/>
  <c r="F91" i="1"/>
  <c r="G40" i="1"/>
  <c r="F40" i="1"/>
  <c r="G35" i="1"/>
  <c r="F35" i="1"/>
  <c r="F34" i="1" s="1"/>
  <c r="G34" i="1"/>
  <c r="G32" i="1"/>
  <c r="F32" i="1"/>
  <c r="G30" i="1"/>
  <c r="F30" i="1"/>
  <c r="G28" i="1"/>
  <c r="F28" i="1"/>
  <c r="F27" i="1" s="1"/>
  <c r="F193" i="1" s="1"/>
  <c r="G27" i="1"/>
  <c r="G25" i="1"/>
  <c r="F25" i="1"/>
  <c r="G20" i="1"/>
  <c r="G19" i="1" s="1"/>
  <c r="F20" i="1"/>
  <c r="F19" i="1"/>
  <c r="G11" i="1"/>
  <c r="F11" i="1"/>
  <c r="G6" i="1"/>
  <c r="F6" i="1"/>
  <c r="G4" i="1"/>
  <c r="G3" i="1" s="1"/>
  <c r="F4" i="1"/>
  <c r="F3" i="1"/>
  <c r="G193" i="2" l="1"/>
  <c r="F193" i="2"/>
  <c r="F1" i="2"/>
  <c r="G1" i="2"/>
  <c r="G193" i="1"/>
  <c r="G1" i="1"/>
  <c r="F1" i="1"/>
</calcChain>
</file>

<file path=xl/sharedStrings.xml><?xml version="1.0" encoding="utf-8"?>
<sst xmlns="http://schemas.openxmlformats.org/spreadsheetml/2006/main" count="90" uniqueCount="43">
  <si>
    <t>Nb</t>
  </si>
  <si>
    <t xml:space="preserve">N° de Comptes </t>
  </si>
  <si>
    <t xml:space="preserve">Charges / Dépenses </t>
  </si>
  <si>
    <t>Montants</t>
  </si>
  <si>
    <t>Immobilisations corporelles</t>
  </si>
  <si>
    <t>Terrains</t>
  </si>
  <si>
    <t>213 Constructions</t>
  </si>
  <si>
    <t>Autres immobilisations corporelles</t>
  </si>
  <si>
    <t>Immobilisations en cours</t>
  </si>
  <si>
    <t>Immobilisations corporelles en cours</t>
  </si>
  <si>
    <t>Fournisseurs et comptes rattachés</t>
  </si>
  <si>
    <t>Fournisseurs d'immobilisations</t>
  </si>
  <si>
    <t>Débiteurs divers et Créditeurs divers</t>
  </si>
  <si>
    <t>Autres comptes débiteurs et créditeurs</t>
  </si>
  <si>
    <t>Caisse</t>
  </si>
  <si>
    <t>Virements internes</t>
  </si>
  <si>
    <t>Achats</t>
  </si>
  <si>
    <t>Achats non stockés de matières et fournitures</t>
  </si>
  <si>
    <t>Fournitures d'entretien et de petit équipement</t>
  </si>
  <si>
    <t>Fournitures administratives</t>
  </si>
  <si>
    <t>Petits Logiciels</t>
  </si>
  <si>
    <t>Autres matières et fournitures</t>
  </si>
  <si>
    <t>Services Extérieurs</t>
  </si>
  <si>
    <t>Entretiens et réparations</t>
  </si>
  <si>
    <t>Primes d'Assurance</t>
  </si>
  <si>
    <t>Divers-Divers-Divers</t>
  </si>
  <si>
    <t>Autres Services Extérieurs</t>
  </si>
  <si>
    <t xml:space="preserve"> Publicité, publications, relations publiques</t>
  </si>
  <si>
    <t>625 Déplacements, missions et réceptions</t>
  </si>
  <si>
    <t>Frais postaux et de télécommunications</t>
  </si>
  <si>
    <t>Impôts, Taxes et Versements assimilés</t>
  </si>
  <si>
    <t>Impôts, taxes et versements assimilés sur rémunérations (Administration des impôts)</t>
  </si>
  <si>
    <t>Charges de Personnel</t>
  </si>
  <si>
    <t>Rémunérations du Personnel</t>
  </si>
  <si>
    <t>Autres Charges de Gestion Courante</t>
  </si>
  <si>
    <t xml:space="preserve"> Redevances pour concessions, brevets, licences, procédés, droits et valeurs similaires</t>
  </si>
  <si>
    <t>Charges diverses de gestion courante</t>
  </si>
  <si>
    <t>Dotations aux Amortissements, dépréciations, provisions et engagements</t>
  </si>
  <si>
    <t>Dotations aux amortissements, dépréciations et provisions - Charges d'exploitation</t>
  </si>
  <si>
    <t>Total Mensuel</t>
  </si>
  <si>
    <t>Compte Caisse :</t>
  </si>
  <si>
    <t>Frais de gestion bancaire</t>
  </si>
  <si>
    <t>Charges de Sécurité Sociale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</si>
</sst>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&quot;[$€-40C]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u/>
      <sz val="12"/>
      <color rgb="FF0000FF"/>
      <name val="Calibri"/>
      <family val="2"/>
    </font>
    <font>
      <u/>
      <sz val="11"/>
      <color rgb="FF0563C1"/>
      <name val="Calibri"/>
      <family val="2"/>
    </font>
    <font>
      <sz val="20"/>
      <name val="Calibri"/>
      <family val="2"/>
    </font>
    <font>
      <b/>
      <sz val="14"/>
      <color rgb="FF000000"/>
      <name val="Calibri"/>
      <family val="2"/>
    </font>
    <font>
      <b/>
      <sz val="14"/>
      <color rgb="FF0000FF"/>
      <name val="Calibri"/>
      <family val="2"/>
    </font>
    <font>
      <sz val="14"/>
      <color rgb="FF000000"/>
      <name val="Calibri"/>
      <family val="2"/>
    </font>
    <font>
      <b/>
      <sz val="14"/>
      <name val="Calibri"/>
      <family val="2"/>
    </font>
    <font>
      <sz val="14"/>
      <color rgb="FF0000FF"/>
      <name val="Calibri"/>
      <family val="2"/>
    </font>
    <font>
      <sz val="14"/>
      <name val="Calibri"/>
      <family val="2"/>
    </font>
    <font>
      <b/>
      <sz val="14"/>
      <color theme="1"/>
      <name val="Calibri"/>
      <family val="2"/>
    </font>
    <font>
      <b/>
      <sz val="14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FF7C80"/>
        <bgColor rgb="FFB4C6E7"/>
      </patternFill>
    </fill>
    <fill>
      <patternFill patternType="solid">
        <fgColor rgb="FFC6E0B4"/>
        <bgColor indexed="64"/>
      </patternFill>
    </fill>
    <fill>
      <patternFill patternType="solid">
        <fgColor rgb="FFC6E0B4"/>
        <bgColor rgb="FFC6E0B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0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3" fillId="3" borderId="3" xfId="1" applyFont="1" applyFill="1" applyBorder="1" applyAlignment="1">
      <alignment horizontal="center" vertical="center"/>
    </xf>
    <xf numFmtId="164" fontId="4" fillId="0" borderId="4" xfId="0" applyNumberFormat="1" applyFont="1" applyBorder="1" applyAlignment="1">
      <alignment horizontal="right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/>
    </xf>
    <xf numFmtId="0" fontId="4" fillId="3" borderId="7" xfId="0" applyFont="1" applyFill="1" applyBorder="1" applyAlignment="1">
      <alignment horizontal="left" vertical="center"/>
    </xf>
    <xf numFmtId="0" fontId="5" fillId="3" borderId="7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4" fillId="4" borderId="7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0" fontId="4" fillId="4" borderId="8" xfId="0" applyFont="1" applyFill="1" applyBorder="1" applyAlignment="1">
      <alignment vertical="center"/>
    </xf>
    <xf numFmtId="164" fontId="4" fillId="4" borderId="8" xfId="0" applyNumberFormat="1" applyFont="1" applyFill="1" applyBorder="1" applyAlignment="1">
      <alignment horizontal="right" vertical="center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6" fillId="0" borderId="9" xfId="0" applyFont="1" applyBorder="1" applyAlignment="1">
      <alignment vertical="center"/>
    </xf>
    <xf numFmtId="164" fontId="4" fillId="0" borderId="9" xfId="0" applyNumberFormat="1" applyFont="1" applyBorder="1" applyAlignment="1">
      <alignment vertical="center"/>
    </xf>
    <xf numFmtId="0" fontId="8" fillId="0" borderId="0" xfId="0" applyFont="1" applyAlignment="1">
      <alignment horizontal="left" vertical="center"/>
    </xf>
    <xf numFmtId="164" fontId="6" fillId="0" borderId="9" xfId="0" applyNumberFormat="1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9" xfId="0" applyFont="1" applyBorder="1" applyAlignment="1">
      <alignment vertical="center"/>
    </xf>
    <xf numFmtId="164" fontId="4" fillId="0" borderId="9" xfId="0" applyNumberFormat="1" applyFont="1" applyBorder="1" applyAlignment="1">
      <alignment horizontal="right" vertical="center"/>
    </xf>
    <xf numFmtId="164" fontId="6" fillId="0" borderId="9" xfId="0" applyNumberFormat="1" applyFont="1" applyBorder="1" applyAlignment="1">
      <alignment horizontal="right"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8" fillId="0" borderId="10" xfId="0" applyFont="1" applyBorder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left" vertical="center"/>
    </xf>
    <xf numFmtId="0" fontId="4" fillId="4" borderId="9" xfId="0" applyFont="1" applyFill="1" applyBorder="1" applyAlignment="1">
      <alignment vertical="center"/>
    </xf>
    <xf numFmtId="164" fontId="4" fillId="4" borderId="9" xfId="0" applyNumberFormat="1" applyFont="1" applyFill="1" applyBorder="1" applyAlignment="1">
      <alignment horizontal="right" vertical="center"/>
    </xf>
    <xf numFmtId="0" fontId="8" fillId="4" borderId="0" xfId="0" applyFont="1" applyFill="1" applyAlignment="1">
      <alignment horizontal="left" vertical="center"/>
    </xf>
    <xf numFmtId="0" fontId="6" fillId="4" borderId="9" xfId="0" applyFont="1" applyFill="1" applyBorder="1" applyAlignment="1">
      <alignment vertical="center"/>
    </xf>
    <xf numFmtId="0" fontId="9" fillId="0" borderId="9" xfId="0" applyFont="1" applyBorder="1" applyAlignment="1">
      <alignment vertical="center"/>
    </xf>
    <xf numFmtId="0" fontId="9" fillId="0" borderId="9" xfId="0" applyFont="1" applyBorder="1" applyAlignment="1">
      <alignment horizontal="left" vertical="center"/>
    </xf>
    <xf numFmtId="165" fontId="6" fillId="0" borderId="9" xfId="0" applyNumberFormat="1" applyFont="1" applyBorder="1" applyAlignment="1">
      <alignment horizontal="right" vertical="center"/>
    </xf>
    <xf numFmtId="0" fontId="4" fillId="5" borderId="0" xfId="0" applyFont="1" applyFill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0" fontId="6" fillId="5" borderId="9" xfId="0" applyFont="1" applyFill="1" applyBorder="1" applyAlignment="1">
      <alignment vertical="center"/>
    </xf>
    <xf numFmtId="0" fontId="6" fillId="0" borderId="9" xfId="0" applyFont="1" applyBorder="1" applyAlignment="1">
      <alignment vertical="center" wrapText="1"/>
    </xf>
    <xf numFmtId="0" fontId="10" fillId="0" borderId="0" xfId="0" applyFont="1" applyAlignment="1">
      <alignment horizontal="left" vertical="center"/>
    </xf>
    <xf numFmtId="165" fontId="4" fillId="0" borderId="9" xfId="0" applyNumberFormat="1" applyFont="1" applyBorder="1" applyAlignment="1">
      <alignment horizontal="right" vertical="center"/>
    </xf>
    <xf numFmtId="165" fontId="4" fillId="4" borderId="9" xfId="0" applyNumberFormat="1" applyFont="1" applyFill="1" applyBorder="1" applyAlignment="1">
      <alignment horizontal="right" vertical="center"/>
    </xf>
    <xf numFmtId="0" fontId="4" fillId="5" borderId="9" xfId="0" applyFont="1" applyFill="1" applyBorder="1" applyAlignment="1">
      <alignment vertical="center"/>
    </xf>
    <xf numFmtId="0" fontId="11" fillId="0" borderId="9" xfId="0" applyFont="1" applyBorder="1" applyAlignment="1">
      <alignment vertical="center" wrapText="1"/>
    </xf>
    <xf numFmtId="165" fontId="11" fillId="0" borderId="9" xfId="0" applyNumberFormat="1" applyFont="1" applyBorder="1" applyAlignment="1">
      <alignment horizontal="right" vertical="center"/>
    </xf>
    <xf numFmtId="0" fontId="6" fillId="0" borderId="11" xfId="0" applyFont="1" applyBorder="1" applyAlignment="1">
      <alignment vertical="center"/>
    </xf>
    <xf numFmtId="165" fontId="6" fillId="0" borderId="9" xfId="0" applyNumberFormat="1" applyFont="1" applyBorder="1" applyAlignment="1">
      <alignment vertical="center"/>
    </xf>
    <xf numFmtId="165" fontId="4" fillId="0" borderId="9" xfId="0" applyNumberFormat="1" applyFont="1" applyBorder="1" applyAlignment="1">
      <alignment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165" fontId="6" fillId="0" borderId="12" xfId="0" applyNumberFormat="1" applyFont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5" fontId="4" fillId="0" borderId="1" xfId="0" applyNumberFormat="1" applyFont="1" applyBorder="1" applyAlignment="1">
      <alignment horizontal="right" vertical="center"/>
    </xf>
    <xf numFmtId="165" fontId="4" fillId="0" borderId="4" xfId="0" applyNumberFormat="1" applyFont="1" applyBorder="1" applyAlignment="1">
      <alignment horizontal="right" vertical="center"/>
    </xf>
  </cellXfs>
  <cellStyles count="2">
    <cellStyle name="Lien hypertexte" xfId="1"/>
    <cellStyle name="Normal" xfId="0" builtinId="0"/>
  </cellStyles>
  <dxfs count="9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3"/>
  <sheetViews>
    <sheetView showGridLines="0" topLeftCell="A163" workbookViewId="0">
      <selection activeCell="L176" sqref="L176"/>
    </sheetView>
  </sheetViews>
  <sheetFormatPr baseColWidth="10" defaultRowHeight="15" x14ac:dyDescent="0.25"/>
  <cols>
    <col min="1" max="1" width="5.5703125" bestFit="1" customWidth="1"/>
    <col min="2" max="2" width="5.7109375" customWidth="1"/>
    <col min="3" max="4" width="8.7109375" customWidth="1"/>
    <col min="5" max="5" width="113.42578125" bestFit="1" customWidth="1"/>
    <col min="6" max="6" width="0" hidden="1" customWidth="1"/>
    <col min="7" max="7" width="13.140625" bestFit="1" customWidth="1"/>
  </cols>
  <sheetData>
    <row r="1" spans="1:7" ht="26.25" x14ac:dyDescent="0.25">
      <c r="A1" s="1"/>
      <c r="B1" s="2"/>
      <c r="C1" s="2"/>
      <c r="D1" s="2"/>
      <c r="E1" s="3"/>
      <c r="F1" s="4">
        <f>SUM(F3,F27,F32,F30,F34,F123,F136,F162,F165,F174)</f>
        <v>0</v>
      </c>
      <c r="G1" s="4">
        <f>SUM(G3,G27,G32,G30,G34,G123,G136,G162,G165,G174)</f>
        <v>4309.46</v>
      </c>
    </row>
    <row r="2" spans="1:7" ht="18.75" x14ac:dyDescent="0.25">
      <c r="A2" s="5" t="s">
        <v>0</v>
      </c>
      <c r="B2" s="6" t="s">
        <v>1</v>
      </c>
      <c r="C2" s="7"/>
      <c r="D2" s="8"/>
      <c r="E2" s="9" t="s">
        <v>2</v>
      </c>
      <c r="F2" s="9"/>
      <c r="G2" s="9" t="s">
        <v>3</v>
      </c>
    </row>
    <row r="3" spans="1:7" ht="18.75" x14ac:dyDescent="0.25">
      <c r="A3" s="10">
        <v>1</v>
      </c>
      <c r="B3" s="11">
        <v>21</v>
      </c>
      <c r="C3" s="11" t="s">
        <v>4</v>
      </c>
      <c r="D3" s="12"/>
      <c r="E3" s="13"/>
      <c r="F3" s="14">
        <f>SUM(F4,F6,F11)</f>
        <v>0</v>
      </c>
      <c r="G3" s="14">
        <f>SUM(G4,G6,G11)</f>
        <v>0</v>
      </c>
    </row>
    <row r="4" spans="1:7" ht="18.75" x14ac:dyDescent="0.25">
      <c r="A4" s="15">
        <v>2</v>
      </c>
      <c r="B4" s="16"/>
      <c r="C4" s="17">
        <v>211</v>
      </c>
      <c r="D4" s="17" t="s">
        <v>5</v>
      </c>
      <c r="E4" s="18"/>
      <c r="F4" s="19">
        <f>F5</f>
        <v>0</v>
      </c>
      <c r="G4" s="19">
        <f>G5</f>
        <v>0</v>
      </c>
    </row>
    <row r="5" spans="1:7" ht="18.75" x14ac:dyDescent="0.25">
      <c r="A5" s="15">
        <v>3</v>
      </c>
      <c r="B5" s="16"/>
      <c r="C5" s="16"/>
      <c r="D5" s="20">
        <v>2110</v>
      </c>
      <c r="E5" s="18"/>
      <c r="F5" s="21"/>
      <c r="G5" s="21"/>
    </row>
    <row r="6" spans="1:7" ht="18.75" x14ac:dyDescent="0.25">
      <c r="A6" s="15">
        <v>4</v>
      </c>
      <c r="B6" s="22"/>
      <c r="C6" s="22" t="s">
        <v>6</v>
      </c>
      <c r="D6" s="23"/>
      <c r="E6" s="24"/>
      <c r="F6" s="25">
        <f>SUM(F7:F10)</f>
        <v>0</v>
      </c>
      <c r="G6" s="25">
        <f>SUM(G7:G10)</f>
        <v>0</v>
      </c>
    </row>
    <row r="7" spans="1:7" ht="18.75" x14ac:dyDescent="0.25">
      <c r="A7" s="15">
        <v>5</v>
      </c>
      <c r="B7" s="16"/>
      <c r="C7" s="16"/>
      <c r="D7" s="20">
        <v>2131</v>
      </c>
      <c r="E7" s="18"/>
      <c r="F7" s="21"/>
      <c r="G7" s="21"/>
    </row>
    <row r="8" spans="1:7" ht="18.75" x14ac:dyDescent="0.25">
      <c r="A8" s="15">
        <v>6</v>
      </c>
      <c r="B8" s="22"/>
      <c r="C8" s="22"/>
      <c r="D8" s="20">
        <v>2135</v>
      </c>
      <c r="E8" s="18"/>
      <c r="F8" s="26"/>
      <c r="G8" s="26"/>
    </row>
    <row r="9" spans="1:7" ht="18.75" x14ac:dyDescent="0.25">
      <c r="A9" s="15">
        <v>7</v>
      </c>
      <c r="B9" s="16"/>
      <c r="C9" s="16"/>
      <c r="D9" s="20">
        <v>2135</v>
      </c>
      <c r="E9" s="18"/>
      <c r="F9" s="21"/>
      <c r="G9" s="21"/>
    </row>
    <row r="10" spans="1:7" ht="18.75" x14ac:dyDescent="0.25">
      <c r="A10" s="15">
        <v>8</v>
      </c>
      <c r="B10" s="16"/>
      <c r="C10" s="16"/>
      <c r="D10" s="20">
        <v>2135</v>
      </c>
      <c r="E10" s="18"/>
      <c r="F10" s="21"/>
      <c r="G10" s="21"/>
    </row>
    <row r="11" spans="1:7" ht="18.75" x14ac:dyDescent="0.25">
      <c r="A11" s="15">
        <v>9</v>
      </c>
      <c r="B11" s="27"/>
      <c r="C11" s="22">
        <v>218</v>
      </c>
      <c r="D11" s="28" t="s">
        <v>7</v>
      </c>
      <c r="E11" s="18"/>
      <c r="F11" s="25">
        <f>SUM(F12:F18)</f>
        <v>0</v>
      </c>
      <c r="G11" s="25">
        <f>SUM(G12:G18)</f>
        <v>0</v>
      </c>
    </row>
    <row r="12" spans="1:7" ht="18.75" x14ac:dyDescent="0.25">
      <c r="A12" s="15">
        <v>10</v>
      </c>
      <c r="B12" s="16"/>
      <c r="C12" s="22"/>
      <c r="D12" s="20">
        <v>2183</v>
      </c>
      <c r="E12" s="18"/>
      <c r="F12" s="26"/>
      <c r="G12" s="26"/>
    </row>
    <row r="13" spans="1:7" ht="18.75" x14ac:dyDescent="0.25">
      <c r="A13" s="15">
        <v>11</v>
      </c>
      <c r="B13" s="16"/>
      <c r="C13" s="16"/>
      <c r="D13" s="20">
        <v>2183</v>
      </c>
      <c r="E13" s="18"/>
      <c r="F13" s="21"/>
      <c r="G13" s="21"/>
    </row>
    <row r="14" spans="1:7" ht="18.75" x14ac:dyDescent="0.25">
      <c r="A14" s="15">
        <v>12</v>
      </c>
      <c r="B14" s="16"/>
      <c r="C14" s="16"/>
      <c r="D14" s="29">
        <v>2183</v>
      </c>
      <c r="E14" s="18"/>
      <c r="F14" s="21"/>
      <c r="G14" s="21"/>
    </row>
    <row r="15" spans="1:7" ht="18.75" x14ac:dyDescent="0.25">
      <c r="A15" s="15">
        <v>13</v>
      </c>
      <c r="B15" s="16"/>
      <c r="C15" s="16"/>
      <c r="D15" s="29">
        <v>2183</v>
      </c>
      <c r="E15" s="18"/>
      <c r="F15" s="21"/>
      <c r="G15" s="21"/>
    </row>
    <row r="16" spans="1:7" ht="18.75" x14ac:dyDescent="0.25">
      <c r="A16" s="15">
        <v>14</v>
      </c>
      <c r="B16" s="16"/>
      <c r="C16" s="16"/>
      <c r="D16" s="20">
        <v>2183</v>
      </c>
      <c r="E16" s="18"/>
      <c r="F16" s="21"/>
      <c r="G16" s="21"/>
    </row>
    <row r="17" spans="1:7" ht="18.75" x14ac:dyDescent="0.25">
      <c r="A17" s="15">
        <v>15</v>
      </c>
      <c r="B17" s="16"/>
      <c r="C17" s="16"/>
      <c r="D17" s="20">
        <v>2183</v>
      </c>
      <c r="E17" s="18"/>
      <c r="F17" s="21"/>
      <c r="G17" s="21"/>
    </row>
    <row r="18" spans="1:7" ht="18.75" x14ac:dyDescent="0.25">
      <c r="A18" s="15">
        <v>16</v>
      </c>
      <c r="B18" s="16"/>
      <c r="C18" s="16"/>
      <c r="D18" s="20">
        <v>2183</v>
      </c>
      <c r="E18" s="18"/>
      <c r="F18" s="21"/>
      <c r="G18" s="21"/>
    </row>
    <row r="19" spans="1:7" ht="18.75" x14ac:dyDescent="0.25">
      <c r="A19" s="15">
        <v>17</v>
      </c>
      <c r="B19" s="30">
        <v>23</v>
      </c>
      <c r="C19" s="30" t="s">
        <v>8</v>
      </c>
      <c r="D19" s="31"/>
      <c r="E19" s="32"/>
      <c r="F19" s="33">
        <f>F20</f>
        <v>0</v>
      </c>
      <c r="G19" s="33">
        <f>G20</f>
        <v>0</v>
      </c>
    </row>
    <row r="20" spans="1:7" ht="18.75" x14ac:dyDescent="0.25">
      <c r="A20" s="15">
        <v>18</v>
      </c>
      <c r="B20" s="16"/>
      <c r="C20" s="22">
        <v>231</v>
      </c>
      <c r="D20" s="17" t="s">
        <v>9</v>
      </c>
      <c r="E20" s="18"/>
      <c r="F20" s="25">
        <f>F21</f>
        <v>0</v>
      </c>
      <c r="G20" s="25">
        <f>G21</f>
        <v>0</v>
      </c>
    </row>
    <row r="21" spans="1:7" ht="18.75" x14ac:dyDescent="0.25">
      <c r="A21" s="15">
        <v>19</v>
      </c>
      <c r="B21" s="16"/>
      <c r="C21" s="16"/>
      <c r="D21" s="20">
        <v>238</v>
      </c>
      <c r="E21" s="18"/>
      <c r="F21" s="26"/>
      <c r="G21" s="26"/>
    </row>
    <row r="22" spans="1:7" ht="18.75" x14ac:dyDescent="0.25">
      <c r="A22" s="15">
        <v>20</v>
      </c>
      <c r="B22" s="16"/>
      <c r="C22" s="16"/>
      <c r="D22" s="20">
        <v>238</v>
      </c>
      <c r="E22" s="18"/>
      <c r="F22" s="26"/>
      <c r="G22" s="26"/>
    </row>
    <row r="23" spans="1:7" ht="18.75" x14ac:dyDescent="0.25">
      <c r="A23" s="15">
        <v>21</v>
      </c>
      <c r="B23" s="16"/>
      <c r="C23" s="16"/>
      <c r="D23" s="20">
        <v>238</v>
      </c>
      <c r="E23" s="18"/>
      <c r="F23" s="26"/>
      <c r="G23" s="26"/>
    </row>
    <row r="24" spans="1:7" ht="18.75" x14ac:dyDescent="0.25">
      <c r="A24" s="15">
        <v>22</v>
      </c>
      <c r="B24" s="16"/>
      <c r="C24" s="16"/>
      <c r="D24" s="20">
        <v>238</v>
      </c>
      <c r="E24" s="18"/>
      <c r="F24" s="26"/>
      <c r="G24" s="26"/>
    </row>
    <row r="25" spans="1:7" ht="18.75" x14ac:dyDescent="0.25">
      <c r="A25" s="15">
        <v>23</v>
      </c>
      <c r="B25" s="30">
        <v>40</v>
      </c>
      <c r="C25" s="30" t="s">
        <v>10</v>
      </c>
      <c r="D25" s="34"/>
      <c r="E25" s="35"/>
      <c r="F25" s="33">
        <f>F26</f>
        <v>0</v>
      </c>
      <c r="G25" s="33">
        <f>G26</f>
        <v>0</v>
      </c>
    </row>
    <row r="26" spans="1:7" ht="18.75" x14ac:dyDescent="0.25">
      <c r="A26" s="15">
        <v>24</v>
      </c>
      <c r="B26" s="16"/>
      <c r="C26" s="22">
        <v>404</v>
      </c>
      <c r="D26" s="17" t="s">
        <v>11</v>
      </c>
      <c r="E26" s="18"/>
      <c r="F26" s="19"/>
      <c r="G26" s="19"/>
    </row>
    <row r="27" spans="1:7" ht="18.75" x14ac:dyDescent="0.25">
      <c r="A27" s="15">
        <v>25</v>
      </c>
      <c r="B27" s="30">
        <v>46</v>
      </c>
      <c r="C27" s="30" t="s">
        <v>12</v>
      </c>
      <c r="D27" s="34"/>
      <c r="E27" s="35"/>
      <c r="F27" s="33">
        <f>F28</f>
        <v>0</v>
      </c>
      <c r="G27" s="33">
        <f>G28</f>
        <v>0</v>
      </c>
    </row>
    <row r="28" spans="1:7" ht="18.75" x14ac:dyDescent="0.25">
      <c r="A28" s="15">
        <v>26</v>
      </c>
      <c r="B28" s="16"/>
      <c r="C28" s="17">
        <v>467</v>
      </c>
      <c r="D28" s="17" t="s">
        <v>13</v>
      </c>
      <c r="E28" s="18"/>
      <c r="F28" s="25">
        <f>F29</f>
        <v>0</v>
      </c>
      <c r="G28" s="25">
        <f>G29</f>
        <v>0</v>
      </c>
    </row>
    <row r="29" spans="1:7" ht="18.75" x14ac:dyDescent="0.25">
      <c r="A29" s="15">
        <v>27</v>
      </c>
      <c r="B29" s="16"/>
      <c r="C29" s="16"/>
      <c r="D29" s="20">
        <v>4671</v>
      </c>
      <c r="E29" s="18"/>
      <c r="F29" s="26"/>
      <c r="G29" s="26"/>
    </row>
    <row r="30" spans="1:7" ht="18.75" x14ac:dyDescent="0.25">
      <c r="A30" s="15">
        <v>28</v>
      </c>
      <c r="B30" s="30">
        <v>53</v>
      </c>
      <c r="C30" s="30" t="s">
        <v>14</v>
      </c>
      <c r="D30" s="34"/>
      <c r="E30" s="35"/>
      <c r="F30" s="33">
        <f>F31</f>
        <v>0</v>
      </c>
      <c r="G30" s="33">
        <f>G31</f>
        <v>0</v>
      </c>
    </row>
    <row r="31" spans="1:7" ht="18.75" x14ac:dyDescent="0.25">
      <c r="A31" s="15">
        <v>29</v>
      </c>
      <c r="B31" s="16"/>
      <c r="C31" s="22">
        <v>530</v>
      </c>
      <c r="D31" s="17" t="s">
        <v>40</v>
      </c>
      <c r="E31" s="18"/>
      <c r="F31" s="26"/>
      <c r="G31" s="26"/>
    </row>
    <row r="32" spans="1:7" ht="18.75" x14ac:dyDescent="0.25">
      <c r="A32" s="15">
        <v>30</v>
      </c>
      <c r="B32" s="30">
        <v>58</v>
      </c>
      <c r="C32" s="30" t="s">
        <v>15</v>
      </c>
      <c r="D32" s="34"/>
      <c r="E32" s="35"/>
      <c r="F32" s="33">
        <f>F33</f>
        <v>0</v>
      </c>
      <c r="G32" s="33">
        <f>G33</f>
        <v>0</v>
      </c>
    </row>
    <row r="33" spans="1:7" ht="18.75" x14ac:dyDescent="0.25">
      <c r="A33" s="15">
        <v>31</v>
      </c>
      <c r="B33" s="16"/>
      <c r="C33" s="22">
        <v>580</v>
      </c>
      <c r="D33" s="17"/>
      <c r="E33" s="18"/>
      <c r="F33" s="26"/>
      <c r="G33" s="26"/>
    </row>
    <row r="34" spans="1:7" ht="18.75" x14ac:dyDescent="0.25">
      <c r="A34" s="15">
        <v>32</v>
      </c>
      <c r="B34" s="30">
        <v>60</v>
      </c>
      <c r="C34" s="30" t="s">
        <v>16</v>
      </c>
      <c r="D34" s="34"/>
      <c r="E34" s="35"/>
      <c r="F34" s="33">
        <f>SUM(F35,F40,F91,F101,F106)</f>
        <v>0</v>
      </c>
      <c r="G34" s="33">
        <f>SUM(G35,G40,G91,G101,G106)</f>
        <v>255.89999999999998</v>
      </c>
    </row>
    <row r="35" spans="1:7" ht="18.75" x14ac:dyDescent="0.25">
      <c r="A35" s="15">
        <v>33</v>
      </c>
      <c r="B35" s="16"/>
      <c r="C35" s="22">
        <v>606</v>
      </c>
      <c r="D35" s="17" t="s">
        <v>17</v>
      </c>
      <c r="E35" s="18"/>
      <c r="F35" s="25">
        <f>SUM(F36:F39)</f>
        <v>0</v>
      </c>
      <c r="G35" s="25">
        <f>SUM(G36:G39)</f>
        <v>31.16</v>
      </c>
    </row>
    <row r="36" spans="1:7" ht="18.75" x14ac:dyDescent="0.25">
      <c r="A36" s="15">
        <v>34</v>
      </c>
      <c r="B36" s="16"/>
      <c r="C36" s="16"/>
      <c r="D36" s="20">
        <v>60611</v>
      </c>
      <c r="E36" s="18"/>
      <c r="F36" s="26"/>
      <c r="G36" s="26"/>
    </row>
    <row r="37" spans="1:7" ht="18.75" x14ac:dyDescent="0.25">
      <c r="A37" s="15">
        <v>35</v>
      </c>
      <c r="B37" s="16"/>
      <c r="C37" s="16"/>
      <c r="D37" s="20">
        <v>60612</v>
      </c>
      <c r="E37" s="18"/>
      <c r="F37" s="26"/>
      <c r="G37" s="26">
        <v>31.16</v>
      </c>
    </row>
    <row r="38" spans="1:7" ht="18.75" x14ac:dyDescent="0.25">
      <c r="A38" s="15">
        <v>36</v>
      </c>
      <c r="B38" s="16"/>
      <c r="C38" s="16"/>
      <c r="D38" s="20">
        <v>60613</v>
      </c>
      <c r="E38" s="36"/>
      <c r="F38" s="26"/>
      <c r="G38" s="26"/>
    </row>
    <row r="39" spans="1:7" ht="18.75" x14ac:dyDescent="0.25">
      <c r="A39" s="15">
        <v>37</v>
      </c>
      <c r="B39" s="16"/>
      <c r="C39" s="16"/>
      <c r="D39" s="20">
        <v>60614</v>
      </c>
      <c r="E39" s="36"/>
      <c r="F39" s="26"/>
      <c r="G39" s="26"/>
    </row>
    <row r="40" spans="1:7" ht="18.75" x14ac:dyDescent="0.25">
      <c r="A40" s="15">
        <v>38</v>
      </c>
      <c r="B40" s="16"/>
      <c r="C40" s="22">
        <v>606</v>
      </c>
      <c r="D40" s="17" t="s">
        <v>18</v>
      </c>
      <c r="E40" s="18"/>
      <c r="F40" s="25">
        <f>SUM(F41:F90)</f>
        <v>0</v>
      </c>
      <c r="G40" s="25">
        <f>SUM(G41:G90)</f>
        <v>69.53</v>
      </c>
    </row>
    <row r="41" spans="1:7" ht="18.75" x14ac:dyDescent="0.25">
      <c r="A41" s="15">
        <v>39</v>
      </c>
      <c r="B41" s="16"/>
      <c r="C41" s="16"/>
      <c r="D41" s="20">
        <v>6063</v>
      </c>
      <c r="E41" s="37"/>
      <c r="F41" s="38"/>
      <c r="G41" s="38"/>
    </row>
    <row r="42" spans="1:7" ht="18.75" x14ac:dyDescent="0.25">
      <c r="A42" s="15">
        <v>40</v>
      </c>
      <c r="B42" s="16"/>
      <c r="C42" s="16"/>
      <c r="D42" s="20">
        <v>6063</v>
      </c>
      <c r="E42" s="18"/>
      <c r="F42" s="26"/>
      <c r="G42" s="26"/>
    </row>
    <row r="43" spans="1:7" ht="18.75" x14ac:dyDescent="0.25">
      <c r="A43" s="15">
        <v>41</v>
      </c>
      <c r="B43" s="16"/>
      <c r="C43" s="16"/>
      <c r="D43" s="20">
        <v>6063</v>
      </c>
      <c r="E43" s="18"/>
      <c r="F43" s="26"/>
      <c r="G43" s="26"/>
    </row>
    <row r="44" spans="1:7" ht="18.75" x14ac:dyDescent="0.25">
      <c r="A44" s="15">
        <v>42</v>
      </c>
      <c r="B44" s="16"/>
      <c r="C44" s="16"/>
      <c r="D44" s="20">
        <v>6063</v>
      </c>
      <c r="E44" s="18"/>
      <c r="F44" s="26"/>
      <c r="G44" s="26"/>
    </row>
    <row r="45" spans="1:7" ht="18.75" x14ac:dyDescent="0.25">
      <c r="A45" s="15">
        <v>43</v>
      </c>
      <c r="B45" s="16"/>
      <c r="C45" s="16"/>
      <c r="D45" s="20">
        <v>6063</v>
      </c>
      <c r="E45" s="18"/>
      <c r="F45" s="26"/>
      <c r="G45" s="26"/>
    </row>
    <row r="46" spans="1:7" ht="18.75" x14ac:dyDescent="0.25">
      <c r="A46" s="15">
        <v>44</v>
      </c>
      <c r="B46" s="16"/>
      <c r="C46" s="16"/>
      <c r="D46" s="20">
        <v>6063</v>
      </c>
      <c r="E46" s="18"/>
      <c r="F46" s="26"/>
      <c r="G46" s="26"/>
    </row>
    <row r="47" spans="1:7" ht="18.75" x14ac:dyDescent="0.25">
      <c r="A47" s="15">
        <v>45</v>
      </c>
      <c r="B47" s="16"/>
      <c r="C47" s="16"/>
      <c r="D47" s="20">
        <v>6063</v>
      </c>
      <c r="E47" s="18"/>
      <c r="F47" s="26"/>
      <c r="G47" s="26"/>
    </row>
    <row r="48" spans="1:7" ht="18.75" x14ac:dyDescent="0.25">
      <c r="A48" s="15">
        <v>46</v>
      </c>
      <c r="B48" s="16"/>
      <c r="C48" s="16"/>
      <c r="D48" s="20">
        <v>6063</v>
      </c>
      <c r="E48" s="18"/>
      <c r="F48" s="26"/>
      <c r="G48" s="26"/>
    </row>
    <row r="49" spans="1:7" ht="18.75" x14ac:dyDescent="0.25">
      <c r="A49" s="15">
        <v>47</v>
      </c>
      <c r="B49" s="16"/>
      <c r="C49" s="16"/>
      <c r="D49" s="20">
        <v>6063</v>
      </c>
      <c r="E49" s="18"/>
      <c r="F49" s="26"/>
      <c r="G49" s="26"/>
    </row>
    <row r="50" spans="1:7" ht="18.75" x14ac:dyDescent="0.25">
      <c r="A50" s="15">
        <v>48</v>
      </c>
      <c r="B50" s="16"/>
      <c r="C50" s="16"/>
      <c r="D50" s="20">
        <v>6063</v>
      </c>
      <c r="E50" s="18"/>
      <c r="F50" s="26"/>
      <c r="G50" s="26"/>
    </row>
    <row r="51" spans="1:7" ht="18.75" x14ac:dyDescent="0.25">
      <c r="A51" s="15">
        <v>49</v>
      </c>
      <c r="B51" s="16"/>
      <c r="C51" s="16"/>
      <c r="D51" s="20">
        <v>6063</v>
      </c>
      <c r="E51" s="18"/>
      <c r="F51" s="26"/>
      <c r="G51" s="26"/>
    </row>
    <row r="52" spans="1:7" ht="18.75" x14ac:dyDescent="0.25">
      <c r="A52" s="15">
        <v>50</v>
      </c>
      <c r="B52" s="16"/>
      <c r="C52" s="16"/>
      <c r="D52" s="20">
        <v>6063</v>
      </c>
      <c r="E52" s="18"/>
      <c r="F52" s="26"/>
      <c r="G52" s="26"/>
    </row>
    <row r="53" spans="1:7" ht="18.75" x14ac:dyDescent="0.25">
      <c r="A53" s="15">
        <v>51</v>
      </c>
      <c r="B53" s="16"/>
      <c r="C53" s="16"/>
      <c r="D53" s="20">
        <v>6063</v>
      </c>
      <c r="E53" s="18"/>
      <c r="F53" s="26"/>
      <c r="G53" s="26"/>
    </row>
    <row r="54" spans="1:7" ht="18.75" x14ac:dyDescent="0.25">
      <c r="A54" s="15">
        <v>52</v>
      </c>
      <c r="B54" s="16"/>
      <c r="C54" s="16"/>
      <c r="D54" s="20">
        <v>6063</v>
      </c>
      <c r="E54" s="18"/>
      <c r="F54" s="26"/>
      <c r="G54" s="26"/>
    </row>
    <row r="55" spans="1:7" ht="18.75" x14ac:dyDescent="0.25">
      <c r="A55" s="15">
        <v>53</v>
      </c>
      <c r="B55" s="16"/>
      <c r="C55" s="16"/>
      <c r="D55" s="20">
        <v>6063</v>
      </c>
      <c r="E55" s="18"/>
      <c r="F55" s="26"/>
      <c r="G55" s="26"/>
    </row>
    <row r="56" spans="1:7" ht="18.75" x14ac:dyDescent="0.25">
      <c r="A56" s="15">
        <v>54</v>
      </c>
      <c r="B56" s="16"/>
      <c r="C56" s="16"/>
      <c r="D56" s="20">
        <v>6063</v>
      </c>
      <c r="E56" s="18"/>
      <c r="F56" s="26"/>
      <c r="G56" s="26"/>
    </row>
    <row r="57" spans="1:7" ht="18.75" x14ac:dyDescent="0.25">
      <c r="A57" s="15">
        <v>55</v>
      </c>
      <c r="B57" s="16"/>
      <c r="C57" s="16"/>
      <c r="D57" s="20">
        <v>6063</v>
      </c>
      <c r="E57" s="18"/>
      <c r="F57" s="26"/>
      <c r="G57" s="26"/>
    </row>
    <row r="58" spans="1:7" ht="18.75" x14ac:dyDescent="0.25">
      <c r="A58" s="15">
        <v>56</v>
      </c>
      <c r="B58" s="16"/>
      <c r="C58" s="16"/>
      <c r="D58" s="20">
        <v>6063</v>
      </c>
      <c r="E58" s="18"/>
      <c r="F58" s="38"/>
      <c r="G58" s="38"/>
    </row>
    <row r="59" spans="1:7" ht="18.75" x14ac:dyDescent="0.25">
      <c r="A59" s="15">
        <v>57</v>
      </c>
      <c r="B59" s="16"/>
      <c r="C59" s="16"/>
      <c r="D59" s="20">
        <v>6063</v>
      </c>
      <c r="E59" s="18"/>
      <c r="F59" s="38"/>
      <c r="G59" s="38"/>
    </row>
    <row r="60" spans="1:7" ht="18.75" x14ac:dyDescent="0.25">
      <c r="A60" s="15">
        <v>58</v>
      </c>
      <c r="B60" s="16"/>
      <c r="C60" s="16"/>
      <c r="D60" s="20">
        <v>6063</v>
      </c>
      <c r="E60" s="18"/>
      <c r="F60" s="38"/>
      <c r="G60" s="38"/>
    </row>
    <row r="61" spans="1:7" ht="18.75" x14ac:dyDescent="0.25">
      <c r="A61" s="15">
        <v>59</v>
      </c>
      <c r="B61" s="16"/>
      <c r="C61" s="16"/>
      <c r="D61" s="20">
        <v>6063</v>
      </c>
      <c r="E61" s="18"/>
      <c r="F61" s="38"/>
      <c r="G61" s="38"/>
    </row>
    <row r="62" spans="1:7" ht="18.75" x14ac:dyDescent="0.25">
      <c r="A62" s="15">
        <v>60</v>
      </c>
      <c r="B62" s="16"/>
      <c r="C62" s="16"/>
      <c r="D62" s="20">
        <v>6063</v>
      </c>
      <c r="E62" s="18"/>
      <c r="F62" s="38"/>
      <c r="G62" s="38"/>
    </row>
    <row r="63" spans="1:7" ht="18.75" x14ac:dyDescent="0.25">
      <c r="A63" s="15">
        <v>61</v>
      </c>
      <c r="B63" s="16"/>
      <c r="C63" s="16"/>
      <c r="D63" s="20">
        <v>6063</v>
      </c>
      <c r="E63" s="18"/>
      <c r="F63" s="38"/>
      <c r="G63" s="38"/>
    </row>
    <row r="64" spans="1:7" ht="18.75" x14ac:dyDescent="0.25">
      <c r="A64" s="15">
        <v>62</v>
      </c>
      <c r="B64" s="16"/>
      <c r="C64" s="16"/>
      <c r="D64" s="20">
        <v>6063</v>
      </c>
      <c r="E64" s="18"/>
      <c r="F64" s="38"/>
      <c r="G64" s="38"/>
    </row>
    <row r="65" spans="1:7" ht="18.75" x14ac:dyDescent="0.25">
      <c r="A65" s="15">
        <v>63</v>
      </c>
      <c r="B65" s="16"/>
      <c r="C65" s="16"/>
      <c r="D65" s="20">
        <v>6063</v>
      </c>
      <c r="E65" s="18"/>
      <c r="F65" s="38"/>
      <c r="G65" s="38"/>
    </row>
    <row r="66" spans="1:7" ht="18.75" x14ac:dyDescent="0.25">
      <c r="A66" s="15">
        <v>64</v>
      </c>
      <c r="B66" s="16"/>
      <c r="C66" s="16"/>
      <c r="D66" s="20">
        <v>6063</v>
      </c>
      <c r="E66" s="18"/>
      <c r="F66" s="38"/>
      <c r="G66" s="38"/>
    </row>
    <row r="67" spans="1:7" ht="18.75" x14ac:dyDescent="0.25">
      <c r="A67" s="15">
        <v>65</v>
      </c>
      <c r="B67" s="16"/>
      <c r="C67" s="16"/>
      <c r="D67" s="20">
        <v>6063</v>
      </c>
      <c r="E67" s="18"/>
      <c r="F67" s="38"/>
      <c r="G67" s="38"/>
    </row>
    <row r="68" spans="1:7" ht="18.75" x14ac:dyDescent="0.25">
      <c r="A68" s="15">
        <v>66</v>
      </c>
      <c r="B68" s="16"/>
      <c r="C68" s="16"/>
      <c r="D68" s="20">
        <v>6063</v>
      </c>
      <c r="E68" s="18"/>
      <c r="F68" s="26"/>
      <c r="G68" s="26"/>
    </row>
    <row r="69" spans="1:7" ht="18.75" x14ac:dyDescent="0.25">
      <c r="A69" s="15">
        <v>67</v>
      </c>
      <c r="B69" s="16"/>
      <c r="C69" s="16"/>
      <c r="D69" s="20">
        <v>6063</v>
      </c>
      <c r="E69" s="18"/>
      <c r="F69" s="26"/>
      <c r="G69" s="26">
        <v>32.68</v>
      </c>
    </row>
    <row r="70" spans="1:7" ht="18.75" x14ac:dyDescent="0.25">
      <c r="A70" s="15">
        <v>68</v>
      </c>
      <c r="B70" s="16"/>
      <c r="C70" s="16"/>
      <c r="D70" s="20">
        <v>6063</v>
      </c>
      <c r="E70" s="18"/>
      <c r="F70" s="26"/>
      <c r="G70" s="26"/>
    </row>
    <row r="71" spans="1:7" ht="18.75" x14ac:dyDescent="0.25">
      <c r="A71" s="15">
        <v>69</v>
      </c>
      <c r="B71" s="16"/>
      <c r="C71" s="16"/>
      <c r="D71" s="20">
        <v>6063</v>
      </c>
      <c r="E71" s="18"/>
      <c r="F71" s="26"/>
      <c r="G71" s="26"/>
    </row>
    <row r="72" spans="1:7" ht="18.75" x14ac:dyDescent="0.25">
      <c r="A72" s="15">
        <v>70</v>
      </c>
      <c r="B72" s="16"/>
      <c r="C72" s="16"/>
      <c r="D72" s="20">
        <v>6063</v>
      </c>
      <c r="E72" s="18"/>
      <c r="F72" s="26"/>
      <c r="G72" s="26"/>
    </row>
    <row r="73" spans="1:7" ht="18.75" x14ac:dyDescent="0.25">
      <c r="A73" s="15">
        <v>71</v>
      </c>
      <c r="B73" s="16"/>
      <c r="C73" s="16"/>
      <c r="D73" s="20">
        <v>6063</v>
      </c>
      <c r="E73" s="18"/>
      <c r="F73" s="26"/>
      <c r="G73" s="26"/>
    </row>
    <row r="74" spans="1:7" ht="18.75" x14ac:dyDescent="0.25">
      <c r="A74" s="15">
        <v>72</v>
      </c>
      <c r="B74" s="16"/>
      <c r="C74" s="16"/>
      <c r="D74" s="20">
        <v>6063</v>
      </c>
      <c r="E74" s="18"/>
      <c r="F74" s="26"/>
      <c r="G74" s="26"/>
    </row>
    <row r="75" spans="1:7" ht="18.75" x14ac:dyDescent="0.25">
      <c r="A75" s="15">
        <v>73</v>
      </c>
      <c r="B75" s="16"/>
      <c r="C75" s="16"/>
      <c r="D75" s="20">
        <v>6063</v>
      </c>
      <c r="E75" s="18"/>
      <c r="F75" s="26"/>
      <c r="G75" s="26"/>
    </row>
    <row r="76" spans="1:7" ht="18.75" x14ac:dyDescent="0.25">
      <c r="A76" s="15">
        <v>74</v>
      </c>
      <c r="B76" s="16"/>
      <c r="C76" s="16"/>
      <c r="D76" s="20">
        <v>6063</v>
      </c>
      <c r="E76" s="18"/>
      <c r="F76" s="26"/>
      <c r="G76" s="26"/>
    </row>
    <row r="77" spans="1:7" ht="18.75" x14ac:dyDescent="0.25">
      <c r="A77" s="15">
        <v>75</v>
      </c>
      <c r="B77" s="16"/>
      <c r="C77" s="16"/>
      <c r="D77" s="20">
        <v>6063</v>
      </c>
      <c r="E77" s="18"/>
      <c r="F77" s="26"/>
      <c r="G77" s="26"/>
    </row>
    <row r="78" spans="1:7" ht="18.75" x14ac:dyDescent="0.25">
      <c r="A78" s="15">
        <v>76</v>
      </c>
      <c r="B78" s="16"/>
      <c r="C78" s="16"/>
      <c r="D78" s="20">
        <v>6063</v>
      </c>
      <c r="E78" s="18"/>
      <c r="F78" s="26"/>
      <c r="G78" s="26"/>
    </row>
    <row r="79" spans="1:7" ht="18.75" x14ac:dyDescent="0.25">
      <c r="A79" s="15">
        <v>77</v>
      </c>
      <c r="B79" s="16"/>
      <c r="C79" s="16"/>
      <c r="D79" s="20">
        <v>6063</v>
      </c>
      <c r="E79" s="18"/>
      <c r="F79" s="26"/>
      <c r="G79" s="26"/>
    </row>
    <row r="80" spans="1:7" ht="18.75" x14ac:dyDescent="0.25">
      <c r="A80" s="15">
        <v>78</v>
      </c>
      <c r="B80" s="16"/>
      <c r="C80" s="16"/>
      <c r="D80" s="20">
        <v>6063</v>
      </c>
      <c r="E80" s="18"/>
      <c r="F80" s="26"/>
      <c r="G80" s="26"/>
    </row>
    <row r="81" spans="1:7" ht="18.75" x14ac:dyDescent="0.25">
      <c r="A81" s="15">
        <v>79</v>
      </c>
      <c r="B81" s="16"/>
      <c r="C81" s="16"/>
      <c r="D81" s="20">
        <v>6063</v>
      </c>
      <c r="E81" s="18"/>
      <c r="F81" s="26"/>
      <c r="G81" s="26"/>
    </row>
    <row r="82" spans="1:7" ht="18.75" x14ac:dyDescent="0.25">
      <c r="A82" s="15">
        <v>80</v>
      </c>
      <c r="B82" s="16"/>
      <c r="C82" s="16"/>
      <c r="D82" s="20">
        <v>6063</v>
      </c>
      <c r="E82" s="18"/>
      <c r="F82" s="26"/>
      <c r="G82" s="26"/>
    </row>
    <row r="83" spans="1:7" ht="18.75" x14ac:dyDescent="0.25">
      <c r="A83" s="15">
        <v>81</v>
      </c>
      <c r="B83" s="16"/>
      <c r="C83" s="16"/>
      <c r="D83" s="20">
        <v>6063</v>
      </c>
      <c r="E83" s="18"/>
      <c r="F83" s="26"/>
      <c r="G83" s="26"/>
    </row>
    <row r="84" spans="1:7" ht="18.75" x14ac:dyDescent="0.25">
      <c r="A84" s="15">
        <v>82</v>
      </c>
      <c r="B84" s="16"/>
      <c r="C84" s="16"/>
      <c r="D84" s="20">
        <v>6063</v>
      </c>
      <c r="E84" s="18"/>
      <c r="F84" s="26"/>
      <c r="G84" s="26">
        <v>36.85</v>
      </c>
    </row>
    <row r="85" spans="1:7" ht="18.75" x14ac:dyDescent="0.25">
      <c r="A85" s="15">
        <v>83</v>
      </c>
      <c r="B85" s="16"/>
      <c r="C85" s="16"/>
      <c r="D85" s="20">
        <v>6063</v>
      </c>
      <c r="E85" s="18"/>
      <c r="F85" s="26"/>
      <c r="G85" s="26"/>
    </row>
    <row r="86" spans="1:7" ht="18.75" x14ac:dyDescent="0.25">
      <c r="A86" s="15">
        <v>84</v>
      </c>
      <c r="B86" s="16"/>
      <c r="C86" s="16"/>
      <c r="D86" s="20">
        <v>6063</v>
      </c>
      <c r="E86" s="18"/>
      <c r="F86" s="26"/>
      <c r="G86" s="26"/>
    </row>
    <row r="87" spans="1:7" ht="18.75" x14ac:dyDescent="0.25">
      <c r="A87" s="15">
        <v>85</v>
      </c>
      <c r="B87" s="16"/>
      <c r="C87" s="16"/>
      <c r="D87" s="20">
        <v>6063</v>
      </c>
      <c r="E87" s="18"/>
      <c r="F87" s="26"/>
      <c r="G87" s="26"/>
    </row>
    <row r="88" spans="1:7" ht="18.75" x14ac:dyDescent="0.25">
      <c r="A88" s="15">
        <v>86</v>
      </c>
      <c r="B88" s="16"/>
      <c r="C88" s="16"/>
      <c r="D88" s="20">
        <v>6063</v>
      </c>
      <c r="E88" s="18"/>
      <c r="F88" s="26"/>
      <c r="G88" s="26"/>
    </row>
    <row r="89" spans="1:7" ht="18.75" x14ac:dyDescent="0.25">
      <c r="A89" s="15">
        <v>87</v>
      </c>
      <c r="B89" s="16"/>
      <c r="C89" s="16"/>
      <c r="D89" s="20">
        <v>6063</v>
      </c>
      <c r="E89" s="18"/>
      <c r="F89" s="26"/>
      <c r="G89" s="26"/>
    </row>
    <row r="90" spans="1:7" ht="18.75" x14ac:dyDescent="0.25">
      <c r="A90" s="15">
        <v>88</v>
      </c>
      <c r="B90" s="16"/>
      <c r="C90" s="16"/>
      <c r="D90" s="20">
        <v>6063</v>
      </c>
      <c r="E90" s="18"/>
      <c r="F90" s="26"/>
      <c r="G90" s="26"/>
    </row>
    <row r="91" spans="1:7" ht="18.75" x14ac:dyDescent="0.25">
      <c r="A91" s="15">
        <v>89</v>
      </c>
      <c r="B91" s="16"/>
      <c r="C91" s="22">
        <v>606</v>
      </c>
      <c r="D91" s="17" t="s">
        <v>19</v>
      </c>
      <c r="E91" s="18"/>
      <c r="F91" s="25">
        <f>SUM(F92:F100)</f>
        <v>0</v>
      </c>
      <c r="G91" s="25">
        <f>SUM(G92:G100)</f>
        <v>0</v>
      </c>
    </row>
    <row r="92" spans="1:7" ht="18.75" x14ac:dyDescent="0.25">
      <c r="A92" s="15">
        <v>90</v>
      </c>
      <c r="B92" s="16"/>
      <c r="C92" s="16"/>
      <c r="D92" s="20">
        <v>6064</v>
      </c>
      <c r="E92" s="36"/>
      <c r="F92" s="26"/>
      <c r="G92" s="26"/>
    </row>
    <row r="93" spans="1:7" ht="18.75" x14ac:dyDescent="0.25">
      <c r="A93" s="15">
        <v>91</v>
      </c>
      <c r="B93" s="16"/>
      <c r="C93" s="16"/>
      <c r="D93" s="20">
        <v>6064</v>
      </c>
      <c r="E93" s="18"/>
      <c r="F93" s="26"/>
      <c r="G93" s="26"/>
    </row>
    <row r="94" spans="1:7" ht="18.75" x14ac:dyDescent="0.25">
      <c r="A94" s="15">
        <v>92</v>
      </c>
      <c r="B94" s="16"/>
      <c r="C94" s="16"/>
      <c r="D94" s="20">
        <v>6064</v>
      </c>
      <c r="E94" s="18"/>
      <c r="F94" s="26"/>
      <c r="G94" s="26"/>
    </row>
    <row r="95" spans="1:7" ht="18.75" x14ac:dyDescent="0.25">
      <c r="A95" s="15">
        <v>93</v>
      </c>
      <c r="B95" s="16"/>
      <c r="C95" s="16"/>
      <c r="D95" s="20">
        <v>6064</v>
      </c>
      <c r="E95" s="18"/>
      <c r="F95" s="26"/>
      <c r="G95" s="26"/>
    </row>
    <row r="96" spans="1:7" ht="18.75" x14ac:dyDescent="0.25">
      <c r="A96" s="15">
        <v>94</v>
      </c>
      <c r="B96" s="16"/>
      <c r="C96" s="16"/>
      <c r="D96" s="20">
        <v>6064</v>
      </c>
      <c r="E96" s="18"/>
      <c r="F96" s="26"/>
      <c r="G96" s="26"/>
    </row>
    <row r="97" spans="1:7" ht="18.75" x14ac:dyDescent="0.25">
      <c r="A97" s="15">
        <v>95</v>
      </c>
      <c r="B97" s="16"/>
      <c r="C97" s="16"/>
      <c r="D97" s="20">
        <v>6064</v>
      </c>
      <c r="E97" s="18"/>
      <c r="F97" s="26"/>
      <c r="G97" s="26"/>
    </row>
    <row r="98" spans="1:7" ht="18.75" x14ac:dyDescent="0.25">
      <c r="A98" s="15">
        <v>96</v>
      </c>
      <c r="B98" s="16"/>
      <c r="C98" s="16"/>
      <c r="D98" s="20">
        <v>6064</v>
      </c>
      <c r="E98" s="18"/>
      <c r="F98" s="26"/>
      <c r="G98" s="26"/>
    </row>
    <row r="99" spans="1:7" ht="18.75" x14ac:dyDescent="0.25">
      <c r="A99" s="15">
        <v>97</v>
      </c>
      <c r="B99" s="16"/>
      <c r="C99" s="16"/>
      <c r="D99" s="20">
        <v>6064</v>
      </c>
      <c r="E99" s="18"/>
      <c r="F99" s="26"/>
      <c r="G99" s="26"/>
    </row>
    <row r="100" spans="1:7" ht="18.75" x14ac:dyDescent="0.25">
      <c r="A100" s="15">
        <v>98</v>
      </c>
      <c r="B100" s="16"/>
      <c r="C100" s="16"/>
      <c r="D100" s="20">
        <v>6064</v>
      </c>
      <c r="E100" s="18"/>
      <c r="F100" s="26"/>
      <c r="G100" s="26"/>
    </row>
    <row r="101" spans="1:7" ht="18.75" x14ac:dyDescent="0.25">
      <c r="A101" s="15">
        <v>99</v>
      </c>
      <c r="B101" s="16"/>
      <c r="C101" s="17">
        <v>606</v>
      </c>
      <c r="D101" s="17" t="s">
        <v>20</v>
      </c>
      <c r="E101" s="18"/>
      <c r="F101" s="19">
        <f>SUM(F102:F105)</f>
        <v>0</v>
      </c>
      <c r="G101" s="19">
        <f>SUM(G102:G105)</f>
        <v>59.7</v>
      </c>
    </row>
    <row r="102" spans="1:7" ht="18.75" x14ac:dyDescent="0.25">
      <c r="A102" s="15">
        <v>100</v>
      </c>
      <c r="B102" s="16"/>
      <c r="C102" s="16"/>
      <c r="D102" s="20">
        <v>6065</v>
      </c>
      <c r="E102" s="18"/>
      <c r="F102" s="21"/>
      <c r="G102" s="21"/>
    </row>
    <row r="103" spans="1:7" ht="18.75" x14ac:dyDescent="0.25">
      <c r="A103" s="15">
        <v>101</v>
      </c>
      <c r="B103" s="16"/>
      <c r="C103" s="16"/>
      <c r="D103" s="20">
        <v>6065</v>
      </c>
      <c r="E103" s="18"/>
      <c r="F103" s="21"/>
      <c r="G103" s="21">
        <v>59.7</v>
      </c>
    </row>
    <row r="104" spans="1:7" ht="18.75" x14ac:dyDescent="0.25">
      <c r="A104" s="15">
        <v>102</v>
      </c>
      <c r="B104" s="16"/>
      <c r="C104" s="16"/>
      <c r="D104" s="20">
        <v>6065</v>
      </c>
      <c r="E104" s="18"/>
      <c r="F104" s="21"/>
      <c r="G104" s="21"/>
    </row>
    <row r="105" spans="1:7" ht="18.75" x14ac:dyDescent="0.25">
      <c r="A105" s="15">
        <v>103</v>
      </c>
      <c r="B105" s="16"/>
      <c r="C105" s="16"/>
      <c r="D105" s="20">
        <v>6065</v>
      </c>
      <c r="E105" s="18"/>
      <c r="F105" s="21"/>
      <c r="G105" s="21"/>
    </row>
    <row r="106" spans="1:7" ht="18.75" x14ac:dyDescent="0.25">
      <c r="A106" s="15">
        <v>104</v>
      </c>
      <c r="B106" s="16"/>
      <c r="C106" s="22">
        <v>606</v>
      </c>
      <c r="D106" s="17" t="s">
        <v>21</v>
      </c>
      <c r="E106" s="18"/>
      <c r="F106" s="25">
        <f>SUM(F107:F122)</f>
        <v>0</v>
      </c>
      <c r="G106" s="25">
        <f>SUM(G107:G122)</f>
        <v>95.51</v>
      </c>
    </row>
    <row r="107" spans="1:7" ht="18.75" x14ac:dyDescent="0.25">
      <c r="A107" s="15">
        <v>105</v>
      </c>
      <c r="B107" s="16"/>
      <c r="C107" s="16"/>
      <c r="D107" s="20">
        <v>6068</v>
      </c>
      <c r="E107" s="18"/>
      <c r="F107" s="26"/>
      <c r="G107" s="26"/>
    </row>
    <row r="108" spans="1:7" ht="18.75" x14ac:dyDescent="0.25">
      <c r="A108" s="15">
        <v>106</v>
      </c>
      <c r="B108" s="16"/>
      <c r="C108" s="16"/>
      <c r="D108" s="20">
        <v>6068</v>
      </c>
      <c r="E108" s="18"/>
      <c r="F108" s="26"/>
      <c r="G108" s="26"/>
    </row>
    <row r="109" spans="1:7" ht="18.75" x14ac:dyDescent="0.25">
      <c r="A109" s="15">
        <v>107</v>
      </c>
      <c r="B109" s="16"/>
      <c r="C109" s="16"/>
      <c r="D109" s="20">
        <v>6068</v>
      </c>
      <c r="E109" s="18"/>
      <c r="F109" s="26"/>
      <c r="G109" s="26"/>
    </row>
    <row r="110" spans="1:7" ht="18.75" x14ac:dyDescent="0.25">
      <c r="A110" s="15">
        <v>108</v>
      </c>
      <c r="B110" s="16"/>
      <c r="C110" s="16"/>
      <c r="D110" s="20">
        <v>6068</v>
      </c>
      <c r="E110" s="18"/>
      <c r="F110" s="26"/>
      <c r="G110" s="26"/>
    </row>
    <row r="111" spans="1:7" ht="18.75" x14ac:dyDescent="0.25">
      <c r="A111" s="15">
        <v>109</v>
      </c>
      <c r="B111" s="16"/>
      <c r="C111" s="16"/>
      <c r="D111" s="20">
        <v>6068</v>
      </c>
      <c r="E111" s="18"/>
      <c r="F111" s="26"/>
      <c r="G111" s="26"/>
    </row>
    <row r="112" spans="1:7" ht="18.75" x14ac:dyDescent="0.25">
      <c r="A112" s="15">
        <v>110</v>
      </c>
      <c r="B112" s="16"/>
      <c r="C112" s="16"/>
      <c r="D112" s="20">
        <v>6068</v>
      </c>
      <c r="E112" s="18"/>
      <c r="F112" s="26"/>
      <c r="G112" s="26"/>
    </row>
    <row r="113" spans="1:7" ht="18.75" x14ac:dyDescent="0.25">
      <c r="A113" s="15">
        <v>111</v>
      </c>
      <c r="B113" s="16"/>
      <c r="C113" s="16"/>
      <c r="D113" s="20">
        <v>6068</v>
      </c>
      <c r="E113" s="18"/>
      <c r="F113" s="26"/>
      <c r="G113" s="26"/>
    </row>
    <row r="114" spans="1:7" ht="18.75" x14ac:dyDescent="0.25">
      <c r="A114" s="15">
        <v>112</v>
      </c>
      <c r="B114" s="16"/>
      <c r="C114" s="16"/>
      <c r="D114" s="20">
        <v>6068</v>
      </c>
      <c r="E114" s="18"/>
      <c r="F114" s="26"/>
      <c r="G114" s="26">
        <v>18.97</v>
      </c>
    </row>
    <row r="115" spans="1:7" ht="18.75" x14ac:dyDescent="0.25">
      <c r="A115" s="15">
        <v>113</v>
      </c>
      <c r="B115" s="16"/>
      <c r="C115" s="16"/>
      <c r="D115" s="20">
        <v>6068</v>
      </c>
      <c r="E115" s="18"/>
      <c r="F115" s="26"/>
      <c r="G115" s="26">
        <v>30.73</v>
      </c>
    </row>
    <row r="116" spans="1:7" ht="18.75" x14ac:dyDescent="0.25">
      <c r="A116" s="15">
        <v>114</v>
      </c>
      <c r="B116" s="16"/>
      <c r="C116" s="16"/>
      <c r="D116" s="20">
        <v>6068</v>
      </c>
      <c r="E116" s="18"/>
      <c r="F116" s="26"/>
      <c r="G116" s="26"/>
    </row>
    <row r="117" spans="1:7" ht="18.75" x14ac:dyDescent="0.25">
      <c r="A117" s="15">
        <v>115</v>
      </c>
      <c r="B117" s="16"/>
      <c r="C117" s="16"/>
      <c r="D117" s="20">
        <v>6068</v>
      </c>
      <c r="E117" s="18"/>
      <c r="F117" s="26"/>
      <c r="G117" s="26"/>
    </row>
    <row r="118" spans="1:7" ht="18.75" x14ac:dyDescent="0.25">
      <c r="A118" s="15">
        <v>116</v>
      </c>
      <c r="B118" s="16"/>
      <c r="C118" s="16"/>
      <c r="D118" s="20">
        <v>6068</v>
      </c>
      <c r="E118" s="18"/>
      <c r="F118" s="26"/>
      <c r="G118" s="26"/>
    </row>
    <row r="119" spans="1:7" ht="18.75" x14ac:dyDescent="0.25">
      <c r="A119" s="15">
        <v>117</v>
      </c>
      <c r="B119" s="16"/>
      <c r="C119" s="16"/>
      <c r="D119" s="20">
        <v>6068</v>
      </c>
      <c r="E119" s="18"/>
      <c r="F119" s="26"/>
      <c r="G119" s="26"/>
    </row>
    <row r="120" spans="1:7" ht="18.75" x14ac:dyDescent="0.25">
      <c r="A120" s="15">
        <v>118</v>
      </c>
      <c r="B120" s="16"/>
      <c r="C120" s="16"/>
      <c r="D120" s="20">
        <v>6068</v>
      </c>
      <c r="E120" s="18"/>
      <c r="F120" s="26"/>
      <c r="G120" s="26"/>
    </row>
    <row r="121" spans="1:7" ht="18.75" x14ac:dyDescent="0.25">
      <c r="A121" s="15">
        <v>119</v>
      </c>
      <c r="B121" s="16"/>
      <c r="C121" s="16"/>
      <c r="D121" s="20">
        <v>6068</v>
      </c>
      <c r="E121" s="18"/>
      <c r="F121" s="26"/>
      <c r="G121" s="26">
        <v>45.81</v>
      </c>
    </row>
    <row r="122" spans="1:7" ht="18.75" x14ac:dyDescent="0.25">
      <c r="A122" s="15">
        <v>120</v>
      </c>
      <c r="B122" s="16"/>
      <c r="C122" s="16"/>
      <c r="D122" s="20">
        <v>6068</v>
      </c>
      <c r="E122" s="18"/>
      <c r="F122" s="26"/>
      <c r="G122" s="26"/>
    </row>
    <row r="123" spans="1:7" ht="18.75" x14ac:dyDescent="0.25">
      <c r="A123" s="15">
        <v>121</v>
      </c>
      <c r="B123" s="39">
        <v>61</v>
      </c>
      <c r="C123" s="39" t="s">
        <v>22</v>
      </c>
      <c r="D123" s="40"/>
      <c r="E123" s="41"/>
      <c r="F123" s="33">
        <f>SUM(F124,F128,F131)</f>
        <v>0</v>
      </c>
      <c r="G123" s="33">
        <f>SUM(G124,G128,G131)</f>
        <v>764.33</v>
      </c>
    </row>
    <row r="124" spans="1:7" ht="18.75" x14ac:dyDescent="0.25">
      <c r="A124" s="15">
        <v>122</v>
      </c>
      <c r="B124" s="22"/>
      <c r="C124" s="22">
        <v>615</v>
      </c>
      <c r="D124" s="17" t="s">
        <v>23</v>
      </c>
      <c r="E124" s="18"/>
      <c r="F124" s="25">
        <f>SUM(F125:F127)</f>
        <v>0</v>
      </c>
      <c r="G124" s="25">
        <f>SUM(G125:G127)</f>
        <v>0</v>
      </c>
    </row>
    <row r="125" spans="1:7" ht="18.75" x14ac:dyDescent="0.25">
      <c r="A125" s="15">
        <v>123</v>
      </c>
      <c r="B125" s="22"/>
      <c r="C125" s="22"/>
      <c r="D125" s="20">
        <v>6156</v>
      </c>
      <c r="E125" s="18"/>
      <c r="F125" s="26"/>
      <c r="G125" s="26"/>
    </row>
    <row r="126" spans="1:7" ht="18.75" x14ac:dyDescent="0.25">
      <c r="A126" s="15">
        <v>124</v>
      </c>
      <c r="B126" s="22"/>
      <c r="C126" s="22"/>
      <c r="D126" s="20">
        <v>6156</v>
      </c>
      <c r="E126" s="18"/>
      <c r="F126" s="26"/>
      <c r="G126" s="26"/>
    </row>
    <row r="127" spans="1:7" ht="18.75" x14ac:dyDescent="0.25">
      <c r="A127" s="15">
        <v>125</v>
      </c>
      <c r="B127" s="22"/>
      <c r="C127" s="22"/>
      <c r="D127" s="20">
        <v>6156</v>
      </c>
      <c r="E127" s="18"/>
      <c r="F127" s="26"/>
      <c r="G127" s="26"/>
    </row>
    <row r="128" spans="1:7" ht="18.75" x14ac:dyDescent="0.25">
      <c r="A128" s="15">
        <v>126</v>
      </c>
      <c r="B128" s="22"/>
      <c r="C128" s="22">
        <v>616</v>
      </c>
      <c r="D128" s="17" t="s">
        <v>24</v>
      </c>
      <c r="E128" s="18"/>
      <c r="F128" s="25">
        <f>SUM(F129:F130)</f>
        <v>0</v>
      </c>
      <c r="G128" s="25">
        <f>SUM(G129:G130)</f>
        <v>764.33</v>
      </c>
    </row>
    <row r="129" spans="1:7" ht="18.75" x14ac:dyDescent="0.25">
      <c r="A129" s="15">
        <v>127</v>
      </c>
      <c r="B129" s="16"/>
      <c r="C129" s="16"/>
      <c r="D129" s="20">
        <v>6161</v>
      </c>
      <c r="E129" s="18"/>
      <c r="F129" s="26"/>
      <c r="G129" s="26">
        <v>764.33</v>
      </c>
    </row>
    <row r="130" spans="1:7" ht="18.75" x14ac:dyDescent="0.25">
      <c r="A130" s="15">
        <v>128</v>
      </c>
      <c r="B130" s="16"/>
      <c r="C130" s="16"/>
      <c r="D130" s="20">
        <v>6161</v>
      </c>
      <c r="E130" s="18"/>
      <c r="F130" s="26"/>
      <c r="G130" s="26"/>
    </row>
    <row r="131" spans="1:7" ht="18.75" x14ac:dyDescent="0.25">
      <c r="A131" s="15">
        <v>129</v>
      </c>
      <c r="B131" s="16"/>
      <c r="C131" s="17">
        <v>618</v>
      </c>
      <c r="D131" s="17" t="s">
        <v>25</v>
      </c>
      <c r="E131" s="18"/>
      <c r="F131" s="25">
        <f>SUM(F132:F135)</f>
        <v>0</v>
      </c>
      <c r="G131" s="25">
        <f>SUM(G132:G135)</f>
        <v>0</v>
      </c>
    </row>
    <row r="132" spans="1:7" ht="18.75" x14ac:dyDescent="0.25">
      <c r="A132" s="15">
        <v>130</v>
      </c>
      <c r="B132" s="16"/>
      <c r="C132" s="16"/>
      <c r="D132" s="20">
        <v>6181</v>
      </c>
      <c r="E132" s="18"/>
      <c r="F132" s="26"/>
      <c r="G132" s="26"/>
    </row>
    <row r="133" spans="1:7" ht="18.75" x14ac:dyDescent="0.25">
      <c r="A133" s="15">
        <v>131</v>
      </c>
      <c r="B133" s="16"/>
      <c r="C133" s="16"/>
      <c r="D133" s="20">
        <v>6181</v>
      </c>
      <c r="E133" s="18"/>
      <c r="F133" s="26"/>
      <c r="G133" s="26"/>
    </row>
    <row r="134" spans="1:7" ht="18.75" x14ac:dyDescent="0.25">
      <c r="A134" s="15">
        <v>132</v>
      </c>
      <c r="B134" s="16"/>
      <c r="C134" s="16"/>
      <c r="D134" s="20">
        <v>6181</v>
      </c>
      <c r="E134" s="18"/>
      <c r="F134" s="26"/>
      <c r="G134" s="26"/>
    </row>
    <row r="135" spans="1:7" ht="18.75" x14ac:dyDescent="0.25">
      <c r="A135" s="15">
        <v>133</v>
      </c>
      <c r="B135" s="16"/>
      <c r="C135" s="16"/>
      <c r="D135" s="20">
        <v>6181</v>
      </c>
      <c r="E135" s="18"/>
      <c r="F135" s="26"/>
      <c r="G135" s="26"/>
    </row>
    <row r="136" spans="1:7" ht="18.75" x14ac:dyDescent="0.25">
      <c r="A136" s="15">
        <v>134</v>
      </c>
      <c r="B136" s="39">
        <v>62</v>
      </c>
      <c r="C136" s="39" t="s">
        <v>26</v>
      </c>
      <c r="D136" s="40"/>
      <c r="E136" s="41"/>
      <c r="F136" s="33">
        <f>SUM(F138,F141,F150,F157,F161)</f>
        <v>0</v>
      </c>
      <c r="G136" s="33">
        <f>SUM(G138,G141,G150,G157,G161)</f>
        <v>273.85000000000002</v>
      </c>
    </row>
    <row r="137" spans="1:7" ht="18.75" x14ac:dyDescent="0.25">
      <c r="A137" s="15">
        <v>135</v>
      </c>
      <c r="B137" s="22"/>
      <c r="C137" s="22">
        <v>623</v>
      </c>
      <c r="D137" s="22" t="s">
        <v>27</v>
      </c>
      <c r="E137" s="18"/>
      <c r="F137" s="25">
        <f>SUM(F138,F141)</f>
        <v>0</v>
      </c>
      <c r="G137" s="25">
        <f>SUM(G138,G141)</f>
        <v>66</v>
      </c>
    </row>
    <row r="138" spans="1:7" ht="18.75" x14ac:dyDescent="0.25">
      <c r="A138" s="15">
        <v>136</v>
      </c>
      <c r="B138" s="22"/>
      <c r="C138" s="22">
        <v>623</v>
      </c>
      <c r="D138" s="22" t="s">
        <v>27</v>
      </c>
      <c r="E138" s="18"/>
      <c r="F138" s="25">
        <f>SUM(F139:F140)</f>
        <v>0</v>
      </c>
      <c r="G138" s="25">
        <f>SUM(G139:G140)</f>
        <v>66</v>
      </c>
    </row>
    <row r="139" spans="1:7" ht="18.75" x14ac:dyDescent="0.25">
      <c r="A139" s="15">
        <v>137</v>
      </c>
      <c r="B139" s="22"/>
      <c r="C139" s="22"/>
      <c r="D139" s="20">
        <v>6231</v>
      </c>
      <c r="E139" s="18"/>
      <c r="F139" s="26"/>
      <c r="G139" s="26">
        <v>48</v>
      </c>
    </row>
    <row r="140" spans="1:7" ht="18.75" x14ac:dyDescent="0.25">
      <c r="A140" s="15">
        <v>138</v>
      </c>
      <c r="B140" s="22"/>
      <c r="C140" s="22"/>
      <c r="D140" s="20">
        <v>6231</v>
      </c>
      <c r="E140" s="18"/>
      <c r="F140" s="26"/>
      <c r="G140" s="26">
        <v>18</v>
      </c>
    </row>
    <row r="141" spans="1:7" ht="18.75" x14ac:dyDescent="0.25">
      <c r="A141" s="15">
        <v>139</v>
      </c>
      <c r="B141" s="22"/>
      <c r="C141" s="22">
        <v>623</v>
      </c>
      <c r="D141" s="22" t="s">
        <v>27</v>
      </c>
      <c r="E141" s="18"/>
      <c r="F141" s="25">
        <f>SUM(F142:F149)</f>
        <v>0</v>
      </c>
      <c r="G141" s="25">
        <f>SUM(G142:G149)</f>
        <v>0</v>
      </c>
    </row>
    <row r="142" spans="1:7" ht="18.75" x14ac:dyDescent="0.25">
      <c r="A142" s="15">
        <v>140</v>
      </c>
      <c r="B142" s="22"/>
      <c r="C142" s="22"/>
      <c r="D142" s="20">
        <v>6232</v>
      </c>
      <c r="E142" s="18"/>
      <c r="F142" s="26"/>
      <c r="G142" s="26"/>
    </row>
    <row r="143" spans="1:7" ht="18.75" x14ac:dyDescent="0.25">
      <c r="A143" s="15">
        <v>141</v>
      </c>
      <c r="B143" s="22"/>
      <c r="C143" s="22"/>
      <c r="D143" s="20">
        <v>6232</v>
      </c>
      <c r="E143" s="18"/>
      <c r="F143" s="26"/>
      <c r="G143" s="26"/>
    </row>
    <row r="144" spans="1:7" ht="18.75" x14ac:dyDescent="0.25">
      <c r="A144" s="15">
        <v>142</v>
      </c>
      <c r="B144" s="22"/>
      <c r="C144" s="22"/>
      <c r="D144" s="20">
        <v>6234</v>
      </c>
      <c r="E144" s="42"/>
      <c r="F144" s="38"/>
      <c r="G144" s="38"/>
    </row>
    <row r="145" spans="1:7" ht="18.75" x14ac:dyDescent="0.25">
      <c r="A145" s="15">
        <v>143</v>
      </c>
      <c r="B145" s="22"/>
      <c r="C145" s="22"/>
      <c r="D145" s="20">
        <v>6234</v>
      </c>
      <c r="E145" s="42"/>
      <c r="F145" s="38"/>
      <c r="G145" s="38"/>
    </row>
    <row r="146" spans="1:7" ht="18.75" x14ac:dyDescent="0.25">
      <c r="A146" s="15">
        <v>144</v>
      </c>
      <c r="B146" s="22"/>
      <c r="C146" s="22"/>
      <c r="D146" s="20">
        <v>6234</v>
      </c>
      <c r="E146" s="42"/>
      <c r="F146" s="38"/>
      <c r="G146" s="38"/>
    </row>
    <row r="147" spans="1:7" ht="18.75" x14ac:dyDescent="0.25">
      <c r="A147" s="15">
        <v>145</v>
      </c>
      <c r="B147" s="22"/>
      <c r="C147" s="22"/>
      <c r="D147" s="20">
        <v>6234</v>
      </c>
      <c r="E147" s="42"/>
      <c r="F147" s="38"/>
      <c r="G147" s="38"/>
    </row>
    <row r="148" spans="1:7" ht="18.75" x14ac:dyDescent="0.25">
      <c r="A148" s="15">
        <v>146</v>
      </c>
      <c r="B148" s="22"/>
      <c r="C148" s="22"/>
      <c r="D148" s="20">
        <v>6234</v>
      </c>
      <c r="E148" s="42"/>
      <c r="F148" s="38"/>
      <c r="G148" s="38"/>
    </row>
    <row r="149" spans="1:7" ht="18.75" x14ac:dyDescent="0.25">
      <c r="A149" s="15">
        <v>147</v>
      </c>
      <c r="B149" s="22"/>
      <c r="C149" s="22"/>
      <c r="D149" s="20">
        <v>6234</v>
      </c>
      <c r="E149" s="42"/>
      <c r="F149" s="38"/>
      <c r="G149" s="38"/>
    </row>
    <row r="150" spans="1:7" ht="18.75" x14ac:dyDescent="0.25">
      <c r="A150" s="15">
        <v>148</v>
      </c>
      <c r="B150" s="22"/>
      <c r="C150" s="22">
        <v>625</v>
      </c>
      <c r="D150" s="43" t="s">
        <v>28</v>
      </c>
      <c r="E150" s="42"/>
      <c r="F150" s="44">
        <f>SUM(F151:F156)</f>
        <v>0</v>
      </c>
      <c r="G150" s="44">
        <f>SUM(G151:G156)</f>
        <v>0</v>
      </c>
    </row>
    <row r="151" spans="1:7" ht="18.75" x14ac:dyDescent="0.25">
      <c r="A151" s="15">
        <v>149</v>
      </c>
      <c r="B151" s="22"/>
      <c r="C151" s="22"/>
      <c r="D151" s="20">
        <v>6251</v>
      </c>
      <c r="E151" s="42"/>
      <c r="F151" s="38"/>
      <c r="G151" s="38"/>
    </row>
    <row r="152" spans="1:7" ht="18.75" x14ac:dyDescent="0.25">
      <c r="A152" s="15">
        <v>150</v>
      </c>
      <c r="B152" s="22"/>
      <c r="C152" s="22"/>
      <c r="D152" s="20">
        <v>6251</v>
      </c>
      <c r="E152" s="42"/>
      <c r="F152" s="38"/>
      <c r="G152" s="38"/>
    </row>
    <row r="153" spans="1:7" ht="18.75" x14ac:dyDescent="0.25">
      <c r="A153" s="15">
        <v>151</v>
      </c>
      <c r="B153" s="22"/>
      <c r="C153" s="22"/>
      <c r="D153" s="20">
        <v>6251</v>
      </c>
      <c r="E153" s="42"/>
      <c r="F153" s="38"/>
      <c r="G153" s="38"/>
    </row>
    <row r="154" spans="1:7" ht="18.75" x14ac:dyDescent="0.25">
      <c r="A154" s="15">
        <v>152</v>
      </c>
      <c r="B154" s="22"/>
      <c r="C154" s="22"/>
      <c r="D154" s="20">
        <v>6256</v>
      </c>
      <c r="E154" s="42"/>
      <c r="F154" s="38"/>
      <c r="G154" s="38"/>
    </row>
    <row r="155" spans="1:7" ht="18.75" x14ac:dyDescent="0.25">
      <c r="A155" s="15">
        <v>153</v>
      </c>
      <c r="B155" s="22"/>
      <c r="C155" s="22"/>
      <c r="D155" s="20">
        <v>6256</v>
      </c>
      <c r="E155" s="42"/>
      <c r="F155" s="38"/>
      <c r="G155" s="38"/>
    </row>
    <row r="156" spans="1:7" ht="18.75" x14ac:dyDescent="0.25">
      <c r="A156" s="15">
        <v>154</v>
      </c>
      <c r="B156" s="22"/>
      <c r="C156" s="22"/>
      <c r="D156" s="20">
        <v>6256</v>
      </c>
      <c r="E156" s="42"/>
      <c r="F156" s="38"/>
      <c r="G156" s="38"/>
    </row>
    <row r="157" spans="1:7" ht="18.75" x14ac:dyDescent="0.25">
      <c r="A157" s="15">
        <v>155</v>
      </c>
      <c r="B157" s="16"/>
      <c r="C157" s="22">
        <v>626</v>
      </c>
      <c r="D157" s="17" t="s">
        <v>29</v>
      </c>
      <c r="E157" s="18"/>
      <c r="F157" s="25">
        <f>SUM(F158:F160)</f>
        <v>0</v>
      </c>
      <c r="G157" s="25">
        <f>SUM(G158:G160)</f>
        <v>140.57999999999998</v>
      </c>
    </row>
    <row r="158" spans="1:7" ht="18.75" x14ac:dyDescent="0.25">
      <c r="A158" s="15">
        <v>156</v>
      </c>
      <c r="B158" s="16"/>
      <c r="C158" s="16"/>
      <c r="D158" s="20">
        <v>6261</v>
      </c>
      <c r="E158" s="36"/>
      <c r="F158" s="26"/>
      <c r="G158" s="26">
        <v>116.6</v>
      </c>
    </row>
    <row r="159" spans="1:7" ht="18.75" x14ac:dyDescent="0.25">
      <c r="A159" s="15">
        <v>157</v>
      </c>
      <c r="B159" s="16"/>
      <c r="C159" s="16"/>
      <c r="D159" s="20">
        <v>6263</v>
      </c>
      <c r="E159" s="36"/>
      <c r="F159" s="38"/>
      <c r="G159" s="38"/>
    </row>
    <row r="160" spans="1:7" ht="18.75" x14ac:dyDescent="0.25">
      <c r="A160" s="15">
        <v>158</v>
      </c>
      <c r="B160" s="16"/>
      <c r="C160" s="16"/>
      <c r="D160" s="20">
        <v>6265</v>
      </c>
      <c r="E160" s="36"/>
      <c r="F160" s="26"/>
      <c r="G160" s="26">
        <v>23.98</v>
      </c>
    </row>
    <row r="161" spans="1:7" ht="18.75" x14ac:dyDescent="0.25">
      <c r="A161" s="15">
        <v>159</v>
      </c>
      <c r="B161" s="16"/>
      <c r="C161" s="22">
        <v>627</v>
      </c>
      <c r="D161" s="22" t="s">
        <v>41</v>
      </c>
      <c r="E161" s="18"/>
      <c r="F161" s="44"/>
      <c r="G161" s="44">
        <f>29.69+11.58+26</f>
        <v>67.27000000000001</v>
      </c>
    </row>
    <row r="162" spans="1:7" ht="18.75" x14ac:dyDescent="0.25">
      <c r="A162" s="15">
        <v>160</v>
      </c>
      <c r="B162" s="39">
        <v>63</v>
      </c>
      <c r="C162" s="39" t="s">
        <v>30</v>
      </c>
      <c r="D162" s="40"/>
      <c r="E162" s="41"/>
      <c r="F162" s="45">
        <f>F163</f>
        <v>0</v>
      </c>
      <c r="G162" s="45">
        <f>G163</f>
        <v>0</v>
      </c>
    </row>
    <row r="163" spans="1:7" ht="18.75" x14ac:dyDescent="0.25">
      <c r="A163" s="15">
        <v>161</v>
      </c>
      <c r="B163" s="22"/>
      <c r="C163" s="22">
        <v>635</v>
      </c>
      <c r="D163" s="17" t="s">
        <v>31</v>
      </c>
      <c r="E163" s="18"/>
      <c r="F163" s="44">
        <f>F164</f>
        <v>0</v>
      </c>
      <c r="G163" s="44">
        <f>G164</f>
        <v>0</v>
      </c>
    </row>
    <row r="164" spans="1:7" ht="18.75" x14ac:dyDescent="0.25">
      <c r="A164" s="15">
        <v>162</v>
      </c>
      <c r="B164" s="16"/>
      <c r="C164" s="22"/>
      <c r="D164" s="20">
        <v>63512</v>
      </c>
      <c r="E164" s="18"/>
      <c r="F164" s="38"/>
      <c r="G164" s="38"/>
    </row>
    <row r="165" spans="1:7" ht="18.75" x14ac:dyDescent="0.25">
      <c r="A165" s="15">
        <v>163</v>
      </c>
      <c r="B165" s="39">
        <v>64</v>
      </c>
      <c r="C165" s="39" t="s">
        <v>32</v>
      </c>
      <c r="D165" s="40"/>
      <c r="E165" s="46"/>
      <c r="F165" s="33">
        <f>SUM(F166,F168)</f>
        <v>0</v>
      </c>
      <c r="G165" s="33">
        <f>SUM(G166,G168)</f>
        <v>3015.38</v>
      </c>
    </row>
    <row r="166" spans="1:7" ht="18.75" x14ac:dyDescent="0.25">
      <c r="A166" s="15">
        <v>164</v>
      </c>
      <c r="B166" s="22"/>
      <c r="C166" s="22">
        <v>641</v>
      </c>
      <c r="D166" s="22" t="s">
        <v>33</v>
      </c>
      <c r="E166" s="24"/>
      <c r="F166" s="44">
        <f>F167</f>
        <v>0</v>
      </c>
      <c r="G166" s="44">
        <f>G167</f>
        <v>2150</v>
      </c>
    </row>
    <row r="167" spans="1:7" ht="18.75" x14ac:dyDescent="0.25">
      <c r="A167" s="15">
        <v>165</v>
      </c>
      <c r="B167" s="22"/>
      <c r="C167" s="22"/>
      <c r="D167" s="20">
        <v>6411</v>
      </c>
      <c r="E167" s="18"/>
      <c r="F167" s="38"/>
      <c r="G167" s="38">
        <v>2150</v>
      </c>
    </row>
    <row r="168" spans="1:7" ht="18.75" x14ac:dyDescent="0.25">
      <c r="A168" s="15">
        <v>166</v>
      </c>
      <c r="B168" s="16"/>
      <c r="C168" s="22">
        <v>645</v>
      </c>
      <c r="D168" s="22" t="s">
        <v>42</v>
      </c>
      <c r="E168" s="18"/>
      <c r="F168" s="25">
        <f>SUM(F169,F171)</f>
        <v>0</v>
      </c>
      <c r="G168" s="25">
        <f>SUM(G169,G171)</f>
        <v>865.38</v>
      </c>
    </row>
    <row r="169" spans="1:7" ht="18.75" x14ac:dyDescent="0.25">
      <c r="A169" s="15">
        <v>167</v>
      </c>
      <c r="B169" s="16"/>
      <c r="C169" s="16"/>
      <c r="D169" s="20">
        <v>6452</v>
      </c>
      <c r="E169" s="42"/>
      <c r="F169" s="38"/>
      <c r="G169" s="38">
        <v>176.38</v>
      </c>
    </row>
    <row r="170" spans="1:7" ht="18.75" x14ac:dyDescent="0.25">
      <c r="A170" s="15">
        <v>168</v>
      </c>
      <c r="B170" s="16"/>
      <c r="C170" s="16"/>
      <c r="D170" s="20">
        <v>6452</v>
      </c>
      <c r="E170" s="47"/>
      <c r="F170" s="48"/>
      <c r="G170" s="48"/>
    </row>
    <row r="171" spans="1:7" ht="18.75" x14ac:dyDescent="0.25">
      <c r="A171" s="15">
        <v>169</v>
      </c>
      <c r="B171" s="16"/>
      <c r="C171" s="16"/>
      <c r="D171" s="20">
        <v>6453</v>
      </c>
      <c r="E171" s="42"/>
      <c r="F171" s="38"/>
      <c r="G171" s="38">
        <v>689</v>
      </c>
    </row>
    <row r="172" spans="1:7" ht="18.75" x14ac:dyDescent="0.25">
      <c r="A172" s="15">
        <v>170</v>
      </c>
      <c r="B172" s="16"/>
      <c r="C172" s="16"/>
      <c r="D172" s="20">
        <v>6453</v>
      </c>
      <c r="E172" s="47"/>
      <c r="F172" s="48"/>
      <c r="G172" s="48"/>
    </row>
    <row r="173" spans="1:7" ht="18.75" x14ac:dyDescent="0.25">
      <c r="A173" s="15">
        <v>171</v>
      </c>
      <c r="B173" s="16"/>
      <c r="C173" s="16"/>
      <c r="D173" s="20">
        <v>6453</v>
      </c>
      <c r="E173" s="47"/>
      <c r="F173" s="48"/>
      <c r="G173" s="48"/>
    </row>
    <row r="174" spans="1:7" ht="18.75" x14ac:dyDescent="0.25">
      <c r="A174" s="15">
        <v>172</v>
      </c>
      <c r="B174" s="39">
        <v>65</v>
      </c>
      <c r="C174" s="39" t="s">
        <v>34</v>
      </c>
      <c r="D174" s="40"/>
      <c r="E174" s="46"/>
      <c r="F174" s="45">
        <f>SUM(F175,F177)</f>
        <v>0</v>
      </c>
      <c r="G174" s="45">
        <f>SUM(G175,G177)</f>
        <v>0</v>
      </c>
    </row>
    <row r="175" spans="1:7" ht="18.75" x14ac:dyDescent="0.25">
      <c r="A175" s="15">
        <v>173</v>
      </c>
      <c r="B175" s="16"/>
      <c r="C175" s="17">
        <v>651</v>
      </c>
      <c r="D175" s="17" t="s">
        <v>35</v>
      </c>
      <c r="E175" s="42"/>
      <c r="F175" s="44">
        <f>F176</f>
        <v>0</v>
      </c>
      <c r="G175" s="44">
        <f>G176</f>
        <v>0</v>
      </c>
    </row>
    <row r="176" spans="1:7" ht="18.75" x14ac:dyDescent="0.25">
      <c r="A176" s="15">
        <v>174</v>
      </c>
      <c r="B176" s="16"/>
      <c r="C176" s="16"/>
      <c r="D176" s="20">
        <v>6516</v>
      </c>
      <c r="E176" s="49"/>
      <c r="F176" s="50"/>
      <c r="G176" s="50"/>
    </row>
    <row r="177" spans="1:7" ht="18.75" x14ac:dyDescent="0.25">
      <c r="A177" s="15">
        <v>175</v>
      </c>
      <c r="B177" s="16"/>
      <c r="C177" s="22">
        <v>658</v>
      </c>
      <c r="D177" s="17" t="s">
        <v>36</v>
      </c>
      <c r="E177" s="18"/>
      <c r="F177" s="51">
        <f>SUM(F178:F179)</f>
        <v>0</v>
      </c>
      <c r="G177" s="51">
        <f>SUM(G178:G179)</f>
        <v>0</v>
      </c>
    </row>
    <row r="178" spans="1:7" ht="18.75" x14ac:dyDescent="0.25">
      <c r="A178" s="15">
        <v>176</v>
      </c>
      <c r="B178" s="16"/>
      <c r="C178" s="22"/>
      <c r="D178" s="20">
        <v>6586</v>
      </c>
      <c r="E178" s="18"/>
      <c r="F178" s="50"/>
      <c r="G178" s="50"/>
    </row>
    <row r="179" spans="1:7" ht="18.75" x14ac:dyDescent="0.25">
      <c r="A179" s="15">
        <v>177</v>
      </c>
      <c r="B179" s="16"/>
      <c r="C179" s="16"/>
      <c r="D179" s="20">
        <v>6588</v>
      </c>
      <c r="E179" s="18"/>
      <c r="F179" s="50"/>
      <c r="G179" s="50"/>
    </row>
    <row r="180" spans="1:7" ht="18.75" x14ac:dyDescent="0.25">
      <c r="A180" s="15">
        <v>178</v>
      </c>
      <c r="B180" s="39">
        <v>68</v>
      </c>
      <c r="C180" s="39" t="s">
        <v>37</v>
      </c>
      <c r="D180" s="40"/>
      <c r="E180" s="46"/>
      <c r="F180" s="45">
        <f>F181</f>
        <v>0</v>
      </c>
      <c r="G180" s="45">
        <f>G181</f>
        <v>0</v>
      </c>
    </row>
    <row r="181" spans="1:7" ht="18.75" x14ac:dyDescent="0.25">
      <c r="A181" s="15">
        <v>179</v>
      </c>
      <c r="B181" s="16"/>
      <c r="C181" s="22">
        <v>681</v>
      </c>
      <c r="D181" s="17" t="s">
        <v>38</v>
      </c>
      <c r="E181" s="18"/>
      <c r="F181" s="51">
        <f>SUM(F182:F192)</f>
        <v>0</v>
      </c>
      <c r="G181" s="51">
        <f>SUM(G182:G192)</f>
        <v>0</v>
      </c>
    </row>
    <row r="182" spans="1:7" ht="18.75" x14ac:dyDescent="0.25">
      <c r="A182" s="15">
        <v>180</v>
      </c>
      <c r="B182" s="16"/>
      <c r="C182" s="16"/>
      <c r="D182" s="20">
        <v>6811</v>
      </c>
      <c r="E182" s="18"/>
      <c r="F182" s="50"/>
      <c r="G182" s="50"/>
    </row>
    <row r="183" spans="1:7" ht="18.75" x14ac:dyDescent="0.25">
      <c r="A183" s="15">
        <v>181</v>
      </c>
      <c r="B183" s="16"/>
      <c r="C183" s="16"/>
      <c r="D183" s="20">
        <v>6811</v>
      </c>
      <c r="E183" s="18"/>
      <c r="F183" s="50"/>
      <c r="G183" s="50"/>
    </row>
    <row r="184" spans="1:7" ht="18.75" x14ac:dyDescent="0.25">
      <c r="A184" s="15">
        <v>182</v>
      </c>
      <c r="B184" s="16"/>
      <c r="C184" s="16"/>
      <c r="D184" s="20">
        <v>6811</v>
      </c>
      <c r="E184" s="18"/>
      <c r="F184" s="50"/>
      <c r="G184" s="50"/>
    </row>
    <row r="185" spans="1:7" ht="18.75" x14ac:dyDescent="0.25">
      <c r="A185" s="15">
        <v>183</v>
      </c>
      <c r="B185" s="16"/>
      <c r="C185" s="16"/>
      <c r="D185" s="20">
        <v>6811</v>
      </c>
      <c r="E185" s="18"/>
      <c r="F185" s="50"/>
      <c r="G185" s="50"/>
    </row>
    <row r="186" spans="1:7" ht="18.75" x14ac:dyDescent="0.25">
      <c r="A186" s="15">
        <v>184</v>
      </c>
      <c r="B186" s="16"/>
      <c r="C186" s="16"/>
      <c r="D186" s="20">
        <v>6811</v>
      </c>
      <c r="E186" s="18"/>
      <c r="F186" s="50"/>
      <c r="G186" s="50"/>
    </row>
    <row r="187" spans="1:7" ht="18.75" x14ac:dyDescent="0.25">
      <c r="A187" s="15">
        <v>185</v>
      </c>
      <c r="B187" s="16"/>
      <c r="C187" s="16"/>
      <c r="D187" s="20">
        <v>6811</v>
      </c>
      <c r="E187" s="18"/>
      <c r="F187" s="50"/>
      <c r="G187" s="50"/>
    </row>
    <row r="188" spans="1:7" ht="18.75" x14ac:dyDescent="0.25">
      <c r="A188" s="15">
        <v>186</v>
      </c>
      <c r="B188" s="16"/>
      <c r="C188" s="16"/>
      <c r="D188" s="20">
        <v>6811</v>
      </c>
      <c r="E188" s="18"/>
      <c r="F188" s="50"/>
      <c r="G188" s="50"/>
    </row>
    <row r="189" spans="1:7" ht="18.75" x14ac:dyDescent="0.25">
      <c r="A189" s="15">
        <v>187</v>
      </c>
      <c r="B189" s="16"/>
      <c r="C189" s="16"/>
      <c r="D189" s="20">
        <v>6811</v>
      </c>
      <c r="E189" s="18"/>
      <c r="F189" s="50"/>
      <c r="G189" s="50"/>
    </row>
    <row r="190" spans="1:7" ht="18.75" x14ac:dyDescent="0.25">
      <c r="A190" s="15">
        <v>188</v>
      </c>
      <c r="B190" s="16"/>
      <c r="C190" s="16"/>
      <c r="D190" s="20">
        <v>6811</v>
      </c>
      <c r="E190" s="18"/>
      <c r="F190" s="50"/>
      <c r="G190" s="50"/>
    </row>
    <row r="191" spans="1:7" ht="18.75" x14ac:dyDescent="0.25">
      <c r="A191" s="15">
        <v>189</v>
      </c>
      <c r="B191" s="16"/>
      <c r="C191" s="16"/>
      <c r="D191" s="20">
        <v>6811</v>
      </c>
      <c r="E191" s="18"/>
      <c r="F191" s="50"/>
      <c r="G191" s="50"/>
    </row>
    <row r="192" spans="1:7" ht="18.75" x14ac:dyDescent="0.25">
      <c r="A192" s="52">
        <v>190</v>
      </c>
      <c r="B192" s="16"/>
      <c r="C192" s="16"/>
      <c r="D192" s="20">
        <v>6811</v>
      </c>
      <c r="E192" s="53"/>
      <c r="F192" s="54"/>
      <c r="G192" s="54"/>
    </row>
    <row r="193" spans="1:7" ht="18.75" x14ac:dyDescent="0.25">
      <c r="A193" s="55" t="s">
        <v>39</v>
      </c>
      <c r="B193" s="56"/>
      <c r="C193" s="56"/>
      <c r="D193" s="56"/>
      <c r="E193" s="57"/>
      <c r="F193" s="58">
        <f>SUM(F3,F27,F32,F30,F34,F123,F136,F162,F165,F174)</f>
        <v>0</v>
      </c>
      <c r="G193" s="59">
        <f>SUM(G3,G27,G32,G30,G34,G123,G136,G162,G165,G174)</f>
        <v>4309.46</v>
      </c>
    </row>
  </sheetData>
  <mergeCells count="1">
    <mergeCell ref="A193:E193"/>
  </mergeCells>
  <conditionalFormatting sqref="E171">
    <cfRule type="cellIs" dxfId="91" priority="46" operator="equal">
      <formula>0</formula>
    </cfRule>
  </conditionalFormatting>
  <conditionalFormatting sqref="D17">
    <cfRule type="cellIs" dxfId="90" priority="43" operator="equal">
      <formula>0</formula>
    </cfRule>
  </conditionalFormatting>
  <conditionalFormatting sqref="E5">
    <cfRule type="cellIs" dxfId="89" priority="45" operator="equal">
      <formula>0</formula>
    </cfRule>
  </conditionalFormatting>
  <conditionalFormatting sqref="D99:E99">
    <cfRule type="cellIs" dxfId="88" priority="44" operator="equal">
      <formula>0</formula>
    </cfRule>
  </conditionalFormatting>
  <conditionalFormatting sqref="D50:E50">
    <cfRule type="cellIs" dxfId="87" priority="42" operator="equal">
      <formula>0</formula>
    </cfRule>
  </conditionalFormatting>
  <conditionalFormatting sqref="D85:E85">
    <cfRule type="cellIs" dxfId="86" priority="41" operator="equal">
      <formula>0</formula>
    </cfRule>
  </conditionalFormatting>
  <conditionalFormatting sqref="C141:E141 G141">
    <cfRule type="cellIs" dxfId="85" priority="40" operator="equal">
      <formula>0</formula>
    </cfRule>
  </conditionalFormatting>
  <conditionalFormatting sqref="D155:E155">
    <cfRule type="cellIs" dxfId="84" priority="39" operator="equal">
      <formula>0</formula>
    </cfRule>
  </conditionalFormatting>
  <conditionalFormatting sqref="E100">
    <cfRule type="cellIs" dxfId="83" priority="38" operator="equal">
      <formula>0</formula>
    </cfRule>
  </conditionalFormatting>
  <conditionalFormatting sqref="C137:D137">
    <cfRule type="cellIs" dxfId="82" priority="37" operator="equal">
      <formula>0</formula>
    </cfRule>
  </conditionalFormatting>
  <conditionalFormatting sqref="D188">
    <cfRule type="cellIs" dxfId="81" priority="36" operator="equal">
      <formula>0</formula>
    </cfRule>
  </conditionalFormatting>
  <conditionalFormatting sqref="E182:E183 E185:E187">
    <cfRule type="cellIs" dxfId="80" priority="32" operator="equal">
      <formula>0</formula>
    </cfRule>
  </conditionalFormatting>
  <conditionalFormatting sqref="D55:E55">
    <cfRule type="cellIs" dxfId="79" priority="35" operator="equal">
      <formula>0</formula>
    </cfRule>
  </conditionalFormatting>
  <conditionalFormatting sqref="E170">
    <cfRule type="cellIs" dxfId="78" priority="34" operator="equal">
      <formula>0</formula>
    </cfRule>
  </conditionalFormatting>
  <conditionalFormatting sqref="D56:E56">
    <cfRule type="cellIs" dxfId="77" priority="33" operator="equal">
      <formula>0</formula>
    </cfRule>
  </conditionalFormatting>
  <conditionalFormatting sqref="E189 E192">
    <cfRule type="cellIs" dxfId="76" priority="31" operator="equal">
      <formula>0</formula>
    </cfRule>
  </conditionalFormatting>
  <conditionalFormatting sqref="E188">
    <cfRule type="cellIs" dxfId="75" priority="30" operator="equal">
      <formula>0</formula>
    </cfRule>
  </conditionalFormatting>
  <conditionalFormatting sqref="E184">
    <cfRule type="cellIs" dxfId="74" priority="29" operator="equal">
      <formula>0</formula>
    </cfRule>
  </conditionalFormatting>
  <conditionalFormatting sqref="D75:E75">
    <cfRule type="cellIs" dxfId="73" priority="28" operator="equal">
      <formula>0</formula>
    </cfRule>
  </conditionalFormatting>
  <conditionalFormatting sqref="D14:D15">
    <cfRule type="cellIs" dxfId="72" priority="27" operator="equal">
      <formula>0</formula>
    </cfRule>
  </conditionalFormatting>
  <conditionalFormatting sqref="E120">
    <cfRule type="cellIs" dxfId="71" priority="21" operator="equal">
      <formula>0</formula>
    </cfRule>
  </conditionalFormatting>
  <conditionalFormatting sqref="E190:E191">
    <cfRule type="cellIs" dxfId="70" priority="26" operator="equal">
      <formula>0</formula>
    </cfRule>
  </conditionalFormatting>
  <conditionalFormatting sqref="D120">
    <cfRule type="cellIs" dxfId="69" priority="25" operator="equal">
      <formula>0</formula>
    </cfRule>
  </conditionalFormatting>
  <conditionalFormatting sqref="D116:E116">
    <cfRule type="cellIs" dxfId="68" priority="24" operator="equal">
      <formula>0</formula>
    </cfRule>
  </conditionalFormatting>
  <conditionalFormatting sqref="D88">
    <cfRule type="cellIs" dxfId="67" priority="23" operator="equal">
      <formula>0</formula>
    </cfRule>
  </conditionalFormatting>
  <conditionalFormatting sqref="E88">
    <cfRule type="cellIs" dxfId="66" priority="22" operator="equal">
      <formula>0</formula>
    </cfRule>
  </conditionalFormatting>
  <conditionalFormatting sqref="E176">
    <cfRule type="cellIs" dxfId="65" priority="20" operator="equal">
      <formula>0</formula>
    </cfRule>
  </conditionalFormatting>
  <conditionalFormatting sqref="D76:E76">
    <cfRule type="cellIs" dxfId="64" priority="19" operator="equal">
      <formula>0</formula>
    </cfRule>
  </conditionalFormatting>
  <conditionalFormatting sqref="E159">
    <cfRule type="cellIs" dxfId="63" priority="18" operator="equal">
      <formula>0</formula>
    </cfRule>
  </conditionalFormatting>
  <conditionalFormatting sqref="D122:E122">
    <cfRule type="cellIs" dxfId="62" priority="17" operator="equal">
      <formula>0</formula>
    </cfRule>
  </conditionalFormatting>
  <conditionalFormatting sqref="D65:E65">
    <cfRule type="cellIs" dxfId="61" priority="16" operator="equal">
      <formula>0</formula>
    </cfRule>
  </conditionalFormatting>
  <conditionalFormatting sqref="G1:G193 F1 F3">
    <cfRule type="cellIs" dxfId="60" priority="15" operator="equal">
      <formula>0</formula>
    </cfRule>
  </conditionalFormatting>
  <conditionalFormatting sqref="D87">
    <cfRule type="cellIs" dxfId="59" priority="14" operator="equal">
      <formula>0</formula>
    </cfRule>
  </conditionalFormatting>
  <conditionalFormatting sqref="E87">
    <cfRule type="cellIs" dxfId="58" priority="13" operator="equal">
      <formula>0</formula>
    </cfRule>
  </conditionalFormatting>
  <conditionalFormatting sqref="D60:E60">
    <cfRule type="cellIs" dxfId="57" priority="12" operator="equal">
      <formula>0</formula>
    </cfRule>
  </conditionalFormatting>
  <conditionalFormatting sqref="D89">
    <cfRule type="cellIs" dxfId="56" priority="11" operator="equal">
      <formula>0</formula>
    </cfRule>
  </conditionalFormatting>
  <conditionalFormatting sqref="E89">
    <cfRule type="cellIs" dxfId="55" priority="10" operator="equal">
      <formula>0</formula>
    </cfRule>
  </conditionalFormatting>
  <conditionalFormatting sqref="D118:E118">
    <cfRule type="cellIs" dxfId="54" priority="9" operator="equal">
      <formula>0</formula>
    </cfRule>
  </conditionalFormatting>
  <conditionalFormatting sqref="F141">
    <cfRule type="cellIs" dxfId="53" priority="8" operator="equal">
      <formula>0</formula>
    </cfRule>
  </conditionalFormatting>
  <conditionalFormatting sqref="F4:F193">
    <cfRule type="cellIs" dxfId="52" priority="7" operator="equal">
      <formula>0</formula>
    </cfRule>
  </conditionalFormatting>
  <conditionalFormatting sqref="E13">
    <cfRule type="cellIs" dxfId="51" priority="6" operator="equal">
      <formula>0</formula>
    </cfRule>
  </conditionalFormatting>
  <conditionalFormatting sqref="E15">
    <cfRule type="cellIs" dxfId="50" priority="5" operator="equal">
      <formula>0</formula>
    </cfRule>
  </conditionalFormatting>
  <conditionalFormatting sqref="E12">
    <cfRule type="cellIs" dxfId="49" priority="4" operator="equal">
      <formula>0</formula>
    </cfRule>
  </conditionalFormatting>
  <conditionalFormatting sqref="E14">
    <cfRule type="cellIs" dxfId="48" priority="3" operator="equal">
      <formula>0</formula>
    </cfRule>
  </conditionalFormatting>
  <conditionalFormatting sqref="E16">
    <cfRule type="cellIs" dxfId="47" priority="2" operator="equal">
      <formula>0</formula>
    </cfRule>
  </conditionalFormatting>
  <conditionalFormatting sqref="E17:E18">
    <cfRule type="cellIs" dxfId="46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3"/>
  <sheetViews>
    <sheetView showGridLines="0" tabSelected="1" workbookViewId="0">
      <selection activeCell="J186" sqref="J186"/>
    </sheetView>
  </sheetViews>
  <sheetFormatPr baseColWidth="10" defaultRowHeight="15" x14ac:dyDescent="0.25"/>
  <cols>
    <col min="1" max="1" width="5.5703125" bestFit="1" customWidth="1"/>
    <col min="2" max="2" width="5.7109375" customWidth="1"/>
    <col min="3" max="4" width="8.7109375" customWidth="1"/>
    <col min="5" max="5" width="113.42578125" bestFit="1" customWidth="1"/>
    <col min="6" max="6" width="0" hidden="1" customWidth="1"/>
    <col min="7" max="7" width="13.140625" bestFit="1" customWidth="1"/>
  </cols>
  <sheetData>
    <row r="1" spans="1:7" ht="26.25" x14ac:dyDescent="0.25">
      <c r="A1" s="1"/>
      <c r="B1" s="2"/>
      <c r="C1" s="2"/>
      <c r="D1" s="2"/>
      <c r="E1" s="3"/>
      <c r="F1" s="4">
        <f>SUM(F3,F27,F32,F30,F34,F123,F136,F162,F165,F174)</f>
        <v>0</v>
      </c>
      <c r="G1" s="4">
        <f>SUM(G3,G27,G32,G30,G34,G123,G136,G162,G165,G174)</f>
        <v>4309.46</v>
      </c>
    </row>
    <row r="2" spans="1:7" ht="18.75" x14ac:dyDescent="0.25">
      <c r="A2" s="5" t="s">
        <v>0</v>
      </c>
      <c r="B2" s="6" t="s">
        <v>1</v>
      </c>
      <c r="C2" s="7"/>
      <c r="D2" s="8"/>
      <c r="E2" s="9" t="s">
        <v>2</v>
      </c>
      <c r="F2" s="9"/>
      <c r="G2" s="9" t="s">
        <v>3</v>
      </c>
    </row>
    <row r="3" spans="1:7" ht="18.75" x14ac:dyDescent="0.25">
      <c r="A3" s="10">
        <v>1</v>
      </c>
      <c r="B3" s="11">
        <v>21</v>
      </c>
      <c r="C3" s="11" t="s">
        <v>4</v>
      </c>
      <c r="D3" s="12"/>
      <c r="E3" s="13"/>
      <c r="F3" s="14">
        <f>SUM(F4,F6,F11)</f>
        <v>0</v>
      </c>
      <c r="G3" s="14">
        <f>SUM(G4,G6,G11)</f>
        <v>0</v>
      </c>
    </row>
    <row r="4" spans="1:7" ht="18.75" x14ac:dyDescent="0.25">
      <c r="A4" s="15">
        <v>2</v>
      </c>
      <c r="B4" s="16"/>
      <c r="C4" s="17">
        <v>211</v>
      </c>
      <c r="D4" s="17" t="s">
        <v>5</v>
      </c>
      <c r="E4" s="18"/>
      <c r="F4" s="19">
        <f>F5</f>
        <v>0</v>
      </c>
      <c r="G4" s="19">
        <f>G5</f>
        <v>0</v>
      </c>
    </row>
    <row r="5" spans="1:7" ht="18.75" x14ac:dyDescent="0.25">
      <c r="A5" s="15">
        <v>3</v>
      </c>
      <c r="B5" s="16"/>
      <c r="C5" s="16"/>
      <c r="D5" s="20">
        <v>2110</v>
      </c>
      <c r="E5" s="18"/>
      <c r="F5" s="21"/>
      <c r="G5" s="21"/>
    </row>
    <row r="6" spans="1:7" ht="18.75" x14ac:dyDescent="0.25">
      <c r="A6" s="15">
        <v>4</v>
      </c>
      <c r="B6" s="22"/>
      <c r="C6" s="22" t="s">
        <v>6</v>
      </c>
      <c r="D6" s="23"/>
      <c r="E6" s="24"/>
      <c r="F6" s="25">
        <f>SUM(F7:F10)</f>
        <v>0</v>
      </c>
      <c r="G6" s="25">
        <f>SUM(G7:G10)</f>
        <v>0</v>
      </c>
    </row>
    <row r="7" spans="1:7" ht="18.75" x14ac:dyDescent="0.25">
      <c r="A7" s="15">
        <v>5</v>
      </c>
      <c r="B7" s="16"/>
      <c r="C7" s="16"/>
      <c r="D7" s="20">
        <v>2131</v>
      </c>
      <c r="E7" s="18"/>
      <c r="F7" s="21"/>
      <c r="G7" s="21"/>
    </row>
    <row r="8" spans="1:7" ht="18.75" x14ac:dyDescent="0.25">
      <c r="A8" s="15">
        <v>6</v>
      </c>
      <c r="B8" s="22"/>
      <c r="C8" s="22"/>
      <c r="D8" s="20">
        <v>2135</v>
      </c>
      <c r="E8" s="18"/>
      <c r="F8" s="26"/>
      <c r="G8" s="26"/>
    </row>
    <row r="9" spans="1:7" ht="18.75" x14ac:dyDescent="0.25">
      <c r="A9" s="15">
        <v>7</v>
      </c>
      <c r="B9" s="16"/>
      <c r="C9" s="16"/>
      <c r="D9" s="20">
        <v>2135</v>
      </c>
      <c r="E9" s="18"/>
      <c r="F9" s="21"/>
      <c r="G9" s="21"/>
    </row>
    <row r="10" spans="1:7" ht="18.75" x14ac:dyDescent="0.25">
      <c r="A10" s="15">
        <v>8</v>
      </c>
      <c r="B10" s="16"/>
      <c r="C10" s="16"/>
      <c r="D10" s="20">
        <v>2135</v>
      </c>
      <c r="E10" s="18"/>
      <c r="F10" s="21"/>
      <c r="G10" s="21"/>
    </row>
    <row r="11" spans="1:7" ht="18.75" x14ac:dyDescent="0.25">
      <c r="A11" s="15">
        <v>9</v>
      </c>
      <c r="B11" s="27"/>
      <c r="C11" s="22">
        <v>218</v>
      </c>
      <c r="D11" s="28" t="s">
        <v>7</v>
      </c>
      <c r="E11" s="18"/>
      <c r="F11" s="25">
        <f>SUM(F12:F18)</f>
        <v>0</v>
      </c>
      <c r="G11" s="25">
        <f>SUM(G12:G18)</f>
        <v>0</v>
      </c>
    </row>
    <row r="12" spans="1:7" ht="18.75" x14ac:dyDescent="0.25">
      <c r="A12" s="15">
        <v>10</v>
      </c>
      <c r="B12" s="16"/>
      <c r="C12" s="22"/>
      <c r="D12" s="20">
        <v>2183</v>
      </c>
      <c r="E12" s="18"/>
      <c r="F12" s="26"/>
      <c r="G12" s="26"/>
    </row>
    <row r="13" spans="1:7" ht="18.75" x14ac:dyDescent="0.25">
      <c r="A13" s="15">
        <v>11</v>
      </c>
      <c r="B13" s="16"/>
      <c r="C13" s="16"/>
      <c r="D13" s="20">
        <v>2183</v>
      </c>
      <c r="E13" s="18"/>
      <c r="F13" s="21"/>
      <c r="G13" s="21"/>
    </row>
    <row r="14" spans="1:7" ht="18.75" x14ac:dyDescent="0.25">
      <c r="A14" s="15">
        <v>12</v>
      </c>
      <c r="B14" s="16"/>
      <c r="C14" s="16"/>
      <c r="D14" s="29">
        <v>2183</v>
      </c>
      <c r="E14" s="18"/>
      <c r="F14" s="21"/>
      <c r="G14" s="21"/>
    </row>
    <row r="15" spans="1:7" ht="18.75" x14ac:dyDescent="0.25">
      <c r="A15" s="15">
        <v>13</v>
      </c>
      <c r="B15" s="16"/>
      <c r="C15" s="16"/>
      <c r="D15" s="29">
        <v>2183</v>
      </c>
      <c r="E15" s="18"/>
      <c r="F15" s="21"/>
      <c r="G15" s="21"/>
    </row>
    <row r="16" spans="1:7" ht="18.75" x14ac:dyDescent="0.25">
      <c r="A16" s="15">
        <v>14</v>
      </c>
      <c r="B16" s="16"/>
      <c r="C16" s="16"/>
      <c r="D16" s="20">
        <v>2183</v>
      </c>
      <c r="E16" s="18"/>
      <c r="F16" s="21"/>
      <c r="G16" s="21"/>
    </row>
    <row r="17" spans="1:7" ht="18.75" x14ac:dyDescent="0.25">
      <c r="A17" s="15">
        <v>15</v>
      </c>
      <c r="B17" s="16"/>
      <c r="C17" s="16"/>
      <c r="D17" s="20">
        <v>2183</v>
      </c>
      <c r="E17" s="18"/>
      <c r="F17" s="21"/>
      <c r="G17" s="21"/>
    </row>
    <row r="18" spans="1:7" ht="18.75" x14ac:dyDescent="0.25">
      <c r="A18" s="15">
        <v>16</v>
      </c>
      <c r="B18" s="16"/>
      <c r="C18" s="16"/>
      <c r="D18" s="20">
        <v>2183</v>
      </c>
      <c r="E18" s="18"/>
      <c r="F18" s="21"/>
      <c r="G18" s="21"/>
    </row>
    <row r="19" spans="1:7" ht="18.75" x14ac:dyDescent="0.25">
      <c r="A19" s="15">
        <v>17</v>
      </c>
      <c r="B19" s="30">
        <v>23</v>
      </c>
      <c r="C19" s="30" t="s">
        <v>8</v>
      </c>
      <c r="D19" s="31"/>
      <c r="E19" s="32"/>
      <c r="F19" s="33">
        <f>F20</f>
        <v>0</v>
      </c>
      <c r="G19" s="33">
        <f>G20</f>
        <v>0</v>
      </c>
    </row>
    <row r="20" spans="1:7" ht="18.75" x14ac:dyDescent="0.25">
      <c r="A20" s="15">
        <v>18</v>
      </c>
      <c r="B20" s="16"/>
      <c r="C20" s="22">
        <v>231</v>
      </c>
      <c r="D20" s="17" t="s">
        <v>9</v>
      </c>
      <c r="E20" s="18"/>
      <c r="F20" s="25">
        <f>F21</f>
        <v>0</v>
      </c>
      <c r="G20" s="25">
        <f>G21</f>
        <v>0</v>
      </c>
    </row>
    <row r="21" spans="1:7" ht="18.75" x14ac:dyDescent="0.25">
      <c r="A21" s="15">
        <v>19</v>
      </c>
      <c r="B21" s="16"/>
      <c r="C21" s="16"/>
      <c r="D21" s="20">
        <v>238</v>
      </c>
      <c r="E21" s="18"/>
      <c r="F21" s="26"/>
      <c r="G21" s="26"/>
    </row>
    <row r="22" spans="1:7" ht="18.75" x14ac:dyDescent="0.25">
      <c r="A22" s="15">
        <v>20</v>
      </c>
      <c r="B22" s="16"/>
      <c r="C22" s="16"/>
      <c r="D22" s="20">
        <v>238</v>
      </c>
      <c r="E22" s="18"/>
      <c r="F22" s="26"/>
      <c r="G22" s="26"/>
    </row>
    <row r="23" spans="1:7" ht="18.75" x14ac:dyDescent="0.25">
      <c r="A23" s="15">
        <v>21</v>
      </c>
      <c r="B23" s="16"/>
      <c r="C23" s="16"/>
      <c r="D23" s="20">
        <v>238</v>
      </c>
      <c r="E23" s="18"/>
      <c r="F23" s="26"/>
      <c r="G23" s="26"/>
    </row>
    <row r="24" spans="1:7" ht="18.75" x14ac:dyDescent="0.25">
      <c r="A24" s="15">
        <v>22</v>
      </c>
      <c r="B24" s="16"/>
      <c r="C24" s="16"/>
      <c r="D24" s="20">
        <v>238</v>
      </c>
      <c r="E24" s="18"/>
      <c r="F24" s="26"/>
      <c r="G24" s="26"/>
    </row>
    <row r="25" spans="1:7" ht="18.75" x14ac:dyDescent="0.25">
      <c r="A25" s="15">
        <v>23</v>
      </c>
      <c r="B25" s="30">
        <v>40</v>
      </c>
      <c r="C25" s="30" t="s">
        <v>10</v>
      </c>
      <c r="D25" s="34"/>
      <c r="E25" s="35"/>
      <c r="F25" s="33">
        <f>F26</f>
        <v>0</v>
      </c>
      <c r="G25" s="33">
        <f>G26</f>
        <v>0</v>
      </c>
    </row>
    <row r="26" spans="1:7" ht="18.75" x14ac:dyDescent="0.25">
      <c r="A26" s="15">
        <v>24</v>
      </c>
      <c r="B26" s="16"/>
      <c r="C26" s="22">
        <v>404</v>
      </c>
      <c r="D26" s="17" t="s">
        <v>11</v>
      </c>
      <c r="E26" s="18"/>
      <c r="F26" s="19"/>
      <c r="G26" s="19"/>
    </row>
    <row r="27" spans="1:7" ht="18.75" x14ac:dyDescent="0.25">
      <c r="A27" s="15">
        <v>25</v>
      </c>
      <c r="B27" s="30">
        <v>46</v>
      </c>
      <c r="C27" s="30" t="s">
        <v>12</v>
      </c>
      <c r="D27" s="34"/>
      <c r="E27" s="35"/>
      <c r="F27" s="33">
        <f>F28</f>
        <v>0</v>
      </c>
      <c r="G27" s="33">
        <f>G28</f>
        <v>0</v>
      </c>
    </row>
    <row r="28" spans="1:7" ht="18.75" x14ac:dyDescent="0.25">
      <c r="A28" s="15">
        <v>26</v>
      </c>
      <c r="B28" s="16"/>
      <c r="C28" s="17">
        <v>467</v>
      </c>
      <c r="D28" s="17" t="s">
        <v>13</v>
      </c>
      <c r="E28" s="18"/>
      <c r="F28" s="25">
        <f>F29</f>
        <v>0</v>
      </c>
      <c r="G28" s="25">
        <f>G29</f>
        <v>0</v>
      </c>
    </row>
    <row r="29" spans="1:7" ht="18.75" x14ac:dyDescent="0.25">
      <c r="A29" s="15">
        <v>27</v>
      </c>
      <c r="B29" s="16"/>
      <c r="C29" s="16"/>
      <c r="D29" s="20">
        <v>4671</v>
      </c>
      <c r="E29" s="18"/>
      <c r="F29" s="26"/>
      <c r="G29" s="26"/>
    </row>
    <row r="30" spans="1:7" ht="18.75" x14ac:dyDescent="0.25">
      <c r="A30" s="15">
        <v>28</v>
      </c>
      <c r="B30" s="30">
        <v>53</v>
      </c>
      <c r="C30" s="30" t="s">
        <v>14</v>
      </c>
      <c r="D30" s="34"/>
      <c r="E30" s="35"/>
      <c r="F30" s="33">
        <f>F31</f>
        <v>0</v>
      </c>
      <c r="G30" s="33">
        <f>G31</f>
        <v>0</v>
      </c>
    </row>
    <row r="31" spans="1:7" ht="18.75" x14ac:dyDescent="0.25">
      <c r="A31" s="15">
        <v>29</v>
      </c>
      <c r="B31" s="16"/>
      <c r="C31" s="22">
        <v>530</v>
      </c>
      <c r="D31" s="17" t="s">
        <v>40</v>
      </c>
      <c r="E31" s="18"/>
      <c r="F31" s="26"/>
      <c r="G31" s="26"/>
    </row>
    <row r="32" spans="1:7" ht="18.75" x14ac:dyDescent="0.25">
      <c r="A32" s="15">
        <v>30</v>
      </c>
      <c r="B32" s="30">
        <v>58</v>
      </c>
      <c r="C32" s="30" t="s">
        <v>15</v>
      </c>
      <c r="D32" s="34"/>
      <c r="E32" s="35"/>
      <c r="F32" s="33">
        <f>F33</f>
        <v>0</v>
      </c>
      <c r="G32" s="33">
        <f>G33</f>
        <v>0</v>
      </c>
    </row>
    <row r="33" spans="1:7" ht="18.75" x14ac:dyDescent="0.25">
      <c r="A33" s="15">
        <v>31</v>
      </c>
      <c r="B33" s="16"/>
      <c r="C33" s="22">
        <v>580</v>
      </c>
      <c r="D33" s="17"/>
      <c r="E33" s="18"/>
      <c r="F33" s="26"/>
      <c r="G33" s="26"/>
    </row>
    <row r="34" spans="1:7" ht="18.75" x14ac:dyDescent="0.25">
      <c r="A34" s="15">
        <v>32</v>
      </c>
      <c r="B34" s="30">
        <v>60</v>
      </c>
      <c r="C34" s="30" t="s">
        <v>16</v>
      </c>
      <c r="D34" s="34"/>
      <c r="E34" s="35"/>
      <c r="F34" s="33">
        <f>SUM(F35,F40,F91,F101,F106)</f>
        <v>0</v>
      </c>
      <c r="G34" s="33">
        <f>SUM(G35,G40,G91,G101,G106)</f>
        <v>255.89999999999998</v>
      </c>
    </row>
    <row r="35" spans="1:7" ht="18.75" x14ac:dyDescent="0.25">
      <c r="A35" s="15">
        <v>33</v>
      </c>
      <c r="B35" s="16"/>
      <c r="C35" s="22">
        <v>606</v>
      </c>
      <c r="D35" s="17" t="s">
        <v>17</v>
      </c>
      <c r="E35" s="18"/>
      <c r="F35" s="25">
        <f>SUM(F36:F39)</f>
        <v>0</v>
      </c>
      <c r="G35" s="25">
        <f>SUM(G36:G39)</f>
        <v>31.16</v>
      </c>
    </row>
    <row r="36" spans="1:7" ht="18.75" x14ac:dyDescent="0.25">
      <c r="A36" s="15">
        <v>34</v>
      </c>
      <c r="B36" s="16"/>
      <c r="C36" s="16"/>
      <c r="D36" s="20">
        <v>60611</v>
      </c>
      <c r="E36" s="18"/>
      <c r="F36" s="26"/>
      <c r="G36" s="26"/>
    </row>
    <row r="37" spans="1:7" ht="18.75" x14ac:dyDescent="0.25">
      <c r="A37" s="15">
        <v>35</v>
      </c>
      <c r="B37" s="16"/>
      <c r="C37" s="16"/>
      <c r="D37" s="20">
        <v>60612</v>
      </c>
      <c r="E37" s="18"/>
      <c r="F37" s="26"/>
      <c r="G37" s="26">
        <v>31.16</v>
      </c>
    </row>
    <row r="38" spans="1:7" ht="18.75" x14ac:dyDescent="0.25">
      <c r="A38" s="15">
        <v>36</v>
      </c>
      <c r="B38" s="16"/>
      <c r="C38" s="16"/>
      <c r="D38" s="20">
        <v>60613</v>
      </c>
      <c r="E38" s="36"/>
      <c r="F38" s="26"/>
      <c r="G38" s="26"/>
    </row>
    <row r="39" spans="1:7" ht="18.75" x14ac:dyDescent="0.25">
      <c r="A39" s="15">
        <v>37</v>
      </c>
      <c r="B39" s="16"/>
      <c r="C39" s="16"/>
      <c r="D39" s="20">
        <v>60614</v>
      </c>
      <c r="E39" s="36"/>
      <c r="F39" s="26"/>
      <c r="G39" s="26"/>
    </row>
    <row r="40" spans="1:7" ht="18.75" x14ac:dyDescent="0.25">
      <c r="A40" s="15">
        <v>38</v>
      </c>
      <c r="B40" s="16"/>
      <c r="C40" s="22">
        <v>606</v>
      </c>
      <c r="D40" s="17" t="s">
        <v>18</v>
      </c>
      <c r="E40" s="18"/>
      <c r="F40" s="25">
        <f>SUM(F41:F90)</f>
        <v>0</v>
      </c>
      <c r="G40" s="25">
        <f>SUM(G41:G90)</f>
        <v>69.53</v>
      </c>
    </row>
    <row r="41" spans="1:7" ht="18.75" x14ac:dyDescent="0.25">
      <c r="A41" s="15">
        <v>39</v>
      </c>
      <c r="B41" s="16"/>
      <c r="C41" s="16"/>
      <c r="D41" s="20">
        <v>6063</v>
      </c>
      <c r="E41" s="37"/>
      <c r="F41" s="38"/>
      <c r="G41" s="38"/>
    </row>
    <row r="42" spans="1:7" ht="18.75" x14ac:dyDescent="0.25">
      <c r="A42" s="15">
        <v>40</v>
      </c>
      <c r="B42" s="16"/>
      <c r="C42" s="16"/>
      <c r="D42" s="20">
        <v>6063</v>
      </c>
      <c r="E42" s="18"/>
      <c r="F42" s="26"/>
      <c r="G42" s="26"/>
    </row>
    <row r="43" spans="1:7" ht="18.75" x14ac:dyDescent="0.25">
      <c r="A43" s="15">
        <v>41</v>
      </c>
      <c r="B43" s="16"/>
      <c r="C43" s="16"/>
      <c r="D43" s="20">
        <v>6063</v>
      </c>
      <c r="E43" s="18"/>
      <c r="F43" s="26"/>
      <c r="G43" s="26"/>
    </row>
    <row r="44" spans="1:7" ht="18.75" x14ac:dyDescent="0.25">
      <c r="A44" s="15">
        <v>42</v>
      </c>
      <c r="B44" s="16"/>
      <c r="C44" s="16"/>
      <c r="D44" s="20">
        <v>6063</v>
      </c>
      <c r="E44" s="18"/>
      <c r="F44" s="26"/>
      <c r="G44" s="26"/>
    </row>
    <row r="45" spans="1:7" ht="18.75" x14ac:dyDescent="0.25">
      <c r="A45" s="15">
        <v>43</v>
      </c>
      <c r="B45" s="16"/>
      <c r="C45" s="16"/>
      <c r="D45" s="20">
        <v>6063</v>
      </c>
      <c r="E45" s="18"/>
      <c r="F45" s="26"/>
      <c r="G45" s="26"/>
    </row>
    <row r="46" spans="1:7" ht="18.75" x14ac:dyDescent="0.25">
      <c r="A46" s="15">
        <v>44</v>
      </c>
      <c r="B46" s="16"/>
      <c r="C46" s="16"/>
      <c r="D46" s="20">
        <v>6063</v>
      </c>
      <c r="E46" s="18"/>
      <c r="F46" s="26"/>
      <c r="G46" s="26"/>
    </row>
    <row r="47" spans="1:7" ht="18.75" x14ac:dyDescent="0.25">
      <c r="A47" s="15">
        <v>45</v>
      </c>
      <c r="B47" s="16"/>
      <c r="C47" s="16"/>
      <c r="D47" s="20">
        <v>6063</v>
      </c>
      <c r="E47" s="18"/>
      <c r="F47" s="26"/>
      <c r="G47" s="26"/>
    </row>
    <row r="48" spans="1:7" ht="18.75" x14ac:dyDescent="0.25">
      <c r="A48" s="15">
        <v>46</v>
      </c>
      <c r="B48" s="16"/>
      <c r="C48" s="16"/>
      <c r="D48" s="20">
        <v>6063</v>
      </c>
      <c r="E48" s="18"/>
      <c r="F48" s="26"/>
      <c r="G48" s="26"/>
    </row>
    <row r="49" spans="1:7" ht="18.75" x14ac:dyDescent="0.25">
      <c r="A49" s="15">
        <v>47</v>
      </c>
      <c r="B49" s="16"/>
      <c r="C49" s="16"/>
      <c r="D49" s="20">
        <v>6063</v>
      </c>
      <c r="E49" s="18"/>
      <c r="F49" s="26"/>
      <c r="G49" s="26"/>
    </row>
    <row r="50" spans="1:7" ht="18.75" x14ac:dyDescent="0.25">
      <c r="A50" s="15">
        <v>48</v>
      </c>
      <c r="B50" s="16"/>
      <c r="C50" s="16"/>
      <c r="D50" s="20">
        <v>6063</v>
      </c>
      <c r="E50" s="18"/>
      <c r="F50" s="26"/>
      <c r="G50" s="26"/>
    </row>
    <row r="51" spans="1:7" ht="18.75" x14ac:dyDescent="0.25">
      <c r="A51" s="15">
        <v>49</v>
      </c>
      <c r="B51" s="16"/>
      <c r="C51" s="16"/>
      <c r="D51" s="20">
        <v>6063</v>
      </c>
      <c r="E51" s="18"/>
      <c r="F51" s="26"/>
      <c r="G51" s="26"/>
    </row>
    <row r="52" spans="1:7" ht="18.75" x14ac:dyDescent="0.25">
      <c r="A52" s="15">
        <v>50</v>
      </c>
      <c r="B52" s="16"/>
      <c r="C52" s="16"/>
      <c r="D52" s="20">
        <v>6063</v>
      </c>
      <c r="E52" s="18"/>
      <c r="F52" s="26"/>
      <c r="G52" s="26"/>
    </row>
    <row r="53" spans="1:7" ht="18.75" x14ac:dyDescent="0.25">
      <c r="A53" s="15">
        <v>51</v>
      </c>
      <c r="B53" s="16"/>
      <c r="C53" s="16"/>
      <c r="D53" s="20">
        <v>6063</v>
      </c>
      <c r="E53" s="18"/>
      <c r="F53" s="26"/>
      <c r="G53" s="26"/>
    </row>
    <row r="54" spans="1:7" ht="18.75" x14ac:dyDescent="0.25">
      <c r="A54" s="15">
        <v>52</v>
      </c>
      <c r="B54" s="16"/>
      <c r="C54" s="16"/>
      <c r="D54" s="20">
        <v>6063</v>
      </c>
      <c r="E54" s="18"/>
      <c r="F54" s="26"/>
      <c r="G54" s="26"/>
    </row>
    <row r="55" spans="1:7" ht="18.75" x14ac:dyDescent="0.25">
      <c r="A55" s="15">
        <v>53</v>
      </c>
      <c r="B55" s="16"/>
      <c r="C55" s="16"/>
      <c r="D55" s="20">
        <v>6063</v>
      </c>
      <c r="E55" s="18"/>
      <c r="F55" s="26"/>
      <c r="G55" s="26"/>
    </row>
    <row r="56" spans="1:7" ht="18.75" x14ac:dyDescent="0.25">
      <c r="A56" s="15">
        <v>54</v>
      </c>
      <c r="B56" s="16"/>
      <c r="C56" s="16"/>
      <c r="D56" s="20">
        <v>6063</v>
      </c>
      <c r="E56" s="18"/>
      <c r="F56" s="26"/>
      <c r="G56" s="26"/>
    </row>
    <row r="57" spans="1:7" ht="18.75" x14ac:dyDescent="0.25">
      <c r="A57" s="15">
        <v>55</v>
      </c>
      <c r="B57" s="16"/>
      <c r="C57" s="16"/>
      <c r="D57" s="20">
        <v>6063</v>
      </c>
      <c r="E57" s="18"/>
      <c r="F57" s="26"/>
      <c r="G57" s="26"/>
    </row>
    <row r="58" spans="1:7" ht="18.75" x14ac:dyDescent="0.25">
      <c r="A58" s="15">
        <v>56</v>
      </c>
      <c r="B58" s="16"/>
      <c r="C58" s="16"/>
      <c r="D58" s="20">
        <v>6063</v>
      </c>
      <c r="E58" s="18"/>
      <c r="F58" s="38"/>
      <c r="G58" s="38"/>
    </row>
    <row r="59" spans="1:7" ht="18.75" x14ac:dyDescent="0.25">
      <c r="A59" s="15">
        <v>57</v>
      </c>
      <c r="B59" s="16"/>
      <c r="C59" s="16"/>
      <c r="D59" s="20">
        <v>6063</v>
      </c>
      <c r="E59" s="18"/>
      <c r="F59" s="38"/>
      <c r="G59" s="38"/>
    </row>
    <row r="60" spans="1:7" ht="18.75" x14ac:dyDescent="0.25">
      <c r="A60" s="15">
        <v>58</v>
      </c>
      <c r="B60" s="16"/>
      <c r="C60" s="16"/>
      <c r="D60" s="20">
        <v>6063</v>
      </c>
      <c r="E60" s="18"/>
      <c r="F60" s="38"/>
      <c r="G60" s="38"/>
    </row>
    <row r="61" spans="1:7" ht="18.75" x14ac:dyDescent="0.25">
      <c r="A61" s="15">
        <v>59</v>
      </c>
      <c r="B61" s="16"/>
      <c r="C61" s="16"/>
      <c r="D61" s="20">
        <v>6063</v>
      </c>
      <c r="E61" s="18"/>
      <c r="F61" s="38"/>
      <c r="G61" s="38"/>
    </row>
    <row r="62" spans="1:7" ht="18.75" x14ac:dyDescent="0.25">
      <c r="A62" s="15">
        <v>60</v>
      </c>
      <c r="B62" s="16"/>
      <c r="C62" s="16"/>
      <c r="D62" s="20">
        <v>6063</v>
      </c>
      <c r="E62" s="18"/>
      <c r="F62" s="38"/>
      <c r="G62" s="38"/>
    </row>
    <row r="63" spans="1:7" ht="18.75" x14ac:dyDescent="0.25">
      <c r="A63" s="15">
        <v>61</v>
      </c>
      <c r="B63" s="16"/>
      <c r="C63" s="16"/>
      <c r="D63" s="20">
        <v>6063</v>
      </c>
      <c r="E63" s="18"/>
      <c r="F63" s="38"/>
      <c r="G63" s="38"/>
    </row>
    <row r="64" spans="1:7" ht="18.75" x14ac:dyDescent="0.25">
      <c r="A64" s="15">
        <v>62</v>
      </c>
      <c r="B64" s="16"/>
      <c r="C64" s="16"/>
      <c r="D64" s="20">
        <v>6063</v>
      </c>
      <c r="E64" s="18"/>
      <c r="F64" s="38"/>
      <c r="G64" s="38"/>
    </row>
    <row r="65" spans="1:7" ht="18.75" x14ac:dyDescent="0.25">
      <c r="A65" s="15">
        <v>63</v>
      </c>
      <c r="B65" s="16"/>
      <c r="C65" s="16"/>
      <c r="D65" s="20">
        <v>6063</v>
      </c>
      <c r="E65" s="18"/>
      <c r="F65" s="38"/>
      <c r="G65" s="38"/>
    </row>
    <row r="66" spans="1:7" ht="18.75" x14ac:dyDescent="0.25">
      <c r="A66" s="15">
        <v>64</v>
      </c>
      <c r="B66" s="16"/>
      <c r="C66" s="16"/>
      <c r="D66" s="20">
        <v>6063</v>
      </c>
      <c r="E66" s="18"/>
      <c r="F66" s="38"/>
      <c r="G66" s="38"/>
    </row>
    <row r="67" spans="1:7" ht="18.75" x14ac:dyDescent="0.25">
      <c r="A67" s="15">
        <v>65</v>
      </c>
      <c r="B67" s="16"/>
      <c r="C67" s="16"/>
      <c r="D67" s="20">
        <v>6063</v>
      </c>
      <c r="E67" s="18"/>
      <c r="F67" s="38"/>
      <c r="G67" s="38"/>
    </row>
    <row r="68" spans="1:7" ht="18.75" x14ac:dyDescent="0.25">
      <c r="A68" s="15">
        <v>66</v>
      </c>
      <c r="B68" s="16"/>
      <c r="C68" s="16"/>
      <c r="D68" s="20">
        <v>6063</v>
      </c>
      <c r="E68" s="18"/>
      <c r="F68" s="26"/>
      <c r="G68" s="26"/>
    </row>
    <row r="69" spans="1:7" ht="18.75" x14ac:dyDescent="0.25">
      <c r="A69" s="15">
        <v>67</v>
      </c>
      <c r="B69" s="16"/>
      <c r="C69" s="16"/>
      <c r="D69" s="20">
        <v>6063</v>
      </c>
      <c r="E69" s="18"/>
      <c r="F69" s="26"/>
      <c r="G69" s="26">
        <v>32.68</v>
      </c>
    </row>
    <row r="70" spans="1:7" ht="18.75" x14ac:dyDescent="0.25">
      <c r="A70" s="15">
        <v>68</v>
      </c>
      <c r="B70" s="16"/>
      <c r="C70" s="16"/>
      <c r="D70" s="20">
        <v>6063</v>
      </c>
      <c r="E70" s="18"/>
      <c r="F70" s="26"/>
      <c r="G70" s="26"/>
    </row>
    <row r="71" spans="1:7" ht="18.75" x14ac:dyDescent="0.25">
      <c r="A71" s="15">
        <v>69</v>
      </c>
      <c r="B71" s="16"/>
      <c r="C71" s="16"/>
      <c r="D71" s="20">
        <v>6063</v>
      </c>
      <c r="E71" s="18"/>
      <c r="F71" s="26"/>
      <c r="G71" s="26"/>
    </row>
    <row r="72" spans="1:7" ht="18.75" x14ac:dyDescent="0.25">
      <c r="A72" s="15">
        <v>70</v>
      </c>
      <c r="B72" s="16"/>
      <c r="C72" s="16"/>
      <c r="D72" s="20">
        <v>6063</v>
      </c>
      <c r="E72" s="18"/>
      <c r="F72" s="26"/>
      <c r="G72" s="26"/>
    </row>
    <row r="73" spans="1:7" ht="18.75" x14ac:dyDescent="0.25">
      <c r="A73" s="15">
        <v>71</v>
      </c>
      <c r="B73" s="16"/>
      <c r="C73" s="16"/>
      <c r="D73" s="20">
        <v>6063</v>
      </c>
      <c r="E73" s="18"/>
      <c r="F73" s="26"/>
      <c r="G73" s="26"/>
    </row>
    <row r="74" spans="1:7" ht="18.75" x14ac:dyDescent="0.25">
      <c r="A74" s="15">
        <v>72</v>
      </c>
      <c r="B74" s="16"/>
      <c r="C74" s="16"/>
      <c r="D74" s="20">
        <v>6063</v>
      </c>
      <c r="E74" s="18"/>
      <c r="F74" s="26"/>
      <c r="G74" s="26"/>
    </row>
    <row r="75" spans="1:7" ht="18.75" x14ac:dyDescent="0.25">
      <c r="A75" s="15">
        <v>73</v>
      </c>
      <c r="B75" s="16"/>
      <c r="C75" s="16"/>
      <c r="D75" s="20">
        <v>6063</v>
      </c>
      <c r="E75" s="18"/>
      <c r="F75" s="26"/>
      <c r="G75" s="26"/>
    </row>
    <row r="76" spans="1:7" ht="18.75" x14ac:dyDescent="0.25">
      <c r="A76" s="15">
        <v>74</v>
      </c>
      <c r="B76" s="16"/>
      <c r="C76" s="16"/>
      <c r="D76" s="20">
        <v>6063</v>
      </c>
      <c r="E76" s="18"/>
      <c r="F76" s="26"/>
      <c r="G76" s="26"/>
    </row>
    <row r="77" spans="1:7" ht="18.75" x14ac:dyDescent="0.25">
      <c r="A77" s="15">
        <v>75</v>
      </c>
      <c r="B77" s="16"/>
      <c r="C77" s="16"/>
      <c r="D77" s="20">
        <v>6063</v>
      </c>
      <c r="E77" s="18"/>
      <c r="F77" s="26"/>
      <c r="G77" s="26"/>
    </row>
    <row r="78" spans="1:7" ht="18.75" x14ac:dyDescent="0.25">
      <c r="A78" s="15">
        <v>76</v>
      </c>
      <c r="B78" s="16"/>
      <c r="C78" s="16"/>
      <c r="D78" s="20">
        <v>6063</v>
      </c>
      <c r="E78" s="18"/>
      <c r="F78" s="26"/>
      <c r="G78" s="26"/>
    </row>
    <row r="79" spans="1:7" ht="18.75" x14ac:dyDescent="0.25">
      <c r="A79" s="15">
        <v>77</v>
      </c>
      <c r="B79" s="16"/>
      <c r="C79" s="16"/>
      <c r="D79" s="20">
        <v>6063</v>
      </c>
      <c r="E79" s="18"/>
      <c r="F79" s="26"/>
      <c r="G79" s="26"/>
    </row>
    <row r="80" spans="1:7" ht="18.75" x14ac:dyDescent="0.25">
      <c r="A80" s="15">
        <v>78</v>
      </c>
      <c r="B80" s="16"/>
      <c r="C80" s="16"/>
      <c r="D80" s="20">
        <v>6063</v>
      </c>
      <c r="E80" s="18"/>
      <c r="F80" s="26"/>
      <c r="G80" s="26"/>
    </row>
    <row r="81" spans="1:7" ht="18.75" x14ac:dyDescent="0.25">
      <c r="A81" s="15">
        <v>79</v>
      </c>
      <c r="B81" s="16"/>
      <c r="C81" s="16"/>
      <c r="D81" s="20">
        <v>6063</v>
      </c>
      <c r="E81" s="18"/>
      <c r="F81" s="26"/>
      <c r="G81" s="26"/>
    </row>
    <row r="82" spans="1:7" ht="18.75" x14ac:dyDescent="0.25">
      <c r="A82" s="15">
        <v>80</v>
      </c>
      <c r="B82" s="16"/>
      <c r="C82" s="16"/>
      <c r="D82" s="20">
        <v>6063</v>
      </c>
      <c r="E82" s="18"/>
      <c r="F82" s="26"/>
      <c r="G82" s="26"/>
    </row>
    <row r="83" spans="1:7" ht="18.75" x14ac:dyDescent="0.25">
      <c r="A83" s="15">
        <v>81</v>
      </c>
      <c r="B83" s="16"/>
      <c r="C83" s="16"/>
      <c r="D83" s="20">
        <v>6063</v>
      </c>
      <c r="E83" s="18"/>
      <c r="F83" s="26"/>
      <c r="G83" s="26"/>
    </row>
    <row r="84" spans="1:7" ht="18.75" x14ac:dyDescent="0.25">
      <c r="A84" s="15">
        <v>82</v>
      </c>
      <c r="B84" s="16"/>
      <c r="C84" s="16"/>
      <c r="D84" s="20">
        <v>6063</v>
      </c>
      <c r="E84" s="18"/>
      <c r="F84" s="26"/>
      <c r="G84" s="26">
        <v>36.85</v>
      </c>
    </row>
    <row r="85" spans="1:7" ht="18.75" x14ac:dyDescent="0.25">
      <c r="A85" s="15">
        <v>83</v>
      </c>
      <c r="B85" s="16"/>
      <c r="C85" s="16"/>
      <c r="D85" s="20">
        <v>6063</v>
      </c>
      <c r="E85" s="18"/>
      <c r="F85" s="26"/>
      <c r="G85" s="26"/>
    </row>
    <row r="86" spans="1:7" ht="18.75" x14ac:dyDescent="0.25">
      <c r="A86" s="15">
        <v>84</v>
      </c>
      <c r="B86" s="16"/>
      <c r="C86" s="16"/>
      <c r="D86" s="20">
        <v>6063</v>
      </c>
      <c r="E86" s="18"/>
      <c r="F86" s="26"/>
      <c r="G86" s="26"/>
    </row>
    <row r="87" spans="1:7" ht="18.75" x14ac:dyDescent="0.25">
      <c r="A87" s="15">
        <v>85</v>
      </c>
      <c r="B87" s="16"/>
      <c r="C87" s="16"/>
      <c r="D87" s="20">
        <v>6063</v>
      </c>
      <c r="E87" s="18"/>
      <c r="F87" s="26"/>
      <c r="G87" s="26"/>
    </row>
    <row r="88" spans="1:7" ht="18.75" x14ac:dyDescent="0.25">
      <c r="A88" s="15">
        <v>86</v>
      </c>
      <c r="B88" s="16"/>
      <c r="C88" s="16"/>
      <c r="D88" s="20">
        <v>6063</v>
      </c>
      <c r="E88" s="18"/>
      <c r="F88" s="26"/>
      <c r="G88" s="26"/>
    </row>
    <row r="89" spans="1:7" ht="18.75" x14ac:dyDescent="0.25">
      <c r="A89" s="15">
        <v>87</v>
      </c>
      <c r="B89" s="16"/>
      <c r="C89" s="16"/>
      <c r="D89" s="20">
        <v>6063</v>
      </c>
      <c r="E89" s="18"/>
      <c r="F89" s="26"/>
      <c r="G89" s="26"/>
    </row>
    <row r="90" spans="1:7" ht="18.75" x14ac:dyDescent="0.25">
      <c r="A90" s="15">
        <v>88</v>
      </c>
      <c r="B90" s="16"/>
      <c r="C90" s="16"/>
      <c r="D90" s="20">
        <v>6063</v>
      </c>
      <c r="E90" s="18"/>
      <c r="F90" s="26"/>
      <c r="G90" s="26"/>
    </row>
    <row r="91" spans="1:7" ht="18.75" x14ac:dyDescent="0.25">
      <c r="A91" s="15">
        <v>89</v>
      </c>
      <c r="B91" s="16"/>
      <c r="C91" s="22">
        <v>606</v>
      </c>
      <c r="D91" s="17" t="s">
        <v>19</v>
      </c>
      <c r="E91" s="18"/>
      <c r="F91" s="25">
        <f>SUM(F92:F100)</f>
        <v>0</v>
      </c>
      <c r="G91" s="25">
        <f>SUM(G92:G100)</f>
        <v>0</v>
      </c>
    </row>
    <row r="92" spans="1:7" ht="18.75" x14ac:dyDescent="0.25">
      <c r="A92" s="15">
        <v>90</v>
      </c>
      <c r="B92" s="16"/>
      <c r="C92" s="16"/>
      <c r="D92" s="20">
        <v>6064</v>
      </c>
      <c r="E92" s="36"/>
      <c r="F92" s="26"/>
      <c r="G92" s="26"/>
    </row>
    <row r="93" spans="1:7" ht="18.75" x14ac:dyDescent="0.25">
      <c r="A93" s="15">
        <v>91</v>
      </c>
      <c r="B93" s="16"/>
      <c r="C93" s="16"/>
      <c r="D93" s="20">
        <v>6064</v>
      </c>
      <c r="E93" s="18"/>
      <c r="F93" s="26"/>
      <c r="G93" s="26"/>
    </row>
    <row r="94" spans="1:7" ht="18.75" x14ac:dyDescent="0.25">
      <c r="A94" s="15">
        <v>92</v>
      </c>
      <c r="B94" s="16"/>
      <c r="C94" s="16"/>
      <c r="D94" s="20">
        <v>6064</v>
      </c>
      <c r="E94" s="18"/>
      <c r="F94" s="26"/>
      <c r="G94" s="26"/>
    </row>
    <row r="95" spans="1:7" ht="18.75" x14ac:dyDescent="0.25">
      <c r="A95" s="15">
        <v>93</v>
      </c>
      <c r="B95" s="16"/>
      <c r="C95" s="16"/>
      <c r="D95" s="20">
        <v>6064</v>
      </c>
      <c r="E95" s="18"/>
      <c r="F95" s="26"/>
      <c r="G95" s="26"/>
    </row>
    <row r="96" spans="1:7" ht="18.75" x14ac:dyDescent="0.25">
      <c r="A96" s="15">
        <v>94</v>
      </c>
      <c r="B96" s="16"/>
      <c r="C96" s="16"/>
      <c r="D96" s="20">
        <v>6064</v>
      </c>
      <c r="E96" s="18"/>
      <c r="F96" s="26"/>
      <c r="G96" s="26"/>
    </row>
    <row r="97" spans="1:7" ht="18.75" x14ac:dyDescent="0.25">
      <c r="A97" s="15">
        <v>95</v>
      </c>
      <c r="B97" s="16"/>
      <c r="C97" s="16"/>
      <c r="D97" s="20">
        <v>6064</v>
      </c>
      <c r="E97" s="18"/>
      <c r="F97" s="26"/>
      <c r="G97" s="26"/>
    </row>
    <row r="98" spans="1:7" ht="18.75" x14ac:dyDescent="0.25">
      <c r="A98" s="15">
        <v>96</v>
      </c>
      <c r="B98" s="16"/>
      <c r="C98" s="16"/>
      <c r="D98" s="20">
        <v>6064</v>
      </c>
      <c r="E98" s="18"/>
      <c r="F98" s="26"/>
      <c r="G98" s="26"/>
    </row>
    <row r="99" spans="1:7" ht="18.75" x14ac:dyDescent="0.25">
      <c r="A99" s="15">
        <v>97</v>
      </c>
      <c r="B99" s="16"/>
      <c r="C99" s="16"/>
      <c r="D99" s="20">
        <v>6064</v>
      </c>
      <c r="E99" s="18"/>
      <c r="F99" s="26"/>
      <c r="G99" s="26"/>
    </row>
    <row r="100" spans="1:7" ht="18.75" x14ac:dyDescent="0.25">
      <c r="A100" s="15">
        <v>98</v>
      </c>
      <c r="B100" s="16"/>
      <c r="C100" s="16"/>
      <c r="D100" s="20">
        <v>6064</v>
      </c>
      <c r="E100" s="18"/>
      <c r="F100" s="26"/>
      <c r="G100" s="26"/>
    </row>
    <row r="101" spans="1:7" ht="18.75" x14ac:dyDescent="0.25">
      <c r="A101" s="15">
        <v>99</v>
      </c>
      <c r="B101" s="16"/>
      <c r="C101" s="17">
        <v>606</v>
      </c>
      <c r="D101" s="17" t="s">
        <v>20</v>
      </c>
      <c r="E101" s="18"/>
      <c r="F101" s="19">
        <f>SUM(F102:F105)</f>
        <v>0</v>
      </c>
      <c r="G101" s="19">
        <f>SUM(G102:G105)</f>
        <v>59.7</v>
      </c>
    </row>
    <row r="102" spans="1:7" ht="18.75" x14ac:dyDescent="0.25">
      <c r="A102" s="15">
        <v>100</v>
      </c>
      <c r="B102" s="16"/>
      <c r="C102" s="16"/>
      <c r="D102" s="20">
        <v>6065</v>
      </c>
      <c r="E102" s="18"/>
      <c r="F102" s="21"/>
      <c r="G102" s="21"/>
    </row>
    <row r="103" spans="1:7" ht="18.75" x14ac:dyDescent="0.25">
      <c r="A103" s="15">
        <v>101</v>
      </c>
      <c r="B103" s="16"/>
      <c r="C103" s="16"/>
      <c r="D103" s="20">
        <v>6065</v>
      </c>
      <c r="E103" s="18"/>
      <c r="F103" s="21"/>
      <c r="G103" s="21">
        <v>59.7</v>
      </c>
    </row>
    <row r="104" spans="1:7" ht="18.75" x14ac:dyDescent="0.25">
      <c r="A104" s="15">
        <v>102</v>
      </c>
      <c r="B104" s="16"/>
      <c r="C104" s="16"/>
      <c r="D104" s="20">
        <v>6065</v>
      </c>
      <c r="E104" s="18"/>
      <c r="F104" s="21"/>
      <c r="G104" s="21"/>
    </row>
    <row r="105" spans="1:7" ht="18.75" x14ac:dyDescent="0.25">
      <c r="A105" s="15">
        <v>103</v>
      </c>
      <c r="B105" s="16"/>
      <c r="C105" s="16"/>
      <c r="D105" s="20">
        <v>6065</v>
      </c>
      <c r="E105" s="18"/>
      <c r="F105" s="21"/>
      <c r="G105" s="21"/>
    </row>
    <row r="106" spans="1:7" ht="18.75" x14ac:dyDescent="0.25">
      <c r="A106" s="15">
        <v>104</v>
      </c>
      <c r="B106" s="16"/>
      <c r="C106" s="22">
        <v>606</v>
      </c>
      <c r="D106" s="17" t="s">
        <v>21</v>
      </c>
      <c r="E106" s="18"/>
      <c r="F106" s="25">
        <f>SUM(F107:F122)</f>
        <v>0</v>
      </c>
      <c r="G106" s="25">
        <f>SUM(G107:G122)</f>
        <v>95.51</v>
      </c>
    </row>
    <row r="107" spans="1:7" ht="18.75" x14ac:dyDescent="0.25">
      <c r="A107" s="15">
        <v>105</v>
      </c>
      <c r="B107" s="16"/>
      <c r="C107" s="16"/>
      <c r="D107" s="20">
        <v>6068</v>
      </c>
      <c r="E107" s="18"/>
      <c r="F107" s="26"/>
      <c r="G107" s="26"/>
    </row>
    <row r="108" spans="1:7" ht="18.75" x14ac:dyDescent="0.25">
      <c r="A108" s="15">
        <v>106</v>
      </c>
      <c r="B108" s="16"/>
      <c r="C108" s="16"/>
      <c r="D108" s="20">
        <v>6068</v>
      </c>
      <c r="E108" s="18"/>
      <c r="F108" s="26"/>
      <c r="G108" s="26"/>
    </row>
    <row r="109" spans="1:7" ht="18.75" x14ac:dyDescent="0.25">
      <c r="A109" s="15">
        <v>107</v>
      </c>
      <c r="B109" s="16"/>
      <c r="C109" s="16"/>
      <c r="D109" s="20">
        <v>6068</v>
      </c>
      <c r="E109" s="18"/>
      <c r="F109" s="26"/>
      <c r="G109" s="26"/>
    </row>
    <row r="110" spans="1:7" ht="18.75" x14ac:dyDescent="0.25">
      <c r="A110" s="15">
        <v>108</v>
      </c>
      <c r="B110" s="16"/>
      <c r="C110" s="16"/>
      <c r="D110" s="20">
        <v>6068</v>
      </c>
      <c r="E110" s="18"/>
      <c r="F110" s="26"/>
      <c r="G110" s="26"/>
    </row>
    <row r="111" spans="1:7" ht="18.75" x14ac:dyDescent="0.25">
      <c r="A111" s="15">
        <v>109</v>
      </c>
      <c r="B111" s="16"/>
      <c r="C111" s="16"/>
      <c r="D111" s="20">
        <v>6068</v>
      </c>
      <c r="E111" s="18"/>
      <c r="F111" s="26"/>
      <c r="G111" s="26"/>
    </row>
    <row r="112" spans="1:7" ht="18.75" x14ac:dyDescent="0.25">
      <c r="A112" s="15">
        <v>110</v>
      </c>
      <c r="B112" s="16"/>
      <c r="C112" s="16"/>
      <c r="D112" s="20">
        <v>6068</v>
      </c>
      <c r="E112" s="18"/>
      <c r="F112" s="26"/>
      <c r="G112" s="26"/>
    </row>
    <row r="113" spans="1:7" ht="18.75" x14ac:dyDescent="0.25">
      <c r="A113" s="15">
        <v>111</v>
      </c>
      <c r="B113" s="16"/>
      <c r="C113" s="16"/>
      <c r="D113" s="20">
        <v>6068</v>
      </c>
      <c r="E113" s="18"/>
      <c r="F113" s="26"/>
      <c r="G113" s="26"/>
    </row>
    <row r="114" spans="1:7" ht="18.75" x14ac:dyDescent="0.25">
      <c r="A114" s="15">
        <v>112</v>
      </c>
      <c r="B114" s="16"/>
      <c r="C114" s="16"/>
      <c r="D114" s="20">
        <v>6068</v>
      </c>
      <c r="E114" s="18"/>
      <c r="F114" s="26"/>
      <c r="G114" s="26">
        <v>18.97</v>
      </c>
    </row>
    <row r="115" spans="1:7" ht="18.75" x14ac:dyDescent="0.25">
      <c r="A115" s="15">
        <v>113</v>
      </c>
      <c r="B115" s="16"/>
      <c r="C115" s="16"/>
      <c r="D115" s="20">
        <v>6068</v>
      </c>
      <c r="E115" s="18"/>
      <c r="F115" s="26"/>
      <c r="G115" s="26">
        <v>30.73</v>
      </c>
    </row>
    <row r="116" spans="1:7" ht="18.75" x14ac:dyDescent="0.25">
      <c r="A116" s="15">
        <v>114</v>
      </c>
      <c r="B116" s="16"/>
      <c r="C116" s="16"/>
      <c r="D116" s="20">
        <v>6068</v>
      </c>
      <c r="E116" s="18"/>
      <c r="F116" s="26"/>
      <c r="G116" s="26"/>
    </row>
    <row r="117" spans="1:7" ht="18.75" x14ac:dyDescent="0.25">
      <c r="A117" s="15">
        <v>115</v>
      </c>
      <c r="B117" s="16"/>
      <c r="C117" s="16"/>
      <c r="D117" s="20">
        <v>6068</v>
      </c>
      <c r="E117" s="18"/>
      <c r="F117" s="26"/>
      <c r="G117" s="26"/>
    </row>
    <row r="118" spans="1:7" ht="18.75" x14ac:dyDescent="0.25">
      <c r="A118" s="15">
        <v>116</v>
      </c>
      <c r="B118" s="16"/>
      <c r="C118" s="16"/>
      <c r="D118" s="20">
        <v>6068</v>
      </c>
      <c r="E118" s="18"/>
      <c r="F118" s="26"/>
      <c r="G118" s="26"/>
    </row>
    <row r="119" spans="1:7" ht="18.75" x14ac:dyDescent="0.25">
      <c r="A119" s="15">
        <v>117</v>
      </c>
      <c r="B119" s="16"/>
      <c r="C119" s="16"/>
      <c r="D119" s="20">
        <v>6068</v>
      </c>
      <c r="E119" s="18"/>
      <c r="F119" s="26"/>
      <c r="G119" s="26"/>
    </row>
    <row r="120" spans="1:7" ht="18.75" x14ac:dyDescent="0.25">
      <c r="A120" s="15">
        <v>118</v>
      </c>
      <c r="B120" s="16"/>
      <c r="C120" s="16"/>
      <c r="D120" s="20">
        <v>6068</v>
      </c>
      <c r="E120" s="18"/>
      <c r="F120" s="26"/>
      <c r="G120" s="26"/>
    </row>
    <row r="121" spans="1:7" ht="18.75" x14ac:dyDescent="0.25">
      <c r="A121" s="15">
        <v>119</v>
      </c>
      <c r="B121" s="16"/>
      <c r="C121" s="16"/>
      <c r="D121" s="20">
        <v>6068</v>
      </c>
      <c r="E121" s="18"/>
      <c r="F121" s="26"/>
      <c r="G121" s="26">
        <v>45.81</v>
      </c>
    </row>
    <row r="122" spans="1:7" ht="18.75" x14ac:dyDescent="0.25">
      <c r="A122" s="15">
        <v>120</v>
      </c>
      <c r="B122" s="16"/>
      <c r="C122" s="16"/>
      <c r="D122" s="20">
        <v>6068</v>
      </c>
      <c r="E122" s="18"/>
      <c r="F122" s="26"/>
      <c r="G122" s="26"/>
    </row>
    <row r="123" spans="1:7" ht="18.75" x14ac:dyDescent="0.25">
      <c r="A123" s="15">
        <v>121</v>
      </c>
      <c r="B123" s="39">
        <v>61</v>
      </c>
      <c r="C123" s="39" t="s">
        <v>22</v>
      </c>
      <c r="D123" s="40"/>
      <c r="E123" s="41"/>
      <c r="F123" s="33">
        <f>SUM(F124,F128,F131)</f>
        <v>0</v>
      </c>
      <c r="G123" s="33">
        <f>SUM(G124,G128,G131)</f>
        <v>764.33</v>
      </c>
    </row>
    <row r="124" spans="1:7" ht="18.75" x14ac:dyDescent="0.25">
      <c r="A124" s="15">
        <v>122</v>
      </c>
      <c r="B124" s="22"/>
      <c r="C124" s="22">
        <v>615</v>
      </c>
      <c r="D124" s="17" t="s">
        <v>23</v>
      </c>
      <c r="E124" s="18"/>
      <c r="F124" s="25">
        <f>SUM(F125:F127)</f>
        <v>0</v>
      </c>
      <c r="G124" s="25">
        <f>SUM(G125:G127)</f>
        <v>0</v>
      </c>
    </row>
    <row r="125" spans="1:7" ht="18.75" x14ac:dyDescent="0.25">
      <c r="A125" s="15">
        <v>123</v>
      </c>
      <c r="B125" s="22"/>
      <c r="C125" s="22"/>
      <c r="D125" s="20">
        <v>6156</v>
      </c>
      <c r="E125" s="18"/>
      <c r="F125" s="26"/>
      <c r="G125" s="26"/>
    </row>
    <row r="126" spans="1:7" ht="18.75" x14ac:dyDescent="0.25">
      <c r="A126" s="15">
        <v>124</v>
      </c>
      <c r="B126" s="22"/>
      <c r="C126" s="22"/>
      <c r="D126" s="20">
        <v>6156</v>
      </c>
      <c r="E126" s="18"/>
      <c r="F126" s="26"/>
      <c r="G126" s="26"/>
    </row>
    <row r="127" spans="1:7" ht="18.75" x14ac:dyDescent="0.25">
      <c r="A127" s="15">
        <v>125</v>
      </c>
      <c r="B127" s="22"/>
      <c r="C127" s="22"/>
      <c r="D127" s="20">
        <v>6156</v>
      </c>
      <c r="E127" s="18"/>
      <c r="F127" s="26"/>
      <c r="G127" s="26"/>
    </row>
    <row r="128" spans="1:7" ht="18.75" x14ac:dyDescent="0.25">
      <c r="A128" s="15">
        <v>126</v>
      </c>
      <c r="B128" s="22"/>
      <c r="C128" s="22">
        <v>616</v>
      </c>
      <c r="D128" s="17" t="s">
        <v>24</v>
      </c>
      <c r="E128" s="18"/>
      <c r="F128" s="25">
        <f>SUM(F129:F130)</f>
        <v>0</v>
      </c>
      <c r="G128" s="25">
        <f>SUM(G129:G130)</f>
        <v>764.33</v>
      </c>
    </row>
    <row r="129" spans="1:7" ht="18.75" x14ac:dyDescent="0.25">
      <c r="A129" s="15">
        <v>127</v>
      </c>
      <c r="B129" s="16"/>
      <c r="C129" s="16"/>
      <c r="D129" s="20">
        <v>6161</v>
      </c>
      <c r="E129" s="18"/>
      <c r="F129" s="26"/>
      <c r="G129" s="26">
        <v>764.33</v>
      </c>
    </row>
    <row r="130" spans="1:7" ht="18.75" x14ac:dyDescent="0.25">
      <c r="A130" s="15">
        <v>128</v>
      </c>
      <c r="B130" s="16"/>
      <c r="C130" s="16"/>
      <c r="D130" s="20">
        <v>6161</v>
      </c>
      <c r="E130" s="18"/>
      <c r="F130" s="26"/>
      <c r="G130" s="26"/>
    </row>
    <row r="131" spans="1:7" ht="18.75" x14ac:dyDescent="0.25">
      <c r="A131" s="15">
        <v>129</v>
      </c>
      <c r="B131" s="16"/>
      <c r="C131" s="17">
        <v>618</v>
      </c>
      <c r="D131" s="17" t="s">
        <v>25</v>
      </c>
      <c r="E131" s="18"/>
      <c r="F131" s="25">
        <f>SUM(F132:F135)</f>
        <v>0</v>
      </c>
      <c r="G131" s="25">
        <f>SUM(G132:G135)</f>
        <v>0</v>
      </c>
    </row>
    <row r="132" spans="1:7" ht="18.75" x14ac:dyDescent="0.25">
      <c r="A132" s="15">
        <v>130</v>
      </c>
      <c r="B132" s="16"/>
      <c r="C132" s="16"/>
      <c r="D132" s="20">
        <v>6181</v>
      </c>
      <c r="E132" s="18"/>
      <c r="F132" s="26"/>
      <c r="G132" s="26"/>
    </row>
    <row r="133" spans="1:7" ht="18.75" x14ac:dyDescent="0.25">
      <c r="A133" s="15">
        <v>131</v>
      </c>
      <c r="B133" s="16"/>
      <c r="C133" s="16"/>
      <c r="D133" s="20">
        <v>6181</v>
      </c>
      <c r="E133" s="18"/>
      <c r="F133" s="26"/>
      <c r="G133" s="26"/>
    </row>
    <row r="134" spans="1:7" ht="18.75" x14ac:dyDescent="0.25">
      <c r="A134" s="15">
        <v>132</v>
      </c>
      <c r="B134" s="16"/>
      <c r="C134" s="16"/>
      <c r="D134" s="20">
        <v>6181</v>
      </c>
      <c r="E134" s="18"/>
      <c r="F134" s="26"/>
      <c r="G134" s="26"/>
    </row>
    <row r="135" spans="1:7" ht="18.75" x14ac:dyDescent="0.25">
      <c r="A135" s="15">
        <v>133</v>
      </c>
      <c r="B135" s="16"/>
      <c r="C135" s="16"/>
      <c r="D135" s="20">
        <v>6181</v>
      </c>
      <c r="E135" s="18"/>
      <c r="F135" s="26"/>
      <c r="G135" s="26"/>
    </row>
    <row r="136" spans="1:7" ht="18.75" x14ac:dyDescent="0.25">
      <c r="A136" s="15">
        <v>134</v>
      </c>
      <c r="B136" s="39">
        <v>62</v>
      </c>
      <c r="C136" s="39" t="s">
        <v>26</v>
      </c>
      <c r="D136" s="40"/>
      <c r="E136" s="41"/>
      <c r="F136" s="33">
        <f>SUM(F138,F141,F150,F157,F161)</f>
        <v>0</v>
      </c>
      <c r="G136" s="33">
        <f>SUM(G138,G141,G150,G157,G161)</f>
        <v>273.85000000000002</v>
      </c>
    </row>
    <row r="137" spans="1:7" ht="18.75" x14ac:dyDescent="0.25">
      <c r="A137" s="15">
        <v>135</v>
      </c>
      <c r="B137" s="22"/>
      <c r="C137" s="22">
        <v>623</v>
      </c>
      <c r="D137" s="22" t="s">
        <v>27</v>
      </c>
      <c r="E137" s="18"/>
      <c r="F137" s="25">
        <f>SUM(F138,F141)</f>
        <v>0</v>
      </c>
      <c r="G137" s="25">
        <f>SUM(G138,G141)</f>
        <v>66</v>
      </c>
    </row>
    <row r="138" spans="1:7" ht="18.75" x14ac:dyDescent="0.25">
      <c r="A138" s="15">
        <v>136</v>
      </c>
      <c r="B138" s="22"/>
      <c r="C138" s="22">
        <v>623</v>
      </c>
      <c r="D138" s="22" t="s">
        <v>27</v>
      </c>
      <c r="E138" s="18"/>
      <c r="F138" s="25">
        <f>SUM(F139:F140)</f>
        <v>0</v>
      </c>
      <c r="G138" s="25">
        <f>SUM(G139:G140)</f>
        <v>66</v>
      </c>
    </row>
    <row r="139" spans="1:7" ht="18.75" x14ac:dyDescent="0.25">
      <c r="A139" s="15">
        <v>137</v>
      </c>
      <c r="B139" s="22"/>
      <c r="C139" s="22"/>
      <c r="D139" s="20">
        <v>6231</v>
      </c>
      <c r="E139" s="18"/>
      <c r="F139" s="26"/>
      <c r="G139" s="26">
        <v>48</v>
      </c>
    </row>
    <row r="140" spans="1:7" ht="18.75" x14ac:dyDescent="0.25">
      <c r="A140" s="15">
        <v>138</v>
      </c>
      <c r="B140" s="22"/>
      <c r="C140" s="22"/>
      <c r="D140" s="20">
        <v>6231</v>
      </c>
      <c r="E140" s="18"/>
      <c r="F140" s="26"/>
      <c r="G140" s="26">
        <v>18</v>
      </c>
    </row>
    <row r="141" spans="1:7" ht="18.75" x14ac:dyDescent="0.25">
      <c r="A141" s="15">
        <v>139</v>
      </c>
      <c r="B141" s="22"/>
      <c r="C141" s="22">
        <v>623</v>
      </c>
      <c r="D141" s="22" t="s">
        <v>27</v>
      </c>
      <c r="E141" s="18"/>
      <c r="F141" s="25">
        <f>SUM(F142:F149)</f>
        <v>0</v>
      </c>
      <c r="G141" s="25">
        <f>SUM(G142:G149)</f>
        <v>0</v>
      </c>
    </row>
    <row r="142" spans="1:7" ht="18.75" x14ac:dyDescent="0.25">
      <c r="A142" s="15">
        <v>140</v>
      </c>
      <c r="B142" s="22"/>
      <c r="C142" s="22"/>
      <c r="D142" s="20">
        <v>6232</v>
      </c>
      <c r="E142" s="18"/>
      <c r="F142" s="26"/>
      <c r="G142" s="26"/>
    </row>
    <row r="143" spans="1:7" ht="18.75" x14ac:dyDescent="0.25">
      <c r="A143" s="15">
        <v>141</v>
      </c>
      <c r="B143" s="22"/>
      <c r="C143" s="22"/>
      <c r="D143" s="20">
        <v>6232</v>
      </c>
      <c r="E143" s="18"/>
      <c r="F143" s="26"/>
      <c r="G143" s="26"/>
    </row>
    <row r="144" spans="1:7" ht="18.75" x14ac:dyDescent="0.25">
      <c r="A144" s="15">
        <v>142</v>
      </c>
      <c r="B144" s="22"/>
      <c r="C144" s="22"/>
      <c r="D144" s="20">
        <v>6234</v>
      </c>
      <c r="E144" s="42"/>
      <c r="F144" s="38"/>
      <c r="G144" s="38"/>
    </row>
    <row r="145" spans="1:7" ht="18.75" x14ac:dyDescent="0.25">
      <c r="A145" s="15">
        <v>143</v>
      </c>
      <c r="B145" s="22"/>
      <c r="C145" s="22"/>
      <c r="D145" s="20">
        <v>6234</v>
      </c>
      <c r="E145" s="42"/>
      <c r="F145" s="38"/>
      <c r="G145" s="38"/>
    </row>
    <row r="146" spans="1:7" ht="18.75" x14ac:dyDescent="0.25">
      <c r="A146" s="15">
        <v>144</v>
      </c>
      <c r="B146" s="22"/>
      <c r="C146" s="22"/>
      <c r="D146" s="20">
        <v>6234</v>
      </c>
      <c r="E146" s="42"/>
      <c r="F146" s="38"/>
      <c r="G146" s="38"/>
    </row>
    <row r="147" spans="1:7" ht="18.75" x14ac:dyDescent="0.25">
      <c r="A147" s="15">
        <v>145</v>
      </c>
      <c r="B147" s="22"/>
      <c r="C147" s="22"/>
      <c r="D147" s="20">
        <v>6234</v>
      </c>
      <c r="E147" s="42"/>
      <c r="F147" s="38"/>
      <c r="G147" s="38"/>
    </row>
    <row r="148" spans="1:7" ht="18.75" x14ac:dyDescent="0.25">
      <c r="A148" s="15">
        <v>146</v>
      </c>
      <c r="B148" s="22"/>
      <c r="C148" s="22"/>
      <c r="D148" s="20">
        <v>6234</v>
      </c>
      <c r="E148" s="42"/>
      <c r="F148" s="38"/>
      <c r="G148" s="38"/>
    </row>
    <row r="149" spans="1:7" ht="18.75" x14ac:dyDescent="0.25">
      <c r="A149" s="15">
        <v>147</v>
      </c>
      <c r="B149" s="22"/>
      <c r="C149" s="22"/>
      <c r="D149" s="20">
        <v>6234</v>
      </c>
      <c r="E149" s="42"/>
      <c r="F149" s="38"/>
      <c r="G149" s="38"/>
    </row>
    <row r="150" spans="1:7" ht="18.75" x14ac:dyDescent="0.25">
      <c r="A150" s="15">
        <v>148</v>
      </c>
      <c r="B150" s="22"/>
      <c r="C150" s="22">
        <v>625</v>
      </c>
      <c r="D150" s="43" t="s">
        <v>28</v>
      </c>
      <c r="E150" s="42"/>
      <c r="F150" s="44">
        <f>SUM(F151:F156)</f>
        <v>0</v>
      </c>
      <c r="G150" s="44">
        <f>SUM(G151:G156)</f>
        <v>0</v>
      </c>
    </row>
    <row r="151" spans="1:7" ht="18.75" x14ac:dyDescent="0.25">
      <c r="A151" s="15">
        <v>149</v>
      </c>
      <c r="B151" s="22"/>
      <c r="C151" s="22"/>
      <c r="D151" s="20">
        <v>6251</v>
      </c>
      <c r="E151" s="42"/>
      <c r="F151" s="38"/>
      <c r="G151" s="38"/>
    </row>
    <row r="152" spans="1:7" ht="18.75" x14ac:dyDescent="0.25">
      <c r="A152" s="15">
        <v>150</v>
      </c>
      <c r="B152" s="22"/>
      <c r="C152" s="22"/>
      <c r="D152" s="20">
        <v>6251</v>
      </c>
      <c r="E152" s="42"/>
      <c r="F152" s="38"/>
      <c r="G152" s="38"/>
    </row>
    <row r="153" spans="1:7" ht="18.75" x14ac:dyDescent="0.25">
      <c r="A153" s="15">
        <v>151</v>
      </c>
      <c r="B153" s="22"/>
      <c r="C153" s="22"/>
      <c r="D153" s="20">
        <v>6251</v>
      </c>
      <c r="E153" s="42"/>
      <c r="F153" s="38"/>
      <c r="G153" s="38"/>
    </row>
    <row r="154" spans="1:7" ht="18.75" x14ac:dyDescent="0.25">
      <c r="A154" s="15">
        <v>152</v>
      </c>
      <c r="B154" s="22"/>
      <c r="C154" s="22"/>
      <c r="D154" s="20">
        <v>6256</v>
      </c>
      <c r="E154" s="42"/>
      <c r="F154" s="38"/>
      <c r="G154" s="38"/>
    </row>
    <row r="155" spans="1:7" ht="18.75" x14ac:dyDescent="0.25">
      <c r="A155" s="15">
        <v>153</v>
      </c>
      <c r="B155" s="22"/>
      <c r="C155" s="22"/>
      <c r="D155" s="20">
        <v>6256</v>
      </c>
      <c r="E155" s="42"/>
      <c r="F155" s="38"/>
      <c r="G155" s="38"/>
    </row>
    <row r="156" spans="1:7" ht="18.75" x14ac:dyDescent="0.25">
      <c r="A156" s="15">
        <v>154</v>
      </c>
      <c r="B156" s="22"/>
      <c r="C156" s="22"/>
      <c r="D156" s="20">
        <v>6256</v>
      </c>
      <c r="E156" s="42"/>
      <c r="F156" s="38"/>
      <c r="G156" s="38"/>
    </row>
    <row r="157" spans="1:7" ht="18.75" x14ac:dyDescent="0.25">
      <c r="A157" s="15">
        <v>155</v>
      </c>
      <c r="B157" s="16"/>
      <c r="C157" s="22">
        <v>626</v>
      </c>
      <c r="D157" s="17" t="s">
        <v>29</v>
      </c>
      <c r="E157" s="18"/>
      <c r="F157" s="25">
        <f>SUM(F158:F160)</f>
        <v>0</v>
      </c>
      <c r="G157" s="25">
        <f>SUM(G158:G160)</f>
        <v>140.57999999999998</v>
      </c>
    </row>
    <row r="158" spans="1:7" ht="18.75" x14ac:dyDescent="0.25">
      <c r="A158" s="15">
        <v>156</v>
      </c>
      <c r="B158" s="16"/>
      <c r="C158" s="16"/>
      <c r="D158" s="20">
        <v>6261</v>
      </c>
      <c r="E158" s="36"/>
      <c r="F158" s="26"/>
      <c r="G158" s="26">
        <v>116.6</v>
      </c>
    </row>
    <row r="159" spans="1:7" ht="18.75" x14ac:dyDescent="0.25">
      <c r="A159" s="15">
        <v>157</v>
      </c>
      <c r="B159" s="16"/>
      <c r="C159" s="16"/>
      <c r="D159" s="20">
        <v>6263</v>
      </c>
      <c r="E159" s="36"/>
      <c r="F159" s="38"/>
      <c r="G159" s="38"/>
    </row>
    <row r="160" spans="1:7" ht="18.75" x14ac:dyDescent="0.25">
      <c r="A160" s="15">
        <v>158</v>
      </c>
      <c r="B160" s="16"/>
      <c r="C160" s="16"/>
      <c r="D160" s="20">
        <v>6265</v>
      </c>
      <c r="E160" s="36"/>
      <c r="F160" s="26"/>
      <c r="G160" s="26">
        <v>23.98</v>
      </c>
    </row>
    <row r="161" spans="1:7" ht="18.75" x14ac:dyDescent="0.25">
      <c r="A161" s="15">
        <v>159</v>
      </c>
      <c r="B161" s="16"/>
      <c r="C161" s="22">
        <v>627</v>
      </c>
      <c r="D161" s="22" t="s">
        <v>41</v>
      </c>
      <c r="E161" s="18"/>
      <c r="F161" s="44"/>
      <c r="G161" s="44">
        <f>29.69+11.58+26</f>
        <v>67.27000000000001</v>
      </c>
    </row>
    <row r="162" spans="1:7" ht="18.75" x14ac:dyDescent="0.25">
      <c r="A162" s="15">
        <v>160</v>
      </c>
      <c r="B162" s="39">
        <v>63</v>
      </c>
      <c r="C162" s="39" t="s">
        <v>30</v>
      </c>
      <c r="D162" s="40"/>
      <c r="E162" s="41"/>
      <c r="F162" s="45">
        <f>F163</f>
        <v>0</v>
      </c>
      <c r="G162" s="45">
        <f>G163</f>
        <v>0</v>
      </c>
    </row>
    <row r="163" spans="1:7" ht="18.75" x14ac:dyDescent="0.25">
      <c r="A163" s="15">
        <v>161</v>
      </c>
      <c r="B163" s="22"/>
      <c r="C163" s="22">
        <v>635</v>
      </c>
      <c r="D163" s="17" t="s">
        <v>31</v>
      </c>
      <c r="E163" s="18"/>
      <c r="F163" s="44">
        <f>F164</f>
        <v>0</v>
      </c>
      <c r="G163" s="44">
        <f>G164</f>
        <v>0</v>
      </c>
    </row>
    <row r="164" spans="1:7" ht="18.75" x14ac:dyDescent="0.25">
      <c r="A164" s="15">
        <v>162</v>
      </c>
      <c r="B164" s="16"/>
      <c r="C164" s="22"/>
      <c r="D164" s="20">
        <v>63512</v>
      </c>
      <c r="E164" s="18"/>
      <c r="F164" s="38"/>
      <c r="G164" s="38"/>
    </row>
    <row r="165" spans="1:7" ht="18.75" x14ac:dyDescent="0.25">
      <c r="A165" s="15">
        <v>163</v>
      </c>
      <c r="B165" s="39">
        <v>64</v>
      </c>
      <c r="C165" s="39" t="s">
        <v>32</v>
      </c>
      <c r="D165" s="40"/>
      <c r="E165" s="46"/>
      <c r="F165" s="33">
        <f>SUM(F166,F168)</f>
        <v>0</v>
      </c>
      <c r="G165" s="33">
        <f>SUM(G166,G168)</f>
        <v>3015.38</v>
      </c>
    </row>
    <row r="166" spans="1:7" ht="18.75" x14ac:dyDescent="0.25">
      <c r="A166" s="15">
        <v>164</v>
      </c>
      <c r="B166" s="22"/>
      <c r="C166" s="22">
        <v>641</v>
      </c>
      <c r="D166" s="22" t="s">
        <v>33</v>
      </c>
      <c r="E166" s="24"/>
      <c r="F166" s="44">
        <f>F167</f>
        <v>0</v>
      </c>
      <c r="G166" s="44">
        <f>G167</f>
        <v>2150</v>
      </c>
    </row>
    <row r="167" spans="1:7" ht="18.75" x14ac:dyDescent="0.25">
      <c r="A167" s="15">
        <v>165</v>
      </c>
      <c r="B167" s="22"/>
      <c r="C167" s="22"/>
      <c r="D167" s="20">
        <v>6411</v>
      </c>
      <c r="E167" s="18"/>
      <c r="F167" s="38"/>
      <c r="G167" s="38">
        <v>2150</v>
      </c>
    </row>
    <row r="168" spans="1:7" ht="18.75" x14ac:dyDescent="0.25">
      <c r="A168" s="15">
        <v>166</v>
      </c>
      <c r="B168" s="16"/>
      <c r="C168" s="22">
        <v>645</v>
      </c>
      <c r="D168" s="22" t="s">
        <v>42</v>
      </c>
      <c r="E168" s="18"/>
      <c r="F168" s="25">
        <f>SUM(F169,F171)</f>
        <v>0</v>
      </c>
      <c r="G168" s="25">
        <f>SUM(G169,G171)</f>
        <v>865.38</v>
      </c>
    </row>
    <row r="169" spans="1:7" ht="18.75" x14ac:dyDescent="0.25">
      <c r="A169" s="15">
        <v>167</v>
      </c>
      <c r="B169" s="16"/>
      <c r="C169" s="16"/>
      <c r="D169" s="20">
        <v>6452</v>
      </c>
      <c r="E169" s="42"/>
      <c r="F169" s="38"/>
      <c r="G169" s="38">
        <v>176.38</v>
      </c>
    </row>
    <row r="170" spans="1:7" ht="18.75" x14ac:dyDescent="0.25">
      <c r="A170" s="15">
        <v>168</v>
      </c>
      <c r="B170" s="16"/>
      <c r="C170" s="16"/>
      <c r="D170" s="20">
        <v>6452</v>
      </c>
      <c r="E170" s="47"/>
      <c r="F170" s="48"/>
      <c r="G170" s="48"/>
    </row>
    <row r="171" spans="1:7" ht="18.75" x14ac:dyDescent="0.25">
      <c r="A171" s="15">
        <v>169</v>
      </c>
      <c r="B171" s="16"/>
      <c r="C171" s="16"/>
      <c r="D171" s="20">
        <v>6453</v>
      </c>
      <c r="E171" s="42"/>
      <c r="F171" s="38"/>
      <c r="G171" s="38">
        <v>689</v>
      </c>
    </row>
    <row r="172" spans="1:7" ht="18.75" x14ac:dyDescent="0.25">
      <c r="A172" s="15">
        <v>170</v>
      </c>
      <c r="B172" s="16"/>
      <c r="C172" s="16"/>
      <c r="D172" s="20">
        <v>6453</v>
      </c>
      <c r="E172" s="47"/>
      <c r="F172" s="48"/>
      <c r="G172" s="48"/>
    </row>
    <row r="173" spans="1:7" ht="18.75" x14ac:dyDescent="0.25">
      <c r="A173" s="15">
        <v>171</v>
      </c>
      <c r="B173" s="16"/>
      <c r="C173" s="16"/>
      <c r="D173" s="20">
        <v>6453</v>
      </c>
      <c r="E173" s="47"/>
      <c r="F173" s="48"/>
      <c r="G173" s="48"/>
    </row>
    <row r="174" spans="1:7" ht="18.75" x14ac:dyDescent="0.25">
      <c r="A174" s="15">
        <v>172</v>
      </c>
      <c r="B174" s="39">
        <v>65</v>
      </c>
      <c r="C174" s="39" t="s">
        <v>34</v>
      </c>
      <c r="D174" s="40"/>
      <c r="E174" s="46"/>
      <c r="F174" s="45">
        <f>SUM(F175,F177)</f>
        <v>0</v>
      </c>
      <c r="G174" s="45">
        <f>SUM(G175,G177)</f>
        <v>0</v>
      </c>
    </row>
    <row r="175" spans="1:7" ht="18.75" x14ac:dyDescent="0.25">
      <c r="A175" s="15">
        <v>173</v>
      </c>
      <c r="B175" s="16"/>
      <c r="C175" s="17">
        <v>651</v>
      </c>
      <c r="D175" s="17" t="s">
        <v>35</v>
      </c>
      <c r="E175" s="42"/>
      <c r="F175" s="44">
        <f>F176</f>
        <v>0</v>
      </c>
      <c r="G175" s="44">
        <f>G176</f>
        <v>0</v>
      </c>
    </row>
    <row r="176" spans="1:7" ht="18.75" x14ac:dyDescent="0.25">
      <c r="A176" s="15">
        <v>174</v>
      </c>
      <c r="B176" s="16"/>
      <c r="C176" s="16"/>
      <c r="D176" s="20">
        <v>6516</v>
      </c>
      <c r="E176" s="49"/>
      <c r="F176" s="50"/>
      <c r="G176" s="50"/>
    </row>
    <row r="177" spans="1:7" ht="18.75" x14ac:dyDescent="0.25">
      <c r="A177" s="15">
        <v>175</v>
      </c>
      <c r="B177" s="16"/>
      <c r="C177" s="22">
        <v>658</v>
      </c>
      <c r="D177" s="17" t="s">
        <v>36</v>
      </c>
      <c r="E177" s="18"/>
      <c r="F177" s="51">
        <f>SUM(F178:F179)</f>
        <v>0</v>
      </c>
      <c r="G177" s="51">
        <f>SUM(G178:G179)</f>
        <v>0</v>
      </c>
    </row>
    <row r="178" spans="1:7" ht="18.75" x14ac:dyDescent="0.25">
      <c r="A178" s="15">
        <v>176</v>
      </c>
      <c r="B178" s="16"/>
      <c r="C178" s="22"/>
      <c r="D178" s="20">
        <v>6586</v>
      </c>
      <c r="E178" s="18"/>
      <c r="F178" s="50"/>
      <c r="G178" s="50"/>
    </row>
    <row r="179" spans="1:7" ht="18.75" x14ac:dyDescent="0.25">
      <c r="A179" s="15">
        <v>177</v>
      </c>
      <c r="B179" s="16"/>
      <c r="C179" s="16"/>
      <c r="D179" s="20">
        <v>6588</v>
      </c>
      <c r="E179" s="18"/>
      <c r="F179" s="50"/>
      <c r="G179" s="50"/>
    </row>
    <row r="180" spans="1:7" ht="18.75" x14ac:dyDescent="0.25">
      <c r="A180" s="15">
        <v>178</v>
      </c>
      <c r="B180" s="39">
        <v>68</v>
      </c>
      <c r="C180" s="39" t="s">
        <v>37</v>
      </c>
      <c r="D180" s="40"/>
      <c r="E180" s="46"/>
      <c r="F180" s="45">
        <f>F181</f>
        <v>0</v>
      </c>
      <c r="G180" s="45">
        <f>G181</f>
        <v>0</v>
      </c>
    </row>
    <row r="181" spans="1:7" ht="18.75" x14ac:dyDescent="0.25">
      <c r="A181" s="15">
        <v>179</v>
      </c>
      <c r="B181" s="16"/>
      <c r="C181" s="22">
        <v>681</v>
      </c>
      <c r="D181" s="17" t="s">
        <v>38</v>
      </c>
      <c r="E181" s="18"/>
      <c r="F181" s="51">
        <f>SUM(F182:F192)</f>
        <v>0</v>
      </c>
      <c r="G181" s="51">
        <f>SUM(G182:G192)</f>
        <v>0</v>
      </c>
    </row>
    <row r="182" spans="1:7" ht="18.75" x14ac:dyDescent="0.25">
      <c r="A182" s="15">
        <v>180</v>
      </c>
      <c r="B182" s="16"/>
      <c r="C182" s="16"/>
      <c r="D182" s="20">
        <v>6811</v>
      </c>
      <c r="E182" s="18"/>
      <c r="F182" s="50"/>
      <c r="G182" s="50"/>
    </row>
    <row r="183" spans="1:7" ht="18.75" x14ac:dyDescent="0.25">
      <c r="A183" s="15">
        <v>181</v>
      </c>
      <c r="B183" s="16"/>
      <c r="C183" s="16"/>
      <c r="D183" s="20">
        <v>6811</v>
      </c>
      <c r="E183" s="18"/>
      <c r="F183" s="50"/>
      <c r="G183" s="50"/>
    </row>
    <row r="184" spans="1:7" ht="18.75" x14ac:dyDescent="0.25">
      <c r="A184" s="15">
        <v>182</v>
      </c>
      <c r="B184" s="16"/>
      <c r="C184" s="16"/>
      <c r="D184" s="20">
        <v>6811</v>
      </c>
      <c r="E184" s="18"/>
      <c r="F184" s="50"/>
      <c r="G184" s="50"/>
    </row>
    <row r="185" spans="1:7" ht="18.75" x14ac:dyDescent="0.25">
      <c r="A185" s="15">
        <v>183</v>
      </c>
      <c r="B185" s="16"/>
      <c r="C185" s="16"/>
      <c r="D185" s="20">
        <v>6811</v>
      </c>
      <c r="E185" s="18"/>
      <c r="F185" s="50"/>
      <c r="G185" s="50"/>
    </row>
    <row r="186" spans="1:7" ht="18.75" x14ac:dyDescent="0.25">
      <c r="A186" s="15">
        <v>184</v>
      </c>
      <c r="B186" s="16"/>
      <c r="C186" s="16"/>
      <c r="D186" s="20">
        <v>6811</v>
      </c>
      <c r="E186" s="18"/>
      <c r="F186" s="50"/>
      <c r="G186" s="50"/>
    </row>
    <row r="187" spans="1:7" ht="18.75" x14ac:dyDescent="0.25">
      <c r="A187" s="15">
        <v>185</v>
      </c>
      <c r="B187" s="16"/>
      <c r="C187" s="16"/>
      <c r="D187" s="20">
        <v>6811</v>
      </c>
      <c r="E187" s="18"/>
      <c r="F187" s="50"/>
      <c r="G187" s="50"/>
    </row>
    <row r="188" spans="1:7" ht="18.75" x14ac:dyDescent="0.25">
      <c r="A188" s="15">
        <v>186</v>
      </c>
      <c r="B188" s="16"/>
      <c r="C188" s="16"/>
      <c r="D188" s="20">
        <v>6811</v>
      </c>
      <c r="E188" s="18"/>
      <c r="F188" s="50"/>
      <c r="G188" s="50"/>
    </row>
    <row r="189" spans="1:7" ht="18.75" x14ac:dyDescent="0.25">
      <c r="A189" s="15">
        <v>187</v>
      </c>
      <c r="B189" s="16"/>
      <c r="C189" s="16"/>
      <c r="D189" s="20">
        <v>6811</v>
      </c>
      <c r="E189" s="18"/>
      <c r="F189" s="50"/>
      <c r="G189" s="50"/>
    </row>
    <row r="190" spans="1:7" ht="18.75" x14ac:dyDescent="0.25">
      <c r="A190" s="15">
        <v>188</v>
      </c>
      <c r="B190" s="16"/>
      <c r="C190" s="16"/>
      <c r="D190" s="20">
        <v>6811</v>
      </c>
      <c r="E190" s="18"/>
      <c r="F190" s="50"/>
      <c r="G190" s="50"/>
    </row>
    <row r="191" spans="1:7" ht="18.75" x14ac:dyDescent="0.25">
      <c r="A191" s="15">
        <v>189</v>
      </c>
      <c r="B191" s="16"/>
      <c r="C191" s="16"/>
      <c r="D191" s="20">
        <v>6811</v>
      </c>
      <c r="E191" s="18"/>
      <c r="F191" s="50"/>
      <c r="G191" s="50"/>
    </row>
    <row r="192" spans="1:7" ht="18.75" x14ac:dyDescent="0.25">
      <c r="A192" s="52">
        <v>190</v>
      </c>
      <c r="B192" s="16"/>
      <c r="C192" s="16"/>
      <c r="D192" s="20">
        <v>6811</v>
      </c>
      <c r="E192" s="53"/>
      <c r="F192" s="54"/>
      <c r="G192" s="54"/>
    </row>
    <row r="193" spans="1:7" ht="18.75" x14ac:dyDescent="0.25">
      <c r="A193" s="55" t="s">
        <v>39</v>
      </c>
      <c r="B193" s="56"/>
      <c r="C193" s="56"/>
      <c r="D193" s="56"/>
      <c r="E193" s="57"/>
      <c r="F193" s="58">
        <f>SUM(F3,F27,F32,F30,F34,F123,F136,F162,F165,F174)</f>
        <v>0</v>
      </c>
      <c r="G193" s="59">
        <f>SUM(G3,G27,G32,G30,G34,G123,G136,G162,G165,G174)</f>
        <v>4309.46</v>
      </c>
    </row>
  </sheetData>
  <mergeCells count="1">
    <mergeCell ref="A193:E193"/>
  </mergeCells>
  <conditionalFormatting sqref="E171">
    <cfRule type="cellIs" dxfId="45" priority="46" operator="equal">
      <formula>0</formula>
    </cfRule>
  </conditionalFormatting>
  <conditionalFormatting sqref="D17">
    <cfRule type="cellIs" dxfId="44" priority="43" operator="equal">
      <formula>0</formula>
    </cfRule>
  </conditionalFormatting>
  <conditionalFormatting sqref="E5">
    <cfRule type="cellIs" dxfId="43" priority="45" operator="equal">
      <formula>0</formula>
    </cfRule>
  </conditionalFormatting>
  <conditionalFormatting sqref="D99:E99">
    <cfRule type="cellIs" dxfId="42" priority="44" operator="equal">
      <formula>0</formula>
    </cfRule>
  </conditionalFormatting>
  <conditionalFormatting sqref="D50:E50">
    <cfRule type="cellIs" dxfId="41" priority="42" operator="equal">
      <formula>0</formula>
    </cfRule>
  </conditionalFormatting>
  <conditionalFormatting sqref="D85:E85">
    <cfRule type="cellIs" dxfId="40" priority="41" operator="equal">
      <formula>0</formula>
    </cfRule>
  </conditionalFormatting>
  <conditionalFormatting sqref="C141:E141 G141">
    <cfRule type="cellIs" dxfId="39" priority="40" operator="equal">
      <formula>0</formula>
    </cfRule>
  </conditionalFormatting>
  <conditionalFormatting sqref="D155:E155">
    <cfRule type="cellIs" dxfId="38" priority="39" operator="equal">
      <formula>0</formula>
    </cfRule>
  </conditionalFormatting>
  <conditionalFormatting sqref="E100">
    <cfRule type="cellIs" dxfId="37" priority="38" operator="equal">
      <formula>0</formula>
    </cfRule>
  </conditionalFormatting>
  <conditionalFormatting sqref="C137:D137">
    <cfRule type="cellIs" dxfId="36" priority="37" operator="equal">
      <formula>0</formula>
    </cfRule>
  </conditionalFormatting>
  <conditionalFormatting sqref="D188">
    <cfRule type="cellIs" dxfId="35" priority="36" operator="equal">
      <formula>0</formula>
    </cfRule>
  </conditionalFormatting>
  <conditionalFormatting sqref="E182:E183 E185:E187">
    <cfRule type="cellIs" dxfId="34" priority="32" operator="equal">
      <formula>0</formula>
    </cfRule>
  </conditionalFormatting>
  <conditionalFormatting sqref="D55:E55">
    <cfRule type="cellIs" dxfId="33" priority="35" operator="equal">
      <formula>0</formula>
    </cfRule>
  </conditionalFormatting>
  <conditionalFormatting sqref="E170">
    <cfRule type="cellIs" dxfId="32" priority="34" operator="equal">
      <formula>0</formula>
    </cfRule>
  </conditionalFormatting>
  <conditionalFormatting sqref="D56:E56">
    <cfRule type="cellIs" dxfId="31" priority="33" operator="equal">
      <formula>0</formula>
    </cfRule>
  </conditionalFormatting>
  <conditionalFormatting sqref="E189 E192">
    <cfRule type="cellIs" dxfId="30" priority="31" operator="equal">
      <formula>0</formula>
    </cfRule>
  </conditionalFormatting>
  <conditionalFormatting sqref="E188">
    <cfRule type="cellIs" dxfId="29" priority="30" operator="equal">
      <formula>0</formula>
    </cfRule>
  </conditionalFormatting>
  <conditionalFormatting sqref="E184">
    <cfRule type="cellIs" dxfId="28" priority="29" operator="equal">
      <formula>0</formula>
    </cfRule>
  </conditionalFormatting>
  <conditionalFormatting sqref="D75:E75">
    <cfRule type="cellIs" dxfId="27" priority="28" operator="equal">
      <formula>0</formula>
    </cfRule>
  </conditionalFormatting>
  <conditionalFormatting sqref="D14:D15">
    <cfRule type="cellIs" dxfId="26" priority="27" operator="equal">
      <formula>0</formula>
    </cfRule>
  </conditionalFormatting>
  <conditionalFormatting sqref="E120">
    <cfRule type="cellIs" dxfId="25" priority="21" operator="equal">
      <formula>0</formula>
    </cfRule>
  </conditionalFormatting>
  <conditionalFormatting sqref="E190:E191">
    <cfRule type="cellIs" dxfId="24" priority="26" operator="equal">
      <formula>0</formula>
    </cfRule>
  </conditionalFormatting>
  <conditionalFormatting sqref="D120">
    <cfRule type="cellIs" dxfId="23" priority="25" operator="equal">
      <formula>0</formula>
    </cfRule>
  </conditionalFormatting>
  <conditionalFormatting sqref="D116:E116">
    <cfRule type="cellIs" dxfId="22" priority="24" operator="equal">
      <formula>0</formula>
    </cfRule>
  </conditionalFormatting>
  <conditionalFormatting sqref="D88">
    <cfRule type="cellIs" dxfId="21" priority="23" operator="equal">
      <formula>0</formula>
    </cfRule>
  </conditionalFormatting>
  <conditionalFormatting sqref="E88">
    <cfRule type="cellIs" dxfId="20" priority="22" operator="equal">
      <formula>0</formula>
    </cfRule>
  </conditionalFormatting>
  <conditionalFormatting sqref="E176">
    <cfRule type="cellIs" dxfId="19" priority="20" operator="equal">
      <formula>0</formula>
    </cfRule>
  </conditionalFormatting>
  <conditionalFormatting sqref="D76:E76">
    <cfRule type="cellIs" dxfId="18" priority="19" operator="equal">
      <formula>0</formula>
    </cfRule>
  </conditionalFormatting>
  <conditionalFormatting sqref="E159">
    <cfRule type="cellIs" dxfId="17" priority="18" operator="equal">
      <formula>0</formula>
    </cfRule>
  </conditionalFormatting>
  <conditionalFormatting sqref="D122:E122">
    <cfRule type="cellIs" dxfId="16" priority="17" operator="equal">
      <formula>0</formula>
    </cfRule>
  </conditionalFormatting>
  <conditionalFormatting sqref="D65:E65">
    <cfRule type="cellIs" dxfId="15" priority="16" operator="equal">
      <formula>0</formula>
    </cfRule>
  </conditionalFormatting>
  <conditionalFormatting sqref="G1:G193 F1 F3">
    <cfRule type="cellIs" dxfId="14" priority="15" operator="equal">
      <formula>0</formula>
    </cfRule>
  </conditionalFormatting>
  <conditionalFormatting sqref="D87">
    <cfRule type="cellIs" dxfId="13" priority="14" operator="equal">
      <formula>0</formula>
    </cfRule>
  </conditionalFormatting>
  <conditionalFormatting sqref="E87">
    <cfRule type="cellIs" dxfId="12" priority="13" operator="equal">
      <formula>0</formula>
    </cfRule>
  </conditionalFormatting>
  <conditionalFormatting sqref="D60:E60">
    <cfRule type="cellIs" dxfId="11" priority="12" operator="equal">
      <formula>0</formula>
    </cfRule>
  </conditionalFormatting>
  <conditionalFormatting sqref="D89">
    <cfRule type="cellIs" dxfId="10" priority="11" operator="equal">
      <formula>0</formula>
    </cfRule>
  </conditionalFormatting>
  <conditionalFormatting sqref="E89">
    <cfRule type="cellIs" dxfId="9" priority="10" operator="equal">
      <formula>0</formula>
    </cfRule>
  </conditionalFormatting>
  <conditionalFormatting sqref="D118:E118">
    <cfRule type="cellIs" dxfId="8" priority="9" operator="equal">
      <formula>0</formula>
    </cfRule>
  </conditionalFormatting>
  <conditionalFormatting sqref="F141">
    <cfRule type="cellIs" dxfId="7" priority="8" operator="equal">
      <formula>0</formula>
    </cfRule>
  </conditionalFormatting>
  <conditionalFormatting sqref="F4:F193">
    <cfRule type="cellIs" dxfId="6" priority="7" operator="equal">
      <formula>0</formula>
    </cfRule>
  </conditionalFormatting>
  <conditionalFormatting sqref="E13">
    <cfRule type="cellIs" dxfId="5" priority="6" operator="equal">
      <formula>0</formula>
    </cfRule>
  </conditionalFormatting>
  <conditionalFormatting sqref="E15">
    <cfRule type="cellIs" dxfId="4" priority="5" operator="equal">
      <formula>0</formula>
    </cfRule>
  </conditionalFormatting>
  <conditionalFormatting sqref="E12">
    <cfRule type="cellIs" dxfId="3" priority="4" operator="equal">
      <formula>0</formula>
    </cfRule>
  </conditionalFormatting>
  <conditionalFormatting sqref="E14">
    <cfRule type="cellIs" dxfId="2" priority="3" operator="equal">
      <formula>0</formula>
    </cfRule>
  </conditionalFormatting>
  <conditionalFormatting sqref="E16">
    <cfRule type="cellIs" dxfId="1" priority="2" operator="equal">
      <formula>0</formula>
    </cfRule>
  </conditionalFormatting>
  <conditionalFormatting sqref="E17:E18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Janvier_2023</vt:lpstr>
      <vt:lpstr>Février_2023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2023-10-27T13:34:33Z</dcterms:created>
  <dcterms:modified xsi:type="dcterms:W3CDTF">2023-10-27T13:39:23Z</dcterms:modified>
</cp:coreProperties>
</file>