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0017411A\OneDrive - SNCF\Bureau\"/>
    </mc:Choice>
  </mc:AlternateContent>
  <xr:revisionPtr revIDLastSave="0" documentId="13_ncr:1_{E87B3655-C69B-4EDD-A7D2-B5F007C08058}" xr6:coauthVersionLast="47" xr6:coauthVersionMax="47" xr10:uidLastSave="{00000000-0000-0000-0000-000000000000}"/>
  <bookViews>
    <workbookView xWindow="1065" yWindow="-15480" windowWidth="19440" windowHeight="15000" tabRatio="865" xr2:uid="{00000000-000D-0000-FFFF-FFFF00000000}"/>
  </bookViews>
  <sheets>
    <sheet name="Véhicules Abords" sheetId="1" r:id="rId1"/>
    <sheet name="Paramètres" sheetId="26" r:id="rId2"/>
    <sheet name="Feuil1" sheetId="5" state="hidden" r:id="rId3"/>
  </sheets>
  <definedNames>
    <definedName name="_108LGV">'Véhicules Abords'!#REF!</definedName>
    <definedName name="AN">'Véhicules Abords'!$A$1</definedName>
    <definedName name="Contrat1">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Abords'!#REF!,'Véhicules Abords'!#REF!</definedName>
    <definedName name="Contrat2">'Véhicules Abords'!#REF!</definedName>
    <definedName name="Plage_mois">'Véhicules Abords'!$C$5:$NK$7,'Véhicules Abords'!$C$9:$NK$11,'Véhicules Abords'!$C$13:$NK$15,'Véhicules Abords'!$C$17:$NK$19,'Véhicules Abords'!$C$21:$NK$22,'Véhicules Abords'!#REF!,'Véhicules Abords'!#REF!,'Véhicules Abords'!#REF!,'Véhicules Abords'!#REF!,'Véhicules Abords'!#REF!</definedName>
    <definedName name="SEMAINE">'Véhicules Abords'!#REF!,'Véhicules Abords'!#REF!,'Véhicules Abords'!#REF!,'Véhicules Abords'!#REF!,'Véhicules Abords'!#REF!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7" i="1" l="1"/>
  <c r="B23" i="1"/>
  <c r="B7" i="1"/>
  <c r="B11" i="1" l="1"/>
  <c r="J18" i="26" l="1"/>
  <c r="J17" i="26"/>
  <c r="J16" i="26"/>
  <c r="J15" i="26"/>
  <c r="J14" i="26"/>
  <c r="J11" i="26"/>
  <c r="J10" i="26"/>
  <c r="J9" i="26"/>
  <c r="J13" i="26" s="1"/>
  <c r="J8" i="26"/>
  <c r="J7" i="26"/>
  <c r="J12" i="26" l="1"/>
  <c r="C2" i="1" l="1"/>
  <c r="C3" i="1" l="1"/>
  <c r="D2" i="1"/>
  <c r="D3" i="1" l="1"/>
  <c r="E3" i="1" s="1"/>
  <c r="F3" i="1" s="1"/>
  <c r="G3" i="1" s="1"/>
  <c r="H3" i="1" s="1"/>
  <c r="I3" i="1" s="1"/>
  <c r="J3" i="1" l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DU3" i="1" s="1"/>
  <c r="DV3" i="1" s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EZ3" i="1" s="1"/>
  <c r="FA3" i="1" s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  <c r="GC3" i="1" s="1"/>
  <c r="GD3" i="1" s="1"/>
  <c r="GE3" i="1" s="1"/>
  <c r="GF3" i="1" s="1"/>
  <c r="GG3" i="1" s="1"/>
  <c r="GH3" i="1" s="1"/>
  <c r="GI3" i="1" s="1"/>
  <c r="GJ3" i="1" s="1"/>
  <c r="GK3" i="1" s="1"/>
  <c r="GL3" i="1" s="1"/>
  <c r="GM3" i="1" s="1"/>
  <c r="GN3" i="1" s="1"/>
  <c r="GO3" i="1" s="1"/>
  <c r="GP3" i="1" s="1"/>
  <c r="GQ3" i="1" s="1"/>
  <c r="GR3" i="1" s="1"/>
  <c r="GS3" i="1" s="1"/>
  <c r="GT3" i="1" s="1"/>
  <c r="GU3" i="1" s="1"/>
  <c r="GV3" i="1" s="1"/>
  <c r="GW3" i="1" s="1"/>
  <c r="GX3" i="1" s="1"/>
  <c r="GY3" i="1" s="1"/>
  <c r="GZ3" i="1" s="1"/>
  <c r="HA3" i="1" s="1"/>
  <c r="HB3" i="1" s="1"/>
  <c r="HC3" i="1" s="1"/>
  <c r="HD3" i="1" s="1"/>
  <c r="HE3" i="1" s="1"/>
  <c r="HF3" i="1" s="1"/>
  <c r="HG3" i="1" s="1"/>
  <c r="HH3" i="1" s="1"/>
  <c r="HI3" i="1" s="1"/>
  <c r="HJ3" i="1" s="1"/>
  <c r="HK3" i="1" s="1"/>
  <c r="HL3" i="1" s="1"/>
  <c r="HM3" i="1" s="1"/>
  <c r="HN3" i="1" s="1"/>
  <c r="HO3" i="1" s="1"/>
  <c r="HP3" i="1" s="1"/>
  <c r="HQ3" i="1" s="1"/>
  <c r="HR3" i="1" s="1"/>
  <c r="HS3" i="1" s="1"/>
  <c r="HT3" i="1" s="1"/>
  <c r="HU3" i="1" s="1"/>
  <c r="HV3" i="1" s="1"/>
  <c r="HW3" i="1" s="1"/>
  <c r="HX3" i="1" s="1"/>
  <c r="HY3" i="1" s="1"/>
  <c r="HZ3" i="1" s="1"/>
  <c r="IA3" i="1" s="1"/>
  <c r="IB3" i="1" s="1"/>
  <c r="IC3" i="1" s="1"/>
  <c r="ID3" i="1" s="1"/>
  <c r="IE3" i="1" s="1"/>
  <c r="IF3" i="1" s="1"/>
  <c r="IG3" i="1" s="1"/>
  <c r="IH3" i="1" s="1"/>
  <c r="II3" i="1" s="1"/>
  <c r="IJ3" i="1" s="1"/>
  <c r="IK3" i="1" s="1"/>
  <c r="IL3" i="1" s="1"/>
  <c r="IM3" i="1" s="1"/>
  <c r="IN3" i="1" s="1"/>
  <c r="IO3" i="1" s="1"/>
  <c r="IP3" i="1" s="1"/>
  <c r="IQ3" i="1" s="1"/>
  <c r="IR3" i="1" s="1"/>
  <c r="IS3" i="1" s="1"/>
  <c r="IT3" i="1" s="1"/>
  <c r="IU3" i="1" s="1"/>
  <c r="IV3" i="1" s="1"/>
  <c r="IW3" i="1" s="1"/>
  <c r="IX3" i="1" s="1"/>
  <c r="IY3" i="1" s="1"/>
  <c r="IZ3" i="1" s="1"/>
  <c r="JA3" i="1" s="1"/>
  <c r="JB3" i="1" s="1"/>
  <c r="JC3" i="1" s="1"/>
  <c r="JD3" i="1" s="1"/>
  <c r="JE3" i="1" s="1"/>
  <c r="JF3" i="1" s="1"/>
  <c r="JG3" i="1" s="1"/>
  <c r="JH3" i="1" s="1"/>
  <c r="JI3" i="1" s="1"/>
  <c r="JJ3" i="1" s="1"/>
  <c r="JK3" i="1" s="1"/>
  <c r="JL3" i="1" s="1"/>
  <c r="JM3" i="1" s="1"/>
  <c r="JN3" i="1" s="1"/>
  <c r="JO3" i="1" s="1"/>
  <c r="JP3" i="1" s="1"/>
  <c r="JQ3" i="1" s="1"/>
  <c r="JR3" i="1" s="1"/>
  <c r="JS3" i="1" s="1"/>
  <c r="JT3" i="1" s="1"/>
  <c r="JU3" i="1" s="1"/>
  <c r="JV3" i="1" s="1"/>
  <c r="JW3" i="1" s="1"/>
  <c r="JX3" i="1" s="1"/>
  <c r="JY3" i="1" s="1"/>
  <c r="JZ3" i="1" s="1"/>
  <c r="KA3" i="1" s="1"/>
  <c r="KB3" i="1" s="1"/>
  <c r="KC3" i="1" s="1"/>
  <c r="KD3" i="1" s="1"/>
  <c r="KE3" i="1" s="1"/>
  <c r="KF3" i="1" s="1"/>
  <c r="KG3" i="1" s="1"/>
  <c r="KH3" i="1" s="1"/>
  <c r="KI3" i="1" s="1"/>
  <c r="KJ3" i="1" s="1"/>
  <c r="KK3" i="1" s="1"/>
  <c r="KL3" i="1" s="1"/>
  <c r="KM3" i="1" s="1"/>
  <c r="KN3" i="1" s="1"/>
  <c r="KO3" i="1" s="1"/>
  <c r="KP3" i="1" s="1"/>
  <c r="KQ3" i="1" s="1"/>
  <c r="KR3" i="1" s="1"/>
  <c r="KS3" i="1" s="1"/>
  <c r="KT3" i="1" s="1"/>
  <c r="KU3" i="1" s="1"/>
  <c r="KV3" i="1" s="1"/>
  <c r="KW3" i="1" s="1"/>
  <c r="KX3" i="1" s="1"/>
  <c r="KY3" i="1" s="1"/>
  <c r="KZ3" i="1" s="1"/>
  <c r="LA3" i="1" s="1"/>
  <c r="LB3" i="1" s="1"/>
  <c r="LC3" i="1" s="1"/>
  <c r="LD3" i="1" s="1"/>
  <c r="LE3" i="1" s="1"/>
  <c r="LF3" i="1" s="1"/>
  <c r="LG3" i="1" s="1"/>
  <c r="LH3" i="1" s="1"/>
  <c r="LI3" i="1" s="1"/>
  <c r="LJ3" i="1" s="1"/>
  <c r="LK3" i="1" s="1"/>
  <c r="LL3" i="1" s="1"/>
  <c r="LM3" i="1" s="1"/>
  <c r="LN3" i="1" s="1"/>
  <c r="LO3" i="1" s="1"/>
  <c r="LP3" i="1" s="1"/>
  <c r="LQ3" i="1" s="1"/>
  <c r="LR3" i="1" s="1"/>
  <c r="LS3" i="1" s="1"/>
  <c r="LT3" i="1" s="1"/>
  <c r="LU3" i="1" s="1"/>
  <c r="LV3" i="1" s="1"/>
  <c r="LW3" i="1" s="1"/>
  <c r="LX3" i="1" s="1"/>
  <c r="LY3" i="1" s="1"/>
  <c r="LZ3" i="1" s="1"/>
  <c r="MA3" i="1" s="1"/>
  <c r="MB3" i="1" s="1"/>
  <c r="MC3" i="1" s="1"/>
  <c r="MD3" i="1" s="1"/>
  <c r="ME3" i="1" s="1"/>
  <c r="MF3" i="1" s="1"/>
  <c r="MG3" i="1" s="1"/>
  <c r="MH3" i="1" s="1"/>
  <c r="MI3" i="1" s="1"/>
  <c r="MJ3" i="1" s="1"/>
  <c r="MK3" i="1" s="1"/>
  <c r="ML3" i="1" s="1"/>
  <c r="MM3" i="1" s="1"/>
  <c r="MN3" i="1" s="1"/>
  <c r="MO3" i="1" s="1"/>
  <c r="MP3" i="1" s="1"/>
  <c r="MQ3" i="1" s="1"/>
  <c r="MR3" i="1" s="1"/>
  <c r="MS3" i="1" s="1"/>
  <c r="MT3" i="1" s="1"/>
  <c r="MU3" i="1" s="1"/>
  <c r="MV3" i="1" s="1"/>
  <c r="MW3" i="1" s="1"/>
  <c r="MX3" i="1" s="1"/>
  <c r="MY3" i="1" s="1"/>
  <c r="MZ3" i="1" s="1"/>
  <c r="NA3" i="1" s="1"/>
  <c r="NB3" i="1" s="1"/>
  <c r="NC3" i="1" s="1"/>
  <c r="ND3" i="1" s="1"/>
  <c r="NE3" i="1" s="1"/>
  <c r="NF3" i="1" s="1"/>
  <c r="NG3" i="1" s="1"/>
  <c r="NH3" i="1" s="1"/>
  <c r="NI3" i="1" s="1"/>
  <c r="NJ3" i="1" s="1"/>
  <c r="NK3" i="1" s="1"/>
  <c r="E2" i="1" l="1"/>
  <c r="F2" i="1" l="1"/>
  <c r="G2" i="1" l="1"/>
  <c r="H2" i="1" l="1"/>
  <c r="I2" i="1" l="1"/>
  <c r="J2" i="1" l="1"/>
  <c r="J1" i="1" l="1"/>
  <c r="K2" i="1"/>
  <c r="K1" i="1" l="1"/>
  <c r="L2" i="1"/>
  <c r="L1" i="1" l="1"/>
  <c r="M2" i="1"/>
  <c r="M1" i="1" l="1"/>
  <c r="N2" i="1"/>
  <c r="N1" i="1" l="1"/>
  <c r="O2" i="1"/>
  <c r="O1" i="1" l="1"/>
  <c r="P2" i="1"/>
  <c r="P1" i="1" l="1"/>
  <c r="Q2" i="1"/>
  <c r="Q1" i="1" l="1"/>
  <c r="R2" i="1"/>
  <c r="R1" i="1" l="1"/>
  <c r="S2" i="1"/>
  <c r="S1" i="1" l="1"/>
  <c r="T2" i="1"/>
  <c r="T1" i="1" l="1"/>
  <c r="U2" i="1"/>
  <c r="U1" i="1" l="1"/>
  <c r="V2" i="1"/>
  <c r="V1" i="1" l="1"/>
  <c r="W2" i="1"/>
  <c r="W1" i="1" l="1"/>
  <c r="X2" i="1"/>
  <c r="X1" i="1" l="1"/>
  <c r="Y2" i="1"/>
  <c r="Y1" i="1" l="1"/>
  <c r="Z2" i="1"/>
  <c r="Z1" i="1" l="1"/>
  <c r="AA2" i="1"/>
  <c r="AA1" i="1" l="1"/>
  <c r="AB2" i="1"/>
  <c r="AB1" i="1" l="1"/>
  <c r="AC2" i="1"/>
  <c r="AC1" i="1" l="1"/>
  <c r="AD2" i="1"/>
  <c r="AD1" i="1" l="1"/>
  <c r="AE2" i="1"/>
  <c r="AE1" i="1" l="1"/>
  <c r="AF2" i="1"/>
  <c r="AF1" i="1" l="1"/>
  <c r="AG2" i="1"/>
  <c r="AG1" i="1" l="1"/>
  <c r="AH2" i="1"/>
  <c r="AH1" i="1" l="1"/>
  <c r="AI2" i="1"/>
  <c r="AI1" i="1" l="1"/>
  <c r="AJ2" i="1"/>
  <c r="AJ1" i="1" l="1"/>
  <c r="AK2" i="1"/>
  <c r="AK1" i="1" l="1"/>
  <c r="AL2" i="1"/>
  <c r="AL1" i="1" l="1"/>
  <c r="AM2" i="1"/>
  <c r="AM1" i="1" l="1"/>
  <c r="AN2" i="1"/>
  <c r="AN1" i="1" l="1"/>
  <c r="AO2" i="1"/>
  <c r="AO1" i="1" l="1"/>
  <c r="AP2" i="1"/>
  <c r="AP1" i="1" l="1"/>
  <c r="AQ2" i="1"/>
  <c r="AQ1" i="1" l="1"/>
  <c r="AR2" i="1"/>
  <c r="AR1" i="1" l="1"/>
  <c r="AS2" i="1"/>
  <c r="AS1" i="1" l="1"/>
  <c r="AT2" i="1"/>
  <c r="AT1" i="1" l="1"/>
  <c r="AU2" i="1"/>
  <c r="AU1" i="1" l="1"/>
  <c r="AV2" i="1"/>
  <c r="AV1" i="1" l="1"/>
  <c r="AW2" i="1"/>
  <c r="AW1" i="1" l="1"/>
  <c r="AX2" i="1"/>
  <c r="AX1" i="1" l="1"/>
  <c r="AY2" i="1"/>
  <c r="AY1" i="1" l="1"/>
  <c r="AZ2" i="1"/>
  <c r="AZ1" i="1" l="1"/>
  <c r="BA2" i="1"/>
  <c r="BA1" i="1" l="1"/>
  <c r="BB2" i="1"/>
  <c r="BB1" i="1" l="1"/>
  <c r="BC2" i="1"/>
  <c r="BC1" i="1" l="1"/>
  <c r="BD2" i="1"/>
  <c r="BD1" i="1" l="1"/>
  <c r="BE2" i="1"/>
  <c r="BE1" i="1" l="1"/>
  <c r="BF2" i="1"/>
  <c r="BF1" i="1" l="1"/>
  <c r="BG2" i="1"/>
  <c r="BG1" i="1" l="1"/>
  <c r="BH2" i="1"/>
  <c r="BH1" i="1" l="1"/>
  <c r="BI2" i="1"/>
  <c r="BI1" i="1" l="1"/>
  <c r="BJ2" i="1"/>
  <c r="BJ1" i="1" l="1"/>
  <c r="BK2" i="1"/>
  <c r="BK1" i="1" l="1"/>
  <c r="BL2" i="1"/>
  <c r="BL1" i="1" l="1"/>
  <c r="BM2" i="1"/>
  <c r="BM1" i="1" l="1"/>
  <c r="BN2" i="1"/>
  <c r="BN1" i="1" l="1"/>
  <c r="BO2" i="1"/>
  <c r="BO1" i="1" l="1"/>
  <c r="BP2" i="1"/>
  <c r="BP1" i="1" l="1"/>
  <c r="BQ2" i="1"/>
  <c r="BQ1" i="1" l="1"/>
  <c r="BR2" i="1"/>
  <c r="BR1" i="1" l="1"/>
  <c r="BS2" i="1"/>
  <c r="BS1" i="1" l="1"/>
  <c r="BT2" i="1"/>
  <c r="BT1" i="1" l="1"/>
  <c r="BU2" i="1"/>
  <c r="BU1" i="1" l="1"/>
  <c r="BV2" i="1"/>
  <c r="BV1" i="1" l="1"/>
  <c r="BW2" i="1"/>
  <c r="BW1" i="1" l="1"/>
  <c r="BX2" i="1"/>
  <c r="BX1" i="1" l="1"/>
  <c r="BY2" i="1"/>
  <c r="BY1" i="1" l="1"/>
  <c r="BZ2" i="1"/>
  <c r="BZ1" i="1" l="1"/>
  <c r="CA2" i="1"/>
  <c r="CA1" i="1" l="1"/>
  <c r="CB2" i="1"/>
  <c r="CB1" i="1" l="1"/>
  <c r="CC2" i="1"/>
  <c r="CC1" i="1" l="1"/>
  <c r="CD2" i="1"/>
  <c r="CD1" i="1" l="1"/>
  <c r="CE2" i="1"/>
  <c r="CE1" i="1" l="1"/>
  <c r="CF2" i="1"/>
  <c r="CF1" i="1" l="1"/>
  <c r="CG2" i="1"/>
  <c r="CG1" i="1" l="1"/>
  <c r="CH2" i="1"/>
  <c r="CH1" i="1" l="1"/>
  <c r="CI2" i="1"/>
  <c r="CI1" i="1" l="1"/>
  <c r="CJ2" i="1"/>
  <c r="CJ1" i="1" l="1"/>
  <c r="CK2" i="1"/>
  <c r="CK1" i="1" l="1"/>
  <c r="CL2" i="1"/>
  <c r="CL1" i="1" l="1"/>
  <c r="CM2" i="1"/>
  <c r="CM1" i="1" l="1"/>
  <c r="CN2" i="1"/>
  <c r="CN1" i="1" l="1"/>
  <c r="CO2" i="1"/>
  <c r="CO1" i="1" l="1"/>
  <c r="CP2" i="1"/>
  <c r="CP1" i="1" l="1"/>
  <c r="CQ2" i="1"/>
  <c r="CQ1" i="1" l="1"/>
  <c r="CR2" i="1"/>
  <c r="CR1" i="1" l="1"/>
  <c r="CS2" i="1"/>
  <c r="CS1" i="1" l="1"/>
  <c r="CT2" i="1"/>
  <c r="CT1" i="1" l="1"/>
  <c r="CU2" i="1"/>
  <c r="CU1" i="1" l="1"/>
  <c r="CV2" i="1"/>
  <c r="CV1" i="1" l="1"/>
  <c r="CW2" i="1"/>
  <c r="CW1" i="1" l="1"/>
  <c r="CX2" i="1"/>
  <c r="CX1" i="1" l="1"/>
  <c r="CY2" i="1"/>
  <c r="CY1" i="1" l="1"/>
  <c r="CZ2" i="1"/>
  <c r="CZ1" i="1" l="1"/>
  <c r="DA2" i="1"/>
  <c r="DA1" i="1" l="1"/>
  <c r="DB2" i="1"/>
  <c r="DB1" i="1" l="1"/>
  <c r="DC2" i="1"/>
  <c r="DC1" i="1" l="1"/>
  <c r="DD2" i="1"/>
  <c r="DD1" i="1" l="1"/>
  <c r="DE2" i="1"/>
  <c r="DE1" i="1" l="1"/>
  <c r="DF2" i="1"/>
  <c r="DF1" i="1" l="1"/>
  <c r="DG2" i="1"/>
  <c r="DG1" i="1" l="1"/>
  <c r="DH2" i="1"/>
  <c r="DH1" i="1" l="1"/>
  <c r="DI2" i="1"/>
  <c r="DI1" i="1" l="1"/>
  <c r="DJ2" i="1"/>
  <c r="DJ1" i="1" l="1"/>
  <c r="DK2" i="1"/>
  <c r="DK1" i="1" l="1"/>
  <c r="DL2" i="1"/>
  <c r="DL1" i="1" l="1"/>
  <c r="DM2" i="1"/>
  <c r="DM1" i="1" l="1"/>
  <c r="DN2" i="1"/>
  <c r="DN1" i="1" l="1"/>
  <c r="DO2" i="1"/>
  <c r="DO1" i="1" l="1"/>
  <c r="DP2" i="1"/>
  <c r="DP1" i="1" l="1"/>
  <c r="DQ2" i="1"/>
  <c r="DQ1" i="1" l="1"/>
  <c r="DR2" i="1"/>
  <c r="DR1" i="1" l="1"/>
  <c r="DS2" i="1"/>
  <c r="DS1" i="1" l="1"/>
  <c r="DT2" i="1"/>
  <c r="DT1" i="1" l="1"/>
  <c r="DU2" i="1"/>
  <c r="DU1" i="1" l="1"/>
  <c r="DV2" i="1"/>
  <c r="DV1" i="1" l="1"/>
  <c r="DW2" i="1"/>
  <c r="DW1" i="1" l="1"/>
  <c r="DX2" i="1"/>
  <c r="DX1" i="1" l="1"/>
  <c r="DY2" i="1"/>
  <c r="DY1" i="1" l="1"/>
  <c r="DZ2" i="1"/>
  <c r="DZ1" i="1" l="1"/>
  <c r="EA2" i="1"/>
  <c r="EA1" i="1" l="1"/>
  <c r="EB2" i="1"/>
  <c r="EB1" i="1" l="1"/>
  <c r="EC2" i="1"/>
  <c r="EC1" i="1" l="1"/>
  <c r="ED2" i="1"/>
  <c r="ED1" i="1" l="1"/>
  <c r="EE2" i="1"/>
  <c r="EE1" i="1" l="1"/>
  <c r="EF2" i="1"/>
  <c r="EF1" i="1" l="1"/>
  <c r="EG2" i="1"/>
  <c r="EG1" i="1" l="1"/>
  <c r="EH2" i="1"/>
  <c r="EH1" i="1" l="1"/>
  <c r="EI2" i="1"/>
  <c r="EI1" i="1" l="1"/>
  <c r="EJ2" i="1"/>
  <c r="EJ1" i="1" l="1"/>
  <c r="EK2" i="1"/>
  <c r="EK1" i="1" l="1"/>
  <c r="EL2" i="1"/>
  <c r="EL1" i="1" l="1"/>
  <c r="EM2" i="1"/>
  <c r="EM1" i="1" l="1"/>
  <c r="EN2" i="1"/>
  <c r="EN1" i="1" l="1"/>
  <c r="EO2" i="1"/>
  <c r="EO1" i="1" l="1"/>
  <c r="EP2" i="1"/>
  <c r="EP1" i="1" l="1"/>
  <c r="EQ2" i="1"/>
  <c r="EQ1" i="1" l="1"/>
  <c r="ER2" i="1"/>
  <c r="ER1" i="1" l="1"/>
  <c r="ES2" i="1"/>
  <c r="ES1" i="1" l="1"/>
  <c r="ET2" i="1"/>
  <c r="ET1" i="1" l="1"/>
  <c r="EU2" i="1"/>
  <c r="EU1" i="1" l="1"/>
  <c r="EV2" i="1"/>
  <c r="EV1" i="1" l="1"/>
  <c r="EW2" i="1"/>
  <c r="EW1" i="1" l="1"/>
  <c r="EX2" i="1"/>
  <c r="EX1" i="1" l="1"/>
  <c r="EY2" i="1"/>
  <c r="EY1" i="1" l="1"/>
  <c r="EZ2" i="1"/>
  <c r="EZ1" i="1" l="1"/>
  <c r="FA2" i="1"/>
  <c r="FA1" i="1" l="1"/>
  <c r="FB2" i="1"/>
  <c r="FB1" i="1" l="1"/>
  <c r="FC2" i="1"/>
  <c r="FC1" i="1" l="1"/>
  <c r="FD2" i="1"/>
  <c r="FD1" i="1" l="1"/>
  <c r="FE2" i="1"/>
  <c r="FE1" i="1" l="1"/>
  <c r="FF2" i="1"/>
  <c r="FF1" i="1" l="1"/>
  <c r="FG2" i="1"/>
  <c r="FG1" i="1" l="1"/>
  <c r="FH2" i="1"/>
  <c r="FH1" i="1" l="1"/>
  <c r="FI2" i="1"/>
  <c r="FI1" i="1" l="1"/>
  <c r="FJ2" i="1"/>
  <c r="FJ1" i="1" l="1"/>
  <c r="FK2" i="1"/>
  <c r="FK1" i="1" l="1"/>
  <c r="FL2" i="1"/>
  <c r="FL1" i="1" l="1"/>
  <c r="FM2" i="1"/>
  <c r="FM1" i="1" l="1"/>
  <c r="FN2" i="1"/>
  <c r="FN1" i="1" l="1"/>
  <c r="FO2" i="1"/>
  <c r="FO1" i="1" l="1"/>
  <c r="FP2" i="1"/>
  <c r="FP1" i="1" l="1"/>
  <c r="FQ2" i="1"/>
  <c r="FQ1" i="1" l="1"/>
  <c r="FR2" i="1"/>
  <c r="FR1" i="1" l="1"/>
  <c r="FS2" i="1"/>
  <c r="FS1" i="1" l="1"/>
  <c r="FT2" i="1"/>
  <c r="FT1" i="1" l="1"/>
  <c r="FU2" i="1"/>
  <c r="FU1" i="1" l="1"/>
  <c r="FV2" i="1"/>
  <c r="FV1" i="1" l="1"/>
  <c r="FW2" i="1"/>
  <c r="FW1" i="1" l="1"/>
  <c r="FX2" i="1"/>
  <c r="FX1" i="1" l="1"/>
  <c r="FY2" i="1"/>
  <c r="FY1" i="1" l="1"/>
  <c r="FZ2" i="1"/>
  <c r="FZ1" i="1" l="1"/>
  <c r="GA2" i="1"/>
  <c r="GA1" i="1" l="1"/>
  <c r="GB2" i="1"/>
  <c r="GB1" i="1" l="1"/>
  <c r="GC2" i="1"/>
  <c r="GC1" i="1" l="1"/>
  <c r="GD2" i="1"/>
  <c r="GD1" i="1" l="1"/>
  <c r="GE2" i="1"/>
  <c r="GE1" i="1" l="1"/>
  <c r="GF2" i="1"/>
  <c r="GF1" i="1" l="1"/>
  <c r="GG2" i="1"/>
  <c r="GG1" i="1" l="1"/>
  <c r="GH2" i="1"/>
  <c r="GH1" i="1" l="1"/>
  <c r="GI2" i="1"/>
  <c r="GI1" i="1" l="1"/>
  <c r="GJ2" i="1"/>
  <c r="GJ1" i="1" l="1"/>
  <c r="GK2" i="1"/>
  <c r="GK1" i="1" l="1"/>
  <c r="GL2" i="1"/>
  <c r="GL1" i="1" l="1"/>
  <c r="GM2" i="1"/>
  <c r="GM1" i="1" l="1"/>
  <c r="GN2" i="1"/>
  <c r="GN1" i="1" l="1"/>
  <c r="GO2" i="1"/>
  <c r="GO1" i="1" l="1"/>
  <c r="GP2" i="1"/>
  <c r="GP1" i="1" l="1"/>
  <c r="GQ2" i="1"/>
  <c r="GQ1" i="1" l="1"/>
  <c r="GR2" i="1"/>
  <c r="GR1" i="1" l="1"/>
  <c r="GS2" i="1"/>
  <c r="GS1" i="1" l="1"/>
  <c r="GT2" i="1"/>
  <c r="GT1" i="1" l="1"/>
  <c r="GU2" i="1"/>
  <c r="GU1" i="1" l="1"/>
  <c r="GV2" i="1"/>
  <c r="GV1" i="1" l="1"/>
  <c r="GW2" i="1"/>
  <c r="GW1" i="1" l="1"/>
  <c r="GX2" i="1"/>
  <c r="GX1" i="1" l="1"/>
  <c r="GY2" i="1"/>
  <c r="GY1" i="1" l="1"/>
  <c r="GZ2" i="1"/>
  <c r="GZ1" i="1" l="1"/>
  <c r="HA2" i="1"/>
  <c r="HA1" i="1" l="1"/>
  <c r="HB2" i="1"/>
  <c r="HB1" i="1" l="1"/>
  <c r="HC2" i="1"/>
  <c r="HC1" i="1" l="1"/>
  <c r="HD2" i="1"/>
  <c r="HD1" i="1" l="1"/>
  <c r="HE2" i="1"/>
  <c r="HE1" i="1" l="1"/>
  <c r="HF2" i="1"/>
  <c r="HF1" i="1" l="1"/>
  <c r="HG2" i="1"/>
  <c r="HG1" i="1" l="1"/>
  <c r="HH2" i="1"/>
  <c r="HH1" i="1" l="1"/>
  <c r="HI2" i="1"/>
  <c r="HI1" i="1" l="1"/>
  <c r="HJ2" i="1"/>
  <c r="HJ1" i="1" l="1"/>
  <c r="HK2" i="1"/>
  <c r="HK1" i="1" l="1"/>
  <c r="HL2" i="1"/>
  <c r="HL1" i="1" l="1"/>
  <c r="HM2" i="1"/>
  <c r="HM1" i="1" l="1"/>
  <c r="HN2" i="1"/>
  <c r="HN1" i="1" l="1"/>
  <c r="HO2" i="1"/>
  <c r="HO1" i="1" l="1"/>
  <c r="HP2" i="1"/>
  <c r="HP1" i="1" l="1"/>
  <c r="HQ2" i="1"/>
  <c r="HQ1" i="1" l="1"/>
  <c r="HR2" i="1"/>
  <c r="HR1" i="1" l="1"/>
  <c r="HS2" i="1"/>
  <c r="HS1" i="1" l="1"/>
  <c r="HT2" i="1"/>
  <c r="HT1" i="1" l="1"/>
  <c r="HU2" i="1"/>
  <c r="HU1" i="1" l="1"/>
  <c r="HV2" i="1"/>
  <c r="HV1" i="1" l="1"/>
  <c r="HW2" i="1"/>
  <c r="HW1" i="1" l="1"/>
  <c r="HX2" i="1"/>
  <c r="HX1" i="1" l="1"/>
  <c r="HY2" i="1"/>
  <c r="HY1" i="1" l="1"/>
  <c r="HZ2" i="1"/>
  <c r="HZ1" i="1" l="1"/>
  <c r="IA2" i="1"/>
  <c r="IA1" i="1" l="1"/>
  <c r="IB2" i="1"/>
  <c r="IB1" i="1" l="1"/>
  <c r="IC2" i="1"/>
  <c r="IC1" i="1" l="1"/>
  <c r="ID2" i="1"/>
  <c r="ID1" i="1" l="1"/>
  <c r="IE2" i="1"/>
  <c r="IE1" i="1" l="1"/>
  <c r="IF2" i="1"/>
  <c r="IF1" i="1" l="1"/>
  <c r="IG2" i="1"/>
  <c r="IG1" i="1" l="1"/>
  <c r="IH2" i="1"/>
  <c r="IH1" i="1" l="1"/>
  <c r="II2" i="1"/>
  <c r="II1" i="1" l="1"/>
  <c r="IJ2" i="1"/>
  <c r="IJ1" i="1" l="1"/>
  <c r="IK2" i="1"/>
  <c r="IK1" i="1" l="1"/>
  <c r="IL2" i="1"/>
  <c r="IL1" i="1" l="1"/>
  <c r="IM2" i="1"/>
  <c r="IM1" i="1" l="1"/>
  <c r="IN2" i="1"/>
  <c r="IN1" i="1" l="1"/>
  <c r="IO2" i="1"/>
  <c r="IO1" i="1" l="1"/>
  <c r="IP2" i="1"/>
  <c r="IP1" i="1" l="1"/>
  <c r="IQ2" i="1"/>
  <c r="IQ1" i="1" l="1"/>
  <c r="IR2" i="1"/>
  <c r="IR1" i="1" l="1"/>
  <c r="IS2" i="1"/>
  <c r="IS1" i="1" l="1"/>
  <c r="IT2" i="1"/>
  <c r="IT1" i="1" l="1"/>
  <c r="IU2" i="1"/>
  <c r="IU1" i="1" l="1"/>
  <c r="IV2" i="1"/>
  <c r="IV1" i="1" l="1"/>
  <c r="IW2" i="1"/>
  <c r="IW1" i="1" l="1"/>
  <c r="IX2" i="1"/>
  <c r="IX1" i="1" l="1"/>
  <c r="IY2" i="1"/>
  <c r="IY1" i="1" l="1"/>
  <c r="IZ2" i="1"/>
  <c r="IZ1" i="1" l="1"/>
  <c r="JA2" i="1"/>
  <c r="JA1" i="1" l="1"/>
  <c r="JB2" i="1"/>
  <c r="JB1" i="1" l="1"/>
  <c r="JC2" i="1"/>
  <c r="JC1" i="1" l="1"/>
  <c r="JD2" i="1"/>
  <c r="JD1" i="1" l="1"/>
  <c r="JE2" i="1"/>
  <c r="JE1" i="1" l="1"/>
  <c r="JF2" i="1"/>
  <c r="JF1" i="1" l="1"/>
  <c r="JG2" i="1"/>
  <c r="JG1" i="1" l="1"/>
  <c r="JH2" i="1"/>
  <c r="JH1" i="1" l="1"/>
  <c r="JI2" i="1"/>
  <c r="JI1" i="1" l="1"/>
  <c r="JJ2" i="1"/>
  <c r="JJ1" i="1" l="1"/>
  <c r="JK2" i="1"/>
  <c r="JK1" i="1" l="1"/>
  <c r="JL2" i="1"/>
  <c r="JL1" i="1" l="1"/>
  <c r="JM2" i="1"/>
  <c r="JM1" i="1" l="1"/>
  <c r="JN2" i="1"/>
  <c r="JN1" i="1" l="1"/>
  <c r="JO2" i="1"/>
  <c r="JO1" i="1" l="1"/>
  <c r="JP2" i="1"/>
  <c r="JP1" i="1" l="1"/>
  <c r="JQ2" i="1"/>
  <c r="JQ1" i="1" l="1"/>
  <c r="JR2" i="1"/>
  <c r="JR1" i="1" l="1"/>
  <c r="JS2" i="1"/>
  <c r="JS1" i="1" l="1"/>
  <c r="JT2" i="1"/>
  <c r="JT1" i="1" l="1"/>
  <c r="JU2" i="1"/>
  <c r="JU1" i="1" l="1"/>
  <c r="JV2" i="1"/>
  <c r="JV1" i="1" l="1"/>
  <c r="JW2" i="1"/>
  <c r="JW1" i="1" l="1"/>
  <c r="JX2" i="1"/>
  <c r="JX1" i="1" l="1"/>
  <c r="JY2" i="1"/>
  <c r="JY1" i="1" l="1"/>
  <c r="JZ2" i="1"/>
  <c r="JZ1" i="1" l="1"/>
  <c r="KA2" i="1"/>
  <c r="KA1" i="1" l="1"/>
  <c r="KB2" i="1"/>
  <c r="KB1" i="1" l="1"/>
  <c r="KC2" i="1"/>
  <c r="KC1" i="1" l="1"/>
  <c r="KD2" i="1"/>
  <c r="KD1" i="1" l="1"/>
  <c r="KE2" i="1"/>
  <c r="KE1" i="1" l="1"/>
  <c r="KF2" i="1"/>
  <c r="KF1" i="1" l="1"/>
  <c r="KG2" i="1"/>
  <c r="KG1" i="1" l="1"/>
  <c r="KH2" i="1"/>
  <c r="KH1" i="1" l="1"/>
  <c r="KI2" i="1"/>
  <c r="KI1" i="1" l="1"/>
  <c r="KJ2" i="1"/>
  <c r="KJ1" i="1" l="1"/>
  <c r="KK2" i="1"/>
  <c r="KK1" i="1" l="1"/>
  <c r="KL2" i="1"/>
  <c r="KL1" i="1" l="1"/>
  <c r="KM2" i="1"/>
  <c r="KM1" i="1" l="1"/>
  <c r="KN2" i="1"/>
  <c r="KN1" i="1" l="1"/>
  <c r="KO2" i="1"/>
  <c r="KO1" i="1" l="1"/>
  <c r="KP2" i="1"/>
  <c r="KP1" i="1" l="1"/>
  <c r="KQ2" i="1"/>
  <c r="KQ1" i="1" l="1"/>
  <c r="KR2" i="1"/>
  <c r="KR1" i="1" l="1"/>
  <c r="KS2" i="1"/>
  <c r="KS1" i="1" l="1"/>
  <c r="KT2" i="1"/>
  <c r="KT1" i="1" l="1"/>
  <c r="KU2" i="1"/>
  <c r="KU1" i="1" l="1"/>
  <c r="KV2" i="1"/>
  <c r="KV1" i="1" l="1"/>
  <c r="KW2" i="1"/>
  <c r="KW1" i="1" l="1"/>
  <c r="KX2" i="1"/>
  <c r="KX1" i="1" l="1"/>
  <c r="KY2" i="1"/>
  <c r="KY1" i="1" l="1"/>
  <c r="KZ2" i="1"/>
  <c r="KZ1" i="1" l="1"/>
  <c r="LA2" i="1"/>
  <c r="LA1" i="1" l="1"/>
  <c r="LB2" i="1"/>
  <c r="LB1" i="1" l="1"/>
  <c r="LC2" i="1"/>
  <c r="LC1" i="1" l="1"/>
  <c r="LD2" i="1"/>
  <c r="LD1" i="1" l="1"/>
  <c r="LE2" i="1"/>
  <c r="LE1" i="1" l="1"/>
  <c r="LF2" i="1"/>
  <c r="LF1" i="1" l="1"/>
  <c r="LG2" i="1"/>
  <c r="LG1" i="1" l="1"/>
  <c r="LH2" i="1"/>
  <c r="LH1" i="1" l="1"/>
  <c r="LI2" i="1"/>
  <c r="LI1" i="1" l="1"/>
  <c r="LJ2" i="1"/>
  <c r="LJ1" i="1" l="1"/>
  <c r="LK2" i="1"/>
  <c r="LK1" i="1" l="1"/>
  <c r="LL2" i="1"/>
  <c r="LL1" i="1" l="1"/>
  <c r="LM2" i="1"/>
  <c r="LM1" i="1" l="1"/>
  <c r="LN2" i="1"/>
  <c r="LN1" i="1" l="1"/>
  <c r="LO2" i="1"/>
  <c r="LO1" i="1" l="1"/>
  <c r="LP2" i="1"/>
  <c r="LP1" i="1" l="1"/>
  <c r="LQ2" i="1"/>
  <c r="LQ1" i="1" l="1"/>
  <c r="LR2" i="1"/>
  <c r="LR1" i="1" l="1"/>
  <c r="LS2" i="1"/>
  <c r="LS1" i="1" l="1"/>
  <c r="LT2" i="1"/>
  <c r="LT1" i="1" l="1"/>
  <c r="LU2" i="1"/>
  <c r="LU1" i="1" l="1"/>
  <c r="LV2" i="1"/>
  <c r="LV1" i="1" l="1"/>
  <c r="LW2" i="1"/>
  <c r="LW1" i="1" l="1"/>
  <c r="LX2" i="1"/>
  <c r="LX1" i="1" l="1"/>
  <c r="LY2" i="1"/>
  <c r="LY1" i="1" l="1"/>
  <c r="LZ2" i="1"/>
  <c r="LZ1" i="1" l="1"/>
  <c r="MA2" i="1"/>
  <c r="MA1" i="1" l="1"/>
  <c r="MB2" i="1"/>
  <c r="MB1" i="1" l="1"/>
  <c r="MC2" i="1"/>
  <c r="MC1" i="1" l="1"/>
  <c r="MD2" i="1"/>
  <c r="MD1" i="1" l="1"/>
  <c r="ME2" i="1"/>
  <c r="ME1" i="1" l="1"/>
  <c r="MF2" i="1"/>
  <c r="MF1" i="1" l="1"/>
  <c r="MG2" i="1"/>
  <c r="MG1" i="1" l="1"/>
  <c r="MH2" i="1"/>
  <c r="MH1" i="1" l="1"/>
  <c r="MI2" i="1"/>
  <c r="MI1" i="1" l="1"/>
  <c r="MJ2" i="1"/>
  <c r="MJ1" i="1" l="1"/>
  <c r="MK2" i="1"/>
  <c r="MK1" i="1" l="1"/>
  <c r="ML2" i="1"/>
  <c r="ML1" i="1" l="1"/>
  <c r="MM2" i="1"/>
  <c r="MM1" i="1" l="1"/>
  <c r="MN2" i="1"/>
  <c r="MN1" i="1" l="1"/>
  <c r="MO2" i="1"/>
  <c r="MO1" i="1" l="1"/>
  <c r="MP2" i="1"/>
  <c r="MP1" i="1" l="1"/>
  <c r="MQ2" i="1"/>
  <c r="MQ1" i="1" l="1"/>
  <c r="MR2" i="1"/>
  <c r="MR1" i="1" l="1"/>
  <c r="MS2" i="1"/>
  <c r="MS1" i="1" l="1"/>
  <c r="MT2" i="1"/>
  <c r="MT1" i="1" l="1"/>
  <c r="MU2" i="1"/>
  <c r="MU1" i="1" l="1"/>
  <c r="MV2" i="1"/>
  <c r="MV1" i="1" l="1"/>
  <c r="MW2" i="1"/>
  <c r="MW1" i="1" l="1"/>
  <c r="MX2" i="1"/>
  <c r="MX1" i="1" l="1"/>
  <c r="MY2" i="1"/>
  <c r="MY1" i="1" s="1"/>
  <c r="MZ2" i="1" l="1"/>
  <c r="MZ1" i="1" l="1"/>
  <c r="NA2" i="1"/>
  <c r="NA1" i="1" l="1"/>
  <c r="NB2" i="1"/>
  <c r="NB1" i="1" l="1"/>
  <c r="NC2" i="1"/>
  <c r="NC1" i="1" l="1"/>
  <c r="ND2" i="1"/>
  <c r="ND1" i="1" l="1"/>
  <c r="NE2" i="1"/>
  <c r="NE1" i="1" l="1"/>
  <c r="NF2" i="1"/>
  <c r="NF1" i="1" l="1"/>
  <c r="NG2" i="1"/>
  <c r="NG1" i="1" l="1"/>
  <c r="NH2" i="1"/>
  <c r="NH1" i="1" l="1"/>
  <c r="NI2" i="1"/>
  <c r="NI1" i="1" l="1"/>
  <c r="NJ2" i="1"/>
  <c r="NK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6512069L</author>
  </authors>
  <commentList>
    <comment ref="F6" authorId="0" shapeId="0" xr:uid="{3EA1EB20-9819-4827-ACF1-001A41AD0D63}">
      <text>
        <r>
          <rPr>
            <b/>
            <sz val="9"/>
            <color indexed="81"/>
            <rFont val="Tahoma"/>
            <family val="2"/>
          </rPr>
          <t>Validation partielle</t>
        </r>
      </text>
    </comment>
    <comment ref="J12" authorId="0" shapeId="0" xr:uid="{4005F977-9561-4BD9-B170-6BF49C708722}">
      <text>
        <r>
          <rPr>
            <b/>
            <sz val="9"/>
            <color indexed="81"/>
            <rFont val="Tahoma"/>
            <family val="2"/>
          </rPr>
          <t>Fin de validité du Théodolite</t>
        </r>
      </text>
    </comment>
    <comment ref="Q12" authorId="0" shapeId="0" xr:uid="{36EFDC49-404D-4B2C-B858-F2B2FEA9FC27}">
      <text>
        <r>
          <rPr>
            <b/>
            <sz val="9"/>
            <color indexed="81"/>
            <rFont val="Tahoma"/>
            <family val="2"/>
          </rPr>
          <t>Prévision de validation complète</t>
        </r>
      </text>
    </comment>
    <comment ref="T12" authorId="0" shapeId="0" xr:uid="{BD315B18-FE66-4367-9C13-D89A22BEA4F5}">
      <text>
        <r>
          <rPr>
            <b/>
            <sz val="9"/>
            <color indexed="81"/>
            <rFont val="Tahoma"/>
            <family val="2"/>
          </rPr>
          <t>Prévision de validation partielle</t>
        </r>
      </text>
    </comment>
  </commentList>
</comments>
</file>

<file path=xl/sharedStrings.xml><?xml version="1.0" encoding="utf-8"?>
<sst xmlns="http://schemas.openxmlformats.org/spreadsheetml/2006/main" count="96" uniqueCount="79">
  <si>
    <t>SEMAINE 1</t>
  </si>
  <si>
    <t xml:space="preserve">  </t>
  </si>
  <si>
    <t>Equipage à 4 agents (3 agents en BML + 1 agent en maintenance N1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</si>
  <si>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</si>
  <si>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</si>
  <si>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</si>
  <si>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</si>
  <si>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</si>
  <si>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</si>
  <si>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</si>
  <si>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</si>
  <si>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</si>
  <si>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</si>
  <si>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</si>
  <si>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</si>
  <si>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</si>
  <si>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</si>
  <si>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</si>
  <si>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</si>
  <si>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</si>
  <si>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</si>
  <si>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</si>
  <si>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</si>
  <si>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</si>
  <si>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</si>
  <si>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</si>
  <si>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</si>
  <si>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</si>
  <si>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</si>
  <si>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Crise Covid</t>
  </si>
  <si>
    <t>Equipage à 5 agents</t>
  </si>
  <si>
    <t>Equipage réduit (congés)</t>
  </si>
  <si>
    <t>Equipage à 5 agents (4 BML + 1 MN1)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</si>
  <si>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</si>
  <si>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</si>
  <si>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</si>
  <si>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</si>
  <si>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</si>
  <si>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</si>
  <si>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</si>
  <si>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</si>
  <si>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</si>
  <si>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</si>
  <si>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</si>
  <si>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</si>
  <si>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</si>
  <si>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</si>
  <si>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</si>
  <si>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</si>
  <si>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</si>
  <si>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</si>
  <si>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</si>
  <si>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</si>
  <si>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</si>
  <si>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</si>
  <si>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</si>
  <si>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</si>
  <si>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</si>
  <si>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</si>
  <si>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Théodolite en révision</t>
  </si>
  <si>
    <t>Entre S25 et S38: Validation partielle interdite (utilisation du stabilisateur interdit pendant la validation)</t>
  </si>
  <si>
    <t>Dernier plein</t>
  </si>
  <si>
    <t>Prochain plein</t>
  </si>
  <si>
    <t>Véhicule 1</t>
  </si>
  <si>
    <t>Véhicule 2</t>
  </si>
  <si>
    <t>Véhicule 3</t>
  </si>
  <si>
    <t>Véhicule 4</t>
  </si>
  <si>
    <t>Véhicule 5</t>
  </si>
  <si>
    <t>Véhicule 6</t>
  </si>
  <si>
    <t>Agent</t>
  </si>
  <si>
    <t>Quantité</t>
  </si>
  <si>
    <t>Secteur</t>
  </si>
  <si>
    <t>Monsieur 1</t>
  </si>
  <si>
    <t>Monsieur 3</t>
  </si>
  <si>
    <t>Monsieur 2</t>
  </si>
  <si>
    <t>Lille</t>
  </si>
  <si>
    <t>Marseille</t>
  </si>
  <si>
    <t>Nice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</si>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</sst>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;@"/>
    <numFmt numFmtId="165" formatCode="ddd"/>
    <numFmt numFmtId="166" formatCode="[$-40C]dd\-mmm\-yy;@"/>
  </numFmts>
  <fonts count="17" x14ac:knownFonts="1">
    <font>
      <sz val="10"/>
      <color theme="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sz val="10"/>
      <name val="Arial"/>
      <family val="2"/>
    </font>
    <font>
      <sz val="10"/>
      <name val="Tahoma"/>
      <family val="2"/>
    </font>
    <font>
      <sz val="10"/>
      <name val="Arial"/>
      <family val="2"/>
    </font>
    <font>
      <sz val="10"/>
      <color rgb="FFFF0000"/>
      <name val="Tahoma"/>
      <family val="2"/>
    </font>
    <font>
      <b/>
      <sz val="9"/>
      <color indexed="81"/>
      <name val="Tahoma"/>
      <family val="2"/>
    </font>
    <font>
      <sz val="8"/>
      <name val="Tahoma"/>
      <family val="2"/>
    </font>
    <font>
      <b/>
      <sz val="24"/>
      <name val="Tahoma"/>
      <family val="2"/>
    </font>
    <font>
      <b/>
      <sz val="11"/>
      <name val="Tahoma"/>
      <family val="2"/>
    </font>
    <font>
      <sz val="9"/>
      <name val="Tahoma"/>
      <family val="2"/>
    </font>
    <font>
      <sz val="10"/>
      <color theme="0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92D05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7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thin">
        <color auto="1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dashed">
        <color auto="1"/>
      </bottom>
      <diagonal/>
    </border>
    <border>
      <left/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ashed">
        <color auto="1"/>
      </bottom>
      <diagonal/>
    </border>
    <border>
      <left style="thin">
        <color auto="1"/>
      </left>
      <right style="medium">
        <color indexed="64"/>
      </right>
      <top style="dotted">
        <color auto="1"/>
      </top>
      <bottom style="dashed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medium">
        <color indexed="64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</borders>
  <cellStyleXfs count="12">
    <xf numFmtId="0" fontId="0" fillId="0" borderId="0"/>
    <xf numFmtId="0" fontId="7" fillId="0" borderId="0"/>
    <xf numFmtId="0" fontId="9" fillId="0" borderId="0"/>
    <xf numFmtId="0" fontId="9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38">
    <xf numFmtId="0" fontId="0" fillId="0" borderId="0" xfId="0"/>
    <xf numFmtId="0" fontId="0" fillId="0" borderId="0" xfId="0" applyAlignment="1">
      <alignment vertical="center"/>
    </xf>
    <xf numFmtId="0" fontId="0" fillId="0" borderId="15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8" fillId="2" borderId="0" xfId="0" applyFont="1" applyFill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8" fillId="2" borderId="0" xfId="5" applyFont="1" applyFill="1" applyAlignment="1">
      <alignment horizontal="center" vertical="center"/>
    </xf>
    <xf numFmtId="165" fontId="8" fillId="0" borderId="27" xfId="0" applyNumberFormat="1" applyFont="1" applyBorder="1" applyAlignment="1">
      <alignment horizontal="center" vertical="center"/>
    </xf>
    <xf numFmtId="1" fontId="14" fillId="8" borderId="12" xfId="0" applyNumberFormat="1" applyFont="1" applyFill="1" applyBorder="1" applyAlignment="1">
      <alignment vertical="center" wrapText="1"/>
    </xf>
    <xf numFmtId="1" fontId="14" fillId="8" borderId="26" xfId="0" applyNumberFormat="1" applyFont="1" applyFill="1" applyBorder="1" applyAlignment="1">
      <alignment vertical="center" wrapText="1"/>
    </xf>
    <xf numFmtId="0" fontId="8" fillId="8" borderId="12" xfId="0" applyFont="1" applyFill="1" applyBorder="1" applyAlignment="1">
      <alignment vertical="center"/>
    </xf>
    <xf numFmtId="0" fontId="8" fillId="8" borderId="26" xfId="0" applyFont="1" applyFill="1" applyBorder="1" applyAlignment="1">
      <alignment vertical="center"/>
    </xf>
    <xf numFmtId="0" fontId="8" fillId="8" borderId="46" xfId="0" applyFont="1" applyFill="1" applyBorder="1" applyAlignment="1">
      <alignment vertical="center"/>
    </xf>
    <xf numFmtId="0" fontId="8" fillId="8" borderId="40" xfId="0" applyFont="1" applyFill="1" applyBorder="1" applyAlignment="1">
      <alignment vertical="center"/>
    </xf>
    <xf numFmtId="164" fontId="8" fillId="7" borderId="36" xfId="0" applyNumberFormat="1" applyFont="1" applyFill="1" applyBorder="1" applyAlignment="1">
      <alignment horizontal="center" vertical="center"/>
    </xf>
    <xf numFmtId="164" fontId="8" fillId="7" borderId="49" xfId="0" applyNumberFormat="1" applyFont="1" applyFill="1" applyBorder="1" applyAlignment="1">
      <alignment horizontal="center" vertical="center"/>
    </xf>
    <xf numFmtId="165" fontId="8" fillId="7" borderId="2" xfId="0" applyNumberFormat="1" applyFont="1" applyFill="1" applyBorder="1" applyAlignment="1">
      <alignment horizontal="center" vertical="center"/>
    </xf>
    <xf numFmtId="165" fontId="8" fillId="7" borderId="11" xfId="0" applyNumberFormat="1" applyFont="1" applyFill="1" applyBorder="1" applyAlignment="1">
      <alignment horizontal="center" vertical="center"/>
    </xf>
    <xf numFmtId="165" fontId="8" fillId="7" borderId="50" xfId="0" applyNumberFormat="1" applyFont="1" applyFill="1" applyBorder="1" applyAlignment="1">
      <alignment horizontal="center" vertical="center"/>
    </xf>
    <xf numFmtId="165" fontId="8" fillId="7" borderId="48" xfId="0" applyNumberFormat="1" applyFont="1" applyFill="1" applyBorder="1" applyAlignment="1">
      <alignment horizontal="center" vertical="center"/>
    </xf>
    <xf numFmtId="164" fontId="8" fillId="7" borderId="52" xfId="0" applyNumberFormat="1" applyFont="1" applyFill="1" applyBorder="1" applyAlignment="1">
      <alignment horizontal="center" vertical="center"/>
    </xf>
    <xf numFmtId="164" fontId="8" fillId="7" borderId="51" xfId="0" applyNumberFormat="1" applyFont="1" applyFill="1" applyBorder="1" applyAlignment="1">
      <alignment horizontal="center" vertical="center"/>
    </xf>
    <xf numFmtId="164" fontId="8" fillId="7" borderId="47" xfId="0" applyNumberFormat="1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vertical="center" shrinkToFit="1"/>
    </xf>
    <xf numFmtId="0" fontId="8" fillId="7" borderId="12" xfId="0" applyFont="1" applyFill="1" applyBorder="1" applyAlignment="1">
      <alignment horizontal="center" vertical="center" shrinkToFit="1"/>
    </xf>
    <xf numFmtId="0" fontId="8" fillId="7" borderId="26" xfId="0" applyFont="1" applyFill="1" applyBorder="1" applyAlignment="1">
      <alignment horizontal="center" vertical="center" shrinkToFit="1"/>
    </xf>
    <xf numFmtId="0" fontId="8" fillId="2" borderId="0" xfId="0" applyFont="1" applyFill="1" applyAlignment="1">
      <alignment horizontal="center" vertical="center" shrinkToFit="1"/>
    </xf>
    <xf numFmtId="0" fontId="8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64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61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0" fontId="8" fillId="0" borderId="65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67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164" fontId="8" fillId="0" borderId="68" xfId="0" applyNumberFormat="1" applyFont="1" applyBorder="1" applyAlignment="1">
      <alignment horizontal="center" vertical="center"/>
    </xf>
    <xf numFmtId="164" fontId="8" fillId="0" borderId="69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8" fillId="0" borderId="54" xfId="0" applyFont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8" fillId="0" borderId="70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54" xfId="0" applyFont="1" applyBorder="1" applyAlignment="1">
      <alignment horizontal="center" vertical="center"/>
    </xf>
    <xf numFmtId="164" fontId="8" fillId="0" borderId="71" xfId="0" applyNumberFormat="1" applyFont="1" applyBorder="1" applyAlignment="1">
      <alignment horizontal="center" vertical="center"/>
    </xf>
    <xf numFmtId="164" fontId="8" fillId="0" borderId="72" xfId="0" applyNumberFormat="1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63" xfId="0" applyFont="1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6" xfId="0" applyFont="1" applyBorder="1" applyAlignment="1">
      <alignment horizontal="center" vertical="center"/>
    </xf>
    <xf numFmtId="0" fontId="8" fillId="0" borderId="55" xfId="0" applyFont="1" applyBorder="1" applyAlignment="1">
      <alignment horizontal="center" vertical="center"/>
    </xf>
    <xf numFmtId="0" fontId="8" fillId="0" borderId="43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164" fontId="8" fillId="0" borderId="73" xfId="0" applyNumberFormat="1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8" borderId="25" xfId="0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8" fillId="8" borderId="39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horizontal="center" vertical="center"/>
    </xf>
    <xf numFmtId="1" fontId="14" fillId="8" borderId="37" xfId="0" applyNumberFormat="1" applyFont="1" applyFill="1" applyBorder="1" applyAlignment="1">
      <alignment horizontal="center" vertical="center" wrapText="1"/>
    </xf>
    <xf numFmtId="1" fontId="14" fillId="8" borderId="17" xfId="0" applyNumberFormat="1" applyFont="1" applyFill="1" applyBorder="1" applyAlignment="1">
      <alignment horizontal="center" vertical="center" wrapText="1"/>
    </xf>
    <xf numFmtId="0" fontId="8" fillId="8" borderId="23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/>
    </xf>
    <xf numFmtId="16" fontId="8" fillId="3" borderId="1" xfId="0" applyNumberFormat="1" applyFont="1" applyFill="1" applyBorder="1" applyAlignment="1">
      <alignment horizontal="center" vertical="center"/>
    </xf>
    <xf numFmtId="16" fontId="8" fillId="10" borderId="1" xfId="0" applyNumberFormat="1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10" borderId="9" xfId="0" applyFont="1" applyFill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3" fontId="8" fillId="0" borderId="0" xfId="0" applyNumberFormat="1" applyFont="1" applyFill="1" applyAlignment="1">
      <alignment horizontal="center" vertical="center"/>
    </xf>
    <xf numFmtId="0" fontId="8" fillId="0" borderId="0" xfId="2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0" fillId="0" borderId="0" xfId="2" applyFont="1" applyFill="1" applyAlignment="1">
      <alignment horizontal="center" vertical="center"/>
    </xf>
    <xf numFmtId="14" fontId="8" fillId="7" borderId="19" xfId="0" applyNumberFormat="1" applyFont="1" applyFill="1" applyBorder="1" applyAlignment="1">
      <alignment horizontal="center" vertical="center"/>
    </xf>
    <xf numFmtId="14" fontId="8" fillId="7" borderId="36" xfId="0" applyNumberFormat="1" applyFont="1" applyFill="1" applyBorder="1" applyAlignment="1">
      <alignment horizontal="center" vertical="center"/>
    </xf>
    <xf numFmtId="14" fontId="8" fillId="7" borderId="49" xfId="0" applyNumberFormat="1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1" fontId="13" fillId="7" borderId="27" xfId="1" applyNumberFormat="1" applyFont="1" applyFill="1" applyBorder="1" applyAlignment="1">
      <alignment horizontal="center" vertical="center" wrapText="1"/>
    </xf>
    <xf numFmtId="1" fontId="13" fillId="7" borderId="28" xfId="1" applyNumberFormat="1" applyFont="1" applyFill="1" applyBorder="1" applyAlignment="1">
      <alignment horizontal="center" vertical="center" wrapText="1"/>
    </xf>
    <xf numFmtId="1" fontId="13" fillId="7" borderId="23" xfId="1" applyNumberFormat="1" applyFont="1" applyFill="1" applyBorder="1" applyAlignment="1">
      <alignment horizontal="center" vertical="center" wrapText="1"/>
    </xf>
    <xf numFmtId="1" fontId="13" fillId="7" borderId="24" xfId="1" applyNumberFormat="1" applyFont="1" applyFill="1" applyBorder="1" applyAlignment="1">
      <alignment horizontal="center" vertical="center" wrapText="1"/>
    </xf>
    <xf numFmtId="166" fontId="8" fillId="0" borderId="27" xfId="0" applyNumberFormat="1" applyFont="1" applyBorder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16" fillId="9" borderId="27" xfId="0" applyNumberFormat="1" applyFont="1" applyFill="1" applyBorder="1" applyAlignment="1">
      <alignment horizontal="center" vertical="center"/>
    </xf>
    <xf numFmtId="14" fontId="16" fillId="9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11" borderId="64" xfId="0" applyFont="1" applyFill="1" applyBorder="1" applyAlignment="1">
      <alignment horizontal="center" vertical="center"/>
    </xf>
    <xf numFmtId="14" fontId="8" fillId="3" borderId="9" xfId="0" applyNumberFormat="1" applyFont="1" applyFill="1" applyBorder="1" applyAlignment="1">
      <alignment horizontal="center" vertical="center"/>
    </xf>
  </cellXfs>
  <cellStyles count="12">
    <cellStyle name="Normal" xfId="0" builtinId="0"/>
    <cellStyle name="Normal 2" xfId="2" xr:uid="{00000000-0005-0000-0000-000001000000}"/>
    <cellStyle name="Normal 2 2" xfId="3" xr:uid="{00000000-0005-0000-0000-000002000000}"/>
    <cellStyle name="Normal 2 2 2" xfId="5" xr:uid="{00000000-0005-0000-0000-000003000000}"/>
    <cellStyle name="Normal 2 3" xfId="4" xr:uid="{00000000-0005-0000-0000-000004000000}"/>
    <cellStyle name="Normal 3" xfId="1" xr:uid="{00000000-0005-0000-0000-000005000000}"/>
    <cellStyle name="Normal 4" xfId="6" xr:uid="{694B14AC-684C-4940-8856-C6AB253391E2}"/>
    <cellStyle name="Normal 5" xfId="8" xr:uid="{BEE109DE-7D70-4227-A597-7D02D2940A40}"/>
    <cellStyle name="Normal 6" xfId="9" xr:uid="{AEC4CD68-0DD6-4B6E-8A0B-834F707E8C56}"/>
    <cellStyle name="Normal 6 2" xfId="11" xr:uid="{5E5559B4-446D-448B-BF62-4402FC24A42C}"/>
    <cellStyle name="Normal 7" xfId="7" xr:uid="{51DFF4AF-FCA0-4E2A-B8AC-AC84BA3EEAC9}"/>
    <cellStyle name="Normal 8" xfId="10" xr:uid="{08C445F5-054C-4F5D-9559-F4B1D1B6077A}"/>
  </cellStyles>
  <dxfs count="112">
    <dxf>
      <fill>
        <patternFill patternType="lightUp">
          <fgColor rgb="FFC00000"/>
          <bgColor theme="0" tint="-0.34998626667073579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rgb="FF92CDDC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92CDDC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92CDDC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92CDDC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92CDDC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92CDDC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92CDDC"/>
        </patternFill>
      </fill>
    </dxf>
    <dxf>
      <fill>
        <patternFill patternType="lightUp">
          <fgColor rgb="FFC00000"/>
          <bgColor theme="0" tint="-0.34998626667073579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color theme="0" tint="-0.14996795556505021"/>
      </font>
      <border>
        <left/>
        <right/>
        <top style="thin">
          <color auto="1"/>
        </top>
        <bottom style="thin">
          <color auto="1"/>
        </bottom>
      </border>
    </dxf>
    <dxf>
      <font>
        <color theme="0" tint="-0.14996795556505021"/>
      </font>
      <border>
        <left/>
        <right/>
        <top style="thin">
          <color auto="1"/>
        </top>
        <bottom style="thin">
          <color auto="1"/>
        </bottom>
      </border>
    </dxf>
    <dxf>
      <font>
        <color theme="0" tint="-0.14996795556505021"/>
      </font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14996795556505021"/>
      </font>
      <border>
        <left/>
        <right/>
        <top style="thin">
          <color auto="1"/>
        </top>
        <bottom style="thin">
          <color auto="1"/>
        </bottom>
      </border>
    </dxf>
    <dxf>
      <font>
        <color theme="0" tint="-0.14996795556505021"/>
      </font>
      <border>
        <left/>
        <right/>
        <top style="thin">
          <color auto="1"/>
        </top>
        <bottom style="thin">
          <color auto="1"/>
        </bottom>
      </border>
    </dxf>
    <dxf>
      <border>
        <left/>
        <right/>
        <top style="thin">
          <color auto="1"/>
        </top>
        <bottom style="thin">
          <color auto="1"/>
        </bottom>
      </border>
    </dxf>
    <dxf>
      <font>
        <color theme="0" tint="-0.14996795556505021"/>
      </font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92CDD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NP27"/>
  <sheetViews>
    <sheetView showGridLines="0" tabSelected="1" view="pageBreakPreview" zoomScale="85" zoomScaleNormal="70" zoomScaleSheetLayoutView="85" workbookViewId="0">
      <pane xSplit="2" ySplit="4" topLeftCell="C5" activePane="bottomRight" state="frozen"/>
      <selection pane="topRight" activeCell="G1" sqref="G1"/>
      <selection pane="bottomLeft" activeCell="A7" sqref="A7"/>
      <selection pane="bottomRight" activeCell="B7" sqref="B7"/>
    </sheetView>
  </sheetViews>
  <sheetFormatPr baseColWidth="10" defaultColWidth="11.42578125" defaultRowHeight="24" customHeight="1" x14ac:dyDescent="0.2"/>
  <cols>
    <col min="1" max="1" width="13.42578125" style="9" customWidth="1"/>
    <col min="2" max="2" width="13.42578125" style="9" bestFit="1" customWidth="1"/>
    <col min="3" max="92" width="10.5703125" style="9" customWidth="1"/>
    <col min="93" max="93" width="10.85546875" style="9" customWidth="1"/>
    <col min="94" max="193" width="10.5703125" style="9" customWidth="1"/>
    <col min="194" max="16384" width="11.42578125" style="9"/>
  </cols>
  <sheetData>
    <row r="1" spans="1:376" s="39" customFormat="1" ht="24" customHeight="1" thickBot="1" x14ac:dyDescent="0.25">
      <c r="A1" s="115">
        <v>2023</v>
      </c>
      <c r="B1" s="116"/>
      <c r="C1" s="36" t="s">
        <v>0</v>
      </c>
      <c r="D1" s="36" t="s">
        <v>0</v>
      </c>
      <c r="E1" s="36" t="s">
        <v>0</v>
      </c>
      <c r="F1" s="36" t="s">
        <v>0</v>
      </c>
      <c r="G1" s="36" t="s">
        <v>0</v>
      </c>
      <c r="H1" s="36" t="s">
        <v>0</v>
      </c>
      <c r="I1" s="36" t="s">
        <v>0</v>
      </c>
      <c r="J1" s="36" t="str">
        <f>IF((WEEKDAY($C$2,2)&lt;&gt; 6),"SEMAINE "&amp;WEEKNUM(J2,16)-1,"SEMAINE "&amp;WEEKNUM(J2,16))</f>
        <v>SEMAINE 1</v>
      </c>
      <c r="K1" s="36" t="str">
        <f t="shared" ref="K1:P1" si="0">IF((WEEKDAY($C$2,2)&lt;&gt; 6),"SEMAINE "&amp;WEEKNUM(K2,16)-1,"SEMAINE "&amp;WEEKNUM(K2,16))</f>
        <v>SEMAINE 1</v>
      </c>
      <c r="L1" s="36" t="str">
        <f t="shared" si="0"/>
        <v>SEMAINE 1</v>
      </c>
      <c r="M1" s="36" t="str">
        <f t="shared" si="0"/>
        <v>SEMAINE 1</v>
      </c>
      <c r="N1" s="36" t="str">
        <f t="shared" si="0"/>
        <v>SEMAINE 1</v>
      </c>
      <c r="O1" s="36" t="str">
        <f t="shared" si="0"/>
        <v>SEMAINE 1</v>
      </c>
      <c r="P1" s="36" t="str">
        <f t="shared" si="0"/>
        <v>SEMAINE 2</v>
      </c>
      <c r="Q1" s="36" t="str">
        <f t="shared" ref="Q1" si="1">IF((WEEKDAY($C$2,2)&lt;&gt; 6),"SEMAINE "&amp;WEEKNUM(Q2,16)-1,"SEMAINE "&amp;WEEKNUM(Q2,16))</f>
        <v>SEMAINE 2</v>
      </c>
      <c r="R1" s="36" t="str">
        <f t="shared" ref="R1" si="2">IF((WEEKDAY($C$2,2)&lt;&gt; 6),"SEMAINE "&amp;WEEKNUM(R2,16)-1,"SEMAINE "&amp;WEEKNUM(R2,16))</f>
        <v>SEMAINE 2</v>
      </c>
      <c r="S1" s="36" t="str">
        <f t="shared" ref="S1" si="3">IF((WEEKDAY($C$2,2)&lt;&gt; 6),"SEMAINE "&amp;WEEKNUM(S2,16)-1,"SEMAINE "&amp;WEEKNUM(S2,16))</f>
        <v>SEMAINE 2</v>
      </c>
      <c r="T1" s="36" t="str">
        <f t="shared" ref="T1" si="4">IF((WEEKDAY($C$2,2)&lt;&gt; 6),"SEMAINE "&amp;WEEKNUM(T2,16)-1,"SEMAINE "&amp;WEEKNUM(T2,16))</f>
        <v>SEMAINE 2</v>
      </c>
      <c r="U1" s="36" t="str">
        <f t="shared" ref="U1" si="5">IF((WEEKDAY($C$2,2)&lt;&gt; 6),"SEMAINE "&amp;WEEKNUM(U2,16)-1,"SEMAINE "&amp;WEEKNUM(U2,16))</f>
        <v>SEMAINE 2</v>
      </c>
      <c r="V1" s="36" t="str">
        <f t="shared" ref="V1" si="6">IF((WEEKDAY($C$2,2)&lt;&gt; 6),"SEMAINE "&amp;WEEKNUM(V2,16)-1,"SEMAINE "&amp;WEEKNUM(V2,16))</f>
        <v>SEMAINE 2</v>
      </c>
      <c r="W1" s="36" t="str">
        <f t="shared" ref="W1" si="7">IF((WEEKDAY($C$2,2)&lt;&gt; 6),"SEMAINE "&amp;WEEKNUM(W2,16)-1,"SEMAINE "&amp;WEEKNUM(W2,16))</f>
        <v>SEMAINE 3</v>
      </c>
      <c r="X1" s="36" t="str">
        <f t="shared" ref="X1" si="8">IF((WEEKDAY($C$2,2)&lt;&gt; 6),"SEMAINE "&amp;WEEKNUM(X2,16)-1,"SEMAINE "&amp;WEEKNUM(X2,16))</f>
        <v>SEMAINE 3</v>
      </c>
      <c r="Y1" s="36" t="str">
        <f t="shared" ref="Y1" si="9">IF((WEEKDAY($C$2,2)&lt;&gt; 6),"SEMAINE "&amp;WEEKNUM(Y2,16)-1,"SEMAINE "&amp;WEEKNUM(Y2,16))</f>
        <v>SEMAINE 3</v>
      </c>
      <c r="Z1" s="36" t="str">
        <f t="shared" ref="Z1" si="10">IF((WEEKDAY($C$2,2)&lt;&gt; 6),"SEMAINE "&amp;WEEKNUM(Z2,16)-1,"SEMAINE "&amp;WEEKNUM(Z2,16))</f>
        <v>SEMAINE 3</v>
      </c>
      <c r="AA1" s="36" t="str">
        <f t="shared" ref="AA1" si="11">IF((WEEKDAY($C$2,2)&lt;&gt; 6),"SEMAINE "&amp;WEEKNUM(AA2,16)-1,"SEMAINE "&amp;WEEKNUM(AA2,16))</f>
        <v>SEMAINE 3</v>
      </c>
      <c r="AB1" s="36" t="str">
        <f t="shared" ref="AB1" si="12">IF((WEEKDAY($C$2,2)&lt;&gt; 6),"SEMAINE "&amp;WEEKNUM(AB2,16)-1,"SEMAINE "&amp;WEEKNUM(AB2,16))</f>
        <v>SEMAINE 3</v>
      </c>
      <c r="AC1" s="36" t="str">
        <f t="shared" ref="AC1" si="13">IF((WEEKDAY($C$2,2)&lt;&gt; 6),"SEMAINE "&amp;WEEKNUM(AC2,16)-1,"SEMAINE "&amp;WEEKNUM(AC2,16))</f>
        <v>SEMAINE 3</v>
      </c>
      <c r="AD1" s="36" t="str">
        <f t="shared" ref="AD1" si="14">IF((WEEKDAY($C$2,2)&lt;&gt; 6),"SEMAINE "&amp;WEEKNUM(AD2,16)-1,"SEMAINE "&amp;WEEKNUM(AD2,16))</f>
        <v>SEMAINE 4</v>
      </c>
      <c r="AE1" s="36" t="str">
        <f t="shared" ref="AE1" si="15">IF((WEEKDAY($C$2,2)&lt;&gt; 6),"SEMAINE "&amp;WEEKNUM(AE2,16)-1,"SEMAINE "&amp;WEEKNUM(AE2,16))</f>
        <v>SEMAINE 4</v>
      </c>
      <c r="AF1" s="36" t="str">
        <f t="shared" ref="AF1" si="16">IF((WEEKDAY($C$2,2)&lt;&gt; 6),"SEMAINE "&amp;WEEKNUM(AF2,16)-1,"SEMAINE "&amp;WEEKNUM(AF2,16))</f>
        <v>SEMAINE 4</v>
      </c>
      <c r="AG1" s="36" t="str">
        <f t="shared" ref="AG1" si="17">IF((WEEKDAY($C$2,2)&lt;&gt; 6),"SEMAINE "&amp;WEEKNUM(AG2,16)-1,"SEMAINE "&amp;WEEKNUM(AG2,16))</f>
        <v>SEMAINE 4</v>
      </c>
      <c r="AH1" s="36" t="str">
        <f t="shared" ref="AH1" si="18">IF((WEEKDAY($C$2,2)&lt;&gt; 6),"SEMAINE "&amp;WEEKNUM(AH2,16)-1,"SEMAINE "&amp;WEEKNUM(AH2,16))</f>
        <v>SEMAINE 4</v>
      </c>
      <c r="AI1" s="36" t="str">
        <f t="shared" ref="AI1" si="19">IF((WEEKDAY($C$2,2)&lt;&gt; 6),"SEMAINE "&amp;WEEKNUM(AI2,16)-1,"SEMAINE "&amp;WEEKNUM(AI2,16))</f>
        <v>SEMAINE 4</v>
      </c>
      <c r="AJ1" s="36" t="str">
        <f t="shared" ref="AJ1" si="20">IF((WEEKDAY($C$2,2)&lt;&gt; 6),"SEMAINE "&amp;WEEKNUM(AJ2,16)-1,"SEMAINE "&amp;WEEKNUM(AJ2,16))</f>
        <v>SEMAINE 4</v>
      </c>
      <c r="AK1" s="36" t="str">
        <f t="shared" ref="AK1" si="21">IF((WEEKDAY($C$2,2)&lt;&gt; 6),"SEMAINE "&amp;WEEKNUM(AK2,16)-1,"SEMAINE "&amp;WEEKNUM(AK2,16))</f>
        <v>SEMAINE 5</v>
      </c>
      <c r="AL1" s="36" t="str">
        <f t="shared" ref="AL1" si="22">IF((WEEKDAY($C$2,2)&lt;&gt; 6),"SEMAINE "&amp;WEEKNUM(AL2,16)-1,"SEMAINE "&amp;WEEKNUM(AL2,16))</f>
        <v>SEMAINE 5</v>
      </c>
      <c r="AM1" s="36" t="str">
        <f t="shared" ref="AM1" si="23">IF((WEEKDAY($C$2,2)&lt;&gt; 6),"SEMAINE "&amp;WEEKNUM(AM2,16)-1,"SEMAINE "&amp;WEEKNUM(AM2,16))</f>
        <v>SEMAINE 5</v>
      </c>
      <c r="AN1" s="36" t="str">
        <f t="shared" ref="AN1" si="24">IF((WEEKDAY($C$2,2)&lt;&gt; 6),"SEMAINE "&amp;WEEKNUM(AN2,16)-1,"SEMAINE "&amp;WEEKNUM(AN2,16))</f>
        <v>SEMAINE 5</v>
      </c>
      <c r="AO1" s="36" t="str">
        <f t="shared" ref="AO1" si="25">IF((WEEKDAY($C$2,2)&lt;&gt; 6),"SEMAINE "&amp;WEEKNUM(AO2,16)-1,"SEMAINE "&amp;WEEKNUM(AO2,16))</f>
        <v>SEMAINE 5</v>
      </c>
      <c r="AP1" s="36" t="str">
        <f t="shared" ref="AP1" si="26">IF((WEEKDAY($C$2,2)&lt;&gt; 6),"SEMAINE "&amp;WEEKNUM(AP2,16)-1,"SEMAINE "&amp;WEEKNUM(AP2,16))</f>
        <v>SEMAINE 5</v>
      </c>
      <c r="AQ1" s="36" t="str">
        <f t="shared" ref="AQ1" si="27">IF((WEEKDAY($C$2,2)&lt;&gt; 6),"SEMAINE "&amp;WEEKNUM(AQ2,16)-1,"SEMAINE "&amp;WEEKNUM(AQ2,16))</f>
        <v>SEMAINE 5</v>
      </c>
      <c r="AR1" s="36" t="str">
        <f t="shared" ref="AR1" si="28">IF((WEEKDAY($C$2,2)&lt;&gt; 6),"SEMAINE "&amp;WEEKNUM(AR2,16)-1,"SEMAINE "&amp;WEEKNUM(AR2,16))</f>
        <v>SEMAINE 6</v>
      </c>
      <c r="AS1" s="36" t="str">
        <f t="shared" ref="AS1" si="29">IF((WEEKDAY($C$2,2)&lt;&gt; 6),"SEMAINE "&amp;WEEKNUM(AS2,16)-1,"SEMAINE "&amp;WEEKNUM(AS2,16))</f>
        <v>SEMAINE 6</v>
      </c>
      <c r="AT1" s="36" t="str">
        <f t="shared" ref="AT1" si="30">IF((WEEKDAY($C$2,2)&lt;&gt; 6),"SEMAINE "&amp;WEEKNUM(AT2,16)-1,"SEMAINE "&amp;WEEKNUM(AT2,16))</f>
        <v>SEMAINE 6</v>
      </c>
      <c r="AU1" s="36" t="str">
        <f t="shared" ref="AU1" si="31">IF((WEEKDAY($C$2,2)&lt;&gt; 6),"SEMAINE "&amp;WEEKNUM(AU2,16)-1,"SEMAINE "&amp;WEEKNUM(AU2,16))</f>
        <v>SEMAINE 6</v>
      </c>
      <c r="AV1" s="36" t="str">
        <f t="shared" ref="AV1" si="32">IF((WEEKDAY($C$2,2)&lt;&gt; 6),"SEMAINE "&amp;WEEKNUM(AV2,16)-1,"SEMAINE "&amp;WEEKNUM(AV2,16))</f>
        <v>SEMAINE 6</v>
      </c>
      <c r="AW1" s="36" t="str">
        <f t="shared" ref="AW1" si="33">IF((WEEKDAY($C$2,2)&lt;&gt; 6),"SEMAINE "&amp;WEEKNUM(AW2,16)-1,"SEMAINE "&amp;WEEKNUM(AW2,16))</f>
        <v>SEMAINE 6</v>
      </c>
      <c r="AX1" s="36" t="str">
        <f t="shared" ref="AX1" si="34">IF((WEEKDAY($C$2,2)&lt;&gt; 6),"SEMAINE "&amp;WEEKNUM(AX2,16)-1,"SEMAINE "&amp;WEEKNUM(AX2,16))</f>
        <v>SEMAINE 6</v>
      </c>
      <c r="AY1" s="36" t="str">
        <f t="shared" ref="AY1" si="35">IF((WEEKDAY($C$2,2)&lt;&gt; 6),"SEMAINE "&amp;WEEKNUM(AY2,16)-1,"SEMAINE "&amp;WEEKNUM(AY2,16))</f>
        <v>SEMAINE 7</v>
      </c>
      <c r="AZ1" s="36" t="str">
        <f t="shared" ref="AZ1" si="36">IF((WEEKDAY($C$2,2)&lt;&gt; 6),"SEMAINE "&amp;WEEKNUM(AZ2,16)-1,"SEMAINE "&amp;WEEKNUM(AZ2,16))</f>
        <v>SEMAINE 7</v>
      </c>
      <c r="BA1" s="36" t="str">
        <f t="shared" ref="BA1" si="37">IF((WEEKDAY($C$2,2)&lt;&gt; 6),"SEMAINE "&amp;WEEKNUM(BA2,16)-1,"SEMAINE "&amp;WEEKNUM(BA2,16))</f>
        <v>SEMAINE 7</v>
      </c>
      <c r="BB1" s="36" t="str">
        <f t="shared" ref="BB1" si="38">IF((WEEKDAY($C$2,2)&lt;&gt; 6),"SEMAINE "&amp;WEEKNUM(BB2,16)-1,"SEMAINE "&amp;WEEKNUM(BB2,16))</f>
        <v>SEMAINE 7</v>
      </c>
      <c r="BC1" s="36" t="str">
        <f t="shared" ref="BC1" si="39">IF((WEEKDAY($C$2,2)&lt;&gt; 6),"SEMAINE "&amp;WEEKNUM(BC2,16)-1,"SEMAINE "&amp;WEEKNUM(BC2,16))</f>
        <v>SEMAINE 7</v>
      </c>
      <c r="BD1" s="36" t="str">
        <f t="shared" ref="BD1" si="40">IF((WEEKDAY($C$2,2)&lt;&gt; 6),"SEMAINE "&amp;WEEKNUM(BD2,16)-1,"SEMAINE "&amp;WEEKNUM(BD2,16))</f>
        <v>SEMAINE 7</v>
      </c>
      <c r="BE1" s="36" t="str">
        <f t="shared" ref="BE1" si="41">IF((WEEKDAY($C$2,2)&lt;&gt; 6),"SEMAINE "&amp;WEEKNUM(BE2,16)-1,"SEMAINE "&amp;WEEKNUM(BE2,16))</f>
        <v>SEMAINE 7</v>
      </c>
      <c r="BF1" s="36" t="str">
        <f t="shared" ref="BF1" si="42">IF((WEEKDAY($C$2,2)&lt;&gt; 6),"SEMAINE "&amp;WEEKNUM(BF2,16)-1,"SEMAINE "&amp;WEEKNUM(BF2,16))</f>
        <v>SEMAINE 8</v>
      </c>
      <c r="BG1" s="36" t="str">
        <f t="shared" ref="BG1" si="43">IF((WEEKDAY($C$2,2)&lt;&gt; 6),"SEMAINE "&amp;WEEKNUM(BG2,16)-1,"SEMAINE "&amp;WEEKNUM(BG2,16))</f>
        <v>SEMAINE 8</v>
      </c>
      <c r="BH1" s="36" t="str">
        <f t="shared" ref="BH1" si="44">IF((WEEKDAY($C$2,2)&lt;&gt; 6),"SEMAINE "&amp;WEEKNUM(BH2,16)-1,"SEMAINE "&amp;WEEKNUM(BH2,16))</f>
        <v>SEMAINE 8</v>
      </c>
      <c r="BI1" s="36" t="str">
        <f t="shared" ref="BI1" si="45">IF((WEEKDAY($C$2,2)&lt;&gt; 6),"SEMAINE "&amp;WEEKNUM(BI2,16)-1,"SEMAINE "&amp;WEEKNUM(BI2,16))</f>
        <v>SEMAINE 8</v>
      </c>
      <c r="BJ1" s="36" t="str">
        <f t="shared" ref="BJ1" si="46">IF((WEEKDAY($C$2,2)&lt;&gt; 6),"SEMAINE "&amp;WEEKNUM(BJ2,16)-1,"SEMAINE "&amp;WEEKNUM(BJ2,16))</f>
        <v>SEMAINE 8</v>
      </c>
      <c r="BK1" s="36" t="str">
        <f t="shared" ref="BK1" si="47">IF((WEEKDAY($C$2,2)&lt;&gt; 6),"SEMAINE "&amp;WEEKNUM(BK2,16)-1,"SEMAINE "&amp;WEEKNUM(BK2,16))</f>
        <v>SEMAINE 8</v>
      </c>
      <c r="BL1" s="36" t="str">
        <f t="shared" ref="BL1" si="48">IF((WEEKDAY($C$2,2)&lt;&gt; 6),"SEMAINE "&amp;WEEKNUM(BL2,16)-1,"SEMAINE "&amp;WEEKNUM(BL2,16))</f>
        <v>SEMAINE 8</v>
      </c>
      <c r="BM1" s="36" t="str">
        <f t="shared" ref="BM1" si="49">IF((WEEKDAY($C$2,2)&lt;&gt; 6),"SEMAINE "&amp;WEEKNUM(BM2,16)-1,"SEMAINE "&amp;WEEKNUM(BM2,16))</f>
        <v>SEMAINE 9</v>
      </c>
      <c r="BN1" s="36" t="str">
        <f t="shared" ref="BN1" si="50">IF((WEEKDAY($C$2,2)&lt;&gt; 6),"SEMAINE "&amp;WEEKNUM(BN2,16)-1,"SEMAINE "&amp;WEEKNUM(BN2,16))</f>
        <v>SEMAINE 9</v>
      </c>
      <c r="BO1" s="36" t="str">
        <f t="shared" ref="BO1" si="51">IF((WEEKDAY($C$2,2)&lt;&gt; 6),"SEMAINE "&amp;WEEKNUM(BO2,16)-1,"SEMAINE "&amp;WEEKNUM(BO2,16))</f>
        <v>SEMAINE 9</v>
      </c>
      <c r="BP1" s="36" t="str">
        <f t="shared" ref="BP1" si="52">IF((WEEKDAY($C$2,2)&lt;&gt; 6),"SEMAINE "&amp;WEEKNUM(BP2,16)-1,"SEMAINE "&amp;WEEKNUM(BP2,16))</f>
        <v>SEMAINE 9</v>
      </c>
      <c r="BQ1" s="36" t="str">
        <f t="shared" ref="BQ1" si="53">IF((WEEKDAY($C$2,2)&lt;&gt; 6),"SEMAINE "&amp;WEEKNUM(BQ2,16)-1,"SEMAINE "&amp;WEEKNUM(BQ2,16))</f>
        <v>SEMAINE 9</v>
      </c>
      <c r="BR1" s="36" t="str">
        <f t="shared" ref="BR1" si="54">IF((WEEKDAY($C$2,2)&lt;&gt; 6),"SEMAINE "&amp;WEEKNUM(BR2,16)-1,"SEMAINE "&amp;WEEKNUM(BR2,16))</f>
        <v>SEMAINE 9</v>
      </c>
      <c r="BS1" s="36" t="str">
        <f t="shared" ref="BS1" si="55">IF((WEEKDAY($C$2,2)&lt;&gt; 6),"SEMAINE "&amp;WEEKNUM(BS2,16)-1,"SEMAINE "&amp;WEEKNUM(BS2,16))</f>
        <v>SEMAINE 9</v>
      </c>
      <c r="BT1" s="36" t="str">
        <f t="shared" ref="BT1" si="56">IF((WEEKDAY($C$2,2)&lt;&gt; 6),"SEMAINE "&amp;WEEKNUM(BT2,16)-1,"SEMAINE "&amp;WEEKNUM(BT2,16))</f>
        <v>SEMAINE 10</v>
      </c>
      <c r="BU1" s="36" t="str">
        <f t="shared" ref="BU1" si="57">IF((WEEKDAY($C$2,2)&lt;&gt; 6),"SEMAINE "&amp;WEEKNUM(BU2,16)-1,"SEMAINE "&amp;WEEKNUM(BU2,16))</f>
        <v>SEMAINE 10</v>
      </c>
      <c r="BV1" s="36" t="str">
        <f t="shared" ref="BV1" si="58">IF((WEEKDAY($C$2,2)&lt;&gt; 6),"SEMAINE "&amp;WEEKNUM(BV2,16)-1,"SEMAINE "&amp;WEEKNUM(BV2,16))</f>
        <v>SEMAINE 10</v>
      </c>
      <c r="BW1" s="36" t="str">
        <f t="shared" ref="BW1" si="59">IF((WEEKDAY($C$2,2)&lt;&gt; 6),"SEMAINE "&amp;WEEKNUM(BW2,16)-1,"SEMAINE "&amp;WEEKNUM(BW2,16))</f>
        <v>SEMAINE 10</v>
      </c>
      <c r="BX1" s="36" t="str">
        <f t="shared" ref="BX1" si="60">IF((WEEKDAY($C$2,2)&lt;&gt; 6),"SEMAINE "&amp;WEEKNUM(BX2,16)-1,"SEMAINE "&amp;WEEKNUM(BX2,16))</f>
        <v>SEMAINE 10</v>
      </c>
      <c r="BY1" s="36" t="str">
        <f t="shared" ref="BY1" si="61">IF((WEEKDAY($C$2,2)&lt;&gt; 6),"SEMAINE "&amp;WEEKNUM(BY2,16)-1,"SEMAINE "&amp;WEEKNUM(BY2,16))</f>
        <v>SEMAINE 10</v>
      </c>
      <c r="BZ1" s="36" t="str">
        <f t="shared" ref="BZ1" si="62">IF((WEEKDAY($C$2,2)&lt;&gt; 6),"SEMAINE "&amp;WEEKNUM(BZ2,16)-1,"SEMAINE "&amp;WEEKNUM(BZ2,16))</f>
        <v>SEMAINE 10</v>
      </c>
      <c r="CA1" s="36" t="str">
        <f t="shared" ref="CA1" si="63">IF((WEEKDAY($C$2,2)&lt;&gt; 6),"SEMAINE "&amp;WEEKNUM(CA2,16)-1,"SEMAINE "&amp;WEEKNUM(CA2,16))</f>
        <v>SEMAINE 11</v>
      </c>
      <c r="CB1" s="36" t="str">
        <f t="shared" ref="CB1" si="64">IF((WEEKDAY($C$2,2)&lt;&gt; 6),"SEMAINE "&amp;WEEKNUM(CB2,16)-1,"SEMAINE "&amp;WEEKNUM(CB2,16))</f>
        <v>SEMAINE 11</v>
      </c>
      <c r="CC1" s="36" t="str">
        <f t="shared" ref="CC1" si="65">IF((WEEKDAY($C$2,2)&lt;&gt; 6),"SEMAINE "&amp;WEEKNUM(CC2,16)-1,"SEMAINE "&amp;WEEKNUM(CC2,16))</f>
        <v>SEMAINE 11</v>
      </c>
      <c r="CD1" s="36" t="str">
        <f t="shared" ref="CD1" si="66">IF((WEEKDAY($C$2,2)&lt;&gt; 6),"SEMAINE "&amp;WEEKNUM(CD2,16)-1,"SEMAINE "&amp;WEEKNUM(CD2,16))</f>
        <v>SEMAINE 11</v>
      </c>
      <c r="CE1" s="36" t="str">
        <f t="shared" ref="CE1" si="67">IF((WEEKDAY($C$2,2)&lt;&gt; 6),"SEMAINE "&amp;WEEKNUM(CE2,16)-1,"SEMAINE "&amp;WEEKNUM(CE2,16))</f>
        <v>SEMAINE 11</v>
      </c>
      <c r="CF1" s="36" t="str">
        <f t="shared" ref="CF1" si="68">IF((WEEKDAY($C$2,2)&lt;&gt; 6),"SEMAINE "&amp;WEEKNUM(CF2,16)-1,"SEMAINE "&amp;WEEKNUM(CF2,16))</f>
        <v>SEMAINE 11</v>
      </c>
      <c r="CG1" s="36" t="str">
        <f t="shared" ref="CG1" si="69">IF((WEEKDAY($C$2,2)&lt;&gt; 6),"SEMAINE "&amp;WEEKNUM(CG2,16)-1,"SEMAINE "&amp;WEEKNUM(CG2,16))</f>
        <v>SEMAINE 11</v>
      </c>
      <c r="CH1" s="36" t="str">
        <f t="shared" ref="CH1" si="70">IF((WEEKDAY($C$2,2)&lt;&gt; 6),"SEMAINE "&amp;WEEKNUM(CH2,16)-1,"SEMAINE "&amp;WEEKNUM(CH2,16))</f>
        <v>SEMAINE 12</v>
      </c>
      <c r="CI1" s="36" t="str">
        <f t="shared" ref="CI1" si="71">IF((WEEKDAY($C$2,2)&lt;&gt; 6),"SEMAINE "&amp;WEEKNUM(CI2,16)-1,"SEMAINE "&amp;WEEKNUM(CI2,16))</f>
        <v>SEMAINE 12</v>
      </c>
      <c r="CJ1" s="36" t="str">
        <f t="shared" ref="CJ1" si="72">IF((WEEKDAY($C$2,2)&lt;&gt; 6),"SEMAINE "&amp;WEEKNUM(CJ2,16)-1,"SEMAINE "&amp;WEEKNUM(CJ2,16))</f>
        <v>SEMAINE 12</v>
      </c>
      <c r="CK1" s="36" t="str">
        <f t="shared" ref="CK1" si="73">IF((WEEKDAY($C$2,2)&lt;&gt; 6),"SEMAINE "&amp;WEEKNUM(CK2,16)-1,"SEMAINE "&amp;WEEKNUM(CK2,16))</f>
        <v>SEMAINE 12</v>
      </c>
      <c r="CL1" s="36" t="str">
        <f t="shared" ref="CL1" si="74">IF((WEEKDAY($C$2,2)&lt;&gt; 6),"SEMAINE "&amp;WEEKNUM(CL2,16)-1,"SEMAINE "&amp;WEEKNUM(CL2,16))</f>
        <v>SEMAINE 12</v>
      </c>
      <c r="CM1" s="36" t="str">
        <f t="shared" ref="CM1" si="75">IF((WEEKDAY($C$2,2)&lt;&gt; 6),"SEMAINE "&amp;WEEKNUM(CM2,16)-1,"SEMAINE "&amp;WEEKNUM(CM2,16))</f>
        <v>SEMAINE 12</v>
      </c>
      <c r="CN1" s="36" t="str">
        <f t="shared" ref="CN1" si="76">IF((WEEKDAY($C$2,2)&lt;&gt; 6),"SEMAINE "&amp;WEEKNUM(CN2,16)-1,"SEMAINE "&amp;WEEKNUM(CN2,16))</f>
        <v>SEMAINE 12</v>
      </c>
      <c r="CO1" s="36" t="str">
        <f t="shared" ref="CO1" si="77">IF((WEEKDAY($C$2,2)&lt;&gt; 6),"SEMAINE "&amp;WEEKNUM(CO2,16)-1,"SEMAINE "&amp;WEEKNUM(CO2,16))</f>
        <v>SEMAINE 13</v>
      </c>
      <c r="CP1" s="36" t="str">
        <f t="shared" ref="CP1" si="78">IF((WEEKDAY($C$2,2)&lt;&gt; 6),"SEMAINE "&amp;WEEKNUM(CP2,16)-1,"SEMAINE "&amp;WEEKNUM(CP2,16))</f>
        <v>SEMAINE 13</v>
      </c>
      <c r="CQ1" s="36" t="str">
        <f t="shared" ref="CQ1" si="79">IF((WEEKDAY($C$2,2)&lt;&gt; 6),"SEMAINE "&amp;WEEKNUM(CQ2,16)-1,"SEMAINE "&amp;WEEKNUM(CQ2,16))</f>
        <v>SEMAINE 13</v>
      </c>
      <c r="CR1" s="36" t="str">
        <f t="shared" ref="CR1" si="80">IF((WEEKDAY($C$2,2)&lt;&gt; 6),"SEMAINE "&amp;WEEKNUM(CR2,16)-1,"SEMAINE "&amp;WEEKNUM(CR2,16))</f>
        <v>SEMAINE 13</v>
      </c>
      <c r="CS1" s="36" t="str">
        <f t="shared" ref="CS1" si="81">IF((WEEKDAY($C$2,2)&lt;&gt; 6),"SEMAINE "&amp;WEEKNUM(CS2,16)-1,"SEMAINE "&amp;WEEKNUM(CS2,16))</f>
        <v>SEMAINE 13</v>
      </c>
      <c r="CT1" s="36" t="str">
        <f t="shared" ref="CT1" si="82">IF((WEEKDAY($C$2,2)&lt;&gt; 6),"SEMAINE "&amp;WEEKNUM(CT2,16)-1,"SEMAINE "&amp;WEEKNUM(CT2,16))</f>
        <v>SEMAINE 13</v>
      </c>
      <c r="CU1" s="36" t="str">
        <f t="shared" ref="CU1" si="83">IF((WEEKDAY($C$2,2)&lt;&gt; 6),"SEMAINE "&amp;WEEKNUM(CU2,16)-1,"SEMAINE "&amp;WEEKNUM(CU2,16))</f>
        <v>SEMAINE 13</v>
      </c>
      <c r="CV1" s="36" t="str">
        <f t="shared" ref="CV1" si="84">IF((WEEKDAY($C$2,2)&lt;&gt; 6),"SEMAINE "&amp;WEEKNUM(CV2,16)-1,"SEMAINE "&amp;WEEKNUM(CV2,16))</f>
        <v>SEMAINE 14</v>
      </c>
      <c r="CW1" s="36" t="str">
        <f t="shared" ref="CW1" si="85">IF((WEEKDAY($C$2,2)&lt;&gt; 6),"SEMAINE "&amp;WEEKNUM(CW2,16)-1,"SEMAINE "&amp;WEEKNUM(CW2,16))</f>
        <v>SEMAINE 14</v>
      </c>
      <c r="CX1" s="36" t="str">
        <f t="shared" ref="CX1" si="86">IF((WEEKDAY($C$2,2)&lt;&gt; 6),"SEMAINE "&amp;WEEKNUM(CX2,16)-1,"SEMAINE "&amp;WEEKNUM(CX2,16))</f>
        <v>SEMAINE 14</v>
      </c>
      <c r="CY1" s="36" t="str">
        <f t="shared" ref="CY1" si="87">IF((WEEKDAY($C$2,2)&lt;&gt; 6),"SEMAINE "&amp;WEEKNUM(CY2,16)-1,"SEMAINE "&amp;WEEKNUM(CY2,16))</f>
        <v>SEMAINE 14</v>
      </c>
      <c r="CZ1" s="36" t="str">
        <f t="shared" ref="CZ1" si="88">IF((WEEKDAY($C$2,2)&lt;&gt; 6),"SEMAINE "&amp;WEEKNUM(CZ2,16)-1,"SEMAINE "&amp;WEEKNUM(CZ2,16))</f>
        <v>SEMAINE 14</v>
      </c>
      <c r="DA1" s="36" t="str">
        <f t="shared" ref="DA1" si="89">IF((WEEKDAY($C$2,2)&lt;&gt; 6),"SEMAINE "&amp;WEEKNUM(DA2,16)-1,"SEMAINE "&amp;WEEKNUM(DA2,16))</f>
        <v>SEMAINE 14</v>
      </c>
      <c r="DB1" s="36" t="str">
        <f t="shared" ref="DB1" si="90">IF((WEEKDAY($C$2,2)&lt;&gt; 6),"SEMAINE "&amp;WEEKNUM(DB2,16)-1,"SEMAINE "&amp;WEEKNUM(DB2,16))</f>
        <v>SEMAINE 14</v>
      </c>
      <c r="DC1" s="36" t="str">
        <f t="shared" ref="DC1" si="91">IF((WEEKDAY($C$2,2)&lt;&gt; 6),"SEMAINE "&amp;WEEKNUM(DC2,16)-1,"SEMAINE "&amp;WEEKNUM(DC2,16))</f>
        <v>SEMAINE 15</v>
      </c>
      <c r="DD1" s="36" t="str">
        <f t="shared" ref="DD1" si="92">IF((WEEKDAY($C$2,2)&lt;&gt; 6),"SEMAINE "&amp;WEEKNUM(DD2,16)-1,"SEMAINE "&amp;WEEKNUM(DD2,16))</f>
        <v>SEMAINE 15</v>
      </c>
      <c r="DE1" s="36" t="str">
        <f t="shared" ref="DE1" si="93">IF((WEEKDAY($C$2,2)&lt;&gt; 6),"SEMAINE "&amp;WEEKNUM(DE2,16)-1,"SEMAINE "&amp;WEEKNUM(DE2,16))</f>
        <v>SEMAINE 15</v>
      </c>
      <c r="DF1" s="36" t="str">
        <f t="shared" ref="DF1" si="94">IF((WEEKDAY($C$2,2)&lt;&gt; 6),"SEMAINE "&amp;WEEKNUM(DF2,16)-1,"SEMAINE "&amp;WEEKNUM(DF2,16))</f>
        <v>SEMAINE 15</v>
      </c>
      <c r="DG1" s="36" t="str">
        <f t="shared" ref="DG1" si="95">IF((WEEKDAY($C$2,2)&lt;&gt; 6),"SEMAINE "&amp;WEEKNUM(DG2,16)-1,"SEMAINE "&amp;WEEKNUM(DG2,16))</f>
        <v>SEMAINE 15</v>
      </c>
      <c r="DH1" s="36" t="str">
        <f t="shared" ref="DH1" si="96">IF((WEEKDAY($C$2,2)&lt;&gt; 6),"SEMAINE "&amp;WEEKNUM(DH2,16)-1,"SEMAINE "&amp;WEEKNUM(DH2,16))</f>
        <v>SEMAINE 15</v>
      </c>
      <c r="DI1" s="36" t="str">
        <f t="shared" ref="DI1" si="97">IF((WEEKDAY($C$2,2)&lt;&gt; 6),"SEMAINE "&amp;WEEKNUM(DI2,16)-1,"SEMAINE "&amp;WEEKNUM(DI2,16))</f>
        <v>SEMAINE 15</v>
      </c>
      <c r="DJ1" s="36" t="str">
        <f t="shared" ref="DJ1" si="98">IF((WEEKDAY($C$2,2)&lt;&gt; 6),"SEMAINE "&amp;WEEKNUM(DJ2,16)-1,"SEMAINE "&amp;WEEKNUM(DJ2,16))</f>
        <v>SEMAINE 16</v>
      </c>
      <c r="DK1" s="36" t="str">
        <f t="shared" ref="DK1" si="99">IF((WEEKDAY($C$2,2)&lt;&gt; 6),"SEMAINE "&amp;WEEKNUM(DK2,16)-1,"SEMAINE "&amp;WEEKNUM(DK2,16))</f>
        <v>SEMAINE 16</v>
      </c>
      <c r="DL1" s="36" t="str">
        <f t="shared" ref="DL1" si="100">IF((WEEKDAY($C$2,2)&lt;&gt; 6),"SEMAINE "&amp;WEEKNUM(DL2,16)-1,"SEMAINE "&amp;WEEKNUM(DL2,16))</f>
        <v>SEMAINE 16</v>
      </c>
      <c r="DM1" s="36" t="str">
        <f t="shared" ref="DM1" si="101">IF((WEEKDAY($C$2,2)&lt;&gt; 6),"SEMAINE "&amp;WEEKNUM(DM2,16)-1,"SEMAINE "&amp;WEEKNUM(DM2,16))</f>
        <v>SEMAINE 16</v>
      </c>
      <c r="DN1" s="36" t="str">
        <f t="shared" ref="DN1" si="102">IF((WEEKDAY($C$2,2)&lt;&gt; 6),"SEMAINE "&amp;WEEKNUM(DN2,16)-1,"SEMAINE "&amp;WEEKNUM(DN2,16))</f>
        <v>SEMAINE 16</v>
      </c>
      <c r="DO1" s="36" t="str">
        <f t="shared" ref="DO1" si="103">IF((WEEKDAY($C$2,2)&lt;&gt; 6),"SEMAINE "&amp;WEEKNUM(DO2,16)-1,"SEMAINE "&amp;WEEKNUM(DO2,16))</f>
        <v>SEMAINE 16</v>
      </c>
      <c r="DP1" s="36" t="str">
        <f t="shared" ref="DP1" si="104">IF((WEEKDAY($C$2,2)&lt;&gt; 6),"SEMAINE "&amp;WEEKNUM(DP2,16)-1,"SEMAINE "&amp;WEEKNUM(DP2,16))</f>
        <v>SEMAINE 16</v>
      </c>
      <c r="DQ1" s="36" t="str">
        <f t="shared" ref="DQ1" si="105">IF((WEEKDAY($C$2,2)&lt;&gt; 6),"SEMAINE "&amp;WEEKNUM(DQ2,16)-1,"SEMAINE "&amp;WEEKNUM(DQ2,16))</f>
        <v>SEMAINE 17</v>
      </c>
      <c r="DR1" s="36" t="str">
        <f t="shared" ref="DR1" si="106">IF((WEEKDAY($C$2,2)&lt;&gt; 6),"SEMAINE "&amp;WEEKNUM(DR2,16)-1,"SEMAINE "&amp;WEEKNUM(DR2,16))</f>
        <v>SEMAINE 17</v>
      </c>
      <c r="DS1" s="36" t="str">
        <f t="shared" ref="DS1" si="107">IF((WEEKDAY($C$2,2)&lt;&gt; 6),"SEMAINE "&amp;WEEKNUM(DS2,16)-1,"SEMAINE "&amp;WEEKNUM(DS2,16))</f>
        <v>SEMAINE 17</v>
      </c>
      <c r="DT1" s="36" t="str">
        <f t="shared" ref="DT1" si="108">IF((WEEKDAY($C$2,2)&lt;&gt; 6),"SEMAINE "&amp;WEEKNUM(DT2,16)-1,"SEMAINE "&amp;WEEKNUM(DT2,16))</f>
        <v>SEMAINE 17</v>
      </c>
      <c r="DU1" s="36" t="str">
        <f t="shared" ref="DU1" si="109">IF((WEEKDAY($C$2,2)&lt;&gt; 6),"SEMAINE "&amp;WEEKNUM(DU2,16)-1,"SEMAINE "&amp;WEEKNUM(DU2,16))</f>
        <v>SEMAINE 17</v>
      </c>
      <c r="DV1" s="36" t="str">
        <f t="shared" ref="DV1" si="110">IF((WEEKDAY($C$2,2)&lt;&gt; 6),"SEMAINE "&amp;WEEKNUM(DV2,16)-1,"SEMAINE "&amp;WEEKNUM(DV2,16))</f>
        <v>SEMAINE 17</v>
      </c>
      <c r="DW1" s="36" t="str">
        <f t="shared" ref="DW1" si="111">IF((WEEKDAY($C$2,2)&lt;&gt; 6),"SEMAINE "&amp;WEEKNUM(DW2,16)-1,"SEMAINE "&amp;WEEKNUM(DW2,16))</f>
        <v>SEMAINE 17</v>
      </c>
      <c r="DX1" s="36" t="str">
        <f t="shared" ref="DX1" si="112">IF((WEEKDAY($C$2,2)&lt;&gt; 6),"SEMAINE "&amp;WEEKNUM(DX2,16)-1,"SEMAINE "&amp;WEEKNUM(DX2,16))</f>
        <v>SEMAINE 18</v>
      </c>
      <c r="DY1" s="36" t="str">
        <f t="shared" ref="DY1" si="113">IF((WEEKDAY($C$2,2)&lt;&gt; 6),"SEMAINE "&amp;WEEKNUM(DY2,16)-1,"SEMAINE "&amp;WEEKNUM(DY2,16))</f>
        <v>SEMAINE 18</v>
      </c>
      <c r="DZ1" s="36" t="str">
        <f t="shared" ref="DZ1" si="114">IF((WEEKDAY($C$2,2)&lt;&gt; 6),"SEMAINE "&amp;WEEKNUM(DZ2,16)-1,"SEMAINE "&amp;WEEKNUM(DZ2,16))</f>
        <v>SEMAINE 18</v>
      </c>
      <c r="EA1" s="36" t="str">
        <f t="shared" ref="EA1" si="115">IF((WEEKDAY($C$2,2)&lt;&gt; 6),"SEMAINE "&amp;WEEKNUM(EA2,16)-1,"SEMAINE "&amp;WEEKNUM(EA2,16))</f>
        <v>SEMAINE 18</v>
      </c>
      <c r="EB1" s="36" t="str">
        <f t="shared" ref="EB1" si="116">IF((WEEKDAY($C$2,2)&lt;&gt; 6),"SEMAINE "&amp;WEEKNUM(EB2,16)-1,"SEMAINE "&amp;WEEKNUM(EB2,16))</f>
        <v>SEMAINE 18</v>
      </c>
      <c r="EC1" s="36" t="str">
        <f t="shared" ref="EC1" si="117">IF((WEEKDAY($C$2,2)&lt;&gt; 6),"SEMAINE "&amp;WEEKNUM(EC2,16)-1,"SEMAINE "&amp;WEEKNUM(EC2,16))</f>
        <v>SEMAINE 18</v>
      </c>
      <c r="ED1" s="36" t="str">
        <f t="shared" ref="ED1" si="118">IF((WEEKDAY($C$2,2)&lt;&gt; 6),"SEMAINE "&amp;WEEKNUM(ED2,16)-1,"SEMAINE "&amp;WEEKNUM(ED2,16))</f>
        <v>SEMAINE 18</v>
      </c>
      <c r="EE1" s="36" t="str">
        <f t="shared" ref="EE1" si="119">IF((WEEKDAY($C$2,2)&lt;&gt; 6),"SEMAINE "&amp;WEEKNUM(EE2,16)-1,"SEMAINE "&amp;WEEKNUM(EE2,16))</f>
        <v>SEMAINE 19</v>
      </c>
      <c r="EF1" s="36" t="str">
        <f t="shared" ref="EF1" si="120">IF((WEEKDAY($C$2,2)&lt;&gt; 6),"SEMAINE "&amp;WEEKNUM(EF2,16)-1,"SEMAINE "&amp;WEEKNUM(EF2,16))</f>
        <v>SEMAINE 19</v>
      </c>
      <c r="EG1" s="36" t="str">
        <f t="shared" ref="EG1" si="121">IF((WEEKDAY($C$2,2)&lt;&gt; 6),"SEMAINE "&amp;WEEKNUM(EG2,16)-1,"SEMAINE "&amp;WEEKNUM(EG2,16))</f>
        <v>SEMAINE 19</v>
      </c>
      <c r="EH1" s="36" t="str">
        <f t="shared" ref="EH1" si="122">IF((WEEKDAY($C$2,2)&lt;&gt; 6),"SEMAINE "&amp;WEEKNUM(EH2,16)-1,"SEMAINE "&amp;WEEKNUM(EH2,16))</f>
        <v>SEMAINE 19</v>
      </c>
      <c r="EI1" s="36" t="str">
        <f t="shared" ref="EI1" si="123">IF((WEEKDAY($C$2,2)&lt;&gt; 6),"SEMAINE "&amp;WEEKNUM(EI2,16)-1,"SEMAINE "&amp;WEEKNUM(EI2,16))</f>
        <v>SEMAINE 19</v>
      </c>
      <c r="EJ1" s="36" t="str">
        <f t="shared" ref="EJ1" si="124">IF((WEEKDAY($C$2,2)&lt;&gt; 6),"SEMAINE "&amp;WEEKNUM(EJ2,16)-1,"SEMAINE "&amp;WEEKNUM(EJ2,16))</f>
        <v>SEMAINE 19</v>
      </c>
      <c r="EK1" s="36" t="str">
        <f t="shared" ref="EK1" si="125">IF((WEEKDAY($C$2,2)&lt;&gt; 6),"SEMAINE "&amp;WEEKNUM(EK2,16)-1,"SEMAINE "&amp;WEEKNUM(EK2,16))</f>
        <v>SEMAINE 19</v>
      </c>
      <c r="EL1" s="36" t="str">
        <f t="shared" ref="EL1" si="126">IF((WEEKDAY($C$2,2)&lt;&gt; 6),"SEMAINE "&amp;WEEKNUM(EL2,16)-1,"SEMAINE "&amp;WEEKNUM(EL2,16))</f>
        <v>SEMAINE 20</v>
      </c>
      <c r="EM1" s="36" t="str">
        <f t="shared" ref="EM1" si="127">IF((WEEKDAY($C$2,2)&lt;&gt; 6),"SEMAINE "&amp;WEEKNUM(EM2,16)-1,"SEMAINE "&amp;WEEKNUM(EM2,16))</f>
        <v>SEMAINE 20</v>
      </c>
      <c r="EN1" s="36" t="str">
        <f t="shared" ref="EN1" si="128">IF((WEEKDAY($C$2,2)&lt;&gt; 6),"SEMAINE "&amp;WEEKNUM(EN2,16)-1,"SEMAINE "&amp;WEEKNUM(EN2,16))</f>
        <v>SEMAINE 20</v>
      </c>
      <c r="EO1" s="36" t="str">
        <f t="shared" ref="EO1" si="129">IF((WEEKDAY($C$2,2)&lt;&gt; 6),"SEMAINE "&amp;WEEKNUM(EO2,16)-1,"SEMAINE "&amp;WEEKNUM(EO2,16))</f>
        <v>SEMAINE 20</v>
      </c>
      <c r="EP1" s="36" t="str">
        <f t="shared" ref="EP1" si="130">IF((WEEKDAY($C$2,2)&lt;&gt; 6),"SEMAINE "&amp;WEEKNUM(EP2,16)-1,"SEMAINE "&amp;WEEKNUM(EP2,16))</f>
        <v>SEMAINE 20</v>
      </c>
      <c r="EQ1" s="36" t="str">
        <f t="shared" ref="EQ1" si="131">IF((WEEKDAY($C$2,2)&lt;&gt; 6),"SEMAINE "&amp;WEEKNUM(EQ2,16)-1,"SEMAINE "&amp;WEEKNUM(EQ2,16))</f>
        <v>SEMAINE 20</v>
      </c>
      <c r="ER1" s="36" t="str">
        <f t="shared" ref="ER1" si="132">IF((WEEKDAY($C$2,2)&lt;&gt; 6),"SEMAINE "&amp;WEEKNUM(ER2,16)-1,"SEMAINE "&amp;WEEKNUM(ER2,16))</f>
        <v>SEMAINE 20</v>
      </c>
      <c r="ES1" s="36" t="str">
        <f t="shared" ref="ES1" si="133">IF((WEEKDAY($C$2,2)&lt;&gt; 6),"SEMAINE "&amp;WEEKNUM(ES2,16)-1,"SEMAINE "&amp;WEEKNUM(ES2,16))</f>
        <v>SEMAINE 21</v>
      </c>
      <c r="ET1" s="36" t="str">
        <f t="shared" ref="ET1" si="134">IF((WEEKDAY($C$2,2)&lt;&gt; 6),"SEMAINE "&amp;WEEKNUM(ET2,16)-1,"SEMAINE "&amp;WEEKNUM(ET2,16))</f>
        <v>SEMAINE 21</v>
      </c>
      <c r="EU1" s="36" t="str">
        <f t="shared" ref="EU1" si="135">IF((WEEKDAY($C$2,2)&lt;&gt; 6),"SEMAINE "&amp;WEEKNUM(EU2,16)-1,"SEMAINE "&amp;WEEKNUM(EU2,16))</f>
        <v>SEMAINE 21</v>
      </c>
      <c r="EV1" s="36" t="str">
        <f t="shared" ref="EV1" si="136">IF((WEEKDAY($C$2,2)&lt;&gt; 6),"SEMAINE "&amp;WEEKNUM(EV2,16)-1,"SEMAINE "&amp;WEEKNUM(EV2,16))</f>
        <v>SEMAINE 21</v>
      </c>
      <c r="EW1" s="36" t="str">
        <f t="shared" ref="EW1" si="137">IF((WEEKDAY($C$2,2)&lt;&gt; 6),"SEMAINE "&amp;WEEKNUM(EW2,16)-1,"SEMAINE "&amp;WEEKNUM(EW2,16))</f>
        <v>SEMAINE 21</v>
      </c>
      <c r="EX1" s="36" t="str">
        <f t="shared" ref="EX1" si="138">IF((WEEKDAY($C$2,2)&lt;&gt; 6),"SEMAINE "&amp;WEEKNUM(EX2,16)-1,"SEMAINE "&amp;WEEKNUM(EX2,16))</f>
        <v>SEMAINE 21</v>
      </c>
      <c r="EY1" s="36" t="str">
        <f t="shared" ref="EY1" si="139">IF((WEEKDAY($C$2,2)&lt;&gt; 6),"SEMAINE "&amp;WEEKNUM(EY2,16)-1,"SEMAINE "&amp;WEEKNUM(EY2,16))</f>
        <v>SEMAINE 21</v>
      </c>
      <c r="EZ1" s="36" t="str">
        <f t="shared" ref="EZ1" si="140">IF((WEEKDAY($C$2,2)&lt;&gt; 6),"SEMAINE "&amp;WEEKNUM(EZ2,16)-1,"SEMAINE "&amp;WEEKNUM(EZ2,16))</f>
        <v>SEMAINE 22</v>
      </c>
      <c r="FA1" s="36" t="str">
        <f t="shared" ref="FA1" si="141">IF((WEEKDAY($C$2,2)&lt;&gt; 6),"SEMAINE "&amp;WEEKNUM(FA2,16)-1,"SEMAINE "&amp;WEEKNUM(FA2,16))</f>
        <v>SEMAINE 22</v>
      </c>
      <c r="FB1" s="36" t="str">
        <f t="shared" ref="FB1" si="142">IF((WEEKDAY($C$2,2)&lt;&gt; 6),"SEMAINE "&amp;WEEKNUM(FB2,16)-1,"SEMAINE "&amp;WEEKNUM(FB2,16))</f>
        <v>SEMAINE 22</v>
      </c>
      <c r="FC1" s="36" t="str">
        <f t="shared" ref="FC1" si="143">IF((WEEKDAY($C$2,2)&lt;&gt; 6),"SEMAINE "&amp;WEEKNUM(FC2,16)-1,"SEMAINE "&amp;WEEKNUM(FC2,16))</f>
        <v>SEMAINE 22</v>
      </c>
      <c r="FD1" s="36" t="str">
        <f t="shared" ref="FD1" si="144">IF((WEEKDAY($C$2,2)&lt;&gt; 6),"SEMAINE "&amp;WEEKNUM(FD2,16)-1,"SEMAINE "&amp;WEEKNUM(FD2,16))</f>
        <v>SEMAINE 22</v>
      </c>
      <c r="FE1" s="36" t="str">
        <f t="shared" ref="FE1" si="145">IF((WEEKDAY($C$2,2)&lt;&gt; 6),"SEMAINE "&amp;WEEKNUM(FE2,16)-1,"SEMAINE "&amp;WEEKNUM(FE2,16))</f>
        <v>SEMAINE 22</v>
      </c>
      <c r="FF1" s="36" t="str">
        <f t="shared" ref="FF1" si="146">IF((WEEKDAY($C$2,2)&lt;&gt; 6),"SEMAINE "&amp;WEEKNUM(FF2,16)-1,"SEMAINE "&amp;WEEKNUM(FF2,16))</f>
        <v>SEMAINE 22</v>
      </c>
      <c r="FG1" s="36" t="str">
        <f t="shared" ref="FG1" si="147">IF((WEEKDAY($C$2,2)&lt;&gt; 6),"SEMAINE "&amp;WEEKNUM(FG2,16)-1,"SEMAINE "&amp;WEEKNUM(FG2,16))</f>
        <v>SEMAINE 23</v>
      </c>
      <c r="FH1" s="36" t="str">
        <f t="shared" ref="FH1" si="148">IF((WEEKDAY($C$2,2)&lt;&gt; 6),"SEMAINE "&amp;WEEKNUM(FH2,16)-1,"SEMAINE "&amp;WEEKNUM(FH2,16))</f>
        <v>SEMAINE 23</v>
      </c>
      <c r="FI1" s="36" t="str">
        <f t="shared" ref="FI1" si="149">IF((WEEKDAY($C$2,2)&lt;&gt; 6),"SEMAINE "&amp;WEEKNUM(FI2,16)-1,"SEMAINE "&amp;WEEKNUM(FI2,16))</f>
        <v>SEMAINE 23</v>
      </c>
      <c r="FJ1" s="36" t="str">
        <f t="shared" ref="FJ1" si="150">IF((WEEKDAY($C$2,2)&lt;&gt; 6),"SEMAINE "&amp;WEEKNUM(FJ2,16)-1,"SEMAINE "&amp;WEEKNUM(FJ2,16))</f>
        <v>SEMAINE 23</v>
      </c>
      <c r="FK1" s="36" t="str">
        <f t="shared" ref="FK1" si="151">IF((WEEKDAY($C$2,2)&lt;&gt; 6),"SEMAINE "&amp;WEEKNUM(FK2,16)-1,"SEMAINE "&amp;WEEKNUM(FK2,16))</f>
        <v>SEMAINE 23</v>
      </c>
      <c r="FL1" s="36" t="str">
        <f t="shared" ref="FL1" si="152">IF((WEEKDAY($C$2,2)&lt;&gt; 6),"SEMAINE "&amp;WEEKNUM(FL2,16)-1,"SEMAINE "&amp;WEEKNUM(FL2,16))</f>
        <v>SEMAINE 23</v>
      </c>
      <c r="FM1" s="36" t="str">
        <f t="shared" ref="FM1" si="153">IF((WEEKDAY($C$2,2)&lt;&gt; 6),"SEMAINE "&amp;WEEKNUM(FM2,16)-1,"SEMAINE "&amp;WEEKNUM(FM2,16))</f>
        <v>SEMAINE 23</v>
      </c>
      <c r="FN1" s="36" t="str">
        <f t="shared" ref="FN1" si="154">IF((WEEKDAY($C$2,2)&lt;&gt; 6),"SEMAINE "&amp;WEEKNUM(FN2,16)-1,"SEMAINE "&amp;WEEKNUM(FN2,16))</f>
        <v>SEMAINE 24</v>
      </c>
      <c r="FO1" s="36" t="str">
        <f t="shared" ref="FO1" si="155">IF((WEEKDAY($C$2,2)&lt;&gt; 6),"SEMAINE "&amp;WEEKNUM(FO2,16)-1,"SEMAINE "&amp;WEEKNUM(FO2,16))</f>
        <v>SEMAINE 24</v>
      </c>
      <c r="FP1" s="36" t="str">
        <f t="shared" ref="FP1" si="156">IF((WEEKDAY($C$2,2)&lt;&gt; 6),"SEMAINE "&amp;WEEKNUM(FP2,16)-1,"SEMAINE "&amp;WEEKNUM(FP2,16))</f>
        <v>SEMAINE 24</v>
      </c>
      <c r="FQ1" s="36" t="str">
        <f t="shared" ref="FQ1" si="157">IF((WEEKDAY($C$2,2)&lt;&gt; 6),"SEMAINE "&amp;WEEKNUM(FQ2,16)-1,"SEMAINE "&amp;WEEKNUM(FQ2,16))</f>
        <v>SEMAINE 24</v>
      </c>
      <c r="FR1" s="36" t="str">
        <f t="shared" ref="FR1" si="158">IF((WEEKDAY($C$2,2)&lt;&gt; 6),"SEMAINE "&amp;WEEKNUM(FR2,16)-1,"SEMAINE "&amp;WEEKNUM(FR2,16))</f>
        <v>SEMAINE 24</v>
      </c>
      <c r="FS1" s="36" t="str">
        <f t="shared" ref="FS1" si="159">IF((WEEKDAY($C$2,2)&lt;&gt; 6),"SEMAINE "&amp;WEEKNUM(FS2,16)-1,"SEMAINE "&amp;WEEKNUM(FS2,16))</f>
        <v>SEMAINE 24</v>
      </c>
      <c r="FT1" s="36" t="str">
        <f t="shared" ref="FT1" si="160">IF((WEEKDAY($C$2,2)&lt;&gt; 6),"SEMAINE "&amp;WEEKNUM(FT2,16)-1,"SEMAINE "&amp;WEEKNUM(FT2,16))</f>
        <v>SEMAINE 24</v>
      </c>
      <c r="FU1" s="36" t="str">
        <f t="shared" ref="FU1" si="161">IF((WEEKDAY($C$2,2)&lt;&gt; 6),"SEMAINE "&amp;WEEKNUM(FU2,16)-1,"SEMAINE "&amp;WEEKNUM(FU2,16))</f>
        <v>SEMAINE 25</v>
      </c>
      <c r="FV1" s="36" t="str">
        <f t="shared" ref="FV1" si="162">IF((WEEKDAY($C$2,2)&lt;&gt; 6),"SEMAINE "&amp;WEEKNUM(FV2,16)-1,"SEMAINE "&amp;WEEKNUM(FV2,16))</f>
        <v>SEMAINE 25</v>
      </c>
      <c r="FW1" s="36" t="str">
        <f t="shared" ref="FW1" si="163">IF((WEEKDAY($C$2,2)&lt;&gt; 6),"SEMAINE "&amp;WEEKNUM(FW2,16)-1,"SEMAINE "&amp;WEEKNUM(FW2,16))</f>
        <v>SEMAINE 25</v>
      </c>
      <c r="FX1" s="36" t="str">
        <f t="shared" ref="FX1" si="164">IF((WEEKDAY($C$2,2)&lt;&gt; 6),"SEMAINE "&amp;WEEKNUM(FX2,16)-1,"SEMAINE "&amp;WEEKNUM(FX2,16))</f>
        <v>SEMAINE 25</v>
      </c>
      <c r="FY1" s="36" t="str">
        <f t="shared" ref="FY1" si="165">IF((WEEKDAY($C$2,2)&lt;&gt; 6),"SEMAINE "&amp;WEEKNUM(FY2,16)-1,"SEMAINE "&amp;WEEKNUM(FY2,16))</f>
        <v>SEMAINE 25</v>
      </c>
      <c r="FZ1" s="36" t="str">
        <f t="shared" ref="FZ1" si="166">IF((WEEKDAY($C$2,2)&lt;&gt; 6),"SEMAINE "&amp;WEEKNUM(FZ2,16)-1,"SEMAINE "&amp;WEEKNUM(FZ2,16))</f>
        <v>SEMAINE 25</v>
      </c>
      <c r="GA1" s="36" t="str">
        <f t="shared" ref="GA1" si="167">IF((WEEKDAY($C$2,2)&lt;&gt; 6),"SEMAINE "&amp;WEEKNUM(GA2,16)-1,"SEMAINE "&amp;WEEKNUM(GA2,16))</f>
        <v>SEMAINE 25</v>
      </c>
      <c r="GB1" s="36" t="str">
        <f t="shared" ref="GB1" si="168">IF((WEEKDAY($C$2,2)&lt;&gt; 6),"SEMAINE "&amp;WEEKNUM(GB2,16)-1,"SEMAINE "&amp;WEEKNUM(GB2,16))</f>
        <v>SEMAINE 26</v>
      </c>
      <c r="GC1" s="36" t="str">
        <f t="shared" ref="GC1" si="169">IF((WEEKDAY($C$2,2)&lt;&gt; 6),"SEMAINE "&amp;WEEKNUM(GC2,16)-1,"SEMAINE "&amp;WEEKNUM(GC2,16))</f>
        <v>SEMAINE 26</v>
      </c>
      <c r="GD1" s="36" t="str">
        <f t="shared" ref="GD1" si="170">IF((WEEKDAY($C$2,2)&lt;&gt; 6),"SEMAINE "&amp;WEEKNUM(GD2,16)-1,"SEMAINE "&amp;WEEKNUM(GD2,16))</f>
        <v>SEMAINE 26</v>
      </c>
      <c r="GE1" s="36" t="str">
        <f t="shared" ref="GE1" si="171">IF((WEEKDAY($C$2,2)&lt;&gt; 6),"SEMAINE "&amp;WEEKNUM(GE2,16)-1,"SEMAINE "&amp;WEEKNUM(GE2,16))</f>
        <v>SEMAINE 26</v>
      </c>
      <c r="GF1" s="36" t="str">
        <f t="shared" ref="GF1" si="172">IF((WEEKDAY($C$2,2)&lt;&gt; 6),"SEMAINE "&amp;WEEKNUM(GF2,16)-1,"SEMAINE "&amp;WEEKNUM(GF2,16))</f>
        <v>SEMAINE 26</v>
      </c>
      <c r="GG1" s="36" t="str">
        <f t="shared" ref="GG1" si="173">IF((WEEKDAY($C$2,2)&lt;&gt; 6),"SEMAINE "&amp;WEEKNUM(GG2,16)-1,"SEMAINE "&amp;WEEKNUM(GG2,16))</f>
        <v>SEMAINE 26</v>
      </c>
      <c r="GH1" s="36" t="str">
        <f t="shared" ref="GH1" si="174">IF((WEEKDAY($C$2,2)&lt;&gt; 6),"SEMAINE "&amp;WEEKNUM(GH2,16)-1,"SEMAINE "&amp;WEEKNUM(GH2,16))</f>
        <v>SEMAINE 26</v>
      </c>
      <c r="GI1" s="36" t="str">
        <f t="shared" ref="GI1" si="175">IF((WEEKDAY($C$2,2)&lt;&gt; 6),"SEMAINE "&amp;WEEKNUM(GI2,16)-1,"SEMAINE "&amp;WEEKNUM(GI2,16))</f>
        <v>SEMAINE 27</v>
      </c>
      <c r="GJ1" s="36" t="str">
        <f t="shared" ref="GJ1" si="176">IF((WEEKDAY($C$2,2)&lt;&gt; 6),"SEMAINE "&amp;WEEKNUM(GJ2,16)-1,"SEMAINE "&amp;WEEKNUM(GJ2,16))</f>
        <v>SEMAINE 27</v>
      </c>
      <c r="GK1" s="36" t="str">
        <f t="shared" ref="GK1" si="177">IF((WEEKDAY($C$2,2)&lt;&gt; 6),"SEMAINE "&amp;WEEKNUM(GK2,16)-1,"SEMAINE "&amp;WEEKNUM(GK2,16))</f>
        <v>SEMAINE 27</v>
      </c>
      <c r="GL1" s="36" t="str">
        <f t="shared" ref="GL1" si="178">IF((WEEKDAY($C$2,2)&lt;&gt; 6),"SEMAINE "&amp;WEEKNUM(GL2,16)-1,"SEMAINE "&amp;WEEKNUM(GL2,16))</f>
        <v>SEMAINE 27</v>
      </c>
      <c r="GM1" s="36" t="str">
        <f t="shared" ref="GM1" si="179">IF((WEEKDAY($C$2,2)&lt;&gt; 6),"SEMAINE "&amp;WEEKNUM(GM2,16)-1,"SEMAINE "&amp;WEEKNUM(GM2,16))</f>
        <v>SEMAINE 27</v>
      </c>
      <c r="GN1" s="36" t="str">
        <f t="shared" ref="GN1" si="180">IF((WEEKDAY($C$2,2)&lt;&gt; 6),"SEMAINE "&amp;WEEKNUM(GN2,16)-1,"SEMAINE "&amp;WEEKNUM(GN2,16))</f>
        <v>SEMAINE 27</v>
      </c>
      <c r="GO1" s="36" t="str">
        <f t="shared" ref="GO1" si="181">IF((WEEKDAY($C$2,2)&lt;&gt; 6),"SEMAINE "&amp;WEEKNUM(GO2,16)-1,"SEMAINE "&amp;WEEKNUM(GO2,16))</f>
        <v>SEMAINE 27</v>
      </c>
      <c r="GP1" s="36" t="str">
        <f t="shared" ref="GP1" si="182">IF((WEEKDAY($C$2,2)&lt;&gt; 6),"SEMAINE "&amp;WEEKNUM(GP2,16)-1,"SEMAINE "&amp;WEEKNUM(GP2,16))</f>
        <v>SEMAINE 28</v>
      </c>
      <c r="GQ1" s="36" t="str">
        <f t="shared" ref="GQ1" si="183">IF((WEEKDAY($C$2,2)&lt;&gt; 6),"SEMAINE "&amp;WEEKNUM(GQ2,16)-1,"SEMAINE "&amp;WEEKNUM(GQ2,16))</f>
        <v>SEMAINE 28</v>
      </c>
      <c r="GR1" s="36" t="str">
        <f t="shared" ref="GR1" si="184">IF((WEEKDAY($C$2,2)&lt;&gt; 6),"SEMAINE "&amp;WEEKNUM(GR2,16)-1,"SEMAINE "&amp;WEEKNUM(GR2,16))</f>
        <v>SEMAINE 28</v>
      </c>
      <c r="GS1" s="36" t="str">
        <f t="shared" ref="GS1" si="185">IF((WEEKDAY($C$2,2)&lt;&gt; 6),"SEMAINE "&amp;WEEKNUM(GS2,16)-1,"SEMAINE "&amp;WEEKNUM(GS2,16))</f>
        <v>SEMAINE 28</v>
      </c>
      <c r="GT1" s="36" t="str">
        <f t="shared" ref="GT1" si="186">IF((WEEKDAY($C$2,2)&lt;&gt; 6),"SEMAINE "&amp;WEEKNUM(GT2,16)-1,"SEMAINE "&amp;WEEKNUM(GT2,16))</f>
        <v>SEMAINE 28</v>
      </c>
      <c r="GU1" s="36" t="str">
        <f t="shared" ref="GU1" si="187">IF((WEEKDAY($C$2,2)&lt;&gt; 6),"SEMAINE "&amp;WEEKNUM(GU2,16)-1,"SEMAINE "&amp;WEEKNUM(GU2,16))</f>
        <v>SEMAINE 28</v>
      </c>
      <c r="GV1" s="36" t="str">
        <f t="shared" ref="GV1" si="188">IF((WEEKDAY($C$2,2)&lt;&gt; 6),"SEMAINE "&amp;WEEKNUM(GV2,16)-1,"SEMAINE "&amp;WEEKNUM(GV2,16))</f>
        <v>SEMAINE 28</v>
      </c>
      <c r="GW1" s="36" t="str">
        <f t="shared" ref="GW1" si="189">IF((WEEKDAY($C$2,2)&lt;&gt; 6),"SEMAINE "&amp;WEEKNUM(GW2,16)-1,"SEMAINE "&amp;WEEKNUM(GW2,16))</f>
        <v>SEMAINE 29</v>
      </c>
      <c r="GX1" s="36" t="str">
        <f t="shared" ref="GX1" si="190">IF((WEEKDAY($C$2,2)&lt;&gt; 6),"SEMAINE "&amp;WEEKNUM(GX2,16)-1,"SEMAINE "&amp;WEEKNUM(GX2,16))</f>
        <v>SEMAINE 29</v>
      </c>
      <c r="GY1" s="36" t="str">
        <f t="shared" ref="GY1" si="191">IF((WEEKDAY($C$2,2)&lt;&gt; 6),"SEMAINE "&amp;WEEKNUM(GY2,16)-1,"SEMAINE "&amp;WEEKNUM(GY2,16))</f>
        <v>SEMAINE 29</v>
      </c>
      <c r="GZ1" s="36" t="str">
        <f t="shared" ref="GZ1" si="192">IF((WEEKDAY($C$2,2)&lt;&gt; 6),"SEMAINE "&amp;WEEKNUM(GZ2,16)-1,"SEMAINE "&amp;WEEKNUM(GZ2,16))</f>
        <v>SEMAINE 29</v>
      </c>
      <c r="HA1" s="36" t="str">
        <f t="shared" ref="HA1" si="193">IF((WEEKDAY($C$2,2)&lt;&gt; 6),"SEMAINE "&amp;WEEKNUM(HA2,16)-1,"SEMAINE "&amp;WEEKNUM(HA2,16))</f>
        <v>SEMAINE 29</v>
      </c>
      <c r="HB1" s="36" t="str">
        <f t="shared" ref="HB1" si="194">IF((WEEKDAY($C$2,2)&lt;&gt; 6),"SEMAINE "&amp;WEEKNUM(HB2,16)-1,"SEMAINE "&amp;WEEKNUM(HB2,16))</f>
        <v>SEMAINE 29</v>
      </c>
      <c r="HC1" s="36" t="str">
        <f t="shared" ref="HC1" si="195">IF((WEEKDAY($C$2,2)&lt;&gt; 6),"SEMAINE "&amp;WEEKNUM(HC2,16)-1,"SEMAINE "&amp;WEEKNUM(HC2,16))</f>
        <v>SEMAINE 29</v>
      </c>
      <c r="HD1" s="36" t="str">
        <f t="shared" ref="HD1" si="196">IF((WEEKDAY($C$2,2)&lt;&gt; 6),"SEMAINE "&amp;WEEKNUM(HD2,16)-1,"SEMAINE "&amp;WEEKNUM(HD2,16))</f>
        <v>SEMAINE 30</v>
      </c>
      <c r="HE1" s="36" t="str">
        <f t="shared" ref="HE1" si="197">IF((WEEKDAY($C$2,2)&lt;&gt; 6),"SEMAINE "&amp;WEEKNUM(HE2,16)-1,"SEMAINE "&amp;WEEKNUM(HE2,16))</f>
        <v>SEMAINE 30</v>
      </c>
      <c r="HF1" s="36" t="str">
        <f t="shared" ref="HF1" si="198">IF((WEEKDAY($C$2,2)&lt;&gt; 6),"SEMAINE "&amp;WEEKNUM(HF2,16)-1,"SEMAINE "&amp;WEEKNUM(HF2,16))</f>
        <v>SEMAINE 30</v>
      </c>
      <c r="HG1" s="36" t="str">
        <f t="shared" ref="HG1" si="199">IF((WEEKDAY($C$2,2)&lt;&gt; 6),"SEMAINE "&amp;WEEKNUM(HG2,16)-1,"SEMAINE "&amp;WEEKNUM(HG2,16))</f>
        <v>SEMAINE 30</v>
      </c>
      <c r="HH1" s="36" t="str">
        <f t="shared" ref="HH1" si="200">IF((WEEKDAY($C$2,2)&lt;&gt; 6),"SEMAINE "&amp;WEEKNUM(HH2,16)-1,"SEMAINE "&amp;WEEKNUM(HH2,16))</f>
        <v>SEMAINE 30</v>
      </c>
      <c r="HI1" s="36" t="str">
        <f t="shared" ref="HI1" si="201">IF((WEEKDAY($C$2,2)&lt;&gt; 6),"SEMAINE "&amp;WEEKNUM(HI2,16)-1,"SEMAINE "&amp;WEEKNUM(HI2,16))</f>
        <v>SEMAINE 30</v>
      </c>
      <c r="HJ1" s="36" t="str">
        <f t="shared" ref="HJ1" si="202">IF((WEEKDAY($C$2,2)&lt;&gt; 6),"SEMAINE "&amp;WEEKNUM(HJ2,16)-1,"SEMAINE "&amp;WEEKNUM(HJ2,16))</f>
        <v>SEMAINE 30</v>
      </c>
      <c r="HK1" s="36" t="str">
        <f t="shared" ref="HK1" si="203">IF((WEEKDAY($C$2,2)&lt;&gt; 6),"SEMAINE "&amp;WEEKNUM(HK2,16)-1,"SEMAINE "&amp;WEEKNUM(HK2,16))</f>
        <v>SEMAINE 31</v>
      </c>
      <c r="HL1" s="36" t="str">
        <f t="shared" ref="HL1" si="204">IF((WEEKDAY($C$2,2)&lt;&gt; 6),"SEMAINE "&amp;WEEKNUM(HL2,16)-1,"SEMAINE "&amp;WEEKNUM(HL2,16))</f>
        <v>SEMAINE 31</v>
      </c>
      <c r="HM1" s="36" t="str">
        <f t="shared" ref="HM1" si="205">IF((WEEKDAY($C$2,2)&lt;&gt; 6),"SEMAINE "&amp;WEEKNUM(HM2,16)-1,"SEMAINE "&amp;WEEKNUM(HM2,16))</f>
        <v>SEMAINE 31</v>
      </c>
      <c r="HN1" s="36" t="str">
        <f t="shared" ref="HN1" si="206">IF((WEEKDAY($C$2,2)&lt;&gt; 6),"SEMAINE "&amp;WEEKNUM(HN2,16)-1,"SEMAINE "&amp;WEEKNUM(HN2,16))</f>
        <v>SEMAINE 31</v>
      </c>
      <c r="HO1" s="36" t="str">
        <f t="shared" ref="HO1" si="207">IF((WEEKDAY($C$2,2)&lt;&gt; 6),"SEMAINE "&amp;WEEKNUM(HO2,16)-1,"SEMAINE "&amp;WEEKNUM(HO2,16))</f>
        <v>SEMAINE 31</v>
      </c>
      <c r="HP1" s="36" t="str">
        <f t="shared" ref="HP1" si="208">IF((WEEKDAY($C$2,2)&lt;&gt; 6),"SEMAINE "&amp;WEEKNUM(HP2,16)-1,"SEMAINE "&amp;WEEKNUM(HP2,16))</f>
        <v>SEMAINE 31</v>
      </c>
      <c r="HQ1" s="36" t="str">
        <f t="shared" ref="HQ1" si="209">IF((WEEKDAY($C$2,2)&lt;&gt; 6),"SEMAINE "&amp;WEEKNUM(HQ2,16)-1,"SEMAINE "&amp;WEEKNUM(HQ2,16))</f>
        <v>SEMAINE 31</v>
      </c>
      <c r="HR1" s="36" t="str">
        <f t="shared" ref="HR1" si="210">IF((WEEKDAY($C$2,2)&lt;&gt; 6),"SEMAINE "&amp;WEEKNUM(HR2,16)-1,"SEMAINE "&amp;WEEKNUM(HR2,16))</f>
        <v>SEMAINE 32</v>
      </c>
      <c r="HS1" s="36" t="str">
        <f t="shared" ref="HS1" si="211">IF((WEEKDAY($C$2,2)&lt;&gt; 6),"SEMAINE "&amp;WEEKNUM(HS2,16)-1,"SEMAINE "&amp;WEEKNUM(HS2,16))</f>
        <v>SEMAINE 32</v>
      </c>
      <c r="HT1" s="36" t="str">
        <f t="shared" ref="HT1" si="212">IF((WEEKDAY($C$2,2)&lt;&gt; 6),"SEMAINE "&amp;WEEKNUM(HT2,16)-1,"SEMAINE "&amp;WEEKNUM(HT2,16))</f>
        <v>SEMAINE 32</v>
      </c>
      <c r="HU1" s="36" t="str">
        <f t="shared" ref="HU1" si="213">IF((WEEKDAY($C$2,2)&lt;&gt; 6),"SEMAINE "&amp;WEEKNUM(HU2,16)-1,"SEMAINE "&amp;WEEKNUM(HU2,16))</f>
        <v>SEMAINE 32</v>
      </c>
      <c r="HV1" s="36" t="str">
        <f t="shared" ref="HV1" si="214">IF((WEEKDAY($C$2,2)&lt;&gt; 6),"SEMAINE "&amp;WEEKNUM(HV2,16)-1,"SEMAINE "&amp;WEEKNUM(HV2,16))</f>
        <v>SEMAINE 32</v>
      </c>
      <c r="HW1" s="36" t="str">
        <f t="shared" ref="HW1" si="215">IF((WEEKDAY($C$2,2)&lt;&gt; 6),"SEMAINE "&amp;WEEKNUM(HW2,16)-1,"SEMAINE "&amp;WEEKNUM(HW2,16))</f>
        <v>SEMAINE 32</v>
      </c>
      <c r="HX1" s="36" t="str">
        <f t="shared" ref="HX1" si="216">IF((WEEKDAY($C$2,2)&lt;&gt; 6),"SEMAINE "&amp;WEEKNUM(HX2,16)-1,"SEMAINE "&amp;WEEKNUM(HX2,16))</f>
        <v>SEMAINE 32</v>
      </c>
      <c r="HY1" s="36" t="str">
        <f t="shared" ref="HY1" si="217">IF((WEEKDAY($C$2,2)&lt;&gt; 6),"SEMAINE "&amp;WEEKNUM(HY2,16)-1,"SEMAINE "&amp;WEEKNUM(HY2,16))</f>
        <v>SEMAINE 33</v>
      </c>
      <c r="HZ1" s="36" t="str">
        <f t="shared" ref="HZ1" si="218">IF((WEEKDAY($C$2,2)&lt;&gt; 6),"SEMAINE "&amp;WEEKNUM(HZ2,16)-1,"SEMAINE "&amp;WEEKNUM(HZ2,16))</f>
        <v>SEMAINE 33</v>
      </c>
      <c r="IA1" s="36" t="str">
        <f t="shared" ref="IA1" si="219">IF((WEEKDAY($C$2,2)&lt;&gt; 6),"SEMAINE "&amp;WEEKNUM(IA2,16)-1,"SEMAINE "&amp;WEEKNUM(IA2,16))</f>
        <v>SEMAINE 33</v>
      </c>
      <c r="IB1" s="36" t="str">
        <f t="shared" ref="IB1" si="220">IF((WEEKDAY($C$2,2)&lt;&gt; 6),"SEMAINE "&amp;WEEKNUM(IB2,16)-1,"SEMAINE "&amp;WEEKNUM(IB2,16))</f>
        <v>SEMAINE 33</v>
      </c>
      <c r="IC1" s="36" t="str">
        <f t="shared" ref="IC1" si="221">IF((WEEKDAY($C$2,2)&lt;&gt; 6),"SEMAINE "&amp;WEEKNUM(IC2,16)-1,"SEMAINE "&amp;WEEKNUM(IC2,16))</f>
        <v>SEMAINE 33</v>
      </c>
      <c r="ID1" s="36" t="str">
        <f t="shared" ref="ID1" si="222">IF((WEEKDAY($C$2,2)&lt;&gt; 6),"SEMAINE "&amp;WEEKNUM(ID2,16)-1,"SEMAINE "&amp;WEEKNUM(ID2,16))</f>
        <v>SEMAINE 33</v>
      </c>
      <c r="IE1" s="36" t="str">
        <f t="shared" ref="IE1" si="223">IF((WEEKDAY($C$2,2)&lt;&gt; 6),"SEMAINE "&amp;WEEKNUM(IE2,16)-1,"SEMAINE "&amp;WEEKNUM(IE2,16))</f>
        <v>SEMAINE 33</v>
      </c>
      <c r="IF1" s="36" t="str">
        <f t="shared" ref="IF1" si="224">IF((WEEKDAY($C$2,2)&lt;&gt; 6),"SEMAINE "&amp;WEEKNUM(IF2,16)-1,"SEMAINE "&amp;WEEKNUM(IF2,16))</f>
        <v>SEMAINE 34</v>
      </c>
      <c r="IG1" s="36" t="str">
        <f t="shared" ref="IG1" si="225">IF((WEEKDAY($C$2,2)&lt;&gt; 6),"SEMAINE "&amp;WEEKNUM(IG2,16)-1,"SEMAINE "&amp;WEEKNUM(IG2,16))</f>
        <v>SEMAINE 34</v>
      </c>
      <c r="IH1" s="36" t="str">
        <f t="shared" ref="IH1" si="226">IF((WEEKDAY($C$2,2)&lt;&gt; 6),"SEMAINE "&amp;WEEKNUM(IH2,16)-1,"SEMAINE "&amp;WEEKNUM(IH2,16))</f>
        <v>SEMAINE 34</v>
      </c>
      <c r="II1" s="36" t="str">
        <f t="shared" ref="II1" si="227">IF((WEEKDAY($C$2,2)&lt;&gt; 6),"SEMAINE "&amp;WEEKNUM(II2,16)-1,"SEMAINE "&amp;WEEKNUM(II2,16))</f>
        <v>SEMAINE 34</v>
      </c>
      <c r="IJ1" s="36" t="str">
        <f t="shared" ref="IJ1" si="228">IF((WEEKDAY($C$2,2)&lt;&gt; 6),"SEMAINE "&amp;WEEKNUM(IJ2,16)-1,"SEMAINE "&amp;WEEKNUM(IJ2,16))</f>
        <v>SEMAINE 34</v>
      </c>
      <c r="IK1" s="36" t="str">
        <f t="shared" ref="IK1" si="229">IF((WEEKDAY($C$2,2)&lt;&gt; 6),"SEMAINE "&amp;WEEKNUM(IK2,16)-1,"SEMAINE "&amp;WEEKNUM(IK2,16))</f>
        <v>SEMAINE 34</v>
      </c>
      <c r="IL1" s="36" t="str">
        <f t="shared" ref="IL1" si="230">IF((WEEKDAY($C$2,2)&lt;&gt; 6),"SEMAINE "&amp;WEEKNUM(IL2,16)-1,"SEMAINE "&amp;WEEKNUM(IL2,16))</f>
        <v>SEMAINE 34</v>
      </c>
      <c r="IM1" s="36" t="str">
        <f t="shared" ref="IM1" si="231">IF((WEEKDAY($C$2,2)&lt;&gt; 6),"SEMAINE "&amp;WEEKNUM(IM2,16)-1,"SEMAINE "&amp;WEEKNUM(IM2,16))</f>
        <v>SEMAINE 35</v>
      </c>
      <c r="IN1" s="36" t="str">
        <f t="shared" ref="IN1" si="232">IF((WEEKDAY($C$2,2)&lt;&gt; 6),"SEMAINE "&amp;WEEKNUM(IN2,16)-1,"SEMAINE "&amp;WEEKNUM(IN2,16))</f>
        <v>SEMAINE 35</v>
      </c>
      <c r="IO1" s="36" t="str">
        <f t="shared" ref="IO1" si="233">IF((WEEKDAY($C$2,2)&lt;&gt; 6),"SEMAINE "&amp;WEEKNUM(IO2,16)-1,"SEMAINE "&amp;WEEKNUM(IO2,16))</f>
        <v>SEMAINE 35</v>
      </c>
      <c r="IP1" s="36" t="str">
        <f t="shared" ref="IP1" si="234">IF((WEEKDAY($C$2,2)&lt;&gt; 6),"SEMAINE "&amp;WEEKNUM(IP2,16)-1,"SEMAINE "&amp;WEEKNUM(IP2,16))</f>
        <v>SEMAINE 35</v>
      </c>
      <c r="IQ1" s="36" t="str">
        <f t="shared" ref="IQ1" si="235">IF((WEEKDAY($C$2,2)&lt;&gt; 6),"SEMAINE "&amp;WEEKNUM(IQ2,16)-1,"SEMAINE "&amp;WEEKNUM(IQ2,16))</f>
        <v>SEMAINE 35</v>
      </c>
      <c r="IR1" s="36" t="str">
        <f t="shared" ref="IR1" si="236">IF((WEEKDAY($C$2,2)&lt;&gt; 6),"SEMAINE "&amp;WEEKNUM(IR2,16)-1,"SEMAINE "&amp;WEEKNUM(IR2,16))</f>
        <v>SEMAINE 35</v>
      </c>
      <c r="IS1" s="36" t="str">
        <f t="shared" ref="IS1" si="237">IF((WEEKDAY($C$2,2)&lt;&gt; 6),"SEMAINE "&amp;WEEKNUM(IS2,16)-1,"SEMAINE "&amp;WEEKNUM(IS2,16))</f>
        <v>SEMAINE 35</v>
      </c>
      <c r="IT1" s="36" t="str">
        <f t="shared" ref="IT1" si="238">IF((WEEKDAY($C$2,2)&lt;&gt; 6),"SEMAINE "&amp;WEEKNUM(IT2,16)-1,"SEMAINE "&amp;WEEKNUM(IT2,16))</f>
        <v>SEMAINE 36</v>
      </c>
      <c r="IU1" s="36" t="str">
        <f t="shared" ref="IU1" si="239">IF((WEEKDAY($C$2,2)&lt;&gt; 6),"SEMAINE "&amp;WEEKNUM(IU2,16)-1,"SEMAINE "&amp;WEEKNUM(IU2,16))</f>
        <v>SEMAINE 36</v>
      </c>
      <c r="IV1" s="36" t="str">
        <f t="shared" ref="IV1" si="240">IF((WEEKDAY($C$2,2)&lt;&gt; 6),"SEMAINE "&amp;WEEKNUM(IV2,16)-1,"SEMAINE "&amp;WEEKNUM(IV2,16))</f>
        <v>SEMAINE 36</v>
      </c>
      <c r="IW1" s="36" t="str">
        <f t="shared" ref="IW1" si="241">IF((WEEKDAY($C$2,2)&lt;&gt; 6),"SEMAINE "&amp;WEEKNUM(IW2,16)-1,"SEMAINE "&amp;WEEKNUM(IW2,16))</f>
        <v>SEMAINE 36</v>
      </c>
      <c r="IX1" s="36" t="str">
        <f t="shared" ref="IX1" si="242">IF((WEEKDAY($C$2,2)&lt;&gt; 6),"SEMAINE "&amp;WEEKNUM(IX2,16)-1,"SEMAINE "&amp;WEEKNUM(IX2,16))</f>
        <v>SEMAINE 36</v>
      </c>
      <c r="IY1" s="36" t="str">
        <f t="shared" ref="IY1" si="243">IF((WEEKDAY($C$2,2)&lt;&gt; 6),"SEMAINE "&amp;WEEKNUM(IY2,16)-1,"SEMAINE "&amp;WEEKNUM(IY2,16))</f>
        <v>SEMAINE 36</v>
      </c>
      <c r="IZ1" s="36" t="str">
        <f t="shared" ref="IZ1" si="244">IF((WEEKDAY($C$2,2)&lt;&gt; 6),"SEMAINE "&amp;WEEKNUM(IZ2,16)-1,"SEMAINE "&amp;WEEKNUM(IZ2,16))</f>
        <v>SEMAINE 36</v>
      </c>
      <c r="JA1" s="36" t="str">
        <f t="shared" ref="JA1" si="245">IF((WEEKDAY($C$2,2)&lt;&gt; 6),"SEMAINE "&amp;WEEKNUM(JA2,16)-1,"SEMAINE "&amp;WEEKNUM(JA2,16))</f>
        <v>SEMAINE 37</v>
      </c>
      <c r="JB1" s="36" t="str">
        <f t="shared" ref="JB1" si="246">IF((WEEKDAY($C$2,2)&lt;&gt; 6),"SEMAINE "&amp;WEEKNUM(JB2,16)-1,"SEMAINE "&amp;WEEKNUM(JB2,16))</f>
        <v>SEMAINE 37</v>
      </c>
      <c r="JC1" s="36" t="str">
        <f t="shared" ref="JC1" si="247">IF((WEEKDAY($C$2,2)&lt;&gt; 6),"SEMAINE "&amp;WEEKNUM(JC2,16)-1,"SEMAINE "&amp;WEEKNUM(JC2,16))</f>
        <v>SEMAINE 37</v>
      </c>
      <c r="JD1" s="36" t="str">
        <f t="shared" ref="JD1" si="248">IF((WEEKDAY($C$2,2)&lt;&gt; 6),"SEMAINE "&amp;WEEKNUM(JD2,16)-1,"SEMAINE "&amp;WEEKNUM(JD2,16))</f>
        <v>SEMAINE 37</v>
      </c>
      <c r="JE1" s="36" t="str">
        <f t="shared" ref="JE1" si="249">IF((WEEKDAY($C$2,2)&lt;&gt; 6),"SEMAINE "&amp;WEEKNUM(JE2,16)-1,"SEMAINE "&amp;WEEKNUM(JE2,16))</f>
        <v>SEMAINE 37</v>
      </c>
      <c r="JF1" s="36" t="str">
        <f t="shared" ref="JF1" si="250">IF((WEEKDAY($C$2,2)&lt;&gt; 6),"SEMAINE "&amp;WEEKNUM(JF2,16)-1,"SEMAINE "&amp;WEEKNUM(JF2,16))</f>
        <v>SEMAINE 37</v>
      </c>
      <c r="JG1" s="36" t="str">
        <f t="shared" ref="JG1" si="251">IF((WEEKDAY($C$2,2)&lt;&gt; 6),"SEMAINE "&amp;WEEKNUM(JG2,16)-1,"SEMAINE "&amp;WEEKNUM(JG2,16))</f>
        <v>SEMAINE 37</v>
      </c>
      <c r="JH1" s="36" t="str">
        <f t="shared" ref="JH1" si="252">IF((WEEKDAY($C$2,2)&lt;&gt; 6),"SEMAINE "&amp;WEEKNUM(JH2,16)-1,"SEMAINE "&amp;WEEKNUM(JH2,16))</f>
        <v>SEMAINE 38</v>
      </c>
      <c r="JI1" s="36" t="str">
        <f t="shared" ref="JI1" si="253">IF((WEEKDAY($C$2,2)&lt;&gt; 6),"SEMAINE "&amp;WEEKNUM(JI2,16)-1,"SEMAINE "&amp;WEEKNUM(JI2,16))</f>
        <v>SEMAINE 38</v>
      </c>
      <c r="JJ1" s="36" t="str">
        <f t="shared" ref="JJ1" si="254">IF((WEEKDAY($C$2,2)&lt;&gt; 6),"SEMAINE "&amp;WEEKNUM(JJ2,16)-1,"SEMAINE "&amp;WEEKNUM(JJ2,16))</f>
        <v>SEMAINE 38</v>
      </c>
      <c r="JK1" s="36" t="str">
        <f t="shared" ref="JK1" si="255">IF((WEEKDAY($C$2,2)&lt;&gt; 6),"SEMAINE "&amp;WEEKNUM(JK2,16)-1,"SEMAINE "&amp;WEEKNUM(JK2,16))</f>
        <v>SEMAINE 38</v>
      </c>
      <c r="JL1" s="36" t="str">
        <f t="shared" ref="JL1" si="256">IF((WEEKDAY($C$2,2)&lt;&gt; 6),"SEMAINE "&amp;WEEKNUM(JL2,16)-1,"SEMAINE "&amp;WEEKNUM(JL2,16))</f>
        <v>SEMAINE 38</v>
      </c>
      <c r="JM1" s="36" t="str">
        <f t="shared" ref="JM1" si="257">IF((WEEKDAY($C$2,2)&lt;&gt; 6),"SEMAINE "&amp;WEEKNUM(JM2,16)-1,"SEMAINE "&amp;WEEKNUM(JM2,16))</f>
        <v>SEMAINE 38</v>
      </c>
      <c r="JN1" s="36" t="str">
        <f t="shared" ref="JN1" si="258">IF((WEEKDAY($C$2,2)&lt;&gt; 6),"SEMAINE "&amp;WEEKNUM(JN2,16)-1,"SEMAINE "&amp;WEEKNUM(JN2,16))</f>
        <v>SEMAINE 38</v>
      </c>
      <c r="JO1" s="36" t="str">
        <f t="shared" ref="JO1" si="259">IF((WEEKDAY($C$2,2)&lt;&gt; 6),"SEMAINE "&amp;WEEKNUM(JO2,16)-1,"SEMAINE "&amp;WEEKNUM(JO2,16))</f>
        <v>SEMAINE 39</v>
      </c>
      <c r="JP1" s="36" t="str">
        <f t="shared" ref="JP1" si="260">IF((WEEKDAY($C$2,2)&lt;&gt; 6),"SEMAINE "&amp;WEEKNUM(JP2,16)-1,"SEMAINE "&amp;WEEKNUM(JP2,16))</f>
        <v>SEMAINE 39</v>
      </c>
      <c r="JQ1" s="36" t="str">
        <f t="shared" ref="JQ1" si="261">IF((WEEKDAY($C$2,2)&lt;&gt; 6),"SEMAINE "&amp;WEEKNUM(JQ2,16)-1,"SEMAINE "&amp;WEEKNUM(JQ2,16))</f>
        <v>SEMAINE 39</v>
      </c>
      <c r="JR1" s="36" t="str">
        <f t="shared" ref="JR1" si="262">IF((WEEKDAY($C$2,2)&lt;&gt; 6),"SEMAINE "&amp;WEEKNUM(JR2,16)-1,"SEMAINE "&amp;WEEKNUM(JR2,16))</f>
        <v>SEMAINE 39</v>
      </c>
      <c r="JS1" s="36" t="str">
        <f t="shared" ref="JS1" si="263">IF((WEEKDAY($C$2,2)&lt;&gt; 6),"SEMAINE "&amp;WEEKNUM(JS2,16)-1,"SEMAINE "&amp;WEEKNUM(JS2,16))</f>
        <v>SEMAINE 39</v>
      </c>
      <c r="JT1" s="36" t="str">
        <f t="shared" ref="JT1" si="264">IF((WEEKDAY($C$2,2)&lt;&gt; 6),"SEMAINE "&amp;WEEKNUM(JT2,16)-1,"SEMAINE "&amp;WEEKNUM(JT2,16))</f>
        <v>SEMAINE 39</v>
      </c>
      <c r="JU1" s="36" t="str">
        <f t="shared" ref="JU1" si="265">IF((WEEKDAY($C$2,2)&lt;&gt; 6),"SEMAINE "&amp;WEEKNUM(JU2,16)-1,"SEMAINE "&amp;WEEKNUM(JU2,16))</f>
        <v>SEMAINE 39</v>
      </c>
      <c r="JV1" s="36" t="str">
        <f t="shared" ref="JV1" si="266">IF((WEEKDAY($C$2,2)&lt;&gt; 6),"SEMAINE "&amp;WEEKNUM(JV2,16)-1,"SEMAINE "&amp;WEEKNUM(JV2,16))</f>
        <v>SEMAINE 40</v>
      </c>
      <c r="JW1" s="36" t="str">
        <f t="shared" ref="JW1" si="267">IF((WEEKDAY($C$2,2)&lt;&gt; 6),"SEMAINE "&amp;WEEKNUM(JW2,16)-1,"SEMAINE "&amp;WEEKNUM(JW2,16))</f>
        <v>SEMAINE 40</v>
      </c>
      <c r="JX1" s="36" t="str">
        <f t="shared" ref="JX1" si="268">IF((WEEKDAY($C$2,2)&lt;&gt; 6),"SEMAINE "&amp;WEEKNUM(JX2,16)-1,"SEMAINE "&amp;WEEKNUM(JX2,16))</f>
        <v>SEMAINE 40</v>
      </c>
      <c r="JY1" s="36" t="str">
        <f t="shared" ref="JY1" si="269">IF((WEEKDAY($C$2,2)&lt;&gt; 6),"SEMAINE "&amp;WEEKNUM(JY2,16)-1,"SEMAINE "&amp;WEEKNUM(JY2,16))</f>
        <v>SEMAINE 40</v>
      </c>
      <c r="JZ1" s="36" t="str">
        <f t="shared" ref="JZ1" si="270">IF((WEEKDAY($C$2,2)&lt;&gt; 6),"SEMAINE "&amp;WEEKNUM(JZ2,16)-1,"SEMAINE "&amp;WEEKNUM(JZ2,16))</f>
        <v>SEMAINE 40</v>
      </c>
      <c r="KA1" s="36" t="str">
        <f t="shared" ref="KA1" si="271">IF((WEEKDAY($C$2,2)&lt;&gt; 6),"SEMAINE "&amp;WEEKNUM(KA2,16)-1,"SEMAINE "&amp;WEEKNUM(KA2,16))</f>
        <v>SEMAINE 40</v>
      </c>
      <c r="KB1" s="36" t="str">
        <f t="shared" ref="KB1" si="272">IF((WEEKDAY($C$2,2)&lt;&gt; 6),"SEMAINE "&amp;WEEKNUM(KB2,16)-1,"SEMAINE "&amp;WEEKNUM(KB2,16))</f>
        <v>SEMAINE 40</v>
      </c>
      <c r="KC1" s="36" t="str">
        <f t="shared" ref="KC1" si="273">IF((WEEKDAY($C$2,2)&lt;&gt; 6),"SEMAINE "&amp;WEEKNUM(KC2,16)-1,"SEMAINE "&amp;WEEKNUM(KC2,16))</f>
        <v>SEMAINE 41</v>
      </c>
      <c r="KD1" s="36" t="str">
        <f t="shared" ref="KD1" si="274">IF((WEEKDAY($C$2,2)&lt;&gt; 6),"SEMAINE "&amp;WEEKNUM(KD2,16)-1,"SEMAINE "&amp;WEEKNUM(KD2,16))</f>
        <v>SEMAINE 41</v>
      </c>
      <c r="KE1" s="36" t="str">
        <f t="shared" ref="KE1" si="275">IF((WEEKDAY($C$2,2)&lt;&gt; 6),"SEMAINE "&amp;WEEKNUM(KE2,16)-1,"SEMAINE "&amp;WEEKNUM(KE2,16))</f>
        <v>SEMAINE 41</v>
      </c>
      <c r="KF1" s="36" t="str">
        <f t="shared" ref="KF1" si="276">IF((WEEKDAY($C$2,2)&lt;&gt; 6),"SEMAINE "&amp;WEEKNUM(KF2,16)-1,"SEMAINE "&amp;WEEKNUM(KF2,16))</f>
        <v>SEMAINE 41</v>
      </c>
      <c r="KG1" s="36" t="str">
        <f t="shared" ref="KG1" si="277">IF((WEEKDAY($C$2,2)&lt;&gt; 6),"SEMAINE "&amp;WEEKNUM(KG2,16)-1,"SEMAINE "&amp;WEEKNUM(KG2,16))</f>
        <v>SEMAINE 41</v>
      </c>
      <c r="KH1" s="36" t="str">
        <f t="shared" ref="KH1" si="278">IF((WEEKDAY($C$2,2)&lt;&gt; 6),"SEMAINE "&amp;WEEKNUM(KH2,16)-1,"SEMAINE "&amp;WEEKNUM(KH2,16))</f>
        <v>SEMAINE 41</v>
      </c>
      <c r="KI1" s="36" t="str">
        <f t="shared" ref="KI1" si="279">IF((WEEKDAY($C$2,2)&lt;&gt; 6),"SEMAINE "&amp;WEEKNUM(KI2,16)-1,"SEMAINE "&amp;WEEKNUM(KI2,16))</f>
        <v>SEMAINE 41</v>
      </c>
      <c r="KJ1" s="36" t="str">
        <f t="shared" ref="KJ1" si="280">IF((WEEKDAY($C$2,2)&lt;&gt; 6),"SEMAINE "&amp;WEEKNUM(KJ2,16)-1,"SEMAINE "&amp;WEEKNUM(KJ2,16))</f>
        <v>SEMAINE 42</v>
      </c>
      <c r="KK1" s="36" t="str">
        <f t="shared" ref="KK1" si="281">IF((WEEKDAY($C$2,2)&lt;&gt; 6),"SEMAINE "&amp;WEEKNUM(KK2,16)-1,"SEMAINE "&amp;WEEKNUM(KK2,16))</f>
        <v>SEMAINE 42</v>
      </c>
      <c r="KL1" s="36" t="str">
        <f t="shared" ref="KL1" si="282">IF((WEEKDAY($C$2,2)&lt;&gt; 6),"SEMAINE "&amp;WEEKNUM(KL2,16)-1,"SEMAINE "&amp;WEEKNUM(KL2,16))</f>
        <v>SEMAINE 42</v>
      </c>
      <c r="KM1" s="36" t="str">
        <f t="shared" ref="KM1" si="283">IF((WEEKDAY($C$2,2)&lt;&gt; 6),"SEMAINE "&amp;WEEKNUM(KM2,16)-1,"SEMAINE "&amp;WEEKNUM(KM2,16))</f>
        <v>SEMAINE 42</v>
      </c>
      <c r="KN1" s="36" t="str">
        <f t="shared" ref="KN1" si="284">IF((WEEKDAY($C$2,2)&lt;&gt; 6),"SEMAINE "&amp;WEEKNUM(KN2,16)-1,"SEMAINE "&amp;WEEKNUM(KN2,16))</f>
        <v>SEMAINE 42</v>
      </c>
      <c r="KO1" s="36" t="str">
        <f t="shared" ref="KO1" si="285">IF((WEEKDAY($C$2,2)&lt;&gt; 6),"SEMAINE "&amp;WEEKNUM(KO2,16)-1,"SEMAINE "&amp;WEEKNUM(KO2,16))</f>
        <v>SEMAINE 42</v>
      </c>
      <c r="KP1" s="36" t="str">
        <f t="shared" ref="KP1" si="286">IF((WEEKDAY($C$2,2)&lt;&gt; 6),"SEMAINE "&amp;WEEKNUM(KP2,16)-1,"SEMAINE "&amp;WEEKNUM(KP2,16))</f>
        <v>SEMAINE 42</v>
      </c>
      <c r="KQ1" s="36" t="str">
        <f t="shared" ref="KQ1" si="287">IF((WEEKDAY($C$2,2)&lt;&gt; 6),"SEMAINE "&amp;WEEKNUM(KQ2,16)-1,"SEMAINE "&amp;WEEKNUM(KQ2,16))</f>
        <v>SEMAINE 43</v>
      </c>
      <c r="KR1" s="36" t="str">
        <f t="shared" ref="KR1" si="288">IF((WEEKDAY($C$2,2)&lt;&gt; 6),"SEMAINE "&amp;WEEKNUM(KR2,16)-1,"SEMAINE "&amp;WEEKNUM(KR2,16))</f>
        <v>SEMAINE 43</v>
      </c>
      <c r="KS1" s="36" t="str">
        <f t="shared" ref="KS1" si="289">IF((WEEKDAY($C$2,2)&lt;&gt; 6),"SEMAINE "&amp;WEEKNUM(KS2,16)-1,"SEMAINE "&amp;WEEKNUM(KS2,16))</f>
        <v>SEMAINE 43</v>
      </c>
      <c r="KT1" s="36" t="str">
        <f t="shared" ref="KT1" si="290">IF((WEEKDAY($C$2,2)&lt;&gt; 6),"SEMAINE "&amp;WEEKNUM(KT2,16)-1,"SEMAINE "&amp;WEEKNUM(KT2,16))</f>
        <v>SEMAINE 43</v>
      </c>
      <c r="KU1" s="36" t="str">
        <f t="shared" ref="KU1" si="291">IF((WEEKDAY($C$2,2)&lt;&gt; 6),"SEMAINE "&amp;WEEKNUM(KU2,16)-1,"SEMAINE "&amp;WEEKNUM(KU2,16))</f>
        <v>SEMAINE 43</v>
      </c>
      <c r="KV1" s="36" t="str">
        <f t="shared" ref="KV1" si="292">IF((WEEKDAY($C$2,2)&lt;&gt; 6),"SEMAINE "&amp;WEEKNUM(KV2,16)-1,"SEMAINE "&amp;WEEKNUM(KV2,16))</f>
        <v>SEMAINE 43</v>
      </c>
      <c r="KW1" s="36" t="str">
        <f t="shared" ref="KW1" si="293">IF((WEEKDAY($C$2,2)&lt;&gt; 6),"SEMAINE "&amp;WEEKNUM(KW2,16)-1,"SEMAINE "&amp;WEEKNUM(KW2,16))</f>
        <v>SEMAINE 43</v>
      </c>
      <c r="KX1" s="36" t="str">
        <f t="shared" ref="KX1" si="294">IF((WEEKDAY($C$2,2)&lt;&gt; 6),"SEMAINE "&amp;WEEKNUM(KX2,16)-1,"SEMAINE "&amp;WEEKNUM(KX2,16))</f>
        <v>SEMAINE 44</v>
      </c>
      <c r="KY1" s="36" t="str">
        <f t="shared" ref="KY1" si="295">IF((WEEKDAY($C$2,2)&lt;&gt; 6),"SEMAINE "&amp;WEEKNUM(KY2,16)-1,"SEMAINE "&amp;WEEKNUM(KY2,16))</f>
        <v>SEMAINE 44</v>
      </c>
      <c r="KZ1" s="36" t="str">
        <f t="shared" ref="KZ1" si="296">IF((WEEKDAY($C$2,2)&lt;&gt; 6),"SEMAINE "&amp;WEEKNUM(KZ2,16)-1,"SEMAINE "&amp;WEEKNUM(KZ2,16))</f>
        <v>SEMAINE 44</v>
      </c>
      <c r="LA1" s="36" t="str">
        <f t="shared" ref="LA1" si="297">IF((WEEKDAY($C$2,2)&lt;&gt; 6),"SEMAINE "&amp;WEEKNUM(LA2,16)-1,"SEMAINE "&amp;WEEKNUM(LA2,16))</f>
        <v>SEMAINE 44</v>
      </c>
      <c r="LB1" s="36" t="str">
        <f t="shared" ref="LB1" si="298">IF((WEEKDAY($C$2,2)&lt;&gt; 6),"SEMAINE "&amp;WEEKNUM(LB2,16)-1,"SEMAINE "&amp;WEEKNUM(LB2,16))</f>
        <v>SEMAINE 44</v>
      </c>
      <c r="LC1" s="36" t="str">
        <f t="shared" ref="LC1" si="299">IF((WEEKDAY($C$2,2)&lt;&gt; 6),"SEMAINE "&amp;WEEKNUM(LC2,16)-1,"SEMAINE "&amp;WEEKNUM(LC2,16))</f>
        <v>SEMAINE 44</v>
      </c>
      <c r="LD1" s="36" t="str">
        <f t="shared" ref="LD1" si="300">IF((WEEKDAY($C$2,2)&lt;&gt; 6),"SEMAINE "&amp;WEEKNUM(LD2,16)-1,"SEMAINE "&amp;WEEKNUM(LD2,16))</f>
        <v>SEMAINE 44</v>
      </c>
      <c r="LE1" s="36" t="str">
        <f t="shared" ref="LE1" si="301">IF((WEEKDAY($C$2,2)&lt;&gt; 6),"SEMAINE "&amp;WEEKNUM(LE2,16)-1,"SEMAINE "&amp;WEEKNUM(LE2,16))</f>
        <v>SEMAINE 45</v>
      </c>
      <c r="LF1" s="36" t="str">
        <f t="shared" ref="LF1" si="302">IF((WEEKDAY($C$2,2)&lt;&gt; 6),"SEMAINE "&amp;WEEKNUM(LF2,16)-1,"SEMAINE "&amp;WEEKNUM(LF2,16))</f>
        <v>SEMAINE 45</v>
      </c>
      <c r="LG1" s="36" t="str">
        <f t="shared" ref="LG1" si="303">IF((WEEKDAY($C$2,2)&lt;&gt; 6),"SEMAINE "&amp;WEEKNUM(LG2,16)-1,"SEMAINE "&amp;WEEKNUM(LG2,16))</f>
        <v>SEMAINE 45</v>
      </c>
      <c r="LH1" s="36" t="str">
        <f t="shared" ref="LH1" si="304">IF((WEEKDAY($C$2,2)&lt;&gt; 6),"SEMAINE "&amp;WEEKNUM(LH2,16)-1,"SEMAINE "&amp;WEEKNUM(LH2,16))</f>
        <v>SEMAINE 45</v>
      </c>
      <c r="LI1" s="36" t="str">
        <f t="shared" ref="LI1" si="305">IF((WEEKDAY($C$2,2)&lt;&gt; 6),"SEMAINE "&amp;WEEKNUM(LI2,16)-1,"SEMAINE "&amp;WEEKNUM(LI2,16))</f>
        <v>SEMAINE 45</v>
      </c>
      <c r="LJ1" s="36" t="str">
        <f t="shared" ref="LJ1" si="306">IF((WEEKDAY($C$2,2)&lt;&gt; 6),"SEMAINE "&amp;WEEKNUM(LJ2,16)-1,"SEMAINE "&amp;WEEKNUM(LJ2,16))</f>
        <v>SEMAINE 45</v>
      </c>
      <c r="LK1" s="36" t="str">
        <f t="shared" ref="LK1" si="307">IF((WEEKDAY($C$2,2)&lt;&gt; 6),"SEMAINE "&amp;WEEKNUM(LK2,16)-1,"SEMAINE "&amp;WEEKNUM(LK2,16))</f>
        <v>SEMAINE 45</v>
      </c>
      <c r="LL1" s="36" t="str">
        <f t="shared" ref="LL1" si="308">IF((WEEKDAY($C$2,2)&lt;&gt; 6),"SEMAINE "&amp;WEEKNUM(LL2,16)-1,"SEMAINE "&amp;WEEKNUM(LL2,16))</f>
        <v>SEMAINE 46</v>
      </c>
      <c r="LM1" s="36" t="str">
        <f t="shared" ref="LM1" si="309">IF((WEEKDAY($C$2,2)&lt;&gt; 6),"SEMAINE "&amp;WEEKNUM(LM2,16)-1,"SEMAINE "&amp;WEEKNUM(LM2,16))</f>
        <v>SEMAINE 46</v>
      </c>
      <c r="LN1" s="36" t="str">
        <f t="shared" ref="LN1" si="310">IF((WEEKDAY($C$2,2)&lt;&gt; 6),"SEMAINE "&amp;WEEKNUM(LN2,16)-1,"SEMAINE "&amp;WEEKNUM(LN2,16))</f>
        <v>SEMAINE 46</v>
      </c>
      <c r="LO1" s="36" t="str">
        <f t="shared" ref="LO1" si="311">IF((WEEKDAY($C$2,2)&lt;&gt; 6),"SEMAINE "&amp;WEEKNUM(LO2,16)-1,"SEMAINE "&amp;WEEKNUM(LO2,16))</f>
        <v>SEMAINE 46</v>
      </c>
      <c r="LP1" s="36" t="str">
        <f t="shared" ref="LP1" si="312">IF((WEEKDAY($C$2,2)&lt;&gt; 6),"SEMAINE "&amp;WEEKNUM(LP2,16)-1,"SEMAINE "&amp;WEEKNUM(LP2,16))</f>
        <v>SEMAINE 46</v>
      </c>
      <c r="LQ1" s="36" t="str">
        <f t="shared" ref="LQ1" si="313">IF((WEEKDAY($C$2,2)&lt;&gt; 6),"SEMAINE "&amp;WEEKNUM(LQ2,16)-1,"SEMAINE "&amp;WEEKNUM(LQ2,16))</f>
        <v>SEMAINE 46</v>
      </c>
      <c r="LR1" s="36" t="str">
        <f t="shared" ref="LR1" si="314">IF((WEEKDAY($C$2,2)&lt;&gt; 6),"SEMAINE "&amp;WEEKNUM(LR2,16)-1,"SEMAINE "&amp;WEEKNUM(LR2,16))</f>
        <v>SEMAINE 46</v>
      </c>
      <c r="LS1" s="36" t="str">
        <f t="shared" ref="LS1" si="315">IF((WEEKDAY($C$2,2)&lt;&gt; 6),"SEMAINE "&amp;WEEKNUM(LS2,16)-1,"SEMAINE "&amp;WEEKNUM(LS2,16))</f>
        <v>SEMAINE 47</v>
      </c>
      <c r="LT1" s="36" t="str">
        <f t="shared" ref="LT1" si="316">IF((WEEKDAY($C$2,2)&lt;&gt; 6),"SEMAINE "&amp;WEEKNUM(LT2,16)-1,"SEMAINE "&amp;WEEKNUM(LT2,16))</f>
        <v>SEMAINE 47</v>
      </c>
      <c r="LU1" s="36" t="str">
        <f t="shared" ref="LU1" si="317">IF((WEEKDAY($C$2,2)&lt;&gt; 6),"SEMAINE "&amp;WEEKNUM(LU2,16)-1,"SEMAINE "&amp;WEEKNUM(LU2,16))</f>
        <v>SEMAINE 47</v>
      </c>
      <c r="LV1" s="36" t="str">
        <f t="shared" ref="LV1" si="318">IF((WEEKDAY($C$2,2)&lt;&gt; 6),"SEMAINE "&amp;WEEKNUM(LV2,16)-1,"SEMAINE "&amp;WEEKNUM(LV2,16))</f>
        <v>SEMAINE 47</v>
      </c>
      <c r="LW1" s="36" t="str">
        <f t="shared" ref="LW1" si="319">IF((WEEKDAY($C$2,2)&lt;&gt; 6),"SEMAINE "&amp;WEEKNUM(LW2,16)-1,"SEMAINE "&amp;WEEKNUM(LW2,16))</f>
        <v>SEMAINE 47</v>
      </c>
      <c r="LX1" s="36" t="str">
        <f t="shared" ref="LX1" si="320">IF((WEEKDAY($C$2,2)&lt;&gt; 6),"SEMAINE "&amp;WEEKNUM(LX2,16)-1,"SEMAINE "&amp;WEEKNUM(LX2,16))</f>
        <v>SEMAINE 47</v>
      </c>
      <c r="LY1" s="36" t="str">
        <f t="shared" ref="LY1" si="321">IF((WEEKDAY($C$2,2)&lt;&gt; 6),"SEMAINE "&amp;WEEKNUM(LY2,16)-1,"SEMAINE "&amp;WEEKNUM(LY2,16))</f>
        <v>SEMAINE 47</v>
      </c>
      <c r="LZ1" s="36" t="str">
        <f t="shared" ref="LZ1" si="322">IF((WEEKDAY($C$2,2)&lt;&gt; 6),"SEMAINE "&amp;WEEKNUM(LZ2,16)-1,"SEMAINE "&amp;WEEKNUM(LZ2,16))</f>
        <v>SEMAINE 48</v>
      </c>
      <c r="MA1" s="36" t="str">
        <f t="shared" ref="MA1" si="323">IF((WEEKDAY($C$2,2)&lt;&gt; 6),"SEMAINE "&amp;WEEKNUM(MA2,16)-1,"SEMAINE "&amp;WEEKNUM(MA2,16))</f>
        <v>SEMAINE 48</v>
      </c>
      <c r="MB1" s="36" t="str">
        <f t="shared" ref="MB1" si="324">IF((WEEKDAY($C$2,2)&lt;&gt; 6),"SEMAINE "&amp;WEEKNUM(MB2,16)-1,"SEMAINE "&amp;WEEKNUM(MB2,16))</f>
        <v>SEMAINE 48</v>
      </c>
      <c r="MC1" s="36" t="str">
        <f t="shared" ref="MC1" si="325">IF((WEEKDAY($C$2,2)&lt;&gt; 6),"SEMAINE "&amp;WEEKNUM(MC2,16)-1,"SEMAINE "&amp;WEEKNUM(MC2,16))</f>
        <v>SEMAINE 48</v>
      </c>
      <c r="MD1" s="36" t="str">
        <f t="shared" ref="MD1" si="326">IF((WEEKDAY($C$2,2)&lt;&gt; 6),"SEMAINE "&amp;WEEKNUM(MD2,16)-1,"SEMAINE "&amp;WEEKNUM(MD2,16))</f>
        <v>SEMAINE 48</v>
      </c>
      <c r="ME1" s="36" t="str">
        <f t="shared" ref="ME1" si="327">IF((WEEKDAY($C$2,2)&lt;&gt; 6),"SEMAINE "&amp;WEEKNUM(ME2,16)-1,"SEMAINE "&amp;WEEKNUM(ME2,16))</f>
        <v>SEMAINE 48</v>
      </c>
      <c r="MF1" s="36" t="str">
        <f t="shared" ref="MF1" si="328">IF((WEEKDAY($C$2,2)&lt;&gt; 6),"SEMAINE "&amp;WEEKNUM(MF2,16)-1,"SEMAINE "&amp;WEEKNUM(MF2,16))</f>
        <v>SEMAINE 48</v>
      </c>
      <c r="MG1" s="36" t="str">
        <f t="shared" ref="MG1" si="329">IF((WEEKDAY($C$2,2)&lt;&gt; 6),"SEMAINE "&amp;WEEKNUM(MG2,16)-1,"SEMAINE "&amp;WEEKNUM(MG2,16))</f>
        <v>SEMAINE 49</v>
      </c>
      <c r="MH1" s="36" t="str">
        <f t="shared" ref="MH1" si="330">IF((WEEKDAY($C$2,2)&lt;&gt; 6),"SEMAINE "&amp;WEEKNUM(MH2,16)-1,"SEMAINE "&amp;WEEKNUM(MH2,16))</f>
        <v>SEMAINE 49</v>
      </c>
      <c r="MI1" s="36" t="str">
        <f t="shared" ref="MI1" si="331">IF((WEEKDAY($C$2,2)&lt;&gt; 6),"SEMAINE "&amp;WEEKNUM(MI2,16)-1,"SEMAINE "&amp;WEEKNUM(MI2,16))</f>
        <v>SEMAINE 49</v>
      </c>
      <c r="MJ1" s="36" t="str">
        <f t="shared" ref="MJ1" si="332">IF((WEEKDAY($C$2,2)&lt;&gt; 6),"SEMAINE "&amp;WEEKNUM(MJ2,16)-1,"SEMAINE "&amp;WEEKNUM(MJ2,16))</f>
        <v>SEMAINE 49</v>
      </c>
      <c r="MK1" s="36" t="str">
        <f t="shared" ref="MK1" si="333">IF((WEEKDAY($C$2,2)&lt;&gt; 6),"SEMAINE "&amp;WEEKNUM(MK2,16)-1,"SEMAINE "&amp;WEEKNUM(MK2,16))</f>
        <v>SEMAINE 49</v>
      </c>
      <c r="ML1" s="36" t="str">
        <f t="shared" ref="ML1" si="334">IF((WEEKDAY($C$2,2)&lt;&gt; 6),"SEMAINE "&amp;WEEKNUM(ML2,16)-1,"SEMAINE "&amp;WEEKNUM(ML2,16))</f>
        <v>SEMAINE 49</v>
      </c>
      <c r="MM1" s="36" t="str">
        <f t="shared" ref="MM1" si="335">IF((WEEKDAY($C$2,2)&lt;&gt; 6),"SEMAINE "&amp;WEEKNUM(MM2,16)-1,"SEMAINE "&amp;WEEKNUM(MM2,16))</f>
        <v>SEMAINE 49</v>
      </c>
      <c r="MN1" s="36" t="str">
        <f t="shared" ref="MN1" si="336">IF((WEEKDAY($C$2,2)&lt;&gt; 6),"SEMAINE "&amp;WEEKNUM(MN2,16)-1,"SEMAINE "&amp;WEEKNUM(MN2,16))</f>
        <v>SEMAINE 50</v>
      </c>
      <c r="MO1" s="36" t="str">
        <f t="shared" ref="MO1" si="337">IF((WEEKDAY($C$2,2)&lt;&gt; 6),"SEMAINE "&amp;WEEKNUM(MO2,16)-1,"SEMAINE "&amp;WEEKNUM(MO2,16))</f>
        <v>SEMAINE 50</v>
      </c>
      <c r="MP1" s="36" t="str">
        <f t="shared" ref="MP1" si="338">IF((WEEKDAY($C$2,2)&lt;&gt; 6),"SEMAINE "&amp;WEEKNUM(MP2,16)-1,"SEMAINE "&amp;WEEKNUM(MP2,16))</f>
        <v>SEMAINE 50</v>
      </c>
      <c r="MQ1" s="36" t="str">
        <f t="shared" ref="MQ1" si="339">IF((WEEKDAY($C$2,2)&lt;&gt; 6),"SEMAINE "&amp;WEEKNUM(MQ2,16)-1,"SEMAINE "&amp;WEEKNUM(MQ2,16))</f>
        <v>SEMAINE 50</v>
      </c>
      <c r="MR1" s="36" t="str">
        <f t="shared" ref="MR1" si="340">IF((WEEKDAY($C$2,2)&lt;&gt; 6),"SEMAINE "&amp;WEEKNUM(MR2,16)-1,"SEMAINE "&amp;WEEKNUM(MR2,16))</f>
        <v>SEMAINE 50</v>
      </c>
      <c r="MS1" s="36" t="str">
        <f t="shared" ref="MS1" si="341">IF((WEEKDAY($C$2,2)&lt;&gt; 6),"SEMAINE "&amp;WEEKNUM(MS2,16)-1,"SEMAINE "&amp;WEEKNUM(MS2,16))</f>
        <v>SEMAINE 50</v>
      </c>
      <c r="MT1" s="36" t="str">
        <f t="shared" ref="MT1" si="342">IF((WEEKDAY($C$2,2)&lt;&gt; 6),"SEMAINE "&amp;WEEKNUM(MT2,16)-1,"SEMAINE "&amp;WEEKNUM(MT2,16))</f>
        <v>SEMAINE 50</v>
      </c>
      <c r="MU1" s="36" t="str">
        <f t="shared" ref="MU1" si="343">IF((WEEKDAY($C$2,2)&lt;&gt; 6),"SEMAINE "&amp;WEEKNUM(MU2,16)-1,"SEMAINE "&amp;WEEKNUM(MU2,16))</f>
        <v>SEMAINE 51</v>
      </c>
      <c r="MV1" s="36" t="str">
        <f t="shared" ref="MV1" si="344">IF((WEEKDAY($C$2,2)&lt;&gt; 6),"SEMAINE "&amp;WEEKNUM(MV2,16)-1,"SEMAINE "&amp;WEEKNUM(MV2,16))</f>
        <v>SEMAINE 51</v>
      </c>
      <c r="MW1" s="36" t="str">
        <f t="shared" ref="MW1" si="345">IF((WEEKDAY($C$2,2)&lt;&gt; 6),"SEMAINE "&amp;WEEKNUM(MW2,16)-1,"SEMAINE "&amp;WEEKNUM(MW2,16))</f>
        <v>SEMAINE 51</v>
      </c>
      <c r="MX1" s="36" t="str">
        <f t="shared" ref="MX1" si="346">IF((WEEKDAY($C$2,2)&lt;&gt; 6),"SEMAINE "&amp;WEEKNUM(MX2,16)-1,"SEMAINE "&amp;WEEKNUM(MX2,16))</f>
        <v>SEMAINE 51</v>
      </c>
      <c r="MY1" s="36" t="str">
        <f>IF((WEEKDAY($C$2,2)&lt;&gt; 6),"SEMAINE "&amp;WEEKNUM(MY2,16)-1,"SEMAINE "&amp;WEEKNUM(MY2,16))</f>
        <v>SEMAINE 51</v>
      </c>
      <c r="MZ1" s="36" t="str">
        <f t="shared" ref="MZ1" si="347">IF((WEEKDAY($C$2,2)&lt;&gt; 6),"SEMAINE "&amp;WEEKNUM(MZ2,16)-1,"SEMAINE "&amp;WEEKNUM(MZ2,16))</f>
        <v>SEMAINE 51</v>
      </c>
      <c r="NA1" s="36" t="str">
        <f t="shared" ref="NA1" si="348">IF((WEEKDAY($C$2,2)&lt;&gt; 6),"SEMAINE "&amp;WEEKNUM(NA2,16)-1,"SEMAINE "&amp;WEEKNUM(NA2,16))</f>
        <v>SEMAINE 51</v>
      </c>
      <c r="NB1" s="36" t="str">
        <f t="shared" ref="NB1" si="349">IF((WEEKDAY($C$2,2)&lt;&gt; 6),"SEMAINE "&amp;WEEKNUM(NB2,16)-1,"SEMAINE "&amp;WEEKNUM(NB2,16))</f>
        <v>SEMAINE 52</v>
      </c>
      <c r="NC1" s="36" t="str">
        <f t="shared" ref="NC1" si="350">IF((WEEKDAY($C$2,2)&lt;&gt; 6),"SEMAINE "&amp;WEEKNUM(NC2,16)-1,"SEMAINE "&amp;WEEKNUM(NC2,16))</f>
        <v>SEMAINE 52</v>
      </c>
      <c r="ND1" s="36" t="str">
        <f t="shared" ref="ND1" si="351">IF((WEEKDAY($C$2,2)&lt;&gt; 6),"SEMAINE "&amp;WEEKNUM(ND2,16)-1,"SEMAINE "&amp;WEEKNUM(ND2,16))</f>
        <v>SEMAINE 0</v>
      </c>
      <c r="NE1" s="36" t="str">
        <f t="shared" ref="NE1" si="352">IF((WEEKDAY($C$2,2)&lt;&gt; 6),"SEMAINE "&amp;WEEKNUM(NE2,16)-1,"SEMAINE "&amp;WEEKNUM(NE2,16))</f>
        <v>SEMAINE 0</v>
      </c>
      <c r="NF1" s="36" t="str">
        <f t="shared" ref="NF1" si="353">IF((WEEKDAY($C$2,2)&lt;&gt; 6),"SEMAINE "&amp;WEEKNUM(NF2,16)-1,"SEMAINE "&amp;WEEKNUM(NF2,16))</f>
        <v>SEMAINE 0</v>
      </c>
      <c r="NG1" s="36" t="str">
        <f t="shared" ref="NG1" si="354">IF((WEEKDAY($C$2,2)&lt;&gt; 6),"SEMAINE "&amp;WEEKNUM(NG2,16)-1,"SEMAINE "&amp;WEEKNUM(NG2,16))</f>
        <v>SEMAINE 0</v>
      </c>
      <c r="NH1" s="36" t="str">
        <f t="shared" ref="NH1" si="355">IF((WEEKDAY($C$2,2)&lt;&gt; 6),"SEMAINE "&amp;WEEKNUM(NH2,16)-1,"SEMAINE "&amp;WEEKNUM(NH2,16))</f>
        <v>SEMAINE 0</v>
      </c>
      <c r="NI1" s="36" t="str">
        <f t="shared" ref="NI1" si="356">IF((WEEKDAY($C$2,2)&lt;&gt; 6),"SEMAINE "&amp;WEEKNUM(NI2,16)-1,"SEMAINE "&amp;WEEKNUM(NI2,16))</f>
        <v>SEMAINE 1</v>
      </c>
      <c r="NJ1" s="37"/>
      <c r="NK1" s="38"/>
    </row>
    <row r="2" spans="1:376" s="17" customFormat="1" ht="24" customHeight="1" x14ac:dyDescent="0.2">
      <c r="A2" s="115"/>
      <c r="B2" s="116"/>
      <c r="C2" s="110">
        <f>DATE(AN,1,1)</f>
        <v>44927</v>
      </c>
      <c r="D2" s="111">
        <f>C2+1</f>
        <v>44928</v>
      </c>
      <c r="E2" s="111">
        <f t="shared" ref="E2:BP2" si="357">D2+1</f>
        <v>44929</v>
      </c>
      <c r="F2" s="111">
        <f t="shared" si="357"/>
        <v>44930</v>
      </c>
      <c r="G2" s="111">
        <f t="shared" si="357"/>
        <v>44931</v>
      </c>
      <c r="H2" s="111">
        <f t="shared" si="357"/>
        <v>44932</v>
      </c>
      <c r="I2" s="112">
        <f t="shared" si="357"/>
        <v>44933</v>
      </c>
      <c r="J2" s="111">
        <f>I2+1</f>
        <v>44934</v>
      </c>
      <c r="K2" s="111">
        <f t="shared" si="357"/>
        <v>44935</v>
      </c>
      <c r="L2" s="111">
        <f t="shared" si="357"/>
        <v>44936</v>
      </c>
      <c r="M2" s="111">
        <f t="shared" si="357"/>
        <v>44937</v>
      </c>
      <c r="N2" s="111">
        <f t="shared" si="357"/>
        <v>44938</v>
      </c>
      <c r="O2" s="111">
        <f t="shared" si="357"/>
        <v>44939</v>
      </c>
      <c r="P2" s="112">
        <f t="shared" si="357"/>
        <v>44940</v>
      </c>
      <c r="Q2" s="111">
        <f t="shared" si="357"/>
        <v>44941</v>
      </c>
      <c r="R2" s="111">
        <f t="shared" si="357"/>
        <v>44942</v>
      </c>
      <c r="S2" s="111">
        <f t="shared" si="357"/>
        <v>44943</v>
      </c>
      <c r="T2" s="111">
        <f t="shared" si="357"/>
        <v>44944</v>
      </c>
      <c r="U2" s="27">
        <f t="shared" si="357"/>
        <v>44945</v>
      </c>
      <c r="V2" s="27">
        <f t="shared" si="357"/>
        <v>44946</v>
      </c>
      <c r="W2" s="28">
        <f t="shared" si="357"/>
        <v>44947</v>
      </c>
      <c r="X2" s="27">
        <f t="shared" si="357"/>
        <v>44948</v>
      </c>
      <c r="Y2" s="27">
        <f t="shared" si="357"/>
        <v>44949</v>
      </c>
      <c r="Z2" s="27">
        <f t="shared" si="357"/>
        <v>44950</v>
      </c>
      <c r="AA2" s="27">
        <f t="shared" si="357"/>
        <v>44951</v>
      </c>
      <c r="AB2" s="27">
        <f t="shared" si="357"/>
        <v>44952</v>
      </c>
      <c r="AC2" s="27">
        <f t="shared" si="357"/>
        <v>44953</v>
      </c>
      <c r="AD2" s="28">
        <f t="shared" si="357"/>
        <v>44954</v>
      </c>
      <c r="AE2" s="27">
        <f t="shared" si="357"/>
        <v>44955</v>
      </c>
      <c r="AF2" s="27">
        <f t="shared" si="357"/>
        <v>44956</v>
      </c>
      <c r="AG2" s="27">
        <f t="shared" si="357"/>
        <v>44957</v>
      </c>
      <c r="AH2" s="27">
        <f t="shared" si="357"/>
        <v>44958</v>
      </c>
      <c r="AI2" s="27">
        <f t="shared" si="357"/>
        <v>44959</v>
      </c>
      <c r="AJ2" s="27">
        <f t="shared" si="357"/>
        <v>44960</v>
      </c>
      <c r="AK2" s="28">
        <f t="shared" si="357"/>
        <v>44961</v>
      </c>
      <c r="AL2" s="27">
        <f t="shared" si="357"/>
        <v>44962</v>
      </c>
      <c r="AM2" s="27">
        <f t="shared" si="357"/>
        <v>44963</v>
      </c>
      <c r="AN2" s="27">
        <f t="shared" si="357"/>
        <v>44964</v>
      </c>
      <c r="AO2" s="27">
        <f t="shared" si="357"/>
        <v>44965</v>
      </c>
      <c r="AP2" s="27">
        <f t="shared" si="357"/>
        <v>44966</v>
      </c>
      <c r="AQ2" s="27">
        <f t="shared" si="357"/>
        <v>44967</v>
      </c>
      <c r="AR2" s="28">
        <f t="shared" si="357"/>
        <v>44968</v>
      </c>
      <c r="AS2" s="27">
        <f t="shared" si="357"/>
        <v>44969</v>
      </c>
      <c r="AT2" s="27">
        <f t="shared" si="357"/>
        <v>44970</v>
      </c>
      <c r="AU2" s="27">
        <f t="shared" si="357"/>
        <v>44971</v>
      </c>
      <c r="AV2" s="27">
        <f t="shared" si="357"/>
        <v>44972</v>
      </c>
      <c r="AW2" s="27">
        <f t="shared" si="357"/>
        <v>44973</v>
      </c>
      <c r="AX2" s="27">
        <f t="shared" si="357"/>
        <v>44974</v>
      </c>
      <c r="AY2" s="28">
        <f t="shared" si="357"/>
        <v>44975</v>
      </c>
      <c r="AZ2" s="27">
        <f t="shared" si="357"/>
        <v>44976</v>
      </c>
      <c r="BA2" s="27">
        <f t="shared" si="357"/>
        <v>44977</v>
      </c>
      <c r="BB2" s="27">
        <f t="shared" si="357"/>
        <v>44978</v>
      </c>
      <c r="BC2" s="27">
        <f t="shared" si="357"/>
        <v>44979</v>
      </c>
      <c r="BD2" s="27">
        <f t="shared" si="357"/>
        <v>44980</v>
      </c>
      <c r="BE2" s="27">
        <f t="shared" si="357"/>
        <v>44981</v>
      </c>
      <c r="BF2" s="33">
        <f t="shared" si="357"/>
        <v>44982</v>
      </c>
      <c r="BG2" s="27">
        <f t="shared" si="357"/>
        <v>44983</v>
      </c>
      <c r="BH2" s="27">
        <f t="shared" si="357"/>
        <v>44984</v>
      </c>
      <c r="BI2" s="27">
        <f t="shared" si="357"/>
        <v>44985</v>
      </c>
      <c r="BJ2" s="27">
        <f t="shared" si="357"/>
        <v>44986</v>
      </c>
      <c r="BK2" s="27">
        <f t="shared" si="357"/>
        <v>44987</v>
      </c>
      <c r="BL2" s="27">
        <f t="shared" si="357"/>
        <v>44988</v>
      </c>
      <c r="BM2" s="33">
        <f t="shared" si="357"/>
        <v>44989</v>
      </c>
      <c r="BN2" s="27">
        <f t="shared" si="357"/>
        <v>44990</v>
      </c>
      <c r="BO2" s="27">
        <f t="shared" si="357"/>
        <v>44991</v>
      </c>
      <c r="BP2" s="27">
        <f t="shared" si="357"/>
        <v>44992</v>
      </c>
      <c r="BQ2" s="27">
        <f t="shared" ref="BQ2:CF3" si="358">BP2+1</f>
        <v>44993</v>
      </c>
      <c r="BR2" s="27">
        <f t="shared" si="358"/>
        <v>44994</v>
      </c>
      <c r="BS2" s="27">
        <f t="shared" si="358"/>
        <v>44995</v>
      </c>
      <c r="BT2" s="28">
        <f t="shared" si="358"/>
        <v>44996</v>
      </c>
      <c r="BU2" s="27">
        <f t="shared" si="358"/>
        <v>44997</v>
      </c>
      <c r="BV2" s="27">
        <f t="shared" si="358"/>
        <v>44998</v>
      </c>
      <c r="BW2" s="27">
        <f t="shared" si="358"/>
        <v>44999</v>
      </c>
      <c r="BX2" s="27">
        <f t="shared" si="358"/>
        <v>45000</v>
      </c>
      <c r="BY2" s="27">
        <f t="shared" si="358"/>
        <v>45001</v>
      </c>
      <c r="BZ2" s="27">
        <f t="shared" si="358"/>
        <v>45002</v>
      </c>
      <c r="CA2" s="28">
        <f t="shared" si="358"/>
        <v>45003</v>
      </c>
      <c r="CB2" s="27">
        <f t="shared" si="358"/>
        <v>45004</v>
      </c>
      <c r="CC2" s="27">
        <f t="shared" si="358"/>
        <v>45005</v>
      </c>
      <c r="CD2" s="27">
        <f t="shared" si="358"/>
        <v>45006</v>
      </c>
      <c r="CE2" s="27">
        <f t="shared" si="358"/>
        <v>45007</v>
      </c>
      <c r="CF2" s="27">
        <f t="shared" si="358"/>
        <v>45008</v>
      </c>
      <c r="CG2" s="27">
        <f t="shared" ref="CG2:ER3" si="359">CF2+1</f>
        <v>45009</v>
      </c>
      <c r="CH2" s="28">
        <f t="shared" si="359"/>
        <v>45010</v>
      </c>
      <c r="CI2" s="27">
        <f t="shared" si="359"/>
        <v>45011</v>
      </c>
      <c r="CJ2" s="27">
        <f t="shared" si="359"/>
        <v>45012</v>
      </c>
      <c r="CK2" s="27">
        <f t="shared" si="359"/>
        <v>45013</v>
      </c>
      <c r="CL2" s="27">
        <f t="shared" si="359"/>
        <v>45014</v>
      </c>
      <c r="CM2" s="27">
        <f t="shared" si="359"/>
        <v>45015</v>
      </c>
      <c r="CN2" s="27">
        <f t="shared" si="359"/>
        <v>45016</v>
      </c>
      <c r="CO2" s="28">
        <f t="shared" si="359"/>
        <v>45017</v>
      </c>
      <c r="CP2" s="27">
        <f t="shared" si="359"/>
        <v>45018</v>
      </c>
      <c r="CQ2" s="27">
        <f t="shared" si="359"/>
        <v>45019</v>
      </c>
      <c r="CR2" s="27">
        <f t="shared" si="359"/>
        <v>45020</v>
      </c>
      <c r="CS2" s="27">
        <f t="shared" si="359"/>
        <v>45021</v>
      </c>
      <c r="CT2" s="27">
        <f t="shared" si="359"/>
        <v>45022</v>
      </c>
      <c r="CU2" s="27">
        <f t="shared" si="359"/>
        <v>45023</v>
      </c>
      <c r="CV2" s="33">
        <f t="shared" si="359"/>
        <v>45024</v>
      </c>
      <c r="CW2" s="27">
        <f t="shared" si="359"/>
        <v>45025</v>
      </c>
      <c r="CX2" s="27">
        <f t="shared" si="359"/>
        <v>45026</v>
      </c>
      <c r="CY2" s="27">
        <f t="shared" si="359"/>
        <v>45027</v>
      </c>
      <c r="CZ2" s="27">
        <f t="shared" si="359"/>
        <v>45028</v>
      </c>
      <c r="DA2" s="27">
        <f t="shared" si="359"/>
        <v>45029</v>
      </c>
      <c r="DB2" s="27">
        <f t="shared" si="359"/>
        <v>45030</v>
      </c>
      <c r="DC2" s="33">
        <f t="shared" si="359"/>
        <v>45031</v>
      </c>
      <c r="DD2" s="27">
        <f t="shared" si="359"/>
        <v>45032</v>
      </c>
      <c r="DE2" s="27">
        <f t="shared" si="359"/>
        <v>45033</v>
      </c>
      <c r="DF2" s="27">
        <f t="shared" si="359"/>
        <v>45034</v>
      </c>
      <c r="DG2" s="27">
        <f t="shared" si="359"/>
        <v>45035</v>
      </c>
      <c r="DH2" s="27">
        <f t="shared" si="359"/>
        <v>45036</v>
      </c>
      <c r="DI2" s="27">
        <f t="shared" si="359"/>
        <v>45037</v>
      </c>
      <c r="DJ2" s="33">
        <f t="shared" si="359"/>
        <v>45038</v>
      </c>
      <c r="DK2" s="27">
        <f t="shared" si="359"/>
        <v>45039</v>
      </c>
      <c r="DL2" s="27">
        <f t="shared" si="359"/>
        <v>45040</v>
      </c>
      <c r="DM2" s="27">
        <f t="shared" si="359"/>
        <v>45041</v>
      </c>
      <c r="DN2" s="27">
        <f t="shared" si="359"/>
        <v>45042</v>
      </c>
      <c r="DO2" s="27">
        <f t="shared" si="359"/>
        <v>45043</v>
      </c>
      <c r="DP2" s="27">
        <f t="shared" si="359"/>
        <v>45044</v>
      </c>
      <c r="DQ2" s="33">
        <f t="shared" si="359"/>
        <v>45045</v>
      </c>
      <c r="DR2" s="27">
        <f t="shared" si="359"/>
        <v>45046</v>
      </c>
      <c r="DS2" s="27">
        <f t="shared" si="359"/>
        <v>45047</v>
      </c>
      <c r="DT2" s="27">
        <f t="shared" si="359"/>
        <v>45048</v>
      </c>
      <c r="DU2" s="27">
        <f t="shared" si="359"/>
        <v>45049</v>
      </c>
      <c r="DV2" s="27">
        <f t="shared" si="359"/>
        <v>45050</v>
      </c>
      <c r="DW2" s="27">
        <f t="shared" si="359"/>
        <v>45051</v>
      </c>
      <c r="DX2" s="33">
        <f t="shared" si="359"/>
        <v>45052</v>
      </c>
      <c r="DY2" s="27">
        <f t="shared" si="359"/>
        <v>45053</v>
      </c>
      <c r="DZ2" s="27">
        <f t="shared" si="359"/>
        <v>45054</v>
      </c>
      <c r="EA2" s="27">
        <f t="shared" si="359"/>
        <v>45055</v>
      </c>
      <c r="EB2" s="27">
        <f t="shared" si="359"/>
        <v>45056</v>
      </c>
      <c r="EC2" s="27">
        <f t="shared" si="359"/>
        <v>45057</v>
      </c>
      <c r="ED2" s="27">
        <f t="shared" si="359"/>
        <v>45058</v>
      </c>
      <c r="EE2" s="33">
        <f t="shared" si="359"/>
        <v>45059</v>
      </c>
      <c r="EF2" s="27">
        <f t="shared" si="359"/>
        <v>45060</v>
      </c>
      <c r="EG2" s="27">
        <f t="shared" si="359"/>
        <v>45061</v>
      </c>
      <c r="EH2" s="27">
        <f t="shared" si="359"/>
        <v>45062</v>
      </c>
      <c r="EI2" s="27">
        <f t="shared" si="359"/>
        <v>45063</v>
      </c>
      <c r="EJ2" s="27">
        <f t="shared" si="359"/>
        <v>45064</v>
      </c>
      <c r="EK2" s="27">
        <f t="shared" si="359"/>
        <v>45065</v>
      </c>
      <c r="EL2" s="33">
        <f t="shared" si="359"/>
        <v>45066</v>
      </c>
      <c r="EM2" s="27">
        <f t="shared" si="359"/>
        <v>45067</v>
      </c>
      <c r="EN2" s="27">
        <f t="shared" si="359"/>
        <v>45068</v>
      </c>
      <c r="EO2" s="27">
        <f t="shared" si="359"/>
        <v>45069</v>
      </c>
      <c r="EP2" s="27">
        <f t="shared" si="359"/>
        <v>45070</v>
      </c>
      <c r="EQ2" s="27">
        <f t="shared" si="359"/>
        <v>45071</v>
      </c>
      <c r="ER2" s="27">
        <f t="shared" si="359"/>
        <v>45072</v>
      </c>
      <c r="ES2" s="33">
        <f t="shared" ref="ES2:HD3" si="360">ER2+1</f>
        <v>45073</v>
      </c>
      <c r="ET2" s="27">
        <f t="shared" si="360"/>
        <v>45074</v>
      </c>
      <c r="EU2" s="27">
        <f t="shared" si="360"/>
        <v>45075</v>
      </c>
      <c r="EV2" s="27">
        <f t="shared" si="360"/>
        <v>45076</v>
      </c>
      <c r="EW2" s="27">
        <f t="shared" si="360"/>
        <v>45077</v>
      </c>
      <c r="EX2" s="27">
        <f t="shared" si="360"/>
        <v>45078</v>
      </c>
      <c r="EY2" s="27">
        <f t="shared" si="360"/>
        <v>45079</v>
      </c>
      <c r="EZ2" s="33">
        <f t="shared" si="360"/>
        <v>45080</v>
      </c>
      <c r="FA2" s="27">
        <f t="shared" si="360"/>
        <v>45081</v>
      </c>
      <c r="FB2" s="27">
        <f t="shared" si="360"/>
        <v>45082</v>
      </c>
      <c r="FC2" s="27">
        <f t="shared" si="360"/>
        <v>45083</v>
      </c>
      <c r="FD2" s="27">
        <f t="shared" si="360"/>
        <v>45084</v>
      </c>
      <c r="FE2" s="27">
        <f t="shared" si="360"/>
        <v>45085</v>
      </c>
      <c r="FF2" s="27">
        <f t="shared" si="360"/>
        <v>45086</v>
      </c>
      <c r="FG2" s="33">
        <f t="shared" si="360"/>
        <v>45087</v>
      </c>
      <c r="FH2" s="27">
        <f t="shared" si="360"/>
        <v>45088</v>
      </c>
      <c r="FI2" s="27">
        <f t="shared" si="360"/>
        <v>45089</v>
      </c>
      <c r="FJ2" s="27">
        <f t="shared" si="360"/>
        <v>45090</v>
      </c>
      <c r="FK2" s="27">
        <f t="shared" si="360"/>
        <v>45091</v>
      </c>
      <c r="FL2" s="27">
        <f t="shared" si="360"/>
        <v>45092</v>
      </c>
      <c r="FM2" s="27">
        <f t="shared" si="360"/>
        <v>45093</v>
      </c>
      <c r="FN2" s="33">
        <f t="shared" si="360"/>
        <v>45094</v>
      </c>
      <c r="FO2" s="27">
        <f t="shared" si="360"/>
        <v>45095</v>
      </c>
      <c r="FP2" s="27">
        <f t="shared" si="360"/>
        <v>45096</v>
      </c>
      <c r="FQ2" s="27">
        <f t="shared" si="360"/>
        <v>45097</v>
      </c>
      <c r="FR2" s="27">
        <f t="shared" si="360"/>
        <v>45098</v>
      </c>
      <c r="FS2" s="27">
        <f t="shared" si="360"/>
        <v>45099</v>
      </c>
      <c r="FT2" s="27">
        <f t="shared" si="360"/>
        <v>45100</v>
      </c>
      <c r="FU2" s="33">
        <f t="shared" si="360"/>
        <v>45101</v>
      </c>
      <c r="FV2" s="27">
        <f t="shared" si="360"/>
        <v>45102</v>
      </c>
      <c r="FW2" s="27">
        <f t="shared" si="360"/>
        <v>45103</v>
      </c>
      <c r="FX2" s="27">
        <f t="shared" si="360"/>
        <v>45104</v>
      </c>
      <c r="FY2" s="27">
        <f t="shared" si="360"/>
        <v>45105</v>
      </c>
      <c r="FZ2" s="27">
        <f t="shared" si="360"/>
        <v>45106</v>
      </c>
      <c r="GA2" s="27">
        <f t="shared" si="360"/>
        <v>45107</v>
      </c>
      <c r="GB2" s="33">
        <f t="shared" si="360"/>
        <v>45108</v>
      </c>
      <c r="GC2" s="27">
        <f t="shared" si="360"/>
        <v>45109</v>
      </c>
      <c r="GD2" s="27">
        <f t="shared" si="360"/>
        <v>45110</v>
      </c>
      <c r="GE2" s="27">
        <f t="shared" si="360"/>
        <v>45111</v>
      </c>
      <c r="GF2" s="27">
        <f t="shared" si="360"/>
        <v>45112</v>
      </c>
      <c r="GG2" s="27">
        <f t="shared" si="360"/>
        <v>45113</v>
      </c>
      <c r="GH2" s="27">
        <f t="shared" si="360"/>
        <v>45114</v>
      </c>
      <c r="GI2" s="33">
        <f t="shared" si="360"/>
        <v>45115</v>
      </c>
      <c r="GJ2" s="27">
        <f t="shared" si="360"/>
        <v>45116</v>
      </c>
      <c r="GK2" s="27">
        <f t="shared" si="360"/>
        <v>45117</v>
      </c>
      <c r="GL2" s="27">
        <f t="shared" si="360"/>
        <v>45118</v>
      </c>
      <c r="GM2" s="27">
        <f t="shared" si="360"/>
        <v>45119</v>
      </c>
      <c r="GN2" s="27">
        <f t="shared" si="360"/>
        <v>45120</v>
      </c>
      <c r="GO2" s="27">
        <f t="shared" si="360"/>
        <v>45121</v>
      </c>
      <c r="GP2" s="33">
        <f t="shared" si="360"/>
        <v>45122</v>
      </c>
      <c r="GQ2" s="27">
        <f t="shared" si="360"/>
        <v>45123</v>
      </c>
      <c r="GR2" s="27">
        <f t="shared" si="360"/>
        <v>45124</v>
      </c>
      <c r="GS2" s="27">
        <f t="shared" si="360"/>
        <v>45125</v>
      </c>
      <c r="GT2" s="27">
        <f t="shared" si="360"/>
        <v>45126</v>
      </c>
      <c r="GU2" s="27">
        <f t="shared" si="360"/>
        <v>45127</v>
      </c>
      <c r="GV2" s="27">
        <f t="shared" si="360"/>
        <v>45128</v>
      </c>
      <c r="GW2" s="33">
        <f t="shared" si="360"/>
        <v>45129</v>
      </c>
      <c r="GX2" s="27">
        <f t="shared" si="360"/>
        <v>45130</v>
      </c>
      <c r="GY2" s="27">
        <f t="shared" si="360"/>
        <v>45131</v>
      </c>
      <c r="GZ2" s="27">
        <f t="shared" si="360"/>
        <v>45132</v>
      </c>
      <c r="HA2" s="27">
        <f t="shared" si="360"/>
        <v>45133</v>
      </c>
      <c r="HB2" s="27">
        <f t="shared" si="360"/>
        <v>45134</v>
      </c>
      <c r="HC2" s="27">
        <f t="shared" si="360"/>
        <v>45135</v>
      </c>
      <c r="HD2" s="33">
        <f t="shared" si="360"/>
        <v>45136</v>
      </c>
      <c r="HE2" s="27">
        <f t="shared" ref="HE2:JP3" si="361">HD2+1</f>
        <v>45137</v>
      </c>
      <c r="HF2" s="27">
        <f t="shared" si="361"/>
        <v>45138</v>
      </c>
      <c r="HG2" s="27">
        <f t="shared" si="361"/>
        <v>45139</v>
      </c>
      <c r="HH2" s="27">
        <f t="shared" si="361"/>
        <v>45140</v>
      </c>
      <c r="HI2" s="27">
        <f t="shared" si="361"/>
        <v>45141</v>
      </c>
      <c r="HJ2" s="27">
        <f t="shared" si="361"/>
        <v>45142</v>
      </c>
      <c r="HK2" s="33">
        <f t="shared" si="361"/>
        <v>45143</v>
      </c>
      <c r="HL2" s="27">
        <f t="shared" si="361"/>
        <v>45144</v>
      </c>
      <c r="HM2" s="27">
        <f t="shared" si="361"/>
        <v>45145</v>
      </c>
      <c r="HN2" s="27">
        <f t="shared" si="361"/>
        <v>45146</v>
      </c>
      <c r="HO2" s="27">
        <f t="shared" si="361"/>
        <v>45147</v>
      </c>
      <c r="HP2" s="27">
        <f t="shared" si="361"/>
        <v>45148</v>
      </c>
      <c r="HQ2" s="27">
        <f t="shared" si="361"/>
        <v>45149</v>
      </c>
      <c r="HR2" s="33">
        <f t="shared" si="361"/>
        <v>45150</v>
      </c>
      <c r="HS2" s="27">
        <f t="shared" si="361"/>
        <v>45151</v>
      </c>
      <c r="HT2" s="27">
        <f t="shared" si="361"/>
        <v>45152</v>
      </c>
      <c r="HU2" s="27">
        <f t="shared" si="361"/>
        <v>45153</v>
      </c>
      <c r="HV2" s="27">
        <f t="shared" si="361"/>
        <v>45154</v>
      </c>
      <c r="HW2" s="27">
        <f t="shared" si="361"/>
        <v>45155</v>
      </c>
      <c r="HX2" s="27">
        <f t="shared" si="361"/>
        <v>45156</v>
      </c>
      <c r="HY2" s="33">
        <f t="shared" si="361"/>
        <v>45157</v>
      </c>
      <c r="HZ2" s="27">
        <f t="shared" si="361"/>
        <v>45158</v>
      </c>
      <c r="IA2" s="27">
        <f t="shared" si="361"/>
        <v>45159</v>
      </c>
      <c r="IB2" s="27">
        <f t="shared" si="361"/>
        <v>45160</v>
      </c>
      <c r="IC2" s="27">
        <f t="shared" si="361"/>
        <v>45161</v>
      </c>
      <c r="ID2" s="27">
        <f t="shared" si="361"/>
        <v>45162</v>
      </c>
      <c r="IE2" s="27">
        <f t="shared" si="361"/>
        <v>45163</v>
      </c>
      <c r="IF2" s="33">
        <f t="shared" si="361"/>
        <v>45164</v>
      </c>
      <c r="IG2" s="27">
        <f t="shared" si="361"/>
        <v>45165</v>
      </c>
      <c r="IH2" s="27">
        <f t="shared" si="361"/>
        <v>45166</v>
      </c>
      <c r="II2" s="27">
        <f t="shared" si="361"/>
        <v>45167</v>
      </c>
      <c r="IJ2" s="27">
        <f t="shared" si="361"/>
        <v>45168</v>
      </c>
      <c r="IK2" s="27">
        <f t="shared" si="361"/>
        <v>45169</v>
      </c>
      <c r="IL2" s="27">
        <f t="shared" si="361"/>
        <v>45170</v>
      </c>
      <c r="IM2" s="33">
        <f t="shared" si="361"/>
        <v>45171</v>
      </c>
      <c r="IN2" s="27">
        <f t="shared" si="361"/>
        <v>45172</v>
      </c>
      <c r="IO2" s="27">
        <f t="shared" si="361"/>
        <v>45173</v>
      </c>
      <c r="IP2" s="27">
        <f t="shared" si="361"/>
        <v>45174</v>
      </c>
      <c r="IQ2" s="27">
        <f t="shared" si="361"/>
        <v>45175</v>
      </c>
      <c r="IR2" s="27">
        <f t="shared" si="361"/>
        <v>45176</v>
      </c>
      <c r="IS2" s="27">
        <f t="shared" si="361"/>
        <v>45177</v>
      </c>
      <c r="IT2" s="33">
        <f t="shared" si="361"/>
        <v>45178</v>
      </c>
      <c r="IU2" s="27">
        <f t="shared" si="361"/>
        <v>45179</v>
      </c>
      <c r="IV2" s="27">
        <f t="shared" si="361"/>
        <v>45180</v>
      </c>
      <c r="IW2" s="27">
        <f t="shared" si="361"/>
        <v>45181</v>
      </c>
      <c r="IX2" s="27">
        <f t="shared" si="361"/>
        <v>45182</v>
      </c>
      <c r="IY2" s="27">
        <f t="shared" si="361"/>
        <v>45183</v>
      </c>
      <c r="IZ2" s="27">
        <f t="shared" si="361"/>
        <v>45184</v>
      </c>
      <c r="JA2" s="33">
        <f t="shared" si="361"/>
        <v>45185</v>
      </c>
      <c r="JB2" s="27">
        <f t="shared" si="361"/>
        <v>45186</v>
      </c>
      <c r="JC2" s="27">
        <f t="shared" si="361"/>
        <v>45187</v>
      </c>
      <c r="JD2" s="27">
        <f t="shared" si="361"/>
        <v>45188</v>
      </c>
      <c r="JE2" s="27">
        <f t="shared" si="361"/>
        <v>45189</v>
      </c>
      <c r="JF2" s="27">
        <f t="shared" si="361"/>
        <v>45190</v>
      </c>
      <c r="JG2" s="27">
        <f t="shared" si="361"/>
        <v>45191</v>
      </c>
      <c r="JH2" s="33">
        <f t="shared" si="361"/>
        <v>45192</v>
      </c>
      <c r="JI2" s="27">
        <f t="shared" si="361"/>
        <v>45193</v>
      </c>
      <c r="JJ2" s="27">
        <f t="shared" si="361"/>
        <v>45194</v>
      </c>
      <c r="JK2" s="27">
        <f t="shared" si="361"/>
        <v>45195</v>
      </c>
      <c r="JL2" s="27">
        <f t="shared" si="361"/>
        <v>45196</v>
      </c>
      <c r="JM2" s="27">
        <f t="shared" si="361"/>
        <v>45197</v>
      </c>
      <c r="JN2" s="27">
        <f t="shared" si="361"/>
        <v>45198</v>
      </c>
      <c r="JO2" s="33">
        <f t="shared" si="361"/>
        <v>45199</v>
      </c>
      <c r="JP2" s="27">
        <f t="shared" si="361"/>
        <v>45200</v>
      </c>
      <c r="JQ2" s="27">
        <f t="shared" ref="JQ2:MB3" si="362">JP2+1</f>
        <v>45201</v>
      </c>
      <c r="JR2" s="27">
        <f t="shared" si="362"/>
        <v>45202</v>
      </c>
      <c r="JS2" s="27">
        <f t="shared" si="362"/>
        <v>45203</v>
      </c>
      <c r="JT2" s="27">
        <f t="shared" si="362"/>
        <v>45204</v>
      </c>
      <c r="JU2" s="27">
        <f t="shared" si="362"/>
        <v>45205</v>
      </c>
      <c r="JV2" s="33">
        <f t="shared" si="362"/>
        <v>45206</v>
      </c>
      <c r="JW2" s="27">
        <f t="shared" si="362"/>
        <v>45207</v>
      </c>
      <c r="JX2" s="27">
        <f t="shared" si="362"/>
        <v>45208</v>
      </c>
      <c r="JY2" s="27">
        <f t="shared" si="362"/>
        <v>45209</v>
      </c>
      <c r="JZ2" s="27">
        <f t="shared" si="362"/>
        <v>45210</v>
      </c>
      <c r="KA2" s="27">
        <f t="shared" si="362"/>
        <v>45211</v>
      </c>
      <c r="KB2" s="27">
        <f t="shared" si="362"/>
        <v>45212</v>
      </c>
      <c r="KC2" s="33">
        <f t="shared" si="362"/>
        <v>45213</v>
      </c>
      <c r="KD2" s="27">
        <f t="shared" si="362"/>
        <v>45214</v>
      </c>
      <c r="KE2" s="27">
        <f t="shared" si="362"/>
        <v>45215</v>
      </c>
      <c r="KF2" s="27">
        <f t="shared" si="362"/>
        <v>45216</v>
      </c>
      <c r="KG2" s="27">
        <f t="shared" si="362"/>
        <v>45217</v>
      </c>
      <c r="KH2" s="27">
        <f t="shared" si="362"/>
        <v>45218</v>
      </c>
      <c r="KI2" s="27">
        <f t="shared" si="362"/>
        <v>45219</v>
      </c>
      <c r="KJ2" s="28">
        <f t="shared" si="362"/>
        <v>45220</v>
      </c>
      <c r="KK2" s="27">
        <f t="shared" si="362"/>
        <v>45221</v>
      </c>
      <c r="KL2" s="27">
        <f t="shared" si="362"/>
        <v>45222</v>
      </c>
      <c r="KM2" s="27">
        <f t="shared" si="362"/>
        <v>45223</v>
      </c>
      <c r="KN2" s="27">
        <f t="shared" si="362"/>
        <v>45224</v>
      </c>
      <c r="KO2" s="27">
        <f t="shared" si="362"/>
        <v>45225</v>
      </c>
      <c r="KP2" s="27">
        <f t="shared" si="362"/>
        <v>45226</v>
      </c>
      <c r="KQ2" s="33">
        <f t="shared" si="362"/>
        <v>45227</v>
      </c>
      <c r="KR2" s="27">
        <f t="shared" si="362"/>
        <v>45228</v>
      </c>
      <c r="KS2" s="27">
        <f t="shared" si="362"/>
        <v>45229</v>
      </c>
      <c r="KT2" s="27">
        <f t="shared" si="362"/>
        <v>45230</v>
      </c>
      <c r="KU2" s="27">
        <f t="shared" si="362"/>
        <v>45231</v>
      </c>
      <c r="KV2" s="27">
        <f t="shared" si="362"/>
        <v>45232</v>
      </c>
      <c r="KW2" s="27">
        <f t="shared" si="362"/>
        <v>45233</v>
      </c>
      <c r="KX2" s="33">
        <f t="shared" si="362"/>
        <v>45234</v>
      </c>
      <c r="KY2" s="27">
        <f t="shared" si="362"/>
        <v>45235</v>
      </c>
      <c r="KZ2" s="27">
        <f t="shared" si="362"/>
        <v>45236</v>
      </c>
      <c r="LA2" s="27">
        <f t="shared" si="362"/>
        <v>45237</v>
      </c>
      <c r="LB2" s="27">
        <f t="shared" si="362"/>
        <v>45238</v>
      </c>
      <c r="LC2" s="27">
        <f t="shared" si="362"/>
        <v>45239</v>
      </c>
      <c r="LD2" s="27">
        <f t="shared" si="362"/>
        <v>45240</v>
      </c>
      <c r="LE2" s="33">
        <f t="shared" si="362"/>
        <v>45241</v>
      </c>
      <c r="LF2" s="27">
        <f t="shared" si="362"/>
        <v>45242</v>
      </c>
      <c r="LG2" s="27">
        <f t="shared" si="362"/>
        <v>45243</v>
      </c>
      <c r="LH2" s="27">
        <f t="shared" si="362"/>
        <v>45244</v>
      </c>
      <c r="LI2" s="27">
        <f t="shared" si="362"/>
        <v>45245</v>
      </c>
      <c r="LJ2" s="27">
        <f t="shared" si="362"/>
        <v>45246</v>
      </c>
      <c r="LK2" s="27">
        <f t="shared" si="362"/>
        <v>45247</v>
      </c>
      <c r="LL2" s="33">
        <f t="shared" si="362"/>
        <v>45248</v>
      </c>
      <c r="LM2" s="27">
        <f t="shared" si="362"/>
        <v>45249</v>
      </c>
      <c r="LN2" s="27">
        <f t="shared" si="362"/>
        <v>45250</v>
      </c>
      <c r="LO2" s="27">
        <f t="shared" si="362"/>
        <v>45251</v>
      </c>
      <c r="LP2" s="27">
        <f t="shared" si="362"/>
        <v>45252</v>
      </c>
      <c r="LQ2" s="27">
        <f t="shared" si="362"/>
        <v>45253</v>
      </c>
      <c r="LR2" s="27">
        <f t="shared" si="362"/>
        <v>45254</v>
      </c>
      <c r="LS2" s="28">
        <f t="shared" si="362"/>
        <v>45255</v>
      </c>
      <c r="LT2" s="27">
        <f t="shared" si="362"/>
        <v>45256</v>
      </c>
      <c r="LU2" s="27">
        <f t="shared" si="362"/>
        <v>45257</v>
      </c>
      <c r="LV2" s="27">
        <f t="shared" si="362"/>
        <v>45258</v>
      </c>
      <c r="LW2" s="27">
        <f t="shared" si="362"/>
        <v>45259</v>
      </c>
      <c r="LX2" s="27">
        <f t="shared" si="362"/>
        <v>45260</v>
      </c>
      <c r="LY2" s="27">
        <f t="shared" si="362"/>
        <v>45261</v>
      </c>
      <c r="LZ2" s="28">
        <f t="shared" si="362"/>
        <v>45262</v>
      </c>
      <c r="MA2" s="27">
        <f t="shared" si="362"/>
        <v>45263</v>
      </c>
      <c r="MB2" s="27">
        <f t="shared" si="362"/>
        <v>45264</v>
      </c>
      <c r="MC2" s="27">
        <f t="shared" ref="MC2:NK3" si="363">MB2+1</f>
        <v>45265</v>
      </c>
      <c r="MD2" s="27">
        <f t="shared" si="363"/>
        <v>45266</v>
      </c>
      <c r="ME2" s="27">
        <f t="shared" si="363"/>
        <v>45267</v>
      </c>
      <c r="MF2" s="27">
        <f t="shared" si="363"/>
        <v>45268</v>
      </c>
      <c r="MG2" s="28">
        <f t="shared" si="363"/>
        <v>45269</v>
      </c>
      <c r="MH2" s="27">
        <f t="shared" si="363"/>
        <v>45270</v>
      </c>
      <c r="MI2" s="27">
        <f t="shared" si="363"/>
        <v>45271</v>
      </c>
      <c r="MJ2" s="27">
        <f t="shared" si="363"/>
        <v>45272</v>
      </c>
      <c r="MK2" s="27">
        <f t="shared" si="363"/>
        <v>45273</v>
      </c>
      <c r="ML2" s="27">
        <f t="shared" si="363"/>
        <v>45274</v>
      </c>
      <c r="MM2" s="27">
        <f t="shared" si="363"/>
        <v>45275</v>
      </c>
      <c r="MN2" s="28">
        <f t="shared" si="363"/>
        <v>45276</v>
      </c>
      <c r="MO2" s="27">
        <f t="shared" si="363"/>
        <v>45277</v>
      </c>
      <c r="MP2" s="27">
        <f t="shared" si="363"/>
        <v>45278</v>
      </c>
      <c r="MQ2" s="27">
        <f t="shared" si="363"/>
        <v>45279</v>
      </c>
      <c r="MR2" s="27">
        <f t="shared" si="363"/>
        <v>45280</v>
      </c>
      <c r="MS2" s="27">
        <f t="shared" si="363"/>
        <v>45281</v>
      </c>
      <c r="MT2" s="27">
        <f t="shared" si="363"/>
        <v>45282</v>
      </c>
      <c r="MU2" s="28">
        <f t="shared" si="363"/>
        <v>45283</v>
      </c>
      <c r="MV2" s="27">
        <f t="shared" si="363"/>
        <v>45284</v>
      </c>
      <c r="MW2" s="27">
        <f t="shared" si="363"/>
        <v>45285</v>
      </c>
      <c r="MX2" s="27">
        <f t="shared" si="363"/>
        <v>45286</v>
      </c>
      <c r="MY2" s="27">
        <f t="shared" si="363"/>
        <v>45287</v>
      </c>
      <c r="MZ2" s="27">
        <f t="shared" si="363"/>
        <v>45288</v>
      </c>
      <c r="NA2" s="27">
        <f t="shared" si="363"/>
        <v>45289</v>
      </c>
      <c r="NB2" s="28">
        <f t="shared" si="363"/>
        <v>45290</v>
      </c>
      <c r="NC2" s="27">
        <f t="shared" si="363"/>
        <v>45291</v>
      </c>
      <c r="ND2" s="27">
        <f t="shared" si="363"/>
        <v>45292</v>
      </c>
      <c r="NE2" s="27">
        <f t="shared" si="363"/>
        <v>45293</v>
      </c>
      <c r="NF2" s="34">
        <f t="shared" si="363"/>
        <v>45294</v>
      </c>
      <c r="NG2" s="27">
        <f t="shared" si="363"/>
        <v>45295</v>
      </c>
      <c r="NH2" s="27">
        <f t="shared" si="363"/>
        <v>45296</v>
      </c>
      <c r="NI2" s="28">
        <f t="shared" si="363"/>
        <v>45297</v>
      </c>
      <c r="NJ2" s="27">
        <f t="shared" si="363"/>
        <v>45298</v>
      </c>
      <c r="NK2" s="35">
        <f t="shared" si="363"/>
        <v>45299</v>
      </c>
      <c r="NL2" s="15"/>
    </row>
    <row r="3" spans="1:376" s="18" customFormat="1" ht="24" customHeight="1" thickBot="1" x14ac:dyDescent="0.25">
      <c r="A3" s="117"/>
      <c r="B3" s="118"/>
      <c r="C3" s="29">
        <f>C2</f>
        <v>44927</v>
      </c>
      <c r="D3" s="30">
        <f>C3+1</f>
        <v>44928</v>
      </c>
      <c r="E3" s="30">
        <f t="shared" ref="E3:BP3" si="364">D3+1</f>
        <v>44929</v>
      </c>
      <c r="F3" s="30">
        <f t="shared" si="364"/>
        <v>44930</v>
      </c>
      <c r="G3" s="30">
        <f t="shared" si="364"/>
        <v>44931</v>
      </c>
      <c r="H3" s="30">
        <f t="shared" si="364"/>
        <v>44932</v>
      </c>
      <c r="I3" s="31">
        <f t="shared" si="364"/>
        <v>44933</v>
      </c>
      <c r="J3" s="32">
        <f>I3+1</f>
        <v>44934</v>
      </c>
      <c r="K3" s="30">
        <f t="shared" si="364"/>
        <v>44935</v>
      </c>
      <c r="L3" s="30">
        <f t="shared" si="364"/>
        <v>44936</v>
      </c>
      <c r="M3" s="30">
        <f t="shared" si="364"/>
        <v>44937</v>
      </c>
      <c r="N3" s="30">
        <f t="shared" si="364"/>
        <v>44938</v>
      </c>
      <c r="O3" s="30">
        <f t="shared" si="364"/>
        <v>44939</v>
      </c>
      <c r="P3" s="31">
        <f t="shared" si="364"/>
        <v>44940</v>
      </c>
      <c r="Q3" s="32">
        <f t="shared" si="364"/>
        <v>44941</v>
      </c>
      <c r="R3" s="30">
        <f t="shared" si="364"/>
        <v>44942</v>
      </c>
      <c r="S3" s="30">
        <f t="shared" si="364"/>
        <v>44943</v>
      </c>
      <c r="T3" s="30">
        <f t="shared" si="364"/>
        <v>44944</v>
      </c>
      <c r="U3" s="30">
        <f t="shared" si="364"/>
        <v>44945</v>
      </c>
      <c r="V3" s="30">
        <f t="shared" si="364"/>
        <v>44946</v>
      </c>
      <c r="W3" s="31">
        <f t="shared" si="364"/>
        <v>44947</v>
      </c>
      <c r="X3" s="32">
        <f t="shared" si="364"/>
        <v>44948</v>
      </c>
      <c r="Y3" s="30">
        <f t="shared" si="364"/>
        <v>44949</v>
      </c>
      <c r="Z3" s="30">
        <f t="shared" si="364"/>
        <v>44950</v>
      </c>
      <c r="AA3" s="30">
        <f t="shared" si="364"/>
        <v>44951</v>
      </c>
      <c r="AB3" s="30">
        <f t="shared" si="364"/>
        <v>44952</v>
      </c>
      <c r="AC3" s="30">
        <f t="shared" si="364"/>
        <v>44953</v>
      </c>
      <c r="AD3" s="31">
        <f t="shared" si="364"/>
        <v>44954</v>
      </c>
      <c r="AE3" s="32">
        <f t="shared" si="364"/>
        <v>44955</v>
      </c>
      <c r="AF3" s="30">
        <f t="shared" si="364"/>
        <v>44956</v>
      </c>
      <c r="AG3" s="30">
        <f t="shared" si="364"/>
        <v>44957</v>
      </c>
      <c r="AH3" s="30">
        <f t="shared" si="364"/>
        <v>44958</v>
      </c>
      <c r="AI3" s="30">
        <f t="shared" si="364"/>
        <v>44959</v>
      </c>
      <c r="AJ3" s="30">
        <f t="shared" si="364"/>
        <v>44960</v>
      </c>
      <c r="AK3" s="31">
        <f t="shared" si="364"/>
        <v>44961</v>
      </c>
      <c r="AL3" s="32">
        <f t="shared" si="364"/>
        <v>44962</v>
      </c>
      <c r="AM3" s="30">
        <f t="shared" si="364"/>
        <v>44963</v>
      </c>
      <c r="AN3" s="30">
        <f t="shared" si="364"/>
        <v>44964</v>
      </c>
      <c r="AO3" s="30">
        <f t="shared" si="364"/>
        <v>44965</v>
      </c>
      <c r="AP3" s="30">
        <f t="shared" si="364"/>
        <v>44966</v>
      </c>
      <c r="AQ3" s="30">
        <f t="shared" si="364"/>
        <v>44967</v>
      </c>
      <c r="AR3" s="31">
        <f t="shared" si="364"/>
        <v>44968</v>
      </c>
      <c r="AS3" s="32">
        <f t="shared" si="364"/>
        <v>44969</v>
      </c>
      <c r="AT3" s="30">
        <f t="shared" si="364"/>
        <v>44970</v>
      </c>
      <c r="AU3" s="30">
        <f t="shared" si="364"/>
        <v>44971</v>
      </c>
      <c r="AV3" s="30">
        <f t="shared" si="364"/>
        <v>44972</v>
      </c>
      <c r="AW3" s="30">
        <f t="shared" si="364"/>
        <v>44973</v>
      </c>
      <c r="AX3" s="30">
        <f t="shared" si="364"/>
        <v>44974</v>
      </c>
      <c r="AY3" s="31">
        <f t="shared" si="364"/>
        <v>44975</v>
      </c>
      <c r="AZ3" s="32">
        <f t="shared" si="364"/>
        <v>44976</v>
      </c>
      <c r="BA3" s="30">
        <f t="shared" si="364"/>
        <v>44977</v>
      </c>
      <c r="BB3" s="30">
        <f t="shared" si="364"/>
        <v>44978</v>
      </c>
      <c r="BC3" s="30">
        <f t="shared" si="364"/>
        <v>44979</v>
      </c>
      <c r="BD3" s="30">
        <f t="shared" si="364"/>
        <v>44980</v>
      </c>
      <c r="BE3" s="30">
        <f t="shared" si="364"/>
        <v>44981</v>
      </c>
      <c r="BF3" s="31">
        <f t="shared" si="364"/>
        <v>44982</v>
      </c>
      <c r="BG3" s="32">
        <f t="shared" si="364"/>
        <v>44983</v>
      </c>
      <c r="BH3" s="30">
        <f t="shared" si="364"/>
        <v>44984</v>
      </c>
      <c r="BI3" s="30">
        <f t="shared" si="364"/>
        <v>44985</v>
      </c>
      <c r="BJ3" s="30">
        <f t="shared" si="364"/>
        <v>44986</v>
      </c>
      <c r="BK3" s="30">
        <f t="shared" si="364"/>
        <v>44987</v>
      </c>
      <c r="BL3" s="30">
        <f t="shared" si="364"/>
        <v>44988</v>
      </c>
      <c r="BM3" s="31">
        <f t="shared" si="364"/>
        <v>44989</v>
      </c>
      <c r="BN3" s="32">
        <f t="shared" si="364"/>
        <v>44990</v>
      </c>
      <c r="BO3" s="30">
        <f t="shared" si="364"/>
        <v>44991</v>
      </c>
      <c r="BP3" s="30">
        <f t="shared" si="364"/>
        <v>44992</v>
      </c>
      <c r="BQ3" s="30">
        <f t="shared" si="358"/>
        <v>44993</v>
      </c>
      <c r="BR3" s="30">
        <f t="shared" si="358"/>
        <v>44994</v>
      </c>
      <c r="BS3" s="30">
        <f t="shared" si="358"/>
        <v>44995</v>
      </c>
      <c r="BT3" s="31">
        <f t="shared" si="358"/>
        <v>44996</v>
      </c>
      <c r="BU3" s="32">
        <f t="shared" si="358"/>
        <v>44997</v>
      </c>
      <c r="BV3" s="30">
        <f t="shared" si="358"/>
        <v>44998</v>
      </c>
      <c r="BW3" s="30">
        <f t="shared" si="358"/>
        <v>44999</v>
      </c>
      <c r="BX3" s="30">
        <f t="shared" si="358"/>
        <v>45000</v>
      </c>
      <c r="BY3" s="30">
        <f t="shared" si="358"/>
        <v>45001</v>
      </c>
      <c r="BZ3" s="30">
        <f t="shared" si="358"/>
        <v>45002</v>
      </c>
      <c r="CA3" s="31">
        <f t="shared" si="358"/>
        <v>45003</v>
      </c>
      <c r="CB3" s="32">
        <f t="shared" si="358"/>
        <v>45004</v>
      </c>
      <c r="CC3" s="30">
        <f t="shared" si="358"/>
        <v>45005</v>
      </c>
      <c r="CD3" s="30">
        <f t="shared" si="358"/>
        <v>45006</v>
      </c>
      <c r="CE3" s="30">
        <f t="shared" si="358"/>
        <v>45007</v>
      </c>
      <c r="CF3" s="30">
        <f t="shared" si="358"/>
        <v>45008</v>
      </c>
      <c r="CG3" s="30">
        <f t="shared" si="359"/>
        <v>45009</v>
      </c>
      <c r="CH3" s="31">
        <f t="shared" si="359"/>
        <v>45010</v>
      </c>
      <c r="CI3" s="32">
        <f t="shared" si="359"/>
        <v>45011</v>
      </c>
      <c r="CJ3" s="30">
        <f t="shared" si="359"/>
        <v>45012</v>
      </c>
      <c r="CK3" s="30">
        <f t="shared" si="359"/>
        <v>45013</v>
      </c>
      <c r="CL3" s="30">
        <f t="shared" si="359"/>
        <v>45014</v>
      </c>
      <c r="CM3" s="30">
        <f t="shared" si="359"/>
        <v>45015</v>
      </c>
      <c r="CN3" s="30">
        <f t="shared" si="359"/>
        <v>45016</v>
      </c>
      <c r="CO3" s="31">
        <f t="shared" si="359"/>
        <v>45017</v>
      </c>
      <c r="CP3" s="32">
        <f t="shared" si="359"/>
        <v>45018</v>
      </c>
      <c r="CQ3" s="30">
        <f t="shared" si="359"/>
        <v>45019</v>
      </c>
      <c r="CR3" s="30">
        <f t="shared" si="359"/>
        <v>45020</v>
      </c>
      <c r="CS3" s="30">
        <f t="shared" si="359"/>
        <v>45021</v>
      </c>
      <c r="CT3" s="30">
        <f t="shared" si="359"/>
        <v>45022</v>
      </c>
      <c r="CU3" s="30">
        <f t="shared" si="359"/>
        <v>45023</v>
      </c>
      <c r="CV3" s="31">
        <f t="shared" si="359"/>
        <v>45024</v>
      </c>
      <c r="CW3" s="32">
        <f t="shared" si="359"/>
        <v>45025</v>
      </c>
      <c r="CX3" s="30">
        <f t="shared" si="359"/>
        <v>45026</v>
      </c>
      <c r="CY3" s="30">
        <f t="shared" si="359"/>
        <v>45027</v>
      </c>
      <c r="CZ3" s="30">
        <f t="shared" si="359"/>
        <v>45028</v>
      </c>
      <c r="DA3" s="30">
        <f t="shared" si="359"/>
        <v>45029</v>
      </c>
      <c r="DB3" s="30">
        <f t="shared" si="359"/>
        <v>45030</v>
      </c>
      <c r="DC3" s="31">
        <f t="shared" si="359"/>
        <v>45031</v>
      </c>
      <c r="DD3" s="32">
        <f t="shared" si="359"/>
        <v>45032</v>
      </c>
      <c r="DE3" s="30">
        <f t="shared" si="359"/>
        <v>45033</v>
      </c>
      <c r="DF3" s="30">
        <f t="shared" si="359"/>
        <v>45034</v>
      </c>
      <c r="DG3" s="30">
        <f t="shared" si="359"/>
        <v>45035</v>
      </c>
      <c r="DH3" s="30">
        <f t="shared" si="359"/>
        <v>45036</v>
      </c>
      <c r="DI3" s="30">
        <f t="shared" si="359"/>
        <v>45037</v>
      </c>
      <c r="DJ3" s="31">
        <f t="shared" si="359"/>
        <v>45038</v>
      </c>
      <c r="DK3" s="32">
        <f t="shared" si="359"/>
        <v>45039</v>
      </c>
      <c r="DL3" s="30">
        <f t="shared" si="359"/>
        <v>45040</v>
      </c>
      <c r="DM3" s="30">
        <f t="shared" si="359"/>
        <v>45041</v>
      </c>
      <c r="DN3" s="30">
        <f t="shared" si="359"/>
        <v>45042</v>
      </c>
      <c r="DO3" s="30">
        <f t="shared" si="359"/>
        <v>45043</v>
      </c>
      <c r="DP3" s="30">
        <f t="shared" si="359"/>
        <v>45044</v>
      </c>
      <c r="DQ3" s="31">
        <f t="shared" si="359"/>
        <v>45045</v>
      </c>
      <c r="DR3" s="32">
        <f t="shared" si="359"/>
        <v>45046</v>
      </c>
      <c r="DS3" s="30">
        <f t="shared" si="359"/>
        <v>45047</v>
      </c>
      <c r="DT3" s="30">
        <f t="shared" si="359"/>
        <v>45048</v>
      </c>
      <c r="DU3" s="30">
        <f t="shared" si="359"/>
        <v>45049</v>
      </c>
      <c r="DV3" s="30">
        <f t="shared" si="359"/>
        <v>45050</v>
      </c>
      <c r="DW3" s="30">
        <f t="shared" si="359"/>
        <v>45051</v>
      </c>
      <c r="DX3" s="31">
        <f t="shared" si="359"/>
        <v>45052</v>
      </c>
      <c r="DY3" s="32">
        <f t="shared" si="359"/>
        <v>45053</v>
      </c>
      <c r="DZ3" s="30">
        <f t="shared" si="359"/>
        <v>45054</v>
      </c>
      <c r="EA3" s="30">
        <f t="shared" si="359"/>
        <v>45055</v>
      </c>
      <c r="EB3" s="30">
        <f t="shared" si="359"/>
        <v>45056</v>
      </c>
      <c r="EC3" s="30">
        <f t="shared" si="359"/>
        <v>45057</v>
      </c>
      <c r="ED3" s="30">
        <f t="shared" si="359"/>
        <v>45058</v>
      </c>
      <c r="EE3" s="31">
        <f t="shared" si="359"/>
        <v>45059</v>
      </c>
      <c r="EF3" s="32">
        <f t="shared" si="359"/>
        <v>45060</v>
      </c>
      <c r="EG3" s="30">
        <f t="shared" si="359"/>
        <v>45061</v>
      </c>
      <c r="EH3" s="30">
        <f t="shared" si="359"/>
        <v>45062</v>
      </c>
      <c r="EI3" s="30">
        <f t="shared" si="359"/>
        <v>45063</v>
      </c>
      <c r="EJ3" s="30">
        <f t="shared" si="359"/>
        <v>45064</v>
      </c>
      <c r="EK3" s="30">
        <f t="shared" si="359"/>
        <v>45065</v>
      </c>
      <c r="EL3" s="31">
        <f t="shared" si="359"/>
        <v>45066</v>
      </c>
      <c r="EM3" s="32">
        <f t="shared" si="359"/>
        <v>45067</v>
      </c>
      <c r="EN3" s="30">
        <f t="shared" si="359"/>
        <v>45068</v>
      </c>
      <c r="EO3" s="30">
        <f t="shared" si="359"/>
        <v>45069</v>
      </c>
      <c r="EP3" s="30">
        <f t="shared" si="359"/>
        <v>45070</v>
      </c>
      <c r="EQ3" s="30">
        <f t="shared" si="359"/>
        <v>45071</v>
      </c>
      <c r="ER3" s="30">
        <f t="shared" si="359"/>
        <v>45072</v>
      </c>
      <c r="ES3" s="31">
        <f t="shared" si="360"/>
        <v>45073</v>
      </c>
      <c r="ET3" s="32">
        <f t="shared" si="360"/>
        <v>45074</v>
      </c>
      <c r="EU3" s="30">
        <f t="shared" si="360"/>
        <v>45075</v>
      </c>
      <c r="EV3" s="30">
        <f t="shared" si="360"/>
        <v>45076</v>
      </c>
      <c r="EW3" s="30">
        <f t="shared" si="360"/>
        <v>45077</v>
      </c>
      <c r="EX3" s="30">
        <f t="shared" si="360"/>
        <v>45078</v>
      </c>
      <c r="EY3" s="30">
        <f t="shared" si="360"/>
        <v>45079</v>
      </c>
      <c r="EZ3" s="31">
        <f t="shared" si="360"/>
        <v>45080</v>
      </c>
      <c r="FA3" s="32">
        <f t="shared" si="360"/>
        <v>45081</v>
      </c>
      <c r="FB3" s="30">
        <f t="shared" si="360"/>
        <v>45082</v>
      </c>
      <c r="FC3" s="30">
        <f t="shared" si="360"/>
        <v>45083</v>
      </c>
      <c r="FD3" s="30">
        <f t="shared" si="360"/>
        <v>45084</v>
      </c>
      <c r="FE3" s="30">
        <f t="shared" si="360"/>
        <v>45085</v>
      </c>
      <c r="FF3" s="30">
        <f t="shared" si="360"/>
        <v>45086</v>
      </c>
      <c r="FG3" s="31">
        <f t="shared" si="360"/>
        <v>45087</v>
      </c>
      <c r="FH3" s="32">
        <f t="shared" si="360"/>
        <v>45088</v>
      </c>
      <c r="FI3" s="30">
        <f t="shared" si="360"/>
        <v>45089</v>
      </c>
      <c r="FJ3" s="30">
        <f t="shared" si="360"/>
        <v>45090</v>
      </c>
      <c r="FK3" s="30">
        <f t="shared" si="360"/>
        <v>45091</v>
      </c>
      <c r="FL3" s="30">
        <f t="shared" si="360"/>
        <v>45092</v>
      </c>
      <c r="FM3" s="30">
        <f t="shared" si="360"/>
        <v>45093</v>
      </c>
      <c r="FN3" s="31">
        <f t="shared" si="360"/>
        <v>45094</v>
      </c>
      <c r="FO3" s="32">
        <f t="shared" si="360"/>
        <v>45095</v>
      </c>
      <c r="FP3" s="30">
        <f t="shared" si="360"/>
        <v>45096</v>
      </c>
      <c r="FQ3" s="30">
        <f t="shared" si="360"/>
        <v>45097</v>
      </c>
      <c r="FR3" s="30">
        <f t="shared" si="360"/>
        <v>45098</v>
      </c>
      <c r="FS3" s="30">
        <f t="shared" si="360"/>
        <v>45099</v>
      </c>
      <c r="FT3" s="30">
        <f t="shared" si="360"/>
        <v>45100</v>
      </c>
      <c r="FU3" s="31">
        <f t="shared" si="360"/>
        <v>45101</v>
      </c>
      <c r="FV3" s="32">
        <f t="shared" si="360"/>
        <v>45102</v>
      </c>
      <c r="FW3" s="30">
        <f t="shared" si="360"/>
        <v>45103</v>
      </c>
      <c r="FX3" s="30">
        <f t="shared" si="360"/>
        <v>45104</v>
      </c>
      <c r="FY3" s="30">
        <f t="shared" si="360"/>
        <v>45105</v>
      </c>
      <c r="FZ3" s="30">
        <f t="shared" si="360"/>
        <v>45106</v>
      </c>
      <c r="GA3" s="30">
        <f t="shared" si="360"/>
        <v>45107</v>
      </c>
      <c r="GB3" s="31">
        <f t="shared" si="360"/>
        <v>45108</v>
      </c>
      <c r="GC3" s="32">
        <f t="shared" si="360"/>
        <v>45109</v>
      </c>
      <c r="GD3" s="30">
        <f t="shared" si="360"/>
        <v>45110</v>
      </c>
      <c r="GE3" s="30">
        <f t="shared" si="360"/>
        <v>45111</v>
      </c>
      <c r="GF3" s="30">
        <f t="shared" si="360"/>
        <v>45112</v>
      </c>
      <c r="GG3" s="30">
        <f t="shared" si="360"/>
        <v>45113</v>
      </c>
      <c r="GH3" s="30">
        <f t="shared" si="360"/>
        <v>45114</v>
      </c>
      <c r="GI3" s="31">
        <f t="shared" si="360"/>
        <v>45115</v>
      </c>
      <c r="GJ3" s="32">
        <f t="shared" si="360"/>
        <v>45116</v>
      </c>
      <c r="GK3" s="30">
        <f t="shared" si="360"/>
        <v>45117</v>
      </c>
      <c r="GL3" s="30">
        <f t="shared" si="360"/>
        <v>45118</v>
      </c>
      <c r="GM3" s="30">
        <f t="shared" si="360"/>
        <v>45119</v>
      </c>
      <c r="GN3" s="30">
        <f t="shared" si="360"/>
        <v>45120</v>
      </c>
      <c r="GO3" s="30">
        <f t="shared" si="360"/>
        <v>45121</v>
      </c>
      <c r="GP3" s="31">
        <f t="shared" si="360"/>
        <v>45122</v>
      </c>
      <c r="GQ3" s="32">
        <f t="shared" si="360"/>
        <v>45123</v>
      </c>
      <c r="GR3" s="30">
        <f t="shared" si="360"/>
        <v>45124</v>
      </c>
      <c r="GS3" s="30">
        <f t="shared" si="360"/>
        <v>45125</v>
      </c>
      <c r="GT3" s="30">
        <f t="shared" si="360"/>
        <v>45126</v>
      </c>
      <c r="GU3" s="30">
        <f t="shared" si="360"/>
        <v>45127</v>
      </c>
      <c r="GV3" s="30">
        <f t="shared" si="360"/>
        <v>45128</v>
      </c>
      <c r="GW3" s="31">
        <f t="shared" si="360"/>
        <v>45129</v>
      </c>
      <c r="GX3" s="32">
        <f t="shared" si="360"/>
        <v>45130</v>
      </c>
      <c r="GY3" s="30">
        <f t="shared" si="360"/>
        <v>45131</v>
      </c>
      <c r="GZ3" s="30">
        <f t="shared" si="360"/>
        <v>45132</v>
      </c>
      <c r="HA3" s="30">
        <f t="shared" si="360"/>
        <v>45133</v>
      </c>
      <c r="HB3" s="30">
        <f t="shared" si="360"/>
        <v>45134</v>
      </c>
      <c r="HC3" s="30">
        <f t="shared" si="360"/>
        <v>45135</v>
      </c>
      <c r="HD3" s="31">
        <f t="shared" si="360"/>
        <v>45136</v>
      </c>
      <c r="HE3" s="32">
        <f t="shared" si="361"/>
        <v>45137</v>
      </c>
      <c r="HF3" s="30">
        <f t="shared" si="361"/>
        <v>45138</v>
      </c>
      <c r="HG3" s="30">
        <f t="shared" si="361"/>
        <v>45139</v>
      </c>
      <c r="HH3" s="30">
        <f t="shared" si="361"/>
        <v>45140</v>
      </c>
      <c r="HI3" s="30">
        <f t="shared" si="361"/>
        <v>45141</v>
      </c>
      <c r="HJ3" s="30">
        <f t="shared" si="361"/>
        <v>45142</v>
      </c>
      <c r="HK3" s="31">
        <f t="shared" si="361"/>
        <v>45143</v>
      </c>
      <c r="HL3" s="32">
        <f t="shared" si="361"/>
        <v>45144</v>
      </c>
      <c r="HM3" s="30">
        <f t="shared" si="361"/>
        <v>45145</v>
      </c>
      <c r="HN3" s="30">
        <f t="shared" si="361"/>
        <v>45146</v>
      </c>
      <c r="HO3" s="30">
        <f t="shared" si="361"/>
        <v>45147</v>
      </c>
      <c r="HP3" s="30">
        <f t="shared" si="361"/>
        <v>45148</v>
      </c>
      <c r="HQ3" s="30">
        <f t="shared" si="361"/>
        <v>45149</v>
      </c>
      <c r="HR3" s="31">
        <f t="shared" si="361"/>
        <v>45150</v>
      </c>
      <c r="HS3" s="32">
        <f t="shared" si="361"/>
        <v>45151</v>
      </c>
      <c r="HT3" s="30">
        <f t="shared" si="361"/>
        <v>45152</v>
      </c>
      <c r="HU3" s="30">
        <f t="shared" si="361"/>
        <v>45153</v>
      </c>
      <c r="HV3" s="30">
        <f t="shared" si="361"/>
        <v>45154</v>
      </c>
      <c r="HW3" s="30">
        <f t="shared" si="361"/>
        <v>45155</v>
      </c>
      <c r="HX3" s="30">
        <f t="shared" si="361"/>
        <v>45156</v>
      </c>
      <c r="HY3" s="31">
        <f t="shared" si="361"/>
        <v>45157</v>
      </c>
      <c r="HZ3" s="32">
        <f t="shared" si="361"/>
        <v>45158</v>
      </c>
      <c r="IA3" s="30">
        <f t="shared" si="361"/>
        <v>45159</v>
      </c>
      <c r="IB3" s="30">
        <f t="shared" si="361"/>
        <v>45160</v>
      </c>
      <c r="IC3" s="30">
        <f t="shared" si="361"/>
        <v>45161</v>
      </c>
      <c r="ID3" s="30">
        <f t="shared" si="361"/>
        <v>45162</v>
      </c>
      <c r="IE3" s="30">
        <f t="shared" si="361"/>
        <v>45163</v>
      </c>
      <c r="IF3" s="31">
        <f t="shared" si="361"/>
        <v>45164</v>
      </c>
      <c r="IG3" s="32">
        <f t="shared" si="361"/>
        <v>45165</v>
      </c>
      <c r="IH3" s="30">
        <f t="shared" si="361"/>
        <v>45166</v>
      </c>
      <c r="II3" s="30">
        <f t="shared" si="361"/>
        <v>45167</v>
      </c>
      <c r="IJ3" s="30">
        <f t="shared" si="361"/>
        <v>45168</v>
      </c>
      <c r="IK3" s="30">
        <f t="shared" si="361"/>
        <v>45169</v>
      </c>
      <c r="IL3" s="30">
        <f t="shared" si="361"/>
        <v>45170</v>
      </c>
      <c r="IM3" s="31">
        <f t="shared" si="361"/>
        <v>45171</v>
      </c>
      <c r="IN3" s="32">
        <f t="shared" si="361"/>
        <v>45172</v>
      </c>
      <c r="IO3" s="30">
        <f t="shared" si="361"/>
        <v>45173</v>
      </c>
      <c r="IP3" s="30">
        <f t="shared" si="361"/>
        <v>45174</v>
      </c>
      <c r="IQ3" s="30">
        <f t="shared" si="361"/>
        <v>45175</v>
      </c>
      <c r="IR3" s="30">
        <f t="shared" si="361"/>
        <v>45176</v>
      </c>
      <c r="IS3" s="30">
        <f t="shared" si="361"/>
        <v>45177</v>
      </c>
      <c r="IT3" s="31">
        <f t="shared" si="361"/>
        <v>45178</v>
      </c>
      <c r="IU3" s="32">
        <f t="shared" si="361"/>
        <v>45179</v>
      </c>
      <c r="IV3" s="30">
        <f t="shared" si="361"/>
        <v>45180</v>
      </c>
      <c r="IW3" s="30">
        <f t="shared" si="361"/>
        <v>45181</v>
      </c>
      <c r="IX3" s="30">
        <f t="shared" si="361"/>
        <v>45182</v>
      </c>
      <c r="IY3" s="30">
        <f t="shared" si="361"/>
        <v>45183</v>
      </c>
      <c r="IZ3" s="30">
        <f t="shared" si="361"/>
        <v>45184</v>
      </c>
      <c r="JA3" s="31">
        <f t="shared" si="361"/>
        <v>45185</v>
      </c>
      <c r="JB3" s="32">
        <f t="shared" si="361"/>
        <v>45186</v>
      </c>
      <c r="JC3" s="30">
        <f t="shared" si="361"/>
        <v>45187</v>
      </c>
      <c r="JD3" s="30">
        <f t="shared" si="361"/>
        <v>45188</v>
      </c>
      <c r="JE3" s="30">
        <f t="shared" si="361"/>
        <v>45189</v>
      </c>
      <c r="JF3" s="30">
        <f t="shared" si="361"/>
        <v>45190</v>
      </c>
      <c r="JG3" s="30">
        <f t="shared" si="361"/>
        <v>45191</v>
      </c>
      <c r="JH3" s="31">
        <f t="shared" si="361"/>
        <v>45192</v>
      </c>
      <c r="JI3" s="32">
        <f t="shared" si="361"/>
        <v>45193</v>
      </c>
      <c r="JJ3" s="30">
        <f t="shared" si="361"/>
        <v>45194</v>
      </c>
      <c r="JK3" s="30">
        <f t="shared" si="361"/>
        <v>45195</v>
      </c>
      <c r="JL3" s="30">
        <f t="shared" si="361"/>
        <v>45196</v>
      </c>
      <c r="JM3" s="30">
        <f t="shared" si="361"/>
        <v>45197</v>
      </c>
      <c r="JN3" s="30">
        <f t="shared" si="361"/>
        <v>45198</v>
      </c>
      <c r="JO3" s="31">
        <f t="shared" si="361"/>
        <v>45199</v>
      </c>
      <c r="JP3" s="32">
        <f t="shared" si="361"/>
        <v>45200</v>
      </c>
      <c r="JQ3" s="30">
        <f t="shared" si="362"/>
        <v>45201</v>
      </c>
      <c r="JR3" s="30">
        <f t="shared" si="362"/>
        <v>45202</v>
      </c>
      <c r="JS3" s="30">
        <f t="shared" si="362"/>
        <v>45203</v>
      </c>
      <c r="JT3" s="30">
        <f t="shared" si="362"/>
        <v>45204</v>
      </c>
      <c r="JU3" s="30">
        <f t="shared" si="362"/>
        <v>45205</v>
      </c>
      <c r="JV3" s="31">
        <f t="shared" si="362"/>
        <v>45206</v>
      </c>
      <c r="JW3" s="32">
        <f t="shared" si="362"/>
        <v>45207</v>
      </c>
      <c r="JX3" s="30">
        <f t="shared" si="362"/>
        <v>45208</v>
      </c>
      <c r="JY3" s="30">
        <f t="shared" si="362"/>
        <v>45209</v>
      </c>
      <c r="JZ3" s="30">
        <f t="shared" si="362"/>
        <v>45210</v>
      </c>
      <c r="KA3" s="30">
        <f t="shared" si="362"/>
        <v>45211</v>
      </c>
      <c r="KB3" s="30">
        <f t="shared" si="362"/>
        <v>45212</v>
      </c>
      <c r="KC3" s="31">
        <f t="shared" si="362"/>
        <v>45213</v>
      </c>
      <c r="KD3" s="32">
        <f t="shared" si="362"/>
        <v>45214</v>
      </c>
      <c r="KE3" s="30">
        <f t="shared" si="362"/>
        <v>45215</v>
      </c>
      <c r="KF3" s="30">
        <f t="shared" si="362"/>
        <v>45216</v>
      </c>
      <c r="KG3" s="30">
        <f t="shared" si="362"/>
        <v>45217</v>
      </c>
      <c r="KH3" s="30">
        <f t="shared" si="362"/>
        <v>45218</v>
      </c>
      <c r="KI3" s="30">
        <f t="shared" si="362"/>
        <v>45219</v>
      </c>
      <c r="KJ3" s="31">
        <f t="shared" si="362"/>
        <v>45220</v>
      </c>
      <c r="KK3" s="32">
        <f t="shared" si="362"/>
        <v>45221</v>
      </c>
      <c r="KL3" s="30">
        <f t="shared" si="362"/>
        <v>45222</v>
      </c>
      <c r="KM3" s="30">
        <f t="shared" si="362"/>
        <v>45223</v>
      </c>
      <c r="KN3" s="30">
        <f t="shared" si="362"/>
        <v>45224</v>
      </c>
      <c r="KO3" s="30">
        <f t="shared" si="362"/>
        <v>45225</v>
      </c>
      <c r="KP3" s="30">
        <f t="shared" si="362"/>
        <v>45226</v>
      </c>
      <c r="KQ3" s="31">
        <f t="shared" si="362"/>
        <v>45227</v>
      </c>
      <c r="KR3" s="32">
        <f t="shared" si="362"/>
        <v>45228</v>
      </c>
      <c r="KS3" s="30">
        <f t="shared" si="362"/>
        <v>45229</v>
      </c>
      <c r="KT3" s="30">
        <f t="shared" si="362"/>
        <v>45230</v>
      </c>
      <c r="KU3" s="30">
        <f t="shared" si="362"/>
        <v>45231</v>
      </c>
      <c r="KV3" s="30">
        <f t="shared" si="362"/>
        <v>45232</v>
      </c>
      <c r="KW3" s="30">
        <f t="shared" si="362"/>
        <v>45233</v>
      </c>
      <c r="KX3" s="31">
        <f t="shared" si="362"/>
        <v>45234</v>
      </c>
      <c r="KY3" s="32">
        <f t="shared" si="362"/>
        <v>45235</v>
      </c>
      <c r="KZ3" s="30">
        <f t="shared" si="362"/>
        <v>45236</v>
      </c>
      <c r="LA3" s="30">
        <f t="shared" si="362"/>
        <v>45237</v>
      </c>
      <c r="LB3" s="30">
        <f t="shared" si="362"/>
        <v>45238</v>
      </c>
      <c r="LC3" s="30">
        <f t="shared" si="362"/>
        <v>45239</v>
      </c>
      <c r="LD3" s="30">
        <f t="shared" si="362"/>
        <v>45240</v>
      </c>
      <c r="LE3" s="31">
        <f t="shared" si="362"/>
        <v>45241</v>
      </c>
      <c r="LF3" s="32">
        <f t="shared" si="362"/>
        <v>45242</v>
      </c>
      <c r="LG3" s="30">
        <f t="shared" si="362"/>
        <v>45243</v>
      </c>
      <c r="LH3" s="30">
        <f t="shared" si="362"/>
        <v>45244</v>
      </c>
      <c r="LI3" s="30">
        <f t="shared" si="362"/>
        <v>45245</v>
      </c>
      <c r="LJ3" s="30">
        <f t="shared" si="362"/>
        <v>45246</v>
      </c>
      <c r="LK3" s="30">
        <f t="shared" si="362"/>
        <v>45247</v>
      </c>
      <c r="LL3" s="31">
        <f t="shared" si="362"/>
        <v>45248</v>
      </c>
      <c r="LM3" s="32">
        <f t="shared" si="362"/>
        <v>45249</v>
      </c>
      <c r="LN3" s="30">
        <f t="shared" si="362"/>
        <v>45250</v>
      </c>
      <c r="LO3" s="30">
        <f t="shared" si="362"/>
        <v>45251</v>
      </c>
      <c r="LP3" s="30">
        <f t="shared" si="362"/>
        <v>45252</v>
      </c>
      <c r="LQ3" s="30">
        <f t="shared" si="362"/>
        <v>45253</v>
      </c>
      <c r="LR3" s="30">
        <f t="shared" si="362"/>
        <v>45254</v>
      </c>
      <c r="LS3" s="31">
        <f t="shared" si="362"/>
        <v>45255</v>
      </c>
      <c r="LT3" s="32">
        <f t="shared" si="362"/>
        <v>45256</v>
      </c>
      <c r="LU3" s="30">
        <f t="shared" si="362"/>
        <v>45257</v>
      </c>
      <c r="LV3" s="30">
        <f t="shared" si="362"/>
        <v>45258</v>
      </c>
      <c r="LW3" s="30">
        <f t="shared" si="362"/>
        <v>45259</v>
      </c>
      <c r="LX3" s="30">
        <f t="shared" si="362"/>
        <v>45260</v>
      </c>
      <c r="LY3" s="30">
        <f t="shared" si="362"/>
        <v>45261</v>
      </c>
      <c r="LZ3" s="31">
        <f t="shared" si="362"/>
        <v>45262</v>
      </c>
      <c r="MA3" s="32">
        <f t="shared" si="362"/>
        <v>45263</v>
      </c>
      <c r="MB3" s="30">
        <f t="shared" si="362"/>
        <v>45264</v>
      </c>
      <c r="MC3" s="30">
        <f t="shared" si="363"/>
        <v>45265</v>
      </c>
      <c r="MD3" s="30">
        <f t="shared" si="363"/>
        <v>45266</v>
      </c>
      <c r="ME3" s="30">
        <f t="shared" si="363"/>
        <v>45267</v>
      </c>
      <c r="MF3" s="30">
        <f t="shared" si="363"/>
        <v>45268</v>
      </c>
      <c r="MG3" s="31">
        <f t="shared" si="363"/>
        <v>45269</v>
      </c>
      <c r="MH3" s="32">
        <f t="shared" si="363"/>
        <v>45270</v>
      </c>
      <c r="MI3" s="30">
        <f t="shared" si="363"/>
        <v>45271</v>
      </c>
      <c r="MJ3" s="30">
        <f t="shared" si="363"/>
        <v>45272</v>
      </c>
      <c r="MK3" s="30">
        <f t="shared" si="363"/>
        <v>45273</v>
      </c>
      <c r="ML3" s="30">
        <f t="shared" si="363"/>
        <v>45274</v>
      </c>
      <c r="MM3" s="30">
        <f t="shared" si="363"/>
        <v>45275</v>
      </c>
      <c r="MN3" s="31">
        <f t="shared" si="363"/>
        <v>45276</v>
      </c>
      <c r="MO3" s="32">
        <f t="shared" si="363"/>
        <v>45277</v>
      </c>
      <c r="MP3" s="30">
        <f t="shared" si="363"/>
        <v>45278</v>
      </c>
      <c r="MQ3" s="30">
        <f t="shared" si="363"/>
        <v>45279</v>
      </c>
      <c r="MR3" s="30">
        <f t="shared" si="363"/>
        <v>45280</v>
      </c>
      <c r="MS3" s="30">
        <f t="shared" si="363"/>
        <v>45281</v>
      </c>
      <c r="MT3" s="30">
        <f t="shared" si="363"/>
        <v>45282</v>
      </c>
      <c r="MU3" s="31">
        <f t="shared" si="363"/>
        <v>45283</v>
      </c>
      <c r="MV3" s="32">
        <f t="shared" si="363"/>
        <v>45284</v>
      </c>
      <c r="MW3" s="30">
        <f t="shared" si="363"/>
        <v>45285</v>
      </c>
      <c r="MX3" s="30">
        <f t="shared" si="363"/>
        <v>45286</v>
      </c>
      <c r="MY3" s="30">
        <f t="shared" si="363"/>
        <v>45287</v>
      </c>
      <c r="MZ3" s="30">
        <f t="shared" si="363"/>
        <v>45288</v>
      </c>
      <c r="NA3" s="30">
        <f t="shared" si="363"/>
        <v>45289</v>
      </c>
      <c r="NB3" s="31">
        <f t="shared" si="363"/>
        <v>45290</v>
      </c>
      <c r="NC3" s="32">
        <f t="shared" si="363"/>
        <v>45291</v>
      </c>
      <c r="ND3" s="30">
        <f t="shared" si="363"/>
        <v>45292</v>
      </c>
      <c r="NE3" s="30">
        <f t="shared" si="363"/>
        <v>45293</v>
      </c>
      <c r="NF3" s="30">
        <f t="shared" si="363"/>
        <v>45294</v>
      </c>
      <c r="NG3" s="30">
        <f t="shared" si="363"/>
        <v>45295</v>
      </c>
      <c r="NH3" s="30">
        <f t="shared" si="363"/>
        <v>45296</v>
      </c>
      <c r="NI3" s="31">
        <f t="shared" si="363"/>
        <v>45297</v>
      </c>
      <c r="NJ3" s="32">
        <f t="shared" si="363"/>
        <v>45298</v>
      </c>
      <c r="NK3" s="31">
        <f t="shared" si="363"/>
        <v>45299</v>
      </c>
      <c r="NL3" s="20"/>
    </row>
    <row r="4" spans="1:376" s="18" customFormat="1" ht="11.25" customHeight="1" thickBot="1" x14ac:dyDescent="0.25">
      <c r="A4" s="96"/>
      <c r="B4" s="97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21"/>
      <c r="JT4" s="21"/>
      <c r="JU4" s="21"/>
      <c r="JV4" s="21"/>
      <c r="JW4" s="21"/>
      <c r="JX4" s="21"/>
      <c r="JY4" s="21"/>
      <c r="JZ4" s="21"/>
      <c r="KA4" s="21"/>
      <c r="KB4" s="21"/>
      <c r="KC4" s="21"/>
      <c r="KD4" s="21"/>
      <c r="KE4" s="21"/>
      <c r="KF4" s="21"/>
      <c r="KG4" s="21"/>
      <c r="KH4" s="21"/>
      <c r="KI4" s="21"/>
      <c r="KJ4" s="21"/>
      <c r="KK4" s="21"/>
      <c r="KL4" s="21"/>
      <c r="KM4" s="21"/>
      <c r="KN4" s="21"/>
      <c r="KO4" s="21"/>
      <c r="KP4" s="21"/>
      <c r="KQ4" s="21"/>
      <c r="KR4" s="21"/>
      <c r="KS4" s="21"/>
      <c r="KT4" s="21"/>
      <c r="KU4" s="21"/>
      <c r="KV4" s="21"/>
      <c r="KW4" s="21"/>
      <c r="KX4" s="21"/>
      <c r="KY4" s="21"/>
      <c r="KZ4" s="21"/>
      <c r="LA4" s="21"/>
      <c r="LB4" s="21"/>
      <c r="LC4" s="21"/>
      <c r="LD4" s="21"/>
      <c r="LE4" s="21"/>
      <c r="LF4" s="21"/>
      <c r="LG4" s="21"/>
      <c r="LH4" s="21"/>
      <c r="LI4" s="21"/>
      <c r="LJ4" s="21"/>
      <c r="LK4" s="21"/>
      <c r="LL4" s="21"/>
      <c r="LM4" s="21"/>
      <c r="LN4" s="21"/>
      <c r="LO4" s="21"/>
      <c r="LP4" s="21"/>
      <c r="LQ4" s="21"/>
      <c r="LR4" s="21"/>
      <c r="LS4" s="21"/>
      <c r="LT4" s="21"/>
      <c r="LU4" s="21"/>
      <c r="LV4" s="21"/>
      <c r="LW4" s="21"/>
      <c r="LX4" s="21"/>
      <c r="LY4" s="21"/>
      <c r="LZ4" s="21"/>
      <c r="MA4" s="21"/>
      <c r="MB4" s="21"/>
      <c r="MC4" s="21"/>
      <c r="MD4" s="21"/>
      <c r="ME4" s="21"/>
      <c r="MF4" s="21"/>
      <c r="MG4" s="21"/>
      <c r="MH4" s="21"/>
      <c r="MI4" s="21"/>
      <c r="MJ4" s="21"/>
      <c r="MK4" s="21"/>
      <c r="ML4" s="21"/>
      <c r="MM4" s="21"/>
      <c r="MN4" s="21"/>
      <c r="MO4" s="21"/>
      <c r="MP4" s="21"/>
      <c r="MQ4" s="21"/>
      <c r="MR4" s="21"/>
      <c r="MS4" s="21"/>
      <c r="MT4" s="21"/>
      <c r="MU4" s="21"/>
      <c r="MV4" s="21"/>
      <c r="MW4" s="21"/>
      <c r="MX4" s="21"/>
      <c r="MY4" s="21"/>
      <c r="MZ4" s="21"/>
      <c r="NA4" s="21"/>
      <c r="NB4" s="21"/>
      <c r="NC4" s="21"/>
      <c r="ND4" s="21"/>
      <c r="NE4" s="21"/>
      <c r="NF4" s="21"/>
      <c r="NG4" s="21"/>
      <c r="NH4" s="21"/>
      <c r="NI4" s="21"/>
      <c r="NJ4" s="21"/>
      <c r="NK4" s="22"/>
    </row>
    <row r="5" spans="1:376" ht="24" customHeight="1" thickBot="1" x14ac:dyDescent="0.25">
      <c r="A5" s="113" t="s">
        <v>63</v>
      </c>
      <c r="B5" s="114"/>
      <c r="C5" s="16"/>
      <c r="D5" s="13" t="s">
        <v>72</v>
      </c>
      <c r="E5" s="13"/>
      <c r="F5" s="10" t="s">
        <v>74</v>
      </c>
      <c r="G5" s="13" t="s">
        <v>73</v>
      </c>
      <c r="H5" s="13"/>
      <c r="I5" s="40"/>
      <c r="J5" s="16"/>
      <c r="K5" s="13"/>
      <c r="L5" s="13"/>
      <c r="M5" s="13"/>
      <c r="N5" s="13"/>
      <c r="O5" s="13"/>
      <c r="P5" s="41"/>
      <c r="Q5" s="42"/>
      <c r="R5" s="13"/>
      <c r="S5" s="13"/>
      <c r="T5" s="13"/>
      <c r="U5" s="13"/>
      <c r="V5" s="13"/>
      <c r="W5" s="41"/>
      <c r="X5" s="42"/>
      <c r="Y5" s="13"/>
      <c r="Z5" s="13"/>
      <c r="AA5" s="13"/>
      <c r="AB5" s="43"/>
      <c r="AC5" s="43"/>
      <c r="AD5" s="77"/>
      <c r="AE5" s="16"/>
      <c r="AF5" s="13"/>
      <c r="AG5" s="13"/>
      <c r="AH5" s="13"/>
      <c r="AI5" s="13"/>
      <c r="AJ5" s="13"/>
      <c r="AK5" s="44"/>
      <c r="AL5" s="16"/>
      <c r="AM5" s="13"/>
      <c r="AN5" s="13"/>
      <c r="AO5" s="13"/>
      <c r="AP5" s="13"/>
      <c r="AQ5" s="13"/>
      <c r="AR5" s="44"/>
      <c r="AS5" s="16"/>
      <c r="AT5" s="13"/>
      <c r="AU5" s="43"/>
      <c r="AV5" s="43"/>
      <c r="AW5" s="43"/>
      <c r="AX5" s="13"/>
      <c r="AY5" s="44"/>
      <c r="AZ5" s="16"/>
      <c r="BA5" s="13"/>
      <c r="BB5" s="13"/>
      <c r="BC5" s="13"/>
      <c r="BD5" s="13"/>
      <c r="BE5" s="13"/>
      <c r="BF5" s="44"/>
      <c r="BG5" s="16"/>
      <c r="BH5" s="13"/>
      <c r="BI5" s="13"/>
      <c r="BJ5" s="13"/>
      <c r="BK5" s="13"/>
      <c r="BL5" s="13"/>
      <c r="BM5" s="44"/>
      <c r="BN5" s="16"/>
      <c r="BO5" s="13"/>
      <c r="BP5" s="13"/>
      <c r="BQ5" s="13"/>
      <c r="BR5" s="13"/>
      <c r="BS5" s="13"/>
      <c r="BT5" s="44"/>
      <c r="BU5" s="16"/>
      <c r="BV5" s="13"/>
      <c r="BW5" s="13"/>
      <c r="BX5" s="13"/>
      <c r="BY5" s="13"/>
      <c r="BZ5" s="13"/>
      <c r="CA5" s="44"/>
      <c r="CB5" s="16"/>
      <c r="CC5" s="13"/>
      <c r="CD5" s="13"/>
      <c r="CE5" s="13"/>
      <c r="CF5" s="13"/>
      <c r="CG5" s="13"/>
      <c r="CH5" s="44"/>
      <c r="CI5" s="16"/>
      <c r="CJ5" s="13"/>
      <c r="CK5" s="13"/>
      <c r="CL5" s="13"/>
      <c r="CM5" s="13"/>
      <c r="CN5" s="13"/>
      <c r="CO5" s="44"/>
      <c r="CP5" s="16"/>
      <c r="CQ5" s="13"/>
      <c r="CR5" s="13"/>
      <c r="CS5" s="13"/>
      <c r="CT5" s="13"/>
      <c r="CU5" s="13"/>
      <c r="CV5" s="44"/>
      <c r="CW5" s="16"/>
      <c r="CX5" s="13"/>
      <c r="CY5" s="13"/>
      <c r="CZ5" s="13"/>
      <c r="DA5" s="13"/>
      <c r="DB5" s="13"/>
      <c r="DC5" s="44"/>
      <c r="DD5" s="16"/>
      <c r="DE5" s="13"/>
      <c r="DF5" s="13"/>
      <c r="DG5" s="13"/>
      <c r="DH5" s="13"/>
      <c r="DI5" s="13"/>
      <c r="DJ5" s="44"/>
      <c r="DK5" s="16"/>
      <c r="DL5" s="13"/>
      <c r="DM5" s="13"/>
      <c r="DN5" s="13"/>
      <c r="DO5" s="13"/>
      <c r="DP5" s="13"/>
      <c r="DQ5" s="44"/>
      <c r="DR5" s="16"/>
      <c r="DS5" s="13"/>
      <c r="DT5" s="13"/>
      <c r="DU5" s="13"/>
      <c r="DV5" s="13"/>
      <c r="DW5" s="13"/>
      <c r="DX5" s="44"/>
      <c r="DY5" s="16"/>
      <c r="DZ5" s="13"/>
      <c r="EA5" s="13"/>
      <c r="EB5" s="13"/>
      <c r="EC5" s="13"/>
      <c r="ED5" s="13"/>
      <c r="EE5" s="44"/>
      <c r="EF5" s="16"/>
      <c r="EG5" s="13"/>
      <c r="EH5" s="13"/>
      <c r="EI5" s="13"/>
      <c r="EJ5" s="13"/>
      <c r="EK5" s="13"/>
      <c r="EL5" s="44"/>
      <c r="EM5" s="16"/>
      <c r="EN5" s="13"/>
      <c r="EO5" s="13"/>
      <c r="EP5" s="13"/>
      <c r="EQ5" s="13"/>
      <c r="ER5" s="13"/>
      <c r="ES5" s="44"/>
      <c r="ET5" s="16"/>
      <c r="EU5" s="13"/>
      <c r="EV5" s="13"/>
      <c r="EW5" s="13"/>
      <c r="EX5" s="13"/>
      <c r="EY5" s="13"/>
      <c r="EZ5" s="44"/>
      <c r="FA5" s="16"/>
      <c r="FB5" s="13"/>
      <c r="FC5" s="13"/>
      <c r="FD5" s="13"/>
      <c r="FE5" s="13"/>
      <c r="FF5" s="13"/>
      <c r="FG5" s="44"/>
      <c r="FH5" s="16"/>
      <c r="FI5" s="13"/>
      <c r="FJ5" s="13"/>
      <c r="FK5" s="13"/>
      <c r="FL5" s="13"/>
      <c r="FM5" s="13"/>
      <c r="FN5" s="44"/>
      <c r="FO5" s="16"/>
      <c r="FP5" s="13"/>
      <c r="FQ5" s="13"/>
      <c r="FR5" s="13"/>
      <c r="FS5" s="13"/>
      <c r="FT5" s="13"/>
      <c r="FU5" s="44"/>
      <c r="FV5" s="16"/>
      <c r="FW5" s="13"/>
      <c r="FX5" s="13"/>
      <c r="FY5" s="13"/>
      <c r="FZ5" s="13"/>
      <c r="GA5" s="13"/>
      <c r="GB5" s="44"/>
      <c r="GC5" s="16"/>
      <c r="GD5" s="13"/>
      <c r="GE5" s="13"/>
      <c r="GF5" s="13"/>
      <c r="GG5" s="13"/>
      <c r="GH5" s="13"/>
      <c r="GI5" s="44"/>
      <c r="GJ5" s="16"/>
      <c r="GK5" s="13"/>
      <c r="GL5" s="13"/>
      <c r="GM5" s="13"/>
      <c r="GN5" s="13"/>
      <c r="GO5" s="13"/>
      <c r="GP5" s="44"/>
      <c r="GQ5" s="16"/>
      <c r="GR5" s="13"/>
      <c r="GS5" s="13"/>
      <c r="GT5" s="13"/>
      <c r="GU5" s="13"/>
      <c r="GV5" s="13"/>
      <c r="GW5" s="44"/>
      <c r="GX5" s="16"/>
      <c r="GY5" s="13"/>
      <c r="GZ5" s="13"/>
      <c r="HA5" s="13"/>
      <c r="HB5" s="13"/>
      <c r="HC5" s="13"/>
      <c r="HD5" s="44"/>
      <c r="HE5" s="16"/>
      <c r="HF5" s="13"/>
      <c r="HG5" s="13"/>
      <c r="HH5" s="13"/>
      <c r="HI5" s="13"/>
      <c r="HJ5" s="13"/>
      <c r="HK5" s="44"/>
      <c r="HL5" s="16"/>
      <c r="HM5" s="13"/>
      <c r="HN5" s="13"/>
      <c r="HO5" s="13"/>
      <c r="HP5" s="13"/>
      <c r="HQ5" s="13"/>
      <c r="HR5" s="44"/>
      <c r="HS5" s="16"/>
      <c r="HT5" s="13"/>
      <c r="HU5" s="13"/>
      <c r="HV5" s="13"/>
      <c r="HW5" s="13"/>
      <c r="HX5" s="13"/>
      <c r="HY5" s="44"/>
      <c r="HZ5" s="16"/>
      <c r="IA5" s="13"/>
      <c r="IB5" s="13"/>
      <c r="IC5" s="13"/>
      <c r="ID5" s="13"/>
      <c r="IE5" s="13"/>
      <c r="IF5" s="44"/>
      <c r="IG5" s="16"/>
      <c r="IH5" s="13"/>
      <c r="II5" s="13"/>
      <c r="IJ5" s="13"/>
      <c r="IK5" s="13"/>
      <c r="IL5" s="13"/>
      <c r="IM5" s="44"/>
      <c r="IN5" s="16"/>
      <c r="IO5" s="13"/>
      <c r="IP5" s="13"/>
      <c r="IQ5" s="13"/>
      <c r="IR5" s="13"/>
      <c r="IS5" s="13"/>
      <c r="IT5" s="44"/>
      <c r="IU5" s="16"/>
      <c r="IV5" s="13"/>
      <c r="IW5" s="13"/>
      <c r="IX5" s="13"/>
      <c r="IY5" s="13"/>
      <c r="IZ5" s="13"/>
      <c r="JA5" s="44"/>
      <c r="JB5" s="16"/>
      <c r="JC5" s="13"/>
      <c r="JD5" s="13"/>
      <c r="JE5" s="13"/>
      <c r="JF5" s="13"/>
      <c r="JG5" s="13"/>
      <c r="JH5" s="44"/>
      <c r="JI5" s="16"/>
      <c r="JJ5" s="13"/>
      <c r="JK5" s="13"/>
      <c r="JL5" s="13"/>
      <c r="JM5" s="13"/>
      <c r="JN5" s="13"/>
      <c r="JO5" s="44"/>
      <c r="JP5" s="16"/>
      <c r="JQ5" s="13"/>
      <c r="JR5" s="13"/>
      <c r="JS5" s="13"/>
      <c r="JT5" s="13"/>
      <c r="JU5" s="13"/>
      <c r="JV5" s="44"/>
      <c r="JW5" s="16"/>
      <c r="JX5" s="13"/>
      <c r="JY5" s="13"/>
      <c r="JZ5" s="13"/>
      <c r="KA5" s="13"/>
      <c r="KB5" s="13"/>
      <c r="KC5" s="44"/>
      <c r="KD5" s="16"/>
      <c r="KE5" s="13"/>
      <c r="KF5" s="13"/>
      <c r="KG5" s="13"/>
      <c r="KH5" s="13"/>
      <c r="KI5" s="13"/>
      <c r="KJ5" s="44"/>
      <c r="KK5" s="16"/>
      <c r="KL5" s="13"/>
      <c r="KM5" s="13"/>
      <c r="KN5" s="13"/>
      <c r="KO5" s="13"/>
      <c r="KP5" s="13"/>
      <c r="KQ5" s="44"/>
      <c r="KR5" s="16"/>
      <c r="KS5" s="13"/>
      <c r="KT5" s="13"/>
      <c r="KU5" s="13"/>
      <c r="KV5" s="13"/>
      <c r="KW5" s="13"/>
      <c r="KX5" s="44"/>
      <c r="KY5" s="16"/>
      <c r="KZ5" s="13"/>
      <c r="LA5" s="13"/>
      <c r="LB5" s="13"/>
      <c r="LC5" s="13"/>
      <c r="LD5" s="13"/>
      <c r="LE5" s="44"/>
      <c r="LF5" s="16"/>
      <c r="LG5" s="13"/>
      <c r="LH5" s="13"/>
      <c r="LI5" s="13"/>
      <c r="LJ5" s="13"/>
      <c r="LK5" s="13"/>
      <c r="LL5" s="44"/>
      <c r="LM5" s="16"/>
      <c r="LN5" s="13"/>
      <c r="LO5" s="13"/>
      <c r="LP5" s="13"/>
      <c r="LQ5" s="13"/>
      <c r="LR5" s="13"/>
      <c r="LS5" s="44"/>
      <c r="LT5" s="16"/>
      <c r="LU5" s="13"/>
      <c r="LV5" s="13"/>
      <c r="LW5" s="13"/>
      <c r="LX5" s="13"/>
      <c r="LY5" s="13"/>
      <c r="LZ5" s="44"/>
      <c r="MA5" s="16"/>
      <c r="MB5" s="13"/>
      <c r="MC5" s="13"/>
      <c r="MD5" s="13"/>
      <c r="ME5" s="13"/>
      <c r="MF5" s="13"/>
      <c r="MG5" s="13"/>
      <c r="MH5" s="13"/>
      <c r="MI5" s="13"/>
      <c r="MJ5" s="13"/>
      <c r="MK5" s="13"/>
      <c r="ML5" s="13"/>
      <c r="MM5" s="13"/>
      <c r="MN5" s="13"/>
      <c r="MO5" s="13"/>
      <c r="MP5" s="13"/>
      <c r="MQ5" s="13"/>
      <c r="MR5" s="13"/>
      <c r="MS5" s="13"/>
      <c r="MT5" s="13"/>
      <c r="MU5" s="13"/>
      <c r="MV5" s="13"/>
      <c r="MW5" s="13"/>
      <c r="MX5" s="13"/>
      <c r="MY5" s="13"/>
      <c r="MZ5" s="13"/>
      <c r="NA5" s="13"/>
      <c r="NB5" s="13"/>
      <c r="NC5" s="13"/>
      <c r="ND5" s="13"/>
      <c r="NE5" s="13"/>
      <c r="NF5" s="13"/>
      <c r="NG5" s="13"/>
      <c r="NH5" s="13"/>
      <c r="NI5" s="44"/>
      <c r="NJ5" s="16"/>
      <c r="NK5" s="44"/>
    </row>
    <row r="6" spans="1:376" ht="24" customHeight="1" x14ac:dyDescent="0.2">
      <c r="A6" s="102" t="s">
        <v>61</v>
      </c>
      <c r="B6" s="103" t="s">
        <v>62</v>
      </c>
      <c r="C6" s="16"/>
      <c r="D6" s="10" t="s">
        <v>75</v>
      </c>
      <c r="E6" s="10"/>
      <c r="F6" s="10" t="s">
        <v>76</v>
      </c>
      <c r="G6" s="10" t="s">
        <v>77</v>
      </c>
      <c r="H6" s="10"/>
      <c r="I6" s="11"/>
      <c r="J6" s="12"/>
      <c r="K6" s="10"/>
      <c r="L6" s="10"/>
      <c r="M6" s="10"/>
      <c r="N6" s="10"/>
      <c r="O6" s="10"/>
      <c r="P6" s="11"/>
      <c r="Q6" s="12"/>
      <c r="R6" s="10"/>
      <c r="S6" s="10"/>
      <c r="T6" s="10"/>
      <c r="U6" s="10"/>
      <c r="V6" s="10"/>
      <c r="W6" s="11"/>
      <c r="X6" s="12"/>
      <c r="Y6" s="10"/>
      <c r="Z6" s="43"/>
      <c r="AA6" s="43"/>
      <c r="AB6" s="10"/>
      <c r="AC6" s="10"/>
      <c r="AD6" s="11"/>
      <c r="AE6" s="12"/>
      <c r="AF6" s="10"/>
      <c r="AG6" s="10"/>
      <c r="AH6" s="10"/>
      <c r="AI6" s="10"/>
      <c r="AJ6" s="10"/>
      <c r="AK6" s="11"/>
      <c r="AL6" s="12"/>
      <c r="AM6" s="10"/>
      <c r="AN6" s="11"/>
      <c r="AO6" s="11"/>
      <c r="AP6" s="11"/>
      <c r="AQ6" s="11"/>
      <c r="AR6" s="11"/>
      <c r="AS6" s="12"/>
      <c r="AT6" s="10"/>
      <c r="AU6" s="10"/>
      <c r="AV6" s="10"/>
      <c r="AW6" s="10"/>
      <c r="AX6" s="10"/>
      <c r="AY6" s="11"/>
      <c r="AZ6" s="12"/>
      <c r="BA6" s="10"/>
      <c r="BB6" s="10"/>
      <c r="BC6" s="10"/>
      <c r="BD6" s="10"/>
      <c r="BE6" s="10"/>
      <c r="BF6" s="11"/>
      <c r="BG6" s="12"/>
      <c r="BH6" s="10"/>
      <c r="BI6" s="10"/>
      <c r="BJ6" s="10"/>
      <c r="BK6" s="10"/>
      <c r="BL6" s="10"/>
      <c r="BM6" s="11"/>
      <c r="BN6" s="12"/>
      <c r="BO6" s="10"/>
      <c r="BP6" s="10"/>
      <c r="BQ6" s="10"/>
      <c r="BR6" s="10"/>
      <c r="BS6" s="10"/>
      <c r="BT6" s="11"/>
      <c r="BU6" s="12"/>
      <c r="BV6" s="10"/>
      <c r="BW6" s="10"/>
      <c r="BX6" s="10"/>
      <c r="BY6" s="10"/>
      <c r="BZ6" s="10"/>
      <c r="CA6" s="11"/>
      <c r="CB6" s="12"/>
      <c r="CC6" s="10"/>
      <c r="CD6" s="10"/>
      <c r="CE6" s="10"/>
      <c r="CF6" s="10"/>
      <c r="CG6" s="10"/>
      <c r="CH6" s="11"/>
      <c r="CI6" s="12"/>
      <c r="CJ6" s="10"/>
      <c r="CK6" s="10"/>
      <c r="CL6" s="10"/>
      <c r="CM6" s="10"/>
      <c r="CN6" s="10"/>
      <c r="CO6" s="11"/>
      <c r="CP6" s="12"/>
      <c r="CQ6" s="10"/>
      <c r="CR6" s="10"/>
      <c r="CS6" s="10"/>
      <c r="CT6" s="10"/>
      <c r="CU6" s="10"/>
      <c r="CV6" s="11"/>
      <c r="CW6" s="12"/>
      <c r="CX6" s="10"/>
      <c r="CY6" s="10"/>
      <c r="CZ6" s="10"/>
      <c r="DA6" s="10"/>
      <c r="DB6" s="10"/>
      <c r="DC6" s="11"/>
      <c r="DD6" s="12"/>
      <c r="DE6" s="10"/>
      <c r="DF6" s="10"/>
      <c r="DG6" s="10"/>
      <c r="DH6" s="10"/>
      <c r="DI6" s="10"/>
      <c r="DJ6" s="10"/>
      <c r="DK6" s="12"/>
      <c r="DL6" s="10"/>
      <c r="DM6" s="10"/>
      <c r="DN6" s="10"/>
      <c r="DO6" s="10"/>
      <c r="DP6" s="10"/>
      <c r="DQ6" s="11"/>
      <c r="DR6" s="12"/>
      <c r="DS6" s="13"/>
      <c r="DT6" s="10"/>
      <c r="DU6" s="10"/>
      <c r="DV6" s="10"/>
      <c r="DW6" s="10"/>
      <c r="DX6" s="11"/>
      <c r="DY6" s="12"/>
      <c r="DZ6" s="13"/>
      <c r="EA6" s="10"/>
      <c r="EB6" s="10"/>
      <c r="EC6" s="10"/>
      <c r="ED6" s="10"/>
      <c r="EE6" s="11"/>
      <c r="EF6" s="12"/>
      <c r="EG6" s="10"/>
      <c r="EH6" s="10"/>
      <c r="EI6" s="10"/>
      <c r="EJ6" s="10"/>
      <c r="EK6" s="10"/>
      <c r="EL6" s="11"/>
      <c r="EM6" s="12"/>
      <c r="EN6" s="10"/>
      <c r="EO6" s="10"/>
      <c r="EP6" s="10"/>
      <c r="EQ6" s="10"/>
      <c r="ER6" s="13"/>
      <c r="ES6" s="11"/>
      <c r="ET6" s="12"/>
      <c r="EU6" s="10"/>
      <c r="EV6" s="10"/>
      <c r="EW6" s="10"/>
      <c r="EX6" s="10"/>
      <c r="EY6" s="10"/>
      <c r="EZ6" s="11"/>
      <c r="FA6" s="12"/>
      <c r="FB6" s="10"/>
      <c r="FC6" s="10"/>
      <c r="FD6" s="10"/>
      <c r="FE6" s="10"/>
      <c r="FF6" s="10"/>
      <c r="FG6" s="11"/>
      <c r="FH6" s="12"/>
      <c r="FI6" s="10"/>
      <c r="FJ6" s="10"/>
      <c r="FK6" s="10"/>
      <c r="FL6" s="10"/>
      <c r="FM6" s="10"/>
      <c r="FN6" s="11"/>
      <c r="FO6" s="12"/>
      <c r="FP6" s="10"/>
      <c r="FQ6" s="10"/>
      <c r="FR6" s="10"/>
      <c r="FS6" s="10"/>
      <c r="FT6" s="10"/>
      <c r="FU6" s="11"/>
      <c r="FV6" s="12"/>
      <c r="FW6" s="10"/>
      <c r="FX6" s="10"/>
      <c r="FY6" s="10"/>
      <c r="FZ6" s="10"/>
      <c r="GA6" s="10"/>
      <c r="GB6" s="11"/>
      <c r="GC6" s="12"/>
      <c r="GD6" s="10"/>
      <c r="GE6" s="10"/>
      <c r="GF6" s="10"/>
      <c r="GG6" s="10"/>
      <c r="GH6" s="10"/>
      <c r="GI6" s="11"/>
      <c r="GJ6" s="12"/>
      <c r="GK6" s="10"/>
      <c r="GL6" s="10"/>
      <c r="GM6" s="10"/>
      <c r="GN6" s="10"/>
      <c r="GO6" s="13"/>
      <c r="GP6" s="11"/>
      <c r="GQ6" s="12"/>
      <c r="GR6" s="10"/>
      <c r="GS6" s="10"/>
      <c r="GT6" s="10"/>
      <c r="GU6" s="10"/>
      <c r="GV6" s="10"/>
      <c r="GW6" s="11"/>
      <c r="GX6" s="12"/>
      <c r="GY6" s="10"/>
      <c r="GZ6" s="10"/>
      <c r="HA6" s="10"/>
      <c r="HB6" s="10"/>
      <c r="HC6" s="10"/>
      <c r="HD6" s="11"/>
      <c r="HE6" s="12"/>
      <c r="HF6" s="10"/>
      <c r="HG6" s="10"/>
      <c r="HH6" s="10"/>
      <c r="HI6" s="10"/>
      <c r="HJ6" s="10"/>
      <c r="HK6" s="11"/>
      <c r="HL6" s="12"/>
      <c r="HM6" s="10"/>
      <c r="HN6" s="10"/>
      <c r="HO6" s="10"/>
      <c r="HP6" s="10"/>
      <c r="HQ6" s="10"/>
      <c r="HR6" s="10"/>
      <c r="HS6" s="12"/>
      <c r="HT6" s="10"/>
      <c r="HU6" s="13"/>
      <c r="HV6" s="10"/>
      <c r="HW6" s="10"/>
      <c r="HX6" s="10"/>
      <c r="HY6" s="10"/>
      <c r="HZ6" s="12"/>
      <c r="IA6" s="10"/>
      <c r="IB6" s="10"/>
      <c r="IC6" s="10"/>
      <c r="ID6" s="10"/>
      <c r="IE6" s="10"/>
      <c r="IF6" s="10"/>
      <c r="IG6" s="12"/>
      <c r="IH6" s="10"/>
      <c r="II6" s="10"/>
      <c r="IJ6" s="10"/>
      <c r="IK6" s="10"/>
      <c r="IL6" s="10"/>
      <c r="IM6" s="10"/>
      <c r="IN6" s="12"/>
      <c r="IO6" s="10"/>
      <c r="IP6" s="10"/>
      <c r="IQ6" s="10"/>
      <c r="IR6" s="10"/>
      <c r="IS6" s="10"/>
      <c r="IT6" s="11"/>
      <c r="IU6" s="12"/>
      <c r="IV6" s="10"/>
      <c r="IW6" s="10"/>
      <c r="IX6" s="10"/>
      <c r="IY6" s="10"/>
      <c r="IZ6" s="10"/>
      <c r="JA6" s="11"/>
      <c r="JB6" s="12"/>
      <c r="JC6" s="10"/>
      <c r="JD6" s="10"/>
      <c r="JE6" s="10"/>
      <c r="JF6" s="10"/>
      <c r="JG6" s="10"/>
      <c r="JH6" s="11"/>
      <c r="JI6" s="12"/>
      <c r="JJ6" s="10"/>
      <c r="JK6" s="10"/>
      <c r="JL6" s="10"/>
      <c r="JM6" s="10"/>
      <c r="JN6" s="10"/>
      <c r="JO6" s="11"/>
      <c r="JP6" s="12"/>
      <c r="JQ6" s="10"/>
      <c r="JR6" s="10"/>
      <c r="JS6" s="10"/>
      <c r="JT6" s="10"/>
      <c r="JU6" s="10"/>
      <c r="JV6" s="11"/>
      <c r="JW6" s="12"/>
      <c r="JX6" s="10"/>
      <c r="JY6" s="10"/>
      <c r="JZ6" s="10"/>
      <c r="KA6" s="10"/>
      <c r="KB6" s="10"/>
      <c r="KC6" s="11"/>
      <c r="KD6" s="12"/>
      <c r="KE6" s="10"/>
      <c r="KF6" s="10"/>
      <c r="KG6" s="10"/>
      <c r="KH6" s="10"/>
      <c r="KI6" s="10"/>
      <c r="KJ6" s="11"/>
      <c r="KK6" s="12"/>
      <c r="KL6" s="10"/>
      <c r="KM6" s="10"/>
      <c r="KN6" s="10"/>
      <c r="KO6" s="10"/>
      <c r="KP6" s="10"/>
      <c r="KQ6" s="10"/>
      <c r="KR6" s="12"/>
      <c r="KS6" s="10"/>
      <c r="KT6" s="10"/>
      <c r="KU6" s="13"/>
      <c r="KV6" s="10"/>
      <c r="KW6" s="10"/>
      <c r="KX6" s="11"/>
      <c r="KY6" s="12"/>
      <c r="KZ6" s="10"/>
      <c r="LA6" s="10"/>
      <c r="LB6" s="10"/>
      <c r="LC6" s="10"/>
      <c r="LD6" s="10"/>
      <c r="LE6" s="44"/>
      <c r="LF6" s="12"/>
      <c r="LG6" s="10"/>
      <c r="LH6" s="10"/>
      <c r="LI6" s="10"/>
      <c r="LJ6" s="10"/>
      <c r="LK6" s="10"/>
      <c r="LL6" s="11"/>
      <c r="LM6" s="12"/>
      <c r="LN6" s="10"/>
      <c r="LO6" s="10"/>
      <c r="LP6" s="10"/>
      <c r="LQ6" s="10"/>
      <c r="LR6" s="10"/>
      <c r="LS6" s="11"/>
      <c r="LT6" s="12"/>
      <c r="LU6" s="10"/>
      <c r="LV6" s="10"/>
      <c r="LW6" s="10"/>
      <c r="LX6" s="10"/>
      <c r="LY6" s="10"/>
      <c r="LZ6" s="11"/>
      <c r="MA6" s="12"/>
      <c r="MB6" s="10"/>
      <c r="MC6" s="10"/>
      <c r="MD6" s="10"/>
      <c r="ME6" s="10"/>
      <c r="MF6" s="10"/>
      <c r="MG6" s="10"/>
      <c r="MH6" s="10"/>
      <c r="MI6" s="10"/>
      <c r="MJ6" s="10"/>
      <c r="MK6" s="10"/>
      <c r="ML6" s="10"/>
      <c r="MM6" s="10"/>
      <c r="MN6" s="10"/>
      <c r="MO6" s="10"/>
      <c r="MP6" s="10"/>
      <c r="MQ6" s="10"/>
      <c r="MR6" s="10"/>
      <c r="MS6" s="10"/>
      <c r="MT6" s="10"/>
      <c r="MU6" s="10"/>
      <c r="MV6" s="10"/>
      <c r="MW6" s="13"/>
      <c r="MX6" s="10"/>
      <c r="MY6" s="10"/>
      <c r="MZ6" s="10"/>
      <c r="NA6" s="10"/>
      <c r="NB6" s="10"/>
      <c r="NC6" s="10"/>
      <c r="ND6" s="10"/>
      <c r="NE6" s="10"/>
      <c r="NF6" s="10"/>
      <c r="NG6" s="10"/>
      <c r="NH6" s="10"/>
      <c r="NI6" s="11"/>
      <c r="NJ6" s="12"/>
      <c r="NK6" s="44"/>
    </row>
    <row r="7" spans="1:376" ht="24" customHeight="1" thickBot="1" x14ac:dyDescent="0.25">
      <c r="A7" s="100">
        <v>44935</v>
      </c>
      <c r="B7" s="101">
        <f>EDATE(A7,1)</f>
        <v>44966</v>
      </c>
      <c r="C7" s="16"/>
      <c r="D7" s="134">
        <v>10</v>
      </c>
      <c r="E7" s="10"/>
      <c r="F7" s="134">
        <v>30</v>
      </c>
      <c r="G7" s="134">
        <v>20</v>
      </c>
      <c r="H7" s="135"/>
      <c r="I7" s="11"/>
      <c r="J7" s="12"/>
      <c r="K7" s="10"/>
      <c r="L7" s="10"/>
      <c r="M7" s="10"/>
      <c r="N7" s="10"/>
      <c r="O7" s="10"/>
      <c r="P7" s="11"/>
      <c r="Q7" s="12"/>
      <c r="R7" s="10"/>
      <c r="S7" s="10"/>
      <c r="T7" s="10"/>
      <c r="U7" s="10"/>
      <c r="V7" s="10"/>
      <c r="W7" s="11"/>
      <c r="X7" s="12"/>
      <c r="Y7" s="10"/>
      <c r="Z7" s="10"/>
      <c r="AA7" s="10"/>
      <c r="AB7" s="13"/>
      <c r="AC7" s="10"/>
      <c r="AD7" s="44"/>
      <c r="AE7" s="12"/>
      <c r="AF7" s="10"/>
      <c r="AG7" s="10"/>
      <c r="AH7" s="10"/>
      <c r="AI7" s="10"/>
      <c r="AJ7" s="10"/>
      <c r="AK7" s="11"/>
      <c r="AL7" s="12"/>
      <c r="AM7" s="10"/>
      <c r="AN7" s="11"/>
      <c r="AO7" s="11"/>
      <c r="AP7" s="11"/>
      <c r="AQ7" s="11"/>
      <c r="AR7" s="11"/>
      <c r="AS7" s="12"/>
      <c r="AT7" s="10"/>
      <c r="AU7" s="10"/>
      <c r="AV7" s="10"/>
      <c r="AW7" s="43"/>
      <c r="AX7" s="43"/>
      <c r="AY7" s="43"/>
      <c r="AZ7" s="12"/>
      <c r="BA7" s="10"/>
      <c r="BB7" s="10"/>
      <c r="BC7" s="10"/>
      <c r="BD7" s="10"/>
      <c r="BE7" s="10"/>
      <c r="BF7" s="11"/>
      <c r="BG7" s="12"/>
      <c r="BH7" s="10"/>
      <c r="BI7" s="10"/>
      <c r="BJ7" s="10"/>
      <c r="BK7" s="10"/>
      <c r="BL7" s="10"/>
      <c r="BM7" s="11"/>
      <c r="BN7" s="12"/>
      <c r="BO7" s="10"/>
      <c r="BP7" s="10"/>
      <c r="BQ7" s="10"/>
      <c r="BR7" s="10"/>
      <c r="BS7" s="10"/>
      <c r="BT7" s="11"/>
      <c r="BU7" s="12"/>
      <c r="BV7" s="10"/>
      <c r="BW7" s="10"/>
      <c r="BX7" s="10"/>
      <c r="BY7" s="10"/>
      <c r="BZ7" s="10"/>
      <c r="CA7" s="11"/>
      <c r="CB7" s="12"/>
      <c r="CC7" s="10"/>
      <c r="CD7" s="10"/>
      <c r="CE7" s="10"/>
      <c r="CF7" s="10"/>
      <c r="CG7" s="10"/>
      <c r="CH7" s="11"/>
      <c r="CI7" s="12"/>
      <c r="CJ7" s="10"/>
      <c r="CK7" s="10"/>
      <c r="CL7" s="10"/>
      <c r="CM7" s="10"/>
      <c r="CN7" s="10"/>
      <c r="CO7" s="11"/>
      <c r="CP7" s="12"/>
      <c r="CQ7" s="10"/>
      <c r="CR7" s="10"/>
      <c r="CS7" s="10"/>
      <c r="CT7" s="10"/>
      <c r="CU7" s="10"/>
      <c r="CV7" s="11"/>
      <c r="CW7" s="12"/>
      <c r="CX7" s="10"/>
      <c r="CY7" s="10"/>
      <c r="CZ7" s="10"/>
      <c r="DA7" s="10"/>
      <c r="DB7" s="10"/>
      <c r="DC7" s="11"/>
      <c r="DD7" s="12"/>
      <c r="DE7" s="10"/>
      <c r="DF7" s="10"/>
      <c r="DG7" s="10"/>
      <c r="DH7" s="10"/>
      <c r="DI7" s="10"/>
      <c r="DJ7" s="11"/>
      <c r="DK7" s="12"/>
      <c r="DL7" s="10"/>
      <c r="DM7" s="10"/>
      <c r="DN7" s="10"/>
      <c r="DO7" s="10"/>
      <c r="DP7" s="10"/>
      <c r="DQ7" s="11"/>
      <c r="DR7" s="12"/>
      <c r="DS7" s="13"/>
      <c r="DT7" s="10"/>
      <c r="DU7" s="10"/>
      <c r="DV7" s="10"/>
      <c r="DW7" s="10"/>
      <c r="DX7" s="11"/>
      <c r="DY7" s="12"/>
      <c r="DZ7" s="13"/>
      <c r="EA7" s="10"/>
      <c r="EB7" s="10"/>
      <c r="EC7" s="10"/>
      <c r="ED7" s="10"/>
      <c r="EE7" s="11"/>
      <c r="EF7" s="12"/>
      <c r="EG7" s="10"/>
      <c r="EH7" s="10"/>
      <c r="EI7" s="10"/>
      <c r="EJ7" s="10"/>
      <c r="EK7" s="10"/>
      <c r="EL7" s="11"/>
      <c r="EM7" s="12"/>
      <c r="EN7" s="10"/>
      <c r="EO7" s="10"/>
      <c r="EP7" s="10"/>
      <c r="EQ7" s="10"/>
      <c r="ER7" s="13"/>
      <c r="ES7" s="11"/>
      <c r="ET7" s="12"/>
      <c r="EU7" s="10"/>
      <c r="EV7" s="10"/>
      <c r="EW7" s="10"/>
      <c r="EX7" s="10"/>
      <c r="EY7" s="10"/>
      <c r="EZ7" s="11"/>
      <c r="FA7" s="12"/>
      <c r="FB7" s="10"/>
      <c r="FC7" s="10"/>
      <c r="FD7" s="10"/>
      <c r="FE7" s="10"/>
      <c r="FF7" s="10"/>
      <c r="FG7" s="11"/>
      <c r="FH7" s="12"/>
      <c r="FI7" s="10"/>
      <c r="FJ7" s="10"/>
      <c r="FK7" s="10"/>
      <c r="FL7" s="10"/>
      <c r="FM7" s="10"/>
      <c r="FN7" s="11"/>
      <c r="FO7" s="12"/>
      <c r="FP7" s="10"/>
      <c r="FQ7" s="10"/>
      <c r="FR7" s="10"/>
      <c r="FS7" s="10"/>
      <c r="FT7" s="10"/>
      <c r="FU7" s="11"/>
      <c r="FV7" s="12"/>
      <c r="FW7" s="10"/>
      <c r="FX7" s="10"/>
      <c r="FY7" s="10"/>
      <c r="FZ7" s="10"/>
      <c r="GA7" s="10"/>
      <c r="GB7" s="11"/>
      <c r="GC7" s="12"/>
      <c r="GD7" s="10"/>
      <c r="GE7" s="10"/>
      <c r="GF7" s="10"/>
      <c r="GG7" s="10"/>
      <c r="GH7" s="10"/>
      <c r="GI7" s="11"/>
      <c r="GJ7" s="12"/>
      <c r="GK7" s="10"/>
      <c r="GL7" s="10"/>
      <c r="GM7" s="10"/>
      <c r="GN7" s="10"/>
      <c r="GO7" s="13"/>
      <c r="GP7" s="11"/>
      <c r="GQ7" s="12"/>
      <c r="GR7" s="10"/>
      <c r="GS7" s="10"/>
      <c r="GT7" s="10"/>
      <c r="GU7" s="10"/>
      <c r="GV7" s="10"/>
      <c r="GW7" s="11"/>
      <c r="GX7" s="12"/>
      <c r="GY7" s="10"/>
      <c r="GZ7" s="10"/>
      <c r="HA7" s="10"/>
      <c r="HB7" s="10"/>
      <c r="HC7" s="10"/>
      <c r="HD7" s="11"/>
      <c r="HE7" s="12"/>
      <c r="HF7" s="10"/>
      <c r="HG7" s="10"/>
      <c r="HH7" s="10"/>
      <c r="HI7" s="10"/>
      <c r="HJ7" s="10"/>
      <c r="HK7" s="11"/>
      <c r="HL7" s="12"/>
      <c r="HM7" s="10"/>
      <c r="HN7" s="10"/>
      <c r="HO7" s="10"/>
      <c r="HP7" s="10"/>
      <c r="HQ7" s="10"/>
      <c r="HR7" s="11"/>
      <c r="HS7" s="12"/>
      <c r="HT7" s="10"/>
      <c r="HU7" s="13"/>
      <c r="HV7" s="10"/>
      <c r="HW7" s="10"/>
      <c r="HX7" s="10"/>
      <c r="HY7" s="11"/>
      <c r="HZ7" s="12"/>
      <c r="IA7" s="10"/>
      <c r="IB7" s="10"/>
      <c r="IC7" s="10"/>
      <c r="ID7" s="10"/>
      <c r="IE7" s="10"/>
      <c r="IF7" s="11"/>
      <c r="IG7" s="12"/>
      <c r="IH7" s="10"/>
      <c r="II7" s="10"/>
      <c r="IJ7" s="10"/>
      <c r="IK7" s="10"/>
      <c r="IL7" s="10"/>
      <c r="IM7" s="11"/>
      <c r="IN7" s="12"/>
      <c r="IO7" s="10"/>
      <c r="IP7" s="10"/>
      <c r="IQ7" s="10"/>
      <c r="IR7" s="10"/>
      <c r="IS7" s="10"/>
      <c r="IT7" s="11"/>
      <c r="IU7" s="12"/>
      <c r="IV7" s="10"/>
      <c r="IW7" s="10"/>
      <c r="IX7" s="10"/>
      <c r="IY7" s="10"/>
      <c r="IZ7" s="10"/>
      <c r="JA7" s="11"/>
      <c r="JB7" s="12"/>
      <c r="JC7" s="10"/>
      <c r="JD7" s="10"/>
      <c r="JE7" s="10"/>
      <c r="JF7" s="10"/>
      <c r="JG7" s="10"/>
      <c r="JH7" s="11"/>
      <c r="JI7" s="12"/>
      <c r="JJ7" s="10"/>
      <c r="JK7" s="10"/>
      <c r="JL7" s="10"/>
      <c r="JM7" s="10"/>
      <c r="JN7" s="10"/>
      <c r="JO7" s="11"/>
      <c r="JP7" s="12"/>
      <c r="JQ7" s="10"/>
      <c r="JR7" s="10"/>
      <c r="JS7" s="10"/>
      <c r="JT7" s="10"/>
      <c r="JU7" s="10"/>
      <c r="JV7" s="11"/>
      <c r="JW7" s="12"/>
      <c r="JX7" s="10"/>
      <c r="JY7" s="10"/>
      <c r="JZ7" s="10"/>
      <c r="KA7" s="10"/>
      <c r="KB7" s="10"/>
      <c r="KC7" s="11"/>
      <c r="KD7" s="12"/>
      <c r="KE7" s="10"/>
      <c r="KF7" s="10"/>
      <c r="KG7" s="10"/>
      <c r="KH7" s="10"/>
      <c r="KI7" s="10"/>
      <c r="KJ7" s="11"/>
      <c r="KK7" s="12"/>
      <c r="KL7" s="10"/>
      <c r="KM7" s="10"/>
      <c r="KN7" s="10"/>
      <c r="KO7" s="10"/>
      <c r="KP7" s="10"/>
      <c r="KQ7" s="11"/>
      <c r="KR7" s="12"/>
      <c r="KS7" s="10"/>
      <c r="KT7" s="10"/>
      <c r="KU7" s="13"/>
      <c r="KV7" s="10"/>
      <c r="KW7" s="10"/>
      <c r="KX7" s="11"/>
      <c r="KY7" s="12"/>
      <c r="KZ7" s="10"/>
      <c r="LA7" s="10"/>
      <c r="LB7" s="10"/>
      <c r="LC7" s="10"/>
      <c r="LD7" s="10"/>
      <c r="LE7" s="44"/>
      <c r="LF7" s="12"/>
      <c r="LG7" s="10"/>
      <c r="LH7" s="10"/>
      <c r="LI7" s="10"/>
      <c r="LJ7" s="10"/>
      <c r="LK7" s="10"/>
      <c r="LL7" s="11"/>
      <c r="LM7" s="12"/>
      <c r="LN7" s="10"/>
      <c r="LO7" s="10"/>
      <c r="LP7" s="10"/>
      <c r="LQ7" s="10"/>
      <c r="LR7" s="10"/>
      <c r="LS7" s="11"/>
      <c r="LT7" s="12"/>
      <c r="LU7" s="10"/>
      <c r="LV7" s="10"/>
      <c r="LW7" s="10"/>
      <c r="LX7" s="10"/>
      <c r="LY7" s="10"/>
      <c r="LZ7" s="11"/>
      <c r="MA7" s="12"/>
      <c r="MB7" s="10"/>
      <c r="MC7" s="10"/>
      <c r="MD7" s="10"/>
      <c r="ME7" s="10"/>
      <c r="MF7" s="10"/>
      <c r="MG7" s="10"/>
      <c r="MH7" s="10"/>
      <c r="MI7" s="10"/>
      <c r="MJ7" s="10"/>
      <c r="MK7" s="10"/>
      <c r="ML7" s="10"/>
      <c r="MM7" s="10"/>
      <c r="MN7" s="10"/>
      <c r="MO7" s="10"/>
      <c r="MP7" s="10"/>
      <c r="MQ7" s="10"/>
      <c r="MR7" s="10"/>
      <c r="MS7" s="10"/>
      <c r="MT7" s="10"/>
      <c r="MU7" s="10"/>
      <c r="MV7" s="10"/>
      <c r="MW7" s="13"/>
      <c r="MX7" s="10"/>
      <c r="MY7" s="10"/>
      <c r="MZ7" s="10"/>
      <c r="NA7" s="10"/>
      <c r="NB7" s="10"/>
      <c r="NC7" s="10"/>
      <c r="ND7" s="10"/>
      <c r="NE7" s="10"/>
      <c r="NF7" s="10"/>
      <c r="NG7" s="10"/>
      <c r="NH7" s="10"/>
      <c r="NI7" s="11"/>
      <c r="NJ7" s="12"/>
      <c r="NK7" s="44"/>
    </row>
    <row r="8" spans="1:376" ht="11.25" customHeight="1" thickBot="1" x14ac:dyDescent="0.25">
      <c r="A8" s="98"/>
      <c r="B8" s="99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23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23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23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4"/>
    </row>
    <row r="9" spans="1:376" ht="24" customHeight="1" thickBot="1" x14ac:dyDescent="0.25">
      <c r="A9" s="113" t="s">
        <v>64</v>
      </c>
      <c r="B9" s="114"/>
      <c r="C9" s="75"/>
      <c r="D9" s="43"/>
      <c r="E9" s="43" t="s">
        <v>73</v>
      </c>
      <c r="F9" s="13"/>
      <c r="G9" s="13"/>
      <c r="H9" s="13"/>
      <c r="I9" s="44"/>
      <c r="J9" s="51"/>
      <c r="K9" s="43"/>
      <c r="L9" s="43"/>
      <c r="M9" s="43" t="s">
        <v>69</v>
      </c>
      <c r="N9" s="17"/>
      <c r="O9" s="43"/>
      <c r="P9" s="52"/>
      <c r="Q9" s="51"/>
      <c r="R9" s="43"/>
      <c r="S9" s="43"/>
      <c r="T9" s="79"/>
      <c r="U9" s="79"/>
      <c r="V9" s="13"/>
      <c r="W9" s="44"/>
      <c r="X9" s="16"/>
      <c r="Y9" s="13"/>
      <c r="Z9" s="43"/>
      <c r="AA9" s="79"/>
      <c r="AB9" s="79"/>
      <c r="AC9" s="13"/>
      <c r="AD9" s="44"/>
      <c r="AE9" s="16"/>
      <c r="AF9" s="13"/>
      <c r="AG9" s="13"/>
      <c r="AH9" s="13"/>
      <c r="AI9" s="13"/>
      <c r="AJ9" s="13"/>
      <c r="AK9" s="44"/>
      <c r="AL9" s="16"/>
      <c r="AM9" s="13"/>
      <c r="AN9" s="13"/>
      <c r="AO9" s="13"/>
      <c r="AP9" s="13"/>
      <c r="AQ9" s="13"/>
      <c r="AR9" s="48"/>
      <c r="AS9" s="16"/>
      <c r="AT9" s="13"/>
      <c r="AU9" s="13"/>
      <c r="AV9" s="13"/>
      <c r="AW9" s="13"/>
      <c r="AX9" s="13"/>
      <c r="AY9" s="44"/>
      <c r="AZ9" s="16"/>
      <c r="BA9" s="13"/>
      <c r="BB9" s="13"/>
      <c r="BC9" s="13"/>
      <c r="BD9" s="13"/>
      <c r="BE9" s="41"/>
      <c r="BF9" s="53"/>
      <c r="BG9" s="16"/>
      <c r="BH9" s="13"/>
      <c r="BI9" s="13"/>
      <c r="BJ9" s="13"/>
      <c r="BK9" s="13"/>
      <c r="BL9" s="13"/>
      <c r="BM9" s="48"/>
      <c r="BN9" s="16"/>
      <c r="BO9" s="13"/>
      <c r="BP9" s="13"/>
      <c r="BQ9" s="13"/>
      <c r="BR9" s="13"/>
      <c r="BS9" s="13"/>
      <c r="BT9" s="41"/>
      <c r="BU9" s="42"/>
      <c r="BV9" s="13"/>
      <c r="BW9" s="13"/>
      <c r="BX9" s="13"/>
      <c r="BY9" s="13"/>
      <c r="BZ9" s="13"/>
      <c r="CA9" s="44"/>
      <c r="CB9" s="16"/>
      <c r="CC9" s="13"/>
      <c r="CD9" s="13"/>
      <c r="CE9" s="13"/>
      <c r="CF9" s="13"/>
      <c r="CG9" s="13"/>
      <c r="CH9" s="44"/>
      <c r="CI9" s="16"/>
      <c r="CJ9" s="13"/>
      <c r="CK9" s="13"/>
      <c r="CL9" s="13"/>
      <c r="CM9" s="13"/>
      <c r="CN9" s="13"/>
      <c r="CO9" s="44"/>
      <c r="CP9" s="16"/>
      <c r="CQ9" s="13"/>
      <c r="CR9" s="13"/>
      <c r="CS9" s="13"/>
      <c r="CT9" s="13"/>
      <c r="CU9" s="13"/>
      <c r="CV9" s="44"/>
      <c r="CW9" s="50"/>
      <c r="CX9" s="13"/>
      <c r="CY9" s="13"/>
      <c r="CZ9" s="13"/>
      <c r="DA9" s="13"/>
      <c r="DB9" s="13"/>
      <c r="DC9" s="44"/>
      <c r="DD9" s="16"/>
      <c r="DE9" s="13"/>
      <c r="DF9" s="13"/>
      <c r="DG9" s="13"/>
      <c r="DH9" s="13"/>
      <c r="DI9" s="13"/>
      <c r="DJ9" s="44"/>
      <c r="DK9" s="16"/>
      <c r="DL9" s="13"/>
      <c r="DM9" s="13"/>
      <c r="DN9" s="13"/>
      <c r="DO9" s="13"/>
      <c r="DP9" s="13"/>
      <c r="DQ9" s="44"/>
      <c r="DR9" s="16"/>
      <c r="DS9" s="13"/>
      <c r="DT9" s="13"/>
      <c r="DU9" s="13"/>
      <c r="DV9" s="13"/>
      <c r="DW9" s="13"/>
      <c r="DX9" s="44"/>
      <c r="DY9" s="16"/>
      <c r="DZ9" s="13"/>
      <c r="EA9" s="13"/>
      <c r="EB9" s="13"/>
      <c r="EC9" s="13"/>
      <c r="ED9" s="13"/>
      <c r="EE9" s="44"/>
      <c r="EF9" s="16"/>
      <c r="EG9" s="13"/>
      <c r="EH9" s="13"/>
      <c r="EI9" s="13"/>
      <c r="EJ9" s="13"/>
      <c r="EK9" s="13"/>
      <c r="EL9" s="44"/>
      <c r="EM9" s="16"/>
      <c r="EN9" s="13"/>
      <c r="EO9" s="13"/>
      <c r="EP9" s="13"/>
      <c r="EQ9" s="13"/>
      <c r="ER9" s="13"/>
      <c r="ES9" s="44"/>
      <c r="ET9" s="16"/>
      <c r="EU9" s="13"/>
      <c r="EV9" s="13"/>
      <c r="EW9" s="13"/>
      <c r="EX9" s="13"/>
      <c r="EY9" s="13"/>
      <c r="EZ9" s="44"/>
      <c r="FA9" s="16"/>
      <c r="FB9" s="13"/>
      <c r="FC9" s="13"/>
      <c r="FD9" s="43"/>
      <c r="FE9" s="43"/>
      <c r="FF9" s="43"/>
      <c r="FG9" s="52"/>
      <c r="FH9" s="16"/>
      <c r="FI9" s="13"/>
      <c r="FJ9" s="13"/>
      <c r="FK9" s="13"/>
      <c r="FL9" s="13"/>
      <c r="FM9" s="13"/>
      <c r="FN9" s="44"/>
      <c r="FO9" s="16"/>
      <c r="FP9" s="13"/>
      <c r="FQ9" s="13"/>
      <c r="FR9" s="13"/>
      <c r="FS9" s="13"/>
      <c r="FT9" s="13"/>
      <c r="FU9" s="44"/>
      <c r="FV9" s="42"/>
      <c r="FW9" s="13"/>
      <c r="FX9" s="13"/>
      <c r="FY9" s="13"/>
      <c r="FZ9" s="13"/>
      <c r="GA9" s="13"/>
      <c r="GB9" s="44"/>
      <c r="GC9" s="16"/>
      <c r="GD9" s="13"/>
      <c r="GE9" s="13"/>
      <c r="GF9" s="13"/>
      <c r="GG9" s="13"/>
      <c r="GH9" s="13"/>
      <c r="GI9" s="44"/>
      <c r="GJ9" s="16"/>
      <c r="GK9" s="13"/>
      <c r="GL9" s="13"/>
      <c r="GM9" s="13"/>
      <c r="GN9" s="13"/>
      <c r="GO9" s="13"/>
      <c r="GP9" s="44"/>
      <c r="GQ9" s="16"/>
      <c r="GR9" s="13"/>
      <c r="GS9" s="13"/>
      <c r="GT9" s="13"/>
      <c r="GU9" s="43"/>
      <c r="GV9" s="13"/>
      <c r="GW9" s="44"/>
      <c r="GX9" s="16"/>
      <c r="GY9" s="13"/>
      <c r="GZ9" s="13"/>
      <c r="HA9" s="13"/>
      <c r="HB9" s="13"/>
      <c r="HC9" s="13"/>
      <c r="HD9" s="44"/>
      <c r="HE9" s="16"/>
      <c r="HF9" s="13"/>
      <c r="HG9" s="13"/>
      <c r="HH9" s="43"/>
      <c r="HI9" s="16"/>
      <c r="HJ9" s="13"/>
      <c r="HK9" s="44"/>
      <c r="HL9" s="16"/>
      <c r="HM9" s="13"/>
      <c r="HN9" s="13"/>
      <c r="HO9" s="13"/>
      <c r="HP9" s="13"/>
      <c r="HQ9" s="13"/>
      <c r="HR9" s="44"/>
      <c r="HS9" s="16"/>
      <c r="HT9" s="13"/>
      <c r="HU9" s="13"/>
      <c r="HV9" s="13"/>
      <c r="HW9" s="13"/>
      <c r="HX9" s="13"/>
      <c r="HY9" s="44"/>
      <c r="HZ9" s="16"/>
      <c r="IA9" s="13"/>
      <c r="IB9" s="13"/>
      <c r="IC9" s="13"/>
      <c r="ID9" s="13"/>
      <c r="IE9" s="13"/>
      <c r="IF9" s="44"/>
      <c r="IG9" s="16"/>
      <c r="IH9" s="13"/>
      <c r="II9" s="13"/>
      <c r="IJ9" s="13"/>
      <c r="IK9" s="13"/>
      <c r="IL9" s="13"/>
      <c r="IM9" s="44"/>
      <c r="IN9" s="16"/>
      <c r="IO9" s="13"/>
      <c r="IP9" s="13"/>
      <c r="IQ9" s="13"/>
      <c r="IR9" s="13"/>
      <c r="IS9" s="13"/>
      <c r="IT9" s="44"/>
      <c r="IU9" s="16"/>
      <c r="IV9" s="13"/>
      <c r="IW9" s="13"/>
      <c r="IX9" s="13"/>
      <c r="IY9" s="13"/>
      <c r="IZ9" s="13"/>
      <c r="JA9" s="44"/>
      <c r="JB9" s="16"/>
      <c r="JC9" s="13"/>
      <c r="JD9" s="43"/>
      <c r="JE9" s="43"/>
      <c r="JF9" s="43"/>
      <c r="JG9" s="43"/>
      <c r="JH9" s="52"/>
      <c r="JI9" s="16"/>
      <c r="JJ9" s="13"/>
      <c r="JK9" s="43"/>
      <c r="JL9" s="43"/>
      <c r="JM9" s="13"/>
      <c r="JN9" s="13"/>
      <c r="JO9" s="44"/>
      <c r="JP9" s="16"/>
      <c r="JQ9" s="13"/>
      <c r="JR9" s="13"/>
      <c r="JS9" s="13"/>
      <c r="JT9" s="13"/>
      <c r="JU9" s="13"/>
      <c r="JV9" s="44"/>
      <c r="JW9" s="16"/>
      <c r="JX9" s="13"/>
      <c r="JY9" s="13"/>
      <c r="JZ9" s="13"/>
      <c r="KA9" s="43"/>
      <c r="KB9" s="13"/>
      <c r="KC9" s="44"/>
      <c r="KD9" s="16"/>
      <c r="KE9" s="13"/>
      <c r="KF9" s="13"/>
      <c r="KG9" s="13"/>
      <c r="KH9" s="13"/>
      <c r="KI9" s="13"/>
      <c r="KJ9" s="41"/>
      <c r="KK9" s="42"/>
      <c r="KL9" s="13"/>
      <c r="KM9" s="13"/>
      <c r="KN9" s="13"/>
      <c r="KO9" s="13"/>
      <c r="KP9" s="13"/>
      <c r="KQ9" s="44"/>
      <c r="KR9" s="16"/>
      <c r="KS9" s="13"/>
      <c r="KT9" s="13"/>
      <c r="KU9" s="13"/>
      <c r="KV9" s="13"/>
      <c r="KW9" s="13"/>
      <c r="KX9" s="44"/>
      <c r="KY9" s="16"/>
      <c r="KZ9" s="13"/>
      <c r="LA9" s="13"/>
      <c r="LB9" s="13"/>
      <c r="LC9" s="13"/>
      <c r="LD9" s="13"/>
      <c r="LE9" s="44"/>
      <c r="LF9" s="16"/>
      <c r="LG9" s="13"/>
      <c r="LH9" s="13"/>
      <c r="LI9" s="13"/>
      <c r="LJ9" s="13"/>
      <c r="LK9" s="13"/>
      <c r="LL9" s="44"/>
      <c r="LM9" s="54"/>
      <c r="LN9" s="41"/>
      <c r="LO9" s="13"/>
      <c r="LP9" s="13"/>
      <c r="LQ9" s="13"/>
      <c r="LR9" s="13"/>
      <c r="LS9" s="44"/>
      <c r="LT9" s="16"/>
      <c r="LU9" s="13"/>
      <c r="LV9" s="13"/>
      <c r="LW9" s="13"/>
      <c r="LX9" s="13"/>
      <c r="LY9" s="13"/>
      <c r="LZ9" s="41"/>
      <c r="MA9" s="42"/>
      <c r="MB9" s="13"/>
      <c r="MC9" s="13"/>
      <c r="MD9" s="13"/>
      <c r="ME9" s="13"/>
      <c r="MF9" s="13"/>
      <c r="MG9" s="44"/>
      <c r="MH9" s="42"/>
      <c r="MI9" s="13"/>
      <c r="MJ9" s="13"/>
      <c r="MK9" s="13"/>
      <c r="ML9" s="13"/>
      <c r="MM9" s="13"/>
      <c r="MN9" s="44"/>
      <c r="MO9" s="16"/>
      <c r="MP9" s="13"/>
      <c r="MQ9" s="13"/>
      <c r="MR9" s="13"/>
      <c r="MS9" s="13"/>
      <c r="MT9" s="13"/>
      <c r="MU9" s="44"/>
      <c r="MV9" s="42"/>
      <c r="MW9" s="16"/>
      <c r="MX9" s="13"/>
      <c r="MY9" s="13"/>
      <c r="MZ9" s="13"/>
      <c r="NA9" s="13"/>
      <c r="NB9" s="41"/>
      <c r="NC9" s="42"/>
      <c r="ND9" s="13"/>
      <c r="NE9" s="13"/>
      <c r="NF9" s="13"/>
      <c r="NG9" s="13"/>
      <c r="NH9" s="13"/>
      <c r="NI9" s="44"/>
      <c r="NJ9" s="16"/>
      <c r="NK9" s="44"/>
    </row>
    <row r="10" spans="1:376" ht="24" customHeight="1" x14ac:dyDescent="0.2">
      <c r="A10" s="102" t="s">
        <v>61</v>
      </c>
      <c r="B10" s="103" t="s">
        <v>62</v>
      </c>
      <c r="C10" s="12"/>
      <c r="D10" s="10"/>
      <c r="E10" s="10" t="s">
        <v>78</v>
      </c>
      <c r="F10" s="10"/>
      <c r="G10" s="10"/>
      <c r="H10" s="13"/>
      <c r="I10" s="44"/>
      <c r="J10" s="55"/>
      <c r="K10" s="10"/>
      <c r="L10" s="10"/>
      <c r="M10" s="10" t="s">
        <v>71</v>
      </c>
      <c r="N10" s="10"/>
      <c r="O10" s="10"/>
      <c r="P10" s="11"/>
      <c r="Q10" s="55"/>
      <c r="R10" s="10"/>
      <c r="S10" s="10"/>
      <c r="T10" s="13"/>
      <c r="U10" s="13"/>
      <c r="V10" s="13"/>
      <c r="W10" s="44"/>
      <c r="X10" s="16"/>
      <c r="Y10" s="10"/>
      <c r="Z10" s="10"/>
      <c r="AA10" s="13"/>
      <c r="AB10" s="43"/>
      <c r="AC10" s="10"/>
      <c r="AD10" s="11"/>
      <c r="AE10" s="55"/>
      <c r="AF10" s="10"/>
      <c r="AG10" s="10"/>
      <c r="AH10" s="13"/>
      <c r="AI10" s="13"/>
      <c r="AJ10" s="13"/>
      <c r="AK10" s="11"/>
      <c r="AL10" s="16"/>
      <c r="AM10" s="13"/>
      <c r="AN10" s="13"/>
      <c r="AO10" s="13"/>
      <c r="AP10" s="13"/>
      <c r="AQ10" s="13"/>
      <c r="AR10" s="56"/>
      <c r="AS10" s="12"/>
      <c r="AT10" s="13"/>
      <c r="AU10" s="43"/>
      <c r="AV10" s="43"/>
      <c r="AW10" s="43"/>
      <c r="AX10" s="13"/>
      <c r="AY10" s="11"/>
      <c r="AZ10" s="12"/>
      <c r="BA10" s="10"/>
      <c r="BB10" s="13"/>
      <c r="BC10" s="13"/>
      <c r="BD10" s="13"/>
      <c r="BE10" s="41"/>
      <c r="BF10" s="57"/>
      <c r="BG10" s="12"/>
      <c r="BH10" s="10"/>
      <c r="BI10" s="13"/>
      <c r="BJ10" s="13"/>
      <c r="BK10" s="13"/>
      <c r="BL10" s="13"/>
      <c r="BM10" s="56"/>
      <c r="BN10" s="12"/>
      <c r="BO10" s="10"/>
      <c r="BP10" s="13"/>
      <c r="BQ10" s="13"/>
      <c r="BR10" s="13"/>
      <c r="BS10" s="13"/>
      <c r="BT10" s="41"/>
      <c r="BU10" s="42"/>
      <c r="BV10" s="10"/>
      <c r="BW10" s="10"/>
      <c r="BX10" s="13"/>
      <c r="BY10" s="13"/>
      <c r="BZ10" s="10"/>
      <c r="CA10" s="11"/>
      <c r="CB10" s="12"/>
      <c r="CC10" s="10"/>
      <c r="CD10" s="13"/>
      <c r="CE10" s="13"/>
      <c r="CF10" s="13"/>
      <c r="CG10" s="13"/>
      <c r="CH10" s="44"/>
      <c r="CI10" s="12"/>
      <c r="CJ10" s="10"/>
      <c r="CK10" s="10"/>
      <c r="CL10" s="13"/>
      <c r="CM10" s="13"/>
      <c r="CN10" s="13"/>
      <c r="CO10" s="11"/>
      <c r="CP10" s="12"/>
      <c r="CQ10" s="10"/>
      <c r="CR10" s="13"/>
      <c r="CS10" s="13"/>
      <c r="CT10" s="13"/>
      <c r="CU10" s="13"/>
      <c r="CV10" s="44"/>
      <c r="CW10" s="55"/>
      <c r="CX10" s="10"/>
      <c r="CY10" s="10"/>
      <c r="CZ10" s="10"/>
      <c r="DA10" s="10"/>
      <c r="DB10" s="10"/>
      <c r="DC10" s="11"/>
      <c r="DD10" s="12"/>
      <c r="DE10" s="10"/>
      <c r="DF10" s="13"/>
      <c r="DG10" s="10"/>
      <c r="DH10" s="13"/>
      <c r="DI10" s="13"/>
      <c r="DJ10" s="44"/>
      <c r="DK10" s="16"/>
      <c r="DL10" s="10"/>
      <c r="DM10" s="10"/>
      <c r="DN10" s="13"/>
      <c r="DO10" s="13"/>
      <c r="DP10" s="13"/>
      <c r="DQ10" s="44"/>
      <c r="DR10" s="12"/>
      <c r="DS10" s="10"/>
      <c r="DT10" s="10"/>
      <c r="DU10" s="13"/>
      <c r="DV10" s="13"/>
      <c r="DW10" s="13"/>
      <c r="DX10" s="44"/>
      <c r="DY10" s="12"/>
      <c r="DZ10" s="13"/>
      <c r="EA10" s="13"/>
      <c r="EB10" s="13"/>
      <c r="EC10" s="13"/>
      <c r="ED10" s="13"/>
      <c r="EE10" s="44"/>
      <c r="EF10" s="12"/>
      <c r="EG10" s="10"/>
      <c r="EH10" s="10"/>
      <c r="EI10" s="13"/>
      <c r="EJ10" s="13"/>
      <c r="EK10" s="10"/>
      <c r="EL10" s="11"/>
      <c r="EM10" s="12"/>
      <c r="EN10" s="10"/>
      <c r="EO10" s="13"/>
      <c r="EP10" s="13"/>
      <c r="EQ10" s="13"/>
      <c r="ER10" s="13"/>
      <c r="ES10" s="44"/>
      <c r="ET10" s="12"/>
      <c r="EU10" s="10"/>
      <c r="EV10" s="10"/>
      <c r="EW10" s="10"/>
      <c r="EX10" s="10"/>
      <c r="EY10" s="10"/>
      <c r="EZ10" s="11"/>
      <c r="FA10" s="12"/>
      <c r="FB10" s="10"/>
      <c r="FC10" s="10"/>
      <c r="FD10" s="10"/>
      <c r="FE10" s="10"/>
      <c r="FF10" s="10"/>
      <c r="FG10" s="11"/>
      <c r="FH10" s="12"/>
      <c r="FI10" s="10"/>
      <c r="FJ10" s="10"/>
      <c r="FK10" s="10"/>
      <c r="FL10" s="10"/>
      <c r="FM10" s="10"/>
      <c r="FN10" s="11"/>
      <c r="FO10" s="12"/>
      <c r="FP10" s="10"/>
      <c r="FQ10" s="10"/>
      <c r="FR10" s="13"/>
      <c r="FS10" s="13"/>
      <c r="FT10" s="10"/>
      <c r="FU10" s="11"/>
      <c r="FV10" s="12"/>
      <c r="FW10" s="13"/>
      <c r="FX10" s="13"/>
      <c r="FY10" s="13"/>
      <c r="FZ10" s="13"/>
      <c r="GA10" s="13"/>
      <c r="GB10" s="44"/>
      <c r="GC10" s="16"/>
      <c r="GD10" s="13"/>
      <c r="GE10" s="13"/>
      <c r="GF10" s="13"/>
      <c r="GG10" s="13"/>
      <c r="GH10" s="13"/>
      <c r="GI10" s="44"/>
      <c r="GJ10" s="12"/>
      <c r="GK10" s="10"/>
      <c r="GL10" s="10"/>
      <c r="GM10" s="13"/>
      <c r="GN10" s="13"/>
      <c r="GO10" s="13"/>
      <c r="GP10" s="44"/>
      <c r="GQ10" s="12"/>
      <c r="GR10" s="10"/>
      <c r="GS10" s="10"/>
      <c r="GT10" s="10"/>
      <c r="GU10" s="10"/>
      <c r="GV10" s="10"/>
      <c r="GW10" s="11"/>
      <c r="GX10" s="12"/>
      <c r="GY10" s="10"/>
      <c r="GZ10" s="13"/>
      <c r="HA10" s="13"/>
      <c r="HB10" s="13"/>
      <c r="HC10" s="13"/>
      <c r="HD10" s="44"/>
      <c r="HE10" s="12"/>
      <c r="HF10" s="10"/>
      <c r="HG10" s="10"/>
      <c r="HH10" s="45"/>
      <c r="HI10" s="16"/>
      <c r="HJ10" s="13"/>
      <c r="HK10" s="44"/>
      <c r="HL10" s="12"/>
      <c r="HM10" s="10"/>
      <c r="HN10" s="13"/>
      <c r="HO10" s="13"/>
      <c r="HP10" s="13"/>
      <c r="HQ10" s="13"/>
      <c r="HR10" s="44"/>
      <c r="HS10" s="12"/>
      <c r="HT10" s="10"/>
      <c r="HU10" s="13"/>
      <c r="HV10" s="10"/>
      <c r="HW10" s="10"/>
      <c r="HX10" s="10"/>
      <c r="HY10" s="11"/>
      <c r="HZ10" s="12"/>
      <c r="IA10" s="10"/>
      <c r="IB10" s="10"/>
      <c r="IC10" s="10"/>
      <c r="ID10" s="10"/>
      <c r="IE10" s="10"/>
      <c r="IF10" s="11"/>
      <c r="IG10" s="12"/>
      <c r="IH10" s="10"/>
      <c r="II10" s="10"/>
      <c r="IJ10" s="10"/>
      <c r="IK10" s="10"/>
      <c r="IL10" s="10"/>
      <c r="IM10" s="11"/>
      <c r="IN10" s="12"/>
      <c r="IO10" s="10"/>
      <c r="IP10" s="10"/>
      <c r="IQ10" s="10"/>
      <c r="IR10" s="10"/>
      <c r="IS10" s="10"/>
      <c r="IT10" s="11"/>
      <c r="IU10" s="12"/>
      <c r="IV10" s="10"/>
      <c r="IW10" s="10"/>
      <c r="IX10" s="10"/>
      <c r="IY10" s="10"/>
      <c r="IZ10" s="10"/>
      <c r="JA10" s="11"/>
      <c r="JB10" s="12"/>
      <c r="JC10" s="10"/>
      <c r="JD10" s="10"/>
      <c r="JE10" s="10"/>
      <c r="JF10" s="10"/>
      <c r="JG10" s="10"/>
      <c r="JH10" s="11"/>
      <c r="JI10" s="12"/>
      <c r="JJ10" s="58"/>
      <c r="JK10" s="59"/>
      <c r="JL10" s="59"/>
      <c r="JM10" s="16"/>
      <c r="JN10" s="13"/>
      <c r="JO10" s="44"/>
      <c r="JP10" s="16"/>
      <c r="JQ10" s="10"/>
      <c r="JR10" s="10"/>
      <c r="JS10" s="13"/>
      <c r="JT10" s="13"/>
      <c r="JU10" s="10"/>
      <c r="JV10" s="11"/>
      <c r="JW10" s="12"/>
      <c r="JX10" s="10"/>
      <c r="JY10" s="10"/>
      <c r="JZ10" s="10"/>
      <c r="KA10" s="10"/>
      <c r="KB10" s="10"/>
      <c r="KC10" s="11"/>
      <c r="KD10" s="12"/>
      <c r="KE10" s="10"/>
      <c r="KF10" s="58"/>
      <c r="KG10" s="58"/>
      <c r="KH10" s="58"/>
      <c r="KI10" s="10"/>
      <c r="KJ10" s="41"/>
      <c r="KK10" s="42"/>
      <c r="KL10" s="13"/>
      <c r="KM10" s="13"/>
      <c r="KN10" s="13"/>
      <c r="KO10" s="13"/>
      <c r="KP10" s="13"/>
      <c r="KQ10" s="44"/>
      <c r="KR10" s="16"/>
      <c r="KS10" s="10"/>
      <c r="KT10" s="10"/>
      <c r="KU10" s="13"/>
      <c r="KV10" s="13"/>
      <c r="KW10" s="13"/>
      <c r="KX10" s="44"/>
      <c r="KY10" s="16"/>
      <c r="KZ10" s="13"/>
      <c r="LA10" s="10"/>
      <c r="LB10" s="13"/>
      <c r="LC10" s="13"/>
      <c r="LD10" s="13"/>
      <c r="LE10" s="44"/>
      <c r="LF10" s="16"/>
      <c r="LG10" s="13"/>
      <c r="LH10" s="13"/>
      <c r="LI10" s="13"/>
      <c r="LJ10" s="13"/>
      <c r="LK10" s="10"/>
      <c r="LL10" s="11"/>
      <c r="LM10" s="60"/>
      <c r="LN10" s="10"/>
      <c r="LO10" s="13"/>
      <c r="LP10" s="13"/>
      <c r="LQ10" s="13"/>
      <c r="LR10" s="61"/>
      <c r="LS10" s="62"/>
      <c r="LT10" s="12"/>
      <c r="LU10" s="13"/>
      <c r="LV10" s="10"/>
      <c r="LW10" s="13"/>
      <c r="LX10" s="13"/>
      <c r="LY10" s="13"/>
      <c r="LZ10" s="41"/>
      <c r="MA10" s="42"/>
      <c r="MB10" s="13"/>
      <c r="MC10" s="13"/>
      <c r="MD10" s="13"/>
      <c r="ME10" s="13"/>
      <c r="MF10" s="13"/>
      <c r="MG10" s="44"/>
      <c r="MH10" s="55"/>
      <c r="MI10" s="10"/>
      <c r="MJ10" s="10"/>
      <c r="MK10" s="13"/>
      <c r="ML10" s="13"/>
      <c r="MM10" s="13"/>
      <c r="MN10" s="44"/>
      <c r="MO10" s="50"/>
      <c r="MP10" s="43"/>
      <c r="MQ10" s="43"/>
      <c r="MR10" s="13"/>
      <c r="MS10" s="13"/>
      <c r="MT10" s="13"/>
      <c r="MU10" s="44"/>
      <c r="MV10" s="55"/>
      <c r="MW10" s="12"/>
      <c r="MX10" s="10"/>
      <c r="MY10" s="10"/>
      <c r="MZ10" s="10"/>
      <c r="NA10" s="10"/>
      <c r="NB10" s="10"/>
      <c r="NC10" s="55"/>
      <c r="ND10" s="10"/>
      <c r="NE10" s="10"/>
      <c r="NF10" s="10"/>
      <c r="NG10" s="10"/>
      <c r="NH10" s="10"/>
      <c r="NI10" s="11"/>
      <c r="NJ10" s="12"/>
      <c r="NK10" s="44"/>
    </row>
    <row r="11" spans="1:376" ht="24" customHeight="1" thickBot="1" x14ac:dyDescent="0.25">
      <c r="A11" s="100">
        <v>44934</v>
      </c>
      <c r="B11" s="101">
        <f>EDATE(A11,1)</f>
        <v>44965</v>
      </c>
      <c r="C11" s="12"/>
      <c r="D11" s="10"/>
      <c r="E11" s="136">
        <v>10</v>
      </c>
      <c r="F11" s="43"/>
      <c r="G11" s="43"/>
      <c r="H11" s="43"/>
      <c r="I11" s="46"/>
      <c r="J11" s="65"/>
      <c r="K11" s="45"/>
      <c r="L11" s="43"/>
      <c r="M11" s="43" t="s">
        <v>70</v>
      </c>
      <c r="N11" s="43"/>
      <c r="O11" s="43"/>
      <c r="P11" s="52"/>
      <c r="Q11" s="65"/>
      <c r="R11" s="45"/>
      <c r="S11" s="43"/>
      <c r="T11" s="43"/>
      <c r="U11" s="43"/>
      <c r="V11" s="43"/>
      <c r="W11" s="52"/>
      <c r="X11" s="50"/>
      <c r="Y11" s="45"/>
      <c r="Z11" s="45"/>
      <c r="AA11" s="43"/>
      <c r="AB11" s="10"/>
      <c r="AC11" s="43"/>
      <c r="AD11" s="52"/>
      <c r="AE11" s="64"/>
      <c r="AF11" s="45"/>
      <c r="AG11" s="45"/>
      <c r="AH11" s="43"/>
      <c r="AI11" s="43"/>
      <c r="AJ11" s="43"/>
      <c r="AK11" s="11"/>
      <c r="AL11" s="50"/>
      <c r="AM11" s="43"/>
      <c r="AN11" s="43"/>
      <c r="AO11" s="43"/>
      <c r="AP11" s="43"/>
      <c r="AQ11" s="43"/>
      <c r="AR11" s="49"/>
      <c r="AS11" s="64"/>
      <c r="AT11" s="45"/>
      <c r="AU11" s="43"/>
      <c r="AV11" s="43"/>
      <c r="AW11" s="43"/>
      <c r="AX11" s="43"/>
      <c r="AY11" s="46"/>
      <c r="AZ11" s="64"/>
      <c r="BA11" s="43"/>
      <c r="BB11" s="45"/>
      <c r="BC11" s="45"/>
      <c r="BD11" s="43"/>
      <c r="BE11" s="66"/>
      <c r="BF11" s="67"/>
      <c r="BG11" s="64"/>
      <c r="BH11" s="45"/>
      <c r="BI11" s="43"/>
      <c r="BJ11" s="43"/>
      <c r="BK11" s="43"/>
      <c r="BL11" s="43"/>
      <c r="BM11" s="49"/>
      <c r="BN11" s="64"/>
      <c r="BO11" s="45"/>
      <c r="BP11" s="45"/>
      <c r="BQ11" s="45"/>
      <c r="BR11" s="45"/>
      <c r="BS11" s="45"/>
      <c r="BT11" s="68"/>
      <c r="BU11" s="65"/>
      <c r="BV11" s="45"/>
      <c r="BW11" s="43"/>
      <c r="BX11" s="43"/>
      <c r="BY11" s="43"/>
      <c r="BZ11" s="45"/>
      <c r="CA11" s="46"/>
      <c r="CB11" s="64"/>
      <c r="CC11" s="45"/>
      <c r="CD11" s="43"/>
      <c r="CE11" s="43"/>
      <c r="CF11" s="43"/>
      <c r="CG11" s="43"/>
      <c r="CH11" s="52"/>
      <c r="CI11" s="64"/>
      <c r="CJ11" s="45"/>
      <c r="CK11" s="45"/>
      <c r="CL11" s="43"/>
      <c r="CM11" s="43"/>
      <c r="CN11" s="43"/>
      <c r="CO11" s="46"/>
      <c r="CP11" s="64"/>
      <c r="CQ11" s="45"/>
      <c r="CR11" s="43"/>
      <c r="CS11" s="43"/>
      <c r="CT11" s="43"/>
      <c r="CU11" s="43"/>
      <c r="CV11" s="52"/>
      <c r="CW11" s="50"/>
      <c r="CX11" s="45"/>
      <c r="CY11" s="45"/>
      <c r="CZ11" s="43"/>
      <c r="DA11" s="43"/>
      <c r="DB11" s="43"/>
      <c r="DC11" s="52"/>
      <c r="DD11" s="50"/>
      <c r="DE11" s="45"/>
      <c r="DF11" s="13"/>
      <c r="DG11" s="45"/>
      <c r="DH11" s="45"/>
      <c r="DI11" s="43"/>
      <c r="DJ11" s="52"/>
      <c r="DK11" s="50"/>
      <c r="DL11" s="45"/>
      <c r="DM11" s="45"/>
      <c r="DN11" s="43"/>
      <c r="DO11" s="10"/>
      <c r="DP11" s="10"/>
      <c r="DQ11" s="11"/>
      <c r="DR11" s="64"/>
      <c r="DS11" s="10"/>
      <c r="DT11" s="45"/>
      <c r="DU11" s="10"/>
      <c r="DV11" s="43"/>
      <c r="DW11" s="43"/>
      <c r="DX11" s="52"/>
      <c r="DY11" s="16"/>
      <c r="DZ11" s="13"/>
      <c r="EA11" s="45"/>
      <c r="EB11" s="45"/>
      <c r="EC11" s="43"/>
      <c r="ED11" s="43"/>
      <c r="EE11" s="52"/>
      <c r="EF11" s="64"/>
      <c r="EG11" s="45"/>
      <c r="EH11" s="45"/>
      <c r="EI11" s="43"/>
      <c r="EJ11" s="43"/>
      <c r="EK11" s="45"/>
      <c r="EL11" s="46"/>
      <c r="EM11" s="64"/>
      <c r="EN11" s="45"/>
      <c r="EO11" s="43"/>
      <c r="EP11" s="43"/>
      <c r="EQ11" s="43"/>
      <c r="ER11" s="13"/>
      <c r="ES11" s="52"/>
      <c r="ET11" s="50"/>
      <c r="EU11" s="45"/>
      <c r="EV11" s="45"/>
      <c r="EW11" s="43"/>
      <c r="EX11" s="43"/>
      <c r="EY11" s="43"/>
      <c r="EZ11" s="52"/>
      <c r="FA11" s="50"/>
      <c r="FB11" s="45"/>
      <c r="FC11" s="45"/>
      <c r="FD11" s="13"/>
      <c r="FE11" s="13"/>
      <c r="FF11" s="13"/>
      <c r="FG11" s="44"/>
      <c r="FH11" s="12"/>
      <c r="FI11" s="45"/>
      <c r="FJ11" s="45"/>
      <c r="FK11" s="43"/>
      <c r="FL11" s="13"/>
      <c r="FM11" s="43"/>
      <c r="FN11" s="52"/>
      <c r="FO11" s="64"/>
      <c r="FP11" s="45"/>
      <c r="FQ11" s="43"/>
      <c r="FR11" s="43"/>
      <c r="FS11" s="43"/>
      <c r="FT11" s="43"/>
      <c r="FU11" s="52"/>
      <c r="FV11" s="50"/>
      <c r="FW11" s="43"/>
      <c r="FX11" s="43"/>
      <c r="FY11" s="43"/>
      <c r="FZ11" s="43"/>
      <c r="GA11" s="43"/>
      <c r="GB11" s="52"/>
      <c r="GC11" s="16"/>
      <c r="GD11" s="13"/>
      <c r="GE11" s="43"/>
      <c r="GF11" s="43"/>
      <c r="GG11" s="43"/>
      <c r="GH11" s="43"/>
      <c r="GI11" s="52"/>
      <c r="GJ11" s="64"/>
      <c r="GK11" s="45"/>
      <c r="GL11" s="13"/>
      <c r="GM11" s="13"/>
      <c r="GN11" s="13"/>
      <c r="GO11" s="13"/>
      <c r="GP11" s="44"/>
      <c r="GQ11" s="64"/>
      <c r="GR11" s="45"/>
      <c r="GS11" s="45"/>
      <c r="GT11" s="43"/>
      <c r="GU11" s="13"/>
      <c r="GV11" s="43"/>
      <c r="GW11" s="52"/>
      <c r="GX11" s="64"/>
      <c r="GY11" s="45"/>
      <c r="GZ11" s="13"/>
      <c r="HA11" s="13"/>
      <c r="HB11" s="13"/>
      <c r="HC11" s="13"/>
      <c r="HD11" s="44"/>
      <c r="HE11" s="64"/>
      <c r="HF11" s="45"/>
      <c r="HG11" s="45"/>
      <c r="HH11" s="14"/>
      <c r="HI11" s="50"/>
      <c r="HJ11" s="43"/>
      <c r="HK11" s="52"/>
      <c r="HL11" s="64"/>
      <c r="HM11" s="45"/>
      <c r="HN11" s="45"/>
      <c r="HO11" s="45"/>
      <c r="HP11" s="45"/>
      <c r="HQ11" s="45"/>
      <c r="HR11" s="46"/>
      <c r="HS11" s="64"/>
      <c r="HT11" s="45"/>
      <c r="HU11" s="13"/>
      <c r="HV11" s="10"/>
      <c r="HW11" s="10"/>
      <c r="HX11" s="10"/>
      <c r="HY11" s="11"/>
      <c r="HZ11" s="12"/>
      <c r="IA11" s="10"/>
      <c r="IB11" s="10"/>
      <c r="IC11" s="10"/>
      <c r="ID11" s="10"/>
      <c r="IE11" s="10"/>
      <c r="IF11" s="11"/>
      <c r="IG11" s="64"/>
      <c r="IH11" s="45"/>
      <c r="II11" s="45"/>
      <c r="IJ11" s="45"/>
      <c r="IK11" s="45"/>
      <c r="IL11" s="45"/>
      <c r="IM11" s="46"/>
      <c r="IN11" s="64"/>
      <c r="IO11" s="45"/>
      <c r="IP11" s="10"/>
      <c r="IQ11" s="10"/>
      <c r="IR11" s="10"/>
      <c r="IS11" s="10"/>
      <c r="IT11" s="11"/>
      <c r="IU11" s="64"/>
      <c r="IV11" s="45"/>
      <c r="IW11" s="45"/>
      <c r="IX11" s="43"/>
      <c r="IY11" s="43"/>
      <c r="IZ11" s="43"/>
      <c r="JA11" s="52"/>
      <c r="JB11" s="64"/>
      <c r="JC11" s="45"/>
      <c r="JD11" s="45"/>
      <c r="JE11" s="45"/>
      <c r="JF11" s="45"/>
      <c r="JG11" s="45"/>
      <c r="JH11" s="46"/>
      <c r="JI11" s="64"/>
      <c r="JJ11" s="68"/>
      <c r="JK11" s="69"/>
      <c r="JL11" s="69"/>
      <c r="JM11" s="50"/>
      <c r="JN11" s="43"/>
      <c r="JO11" s="52"/>
      <c r="JP11" s="50"/>
      <c r="JQ11" s="43"/>
      <c r="JR11" s="43"/>
      <c r="JS11" s="45"/>
      <c r="JT11" s="45"/>
      <c r="JU11" s="45"/>
      <c r="JV11" s="46"/>
      <c r="JW11" s="64"/>
      <c r="JX11" s="45"/>
      <c r="JY11" s="45"/>
      <c r="JZ11" s="45"/>
      <c r="KA11" s="14"/>
      <c r="KB11" s="45"/>
      <c r="KC11" s="46"/>
      <c r="KD11" s="64"/>
      <c r="KE11" s="45"/>
      <c r="KF11" s="45"/>
      <c r="KG11" s="45"/>
      <c r="KH11" s="45"/>
      <c r="KI11" s="45"/>
      <c r="KJ11" s="68"/>
      <c r="KK11" s="65"/>
      <c r="KL11" s="45"/>
      <c r="KM11" s="45"/>
      <c r="KN11" s="43"/>
      <c r="KO11" s="43"/>
      <c r="KP11" s="43"/>
      <c r="KQ11" s="52"/>
      <c r="KR11" s="50"/>
      <c r="KS11" s="43"/>
      <c r="KT11" s="43"/>
      <c r="KU11" s="13"/>
      <c r="KV11" s="70"/>
      <c r="KW11" s="70"/>
      <c r="KX11" s="71"/>
      <c r="KY11" s="72"/>
      <c r="KZ11" s="43"/>
      <c r="LA11" s="43"/>
      <c r="LB11" s="43"/>
      <c r="LC11" s="43"/>
      <c r="LD11" s="43"/>
      <c r="LE11" s="44"/>
      <c r="LF11" s="50"/>
      <c r="LG11" s="43"/>
      <c r="LH11" s="45"/>
      <c r="LI11" s="43"/>
      <c r="LJ11" s="43"/>
      <c r="LK11" s="13"/>
      <c r="LL11" s="44"/>
      <c r="LM11" s="54"/>
      <c r="LN11" s="41"/>
      <c r="LO11" s="45"/>
      <c r="LP11" s="73"/>
      <c r="LQ11" s="73"/>
      <c r="LR11" s="73"/>
      <c r="LS11" s="74"/>
      <c r="LT11" s="64"/>
      <c r="LU11" s="45"/>
      <c r="LV11" s="45"/>
      <c r="LW11" s="43"/>
      <c r="LX11" s="43"/>
      <c r="LY11" s="43"/>
      <c r="LZ11" s="68"/>
      <c r="MA11" s="51"/>
      <c r="MB11" s="43"/>
      <c r="MC11" s="45"/>
      <c r="MD11" s="45"/>
      <c r="ME11" s="45"/>
      <c r="MF11" s="45"/>
      <c r="MG11" s="46"/>
      <c r="MH11" s="65"/>
      <c r="MI11" s="45"/>
      <c r="MJ11" s="43"/>
      <c r="MK11" s="43"/>
      <c r="ML11" s="43"/>
      <c r="MM11" s="43"/>
      <c r="MN11" s="52"/>
      <c r="MO11" s="64"/>
      <c r="MP11" s="45"/>
      <c r="MQ11" s="45"/>
      <c r="MR11" s="43"/>
      <c r="MS11" s="43"/>
      <c r="MT11" s="43"/>
      <c r="MU11" s="52"/>
      <c r="MV11" s="16"/>
      <c r="MW11" s="16"/>
      <c r="MX11" s="45"/>
      <c r="MY11" s="45"/>
      <c r="MZ11" s="45"/>
      <c r="NA11" s="45"/>
      <c r="NB11" s="68"/>
      <c r="NC11" s="42"/>
      <c r="ND11" s="10"/>
      <c r="NE11" s="10"/>
      <c r="NF11" s="10"/>
      <c r="NG11" s="10"/>
      <c r="NH11" s="10"/>
      <c r="NI11" s="11"/>
      <c r="NJ11" s="12"/>
      <c r="NK11" s="44"/>
    </row>
    <row r="12" spans="1:376" ht="11.25" customHeight="1" thickBot="1" x14ac:dyDescent="0.25">
      <c r="A12" s="92"/>
      <c r="B12" s="9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3"/>
      <c r="JS12" s="23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3"/>
      <c r="MB12" s="23"/>
      <c r="MC12" s="23"/>
      <c r="MD12" s="23"/>
      <c r="ME12" s="23"/>
      <c r="MF12" s="23"/>
      <c r="MG12" s="23"/>
      <c r="MH12" s="23"/>
      <c r="MI12" s="23"/>
      <c r="MJ12" s="23"/>
      <c r="MK12" s="23"/>
      <c r="ML12" s="23"/>
      <c r="MM12" s="23"/>
      <c r="MN12" s="23"/>
      <c r="MO12" s="23"/>
      <c r="MP12" s="23"/>
      <c r="MQ12" s="23"/>
      <c r="MR12" s="23"/>
      <c r="MS12" s="23"/>
      <c r="MT12" s="23"/>
      <c r="MU12" s="23"/>
      <c r="MV12" s="23"/>
      <c r="MW12" s="23"/>
      <c r="MX12" s="23"/>
      <c r="MY12" s="23"/>
      <c r="MZ12" s="23"/>
      <c r="NA12" s="23"/>
      <c r="NB12" s="23"/>
      <c r="NC12" s="23"/>
      <c r="ND12" s="23"/>
      <c r="NE12" s="23"/>
      <c r="NF12" s="23"/>
      <c r="NG12" s="23"/>
      <c r="NH12" s="23"/>
      <c r="NI12" s="23"/>
      <c r="NJ12" s="23"/>
      <c r="NK12" s="24"/>
    </row>
    <row r="13" spans="1:376" ht="24" customHeight="1" thickBot="1" x14ac:dyDescent="0.25">
      <c r="A13" s="113" t="s">
        <v>65</v>
      </c>
      <c r="B13" s="114"/>
      <c r="C13" s="80"/>
      <c r="D13" s="76"/>
      <c r="E13" s="76"/>
      <c r="F13" s="76"/>
      <c r="G13" s="76"/>
      <c r="H13" s="76"/>
      <c r="I13" s="77"/>
      <c r="J13" s="78"/>
      <c r="K13" s="76"/>
      <c r="L13" s="43"/>
      <c r="M13" s="43"/>
      <c r="N13" s="43"/>
      <c r="O13" s="76"/>
      <c r="P13" s="77"/>
      <c r="Q13" s="78"/>
      <c r="R13" s="76"/>
      <c r="S13" s="79"/>
      <c r="T13" s="79"/>
      <c r="U13" s="79"/>
      <c r="V13" s="79"/>
      <c r="W13" s="40"/>
      <c r="X13" s="75"/>
      <c r="Y13" s="76"/>
      <c r="Z13" s="43"/>
      <c r="AA13" s="79"/>
      <c r="AB13" s="79"/>
      <c r="AC13" s="79"/>
      <c r="AD13" s="40"/>
      <c r="AE13" s="75"/>
      <c r="AF13" s="76"/>
      <c r="AG13" s="79"/>
      <c r="AH13" s="79"/>
      <c r="AI13" s="79"/>
      <c r="AJ13" s="79"/>
      <c r="AK13" s="40"/>
      <c r="AL13" s="80"/>
      <c r="AM13" s="79"/>
      <c r="AN13" s="79"/>
      <c r="AO13" s="79"/>
      <c r="AP13" s="79"/>
      <c r="AQ13" s="79"/>
      <c r="AR13" s="47"/>
      <c r="AS13" s="75"/>
      <c r="AT13" s="79"/>
      <c r="AU13" s="79"/>
      <c r="AV13" s="79"/>
      <c r="AW13" s="79"/>
      <c r="AX13" s="79"/>
      <c r="AY13" s="40"/>
      <c r="AZ13" s="80"/>
      <c r="BA13" s="79"/>
      <c r="BB13" s="79"/>
      <c r="BC13" s="79"/>
      <c r="BD13" s="79"/>
      <c r="BE13" s="81"/>
      <c r="BF13" s="82"/>
      <c r="BG13" s="80"/>
      <c r="BH13" s="79"/>
      <c r="BI13" s="79"/>
      <c r="BJ13" s="79"/>
      <c r="BK13" s="79"/>
      <c r="BL13" s="79"/>
      <c r="BM13" s="83"/>
      <c r="BN13" s="80"/>
      <c r="BO13" s="79"/>
      <c r="BP13" s="79"/>
      <c r="BQ13" s="79"/>
      <c r="BR13" s="79"/>
      <c r="BS13" s="79"/>
      <c r="BT13" s="81"/>
      <c r="BU13" s="84"/>
      <c r="BV13" s="79"/>
      <c r="BW13" s="79"/>
      <c r="BX13" s="79"/>
      <c r="BY13" s="79"/>
      <c r="BZ13" s="79"/>
      <c r="CA13" s="40"/>
      <c r="CB13" s="80"/>
      <c r="CC13" s="79"/>
      <c r="CD13" s="79"/>
      <c r="CE13" s="79"/>
      <c r="CF13" s="79"/>
      <c r="CG13" s="79"/>
      <c r="CH13" s="40"/>
      <c r="CI13" s="80"/>
      <c r="CJ13" s="79"/>
      <c r="CK13" s="79"/>
      <c r="CL13" s="79"/>
      <c r="CM13" s="79"/>
      <c r="CN13" s="81"/>
      <c r="CO13" s="40"/>
      <c r="CP13" s="80"/>
      <c r="CQ13" s="80"/>
      <c r="CR13" s="79"/>
      <c r="CS13" s="79"/>
      <c r="CT13" s="79"/>
      <c r="CU13" s="79"/>
      <c r="CV13" s="40"/>
      <c r="CW13" s="80"/>
      <c r="CX13" s="79"/>
      <c r="CY13" s="79"/>
      <c r="CZ13" s="79"/>
      <c r="DA13" s="79"/>
      <c r="DB13" s="79"/>
      <c r="DC13" s="40"/>
      <c r="DD13" s="80"/>
      <c r="DE13" s="79"/>
      <c r="DF13" s="45"/>
      <c r="DG13" s="79"/>
      <c r="DH13" s="79"/>
      <c r="DI13" s="81"/>
      <c r="DJ13" s="40"/>
      <c r="DK13" s="80"/>
      <c r="DL13" s="79"/>
      <c r="DM13" s="79"/>
      <c r="DN13" s="79"/>
      <c r="DO13" s="79"/>
      <c r="DP13" s="79"/>
      <c r="DQ13" s="40"/>
      <c r="DR13" s="80"/>
      <c r="DS13" s="79"/>
      <c r="DT13" s="79"/>
      <c r="DU13" s="79"/>
      <c r="DV13" s="79"/>
      <c r="DW13" s="79"/>
      <c r="DX13" s="40"/>
      <c r="DY13" s="80"/>
      <c r="DZ13" s="45"/>
      <c r="EA13" s="79"/>
      <c r="EB13" s="79"/>
      <c r="EC13" s="79"/>
      <c r="ED13" s="79"/>
      <c r="EE13" s="40"/>
      <c r="EF13" s="80"/>
      <c r="EG13" s="79"/>
      <c r="EH13" s="79"/>
      <c r="EI13" s="79"/>
      <c r="EJ13" s="79"/>
      <c r="EK13" s="79"/>
      <c r="EL13" s="40"/>
      <c r="EM13" s="80"/>
      <c r="EN13" s="79"/>
      <c r="EO13" s="79"/>
      <c r="EP13" s="79"/>
      <c r="EQ13" s="79"/>
      <c r="ER13" s="79"/>
      <c r="ES13" s="40"/>
      <c r="ET13" s="80"/>
      <c r="EU13" s="79"/>
      <c r="EV13" s="79"/>
      <c r="EW13" s="79"/>
      <c r="EX13" s="79"/>
      <c r="EY13" s="79"/>
      <c r="EZ13" s="40"/>
      <c r="FA13" s="80"/>
      <c r="FB13" s="79"/>
      <c r="FC13" s="45"/>
      <c r="FD13" s="79"/>
      <c r="FE13" s="80"/>
      <c r="FF13" s="79"/>
      <c r="FG13" s="40"/>
      <c r="FH13" s="80"/>
      <c r="FI13" s="79"/>
      <c r="FJ13" s="79"/>
      <c r="FK13" s="79"/>
      <c r="FL13" s="79"/>
      <c r="FM13" s="79"/>
      <c r="FN13" s="40"/>
      <c r="FO13" s="80"/>
      <c r="FP13" s="79"/>
      <c r="FQ13" s="79"/>
      <c r="FR13" s="79"/>
      <c r="FS13" s="79"/>
      <c r="FT13" s="79"/>
      <c r="FU13" s="40"/>
      <c r="FV13" s="80"/>
      <c r="FW13" s="79"/>
      <c r="FX13" s="79"/>
      <c r="FY13" s="76"/>
      <c r="FZ13" s="13"/>
      <c r="GA13" s="13"/>
      <c r="GB13" s="44"/>
      <c r="GC13" s="80"/>
      <c r="GD13" s="79"/>
      <c r="GE13" s="13"/>
      <c r="GF13" s="13"/>
      <c r="GG13" s="13"/>
      <c r="GH13" s="13"/>
      <c r="GI13" s="44"/>
      <c r="GJ13" s="80"/>
      <c r="GK13" s="79"/>
      <c r="GL13" s="79"/>
      <c r="GM13" s="79"/>
      <c r="GN13" s="79"/>
      <c r="GO13" s="79"/>
      <c r="GP13" s="40"/>
      <c r="GQ13" s="16"/>
      <c r="GR13" s="13"/>
      <c r="GS13" s="79"/>
      <c r="GT13" s="79"/>
      <c r="GU13" s="76"/>
      <c r="GV13" s="79"/>
      <c r="GW13" s="40"/>
      <c r="GX13" s="16"/>
      <c r="GY13" s="13"/>
      <c r="GZ13" s="79"/>
      <c r="HA13" s="79"/>
      <c r="HB13" s="79"/>
      <c r="HC13" s="79"/>
      <c r="HD13" s="40"/>
      <c r="HE13" s="16"/>
      <c r="HF13" s="13"/>
      <c r="HG13" s="79"/>
      <c r="HH13" s="79"/>
      <c r="HI13" s="79"/>
      <c r="HJ13" s="79"/>
      <c r="HK13" s="40"/>
      <c r="HL13" s="16"/>
      <c r="HM13" s="13"/>
      <c r="HN13" s="76"/>
      <c r="HO13" s="79"/>
      <c r="HP13" s="79"/>
      <c r="HQ13" s="79"/>
      <c r="HR13" s="40"/>
      <c r="HS13" s="16"/>
      <c r="HT13" s="13"/>
      <c r="HU13" s="13"/>
      <c r="HV13" s="13"/>
      <c r="HW13" s="13"/>
      <c r="HX13" s="13"/>
      <c r="HY13" s="44"/>
      <c r="HZ13" s="16"/>
      <c r="IA13" s="13"/>
      <c r="IB13" s="79"/>
      <c r="IC13" s="79"/>
      <c r="ID13" s="79"/>
      <c r="IE13" s="79"/>
      <c r="IF13" s="40"/>
      <c r="IG13" s="16"/>
      <c r="IH13" s="13"/>
      <c r="II13" s="79"/>
      <c r="IJ13" s="79"/>
      <c r="IK13" s="79"/>
      <c r="IL13" s="79"/>
      <c r="IM13" s="40"/>
      <c r="IN13" s="16"/>
      <c r="IO13" s="13"/>
      <c r="IP13" s="79"/>
      <c r="IQ13" s="79"/>
      <c r="IR13" s="79"/>
      <c r="IS13" s="79"/>
      <c r="IT13" s="40"/>
      <c r="IU13" s="80"/>
      <c r="IV13" s="79"/>
      <c r="IW13" s="79"/>
      <c r="IX13" s="79"/>
      <c r="IY13" s="79"/>
      <c r="IZ13" s="79"/>
      <c r="JA13" s="40"/>
      <c r="JB13" s="80"/>
      <c r="JC13" s="79"/>
      <c r="JD13" s="79"/>
      <c r="JE13" s="79"/>
      <c r="JF13" s="79"/>
      <c r="JG13" s="79"/>
      <c r="JH13" s="40"/>
      <c r="JI13" s="80"/>
      <c r="JJ13" s="79"/>
      <c r="JK13" s="79"/>
      <c r="JL13" s="79"/>
      <c r="JM13" s="79"/>
      <c r="JN13" s="79"/>
      <c r="JO13" s="40"/>
      <c r="JP13" s="80"/>
      <c r="JQ13" s="79"/>
      <c r="JR13" s="79"/>
      <c r="JS13" s="79"/>
      <c r="JT13" s="79"/>
      <c r="JU13" s="79"/>
      <c r="JV13" s="40"/>
      <c r="JW13" s="80"/>
      <c r="JX13" s="79"/>
      <c r="JY13" s="79"/>
      <c r="JZ13" s="79"/>
      <c r="KA13" s="76"/>
      <c r="KB13" s="79"/>
      <c r="KC13" s="40"/>
      <c r="KD13" s="80"/>
      <c r="KE13" s="79"/>
      <c r="KF13" s="79"/>
      <c r="KG13" s="79"/>
      <c r="KH13" s="79"/>
      <c r="KI13" s="79"/>
      <c r="KJ13" s="81"/>
      <c r="KK13" s="84"/>
      <c r="KL13" s="79"/>
      <c r="KM13" s="79"/>
      <c r="KN13" s="79"/>
      <c r="KO13" s="79"/>
      <c r="KP13" s="79"/>
      <c r="KQ13" s="40"/>
      <c r="KR13" s="80"/>
      <c r="KS13" s="79"/>
      <c r="KT13" s="79"/>
      <c r="KU13" s="79"/>
      <c r="KV13" s="79"/>
      <c r="KW13" s="79"/>
      <c r="KX13" s="40"/>
      <c r="KY13" s="80"/>
      <c r="KZ13" s="79"/>
      <c r="LA13" s="79"/>
      <c r="LB13" s="79"/>
      <c r="LC13" s="79"/>
      <c r="LD13" s="79"/>
      <c r="LE13" s="40"/>
      <c r="LF13" s="80"/>
      <c r="LG13" s="79"/>
      <c r="LH13" s="79"/>
      <c r="LI13" s="79"/>
      <c r="LJ13" s="79"/>
      <c r="LK13" s="79"/>
      <c r="LL13" s="40"/>
      <c r="LM13" s="85"/>
      <c r="LN13" s="79"/>
      <c r="LO13" s="79"/>
      <c r="LP13" s="79"/>
      <c r="LQ13" s="79"/>
      <c r="LR13" s="79"/>
      <c r="LS13" s="40"/>
      <c r="LT13" s="80"/>
      <c r="LU13" s="79"/>
      <c r="LV13" s="79"/>
      <c r="LW13" s="79"/>
      <c r="LX13" s="79"/>
      <c r="LY13" s="79"/>
      <c r="LZ13" s="81"/>
      <c r="MA13" s="84"/>
      <c r="MB13" s="79"/>
      <c r="MC13" s="79"/>
      <c r="MD13" s="79"/>
      <c r="ME13" s="79"/>
      <c r="MF13" s="79"/>
      <c r="MG13" s="40"/>
      <c r="MH13" s="84"/>
      <c r="MI13" s="79"/>
      <c r="MJ13" s="79"/>
      <c r="MK13" s="79"/>
      <c r="ML13" s="79"/>
      <c r="MM13" s="79"/>
      <c r="MN13" s="40"/>
      <c r="MO13" s="80"/>
      <c r="MP13" s="79"/>
      <c r="MQ13" s="79"/>
      <c r="MR13" s="79"/>
      <c r="MS13" s="79"/>
      <c r="MT13" s="79"/>
      <c r="MU13" s="40"/>
      <c r="MV13" s="84"/>
      <c r="MW13" s="75"/>
      <c r="MX13" s="79"/>
      <c r="MY13" s="79"/>
      <c r="MZ13" s="79"/>
      <c r="NA13" s="79"/>
      <c r="NB13" s="79"/>
      <c r="NC13" s="84"/>
      <c r="ND13" s="13"/>
      <c r="NE13" s="13"/>
      <c r="NF13" s="13"/>
      <c r="NG13" s="13"/>
      <c r="NH13" s="13"/>
      <c r="NI13" s="44"/>
      <c r="NJ13" s="16"/>
      <c r="NK13" s="44"/>
    </row>
    <row r="14" spans="1:376" ht="24" customHeight="1" thickBot="1" x14ac:dyDescent="0.25">
      <c r="A14" s="102" t="s">
        <v>61</v>
      </c>
      <c r="B14" s="103" t="s">
        <v>62</v>
      </c>
      <c r="C14" s="12"/>
      <c r="D14" s="10"/>
      <c r="E14" s="10"/>
      <c r="F14" s="10"/>
      <c r="G14" s="10"/>
      <c r="H14" s="10"/>
      <c r="I14" s="11"/>
      <c r="J14" s="55"/>
      <c r="K14" s="10"/>
      <c r="L14" s="10"/>
      <c r="M14" s="10"/>
      <c r="N14" s="10"/>
      <c r="O14" s="10"/>
      <c r="P14" s="11"/>
      <c r="Q14" s="55"/>
      <c r="R14" s="10"/>
      <c r="S14" s="13"/>
      <c r="T14" s="13"/>
      <c r="U14" s="13"/>
      <c r="V14" s="13"/>
      <c r="W14" s="44"/>
      <c r="X14" s="12"/>
      <c r="Y14" s="10"/>
      <c r="Z14" s="10"/>
      <c r="AA14" s="13"/>
      <c r="AB14" s="10"/>
      <c r="AC14" s="43"/>
      <c r="AD14" s="11"/>
      <c r="AE14" s="12"/>
      <c r="AF14" s="10"/>
      <c r="AG14" s="13"/>
      <c r="AH14" s="13"/>
      <c r="AI14" s="13"/>
      <c r="AJ14" s="13"/>
      <c r="AK14" s="44"/>
      <c r="AL14" s="16"/>
      <c r="AM14" s="13"/>
      <c r="AN14" s="13"/>
      <c r="AO14" s="13"/>
      <c r="AP14" s="13"/>
      <c r="AQ14" s="13"/>
      <c r="AR14" s="56"/>
      <c r="AS14" s="12"/>
      <c r="AT14" s="13"/>
      <c r="AU14" s="13"/>
      <c r="AV14" s="13"/>
      <c r="AW14" s="13"/>
      <c r="AX14" s="13"/>
      <c r="AY14" s="11"/>
      <c r="AZ14" s="12"/>
      <c r="BA14" s="13"/>
      <c r="BB14" s="13"/>
      <c r="BC14" s="13"/>
      <c r="BD14" s="13"/>
      <c r="BE14" s="41"/>
      <c r="BF14" s="53"/>
      <c r="BG14" s="12"/>
      <c r="BH14" s="10"/>
      <c r="BI14" s="13"/>
      <c r="BJ14" s="13"/>
      <c r="BK14" s="13"/>
      <c r="BL14" s="13"/>
      <c r="BM14" s="48"/>
      <c r="BN14" s="12"/>
      <c r="BO14" s="10"/>
      <c r="BP14" s="13"/>
      <c r="BQ14" s="13"/>
      <c r="BR14" s="13"/>
      <c r="BS14" s="13"/>
      <c r="BT14" s="41"/>
      <c r="BU14" s="42"/>
      <c r="BV14" s="10"/>
      <c r="BW14" s="10"/>
      <c r="BX14" s="13"/>
      <c r="BY14" s="13"/>
      <c r="BZ14" s="13"/>
      <c r="CA14" s="44"/>
      <c r="CB14" s="16"/>
      <c r="CC14" s="10"/>
      <c r="CD14" s="10"/>
      <c r="CE14" s="10"/>
      <c r="CF14" s="13"/>
      <c r="CG14" s="13"/>
      <c r="CH14" s="44"/>
      <c r="CI14" s="12"/>
      <c r="CJ14" s="10"/>
      <c r="CK14" s="10"/>
      <c r="CL14" s="10"/>
      <c r="CM14" s="10"/>
      <c r="CN14" s="10"/>
      <c r="CO14" s="11"/>
      <c r="CP14" s="12"/>
      <c r="CQ14" s="12"/>
      <c r="CR14" s="43"/>
      <c r="CS14" s="13"/>
      <c r="CT14" s="13"/>
      <c r="CU14" s="10"/>
      <c r="CV14" s="11"/>
      <c r="CW14" s="16"/>
      <c r="CX14" s="13"/>
      <c r="CY14" s="13"/>
      <c r="CZ14" s="13"/>
      <c r="DA14" s="13"/>
      <c r="DB14" s="13"/>
      <c r="DC14" s="11"/>
      <c r="DD14" s="12"/>
      <c r="DE14" s="10"/>
      <c r="DF14" s="45"/>
      <c r="DG14" s="10"/>
      <c r="DH14" s="10"/>
      <c r="DI14" s="10"/>
      <c r="DJ14" s="11"/>
      <c r="DK14" s="12"/>
      <c r="DL14" s="10"/>
      <c r="DM14" s="45"/>
      <c r="DN14" s="10"/>
      <c r="DO14" s="10"/>
      <c r="DP14" s="10"/>
      <c r="DQ14" s="11"/>
      <c r="DR14" s="12"/>
      <c r="DS14" s="10"/>
      <c r="DT14" s="10"/>
      <c r="DU14" s="13"/>
      <c r="DV14" s="13"/>
      <c r="DW14" s="13"/>
      <c r="DX14" s="44"/>
      <c r="DY14" s="12"/>
      <c r="DZ14" s="45"/>
      <c r="EA14" s="13"/>
      <c r="EB14" s="13"/>
      <c r="EC14" s="13"/>
      <c r="ED14" s="13"/>
      <c r="EE14" s="44"/>
      <c r="EF14" s="16"/>
      <c r="EG14" s="10"/>
      <c r="EH14" s="10"/>
      <c r="EI14" s="13"/>
      <c r="EJ14" s="13"/>
      <c r="EK14" s="13"/>
      <c r="EL14" s="11"/>
      <c r="EM14" s="12"/>
      <c r="EN14" s="10"/>
      <c r="EO14" s="10"/>
      <c r="EP14" s="10"/>
      <c r="EQ14" s="13"/>
      <c r="ER14" s="13"/>
      <c r="ES14" s="44"/>
      <c r="ET14" s="12"/>
      <c r="EU14" s="10"/>
      <c r="EV14" s="10"/>
      <c r="EW14" s="13"/>
      <c r="EX14" s="13"/>
      <c r="EY14" s="13"/>
      <c r="EZ14" s="44"/>
      <c r="FA14" s="16"/>
      <c r="FB14" s="10"/>
      <c r="FC14" s="45"/>
      <c r="FD14" s="10"/>
      <c r="FE14" s="12"/>
      <c r="FF14" s="10"/>
      <c r="FG14" s="11"/>
      <c r="FH14" s="12"/>
      <c r="FI14" s="10"/>
      <c r="FJ14" s="10"/>
      <c r="FK14" s="13"/>
      <c r="FL14" s="13"/>
      <c r="FM14" s="13"/>
      <c r="FN14" s="44"/>
      <c r="FO14" s="16"/>
      <c r="FP14" s="13"/>
      <c r="FQ14" s="13"/>
      <c r="FR14" s="13"/>
      <c r="FS14" s="13"/>
      <c r="FT14" s="13"/>
      <c r="FU14" s="44"/>
      <c r="FV14" s="12"/>
      <c r="FW14" s="13"/>
      <c r="FX14" s="10"/>
      <c r="FY14" s="10"/>
      <c r="FZ14" s="10"/>
      <c r="GA14" s="13"/>
      <c r="GB14" s="44"/>
      <c r="GC14" s="16"/>
      <c r="GD14" s="13"/>
      <c r="GE14" s="13"/>
      <c r="GF14" s="13"/>
      <c r="GG14" s="13"/>
      <c r="GH14" s="13"/>
      <c r="GI14" s="44"/>
      <c r="GJ14" s="16"/>
      <c r="GK14" s="13"/>
      <c r="GL14" s="10"/>
      <c r="GM14" s="10"/>
      <c r="GN14" s="10"/>
      <c r="GO14" s="10"/>
      <c r="GP14" s="11"/>
      <c r="GQ14" s="12"/>
      <c r="GR14" s="10"/>
      <c r="GS14" s="10"/>
      <c r="GT14" s="10"/>
      <c r="GU14" s="10"/>
      <c r="GV14" s="10"/>
      <c r="GW14" s="11"/>
      <c r="GX14" s="12"/>
      <c r="GY14" s="10"/>
      <c r="GZ14" s="13"/>
      <c r="HA14" s="13"/>
      <c r="HB14" s="13"/>
      <c r="HC14" s="13"/>
      <c r="HD14" s="44"/>
      <c r="HE14" s="12"/>
      <c r="HF14" s="10"/>
      <c r="HG14" s="13"/>
      <c r="HH14" s="13"/>
      <c r="HI14" s="13"/>
      <c r="HJ14" s="13"/>
      <c r="HK14" s="44"/>
      <c r="HL14" s="12"/>
      <c r="HM14" s="10"/>
      <c r="HN14" s="10"/>
      <c r="HO14" s="13"/>
      <c r="HP14" s="13"/>
      <c r="HQ14" s="13"/>
      <c r="HR14" s="44"/>
      <c r="HS14" s="12"/>
      <c r="HT14" s="10"/>
      <c r="HU14" s="13"/>
      <c r="HV14" s="13"/>
      <c r="HW14" s="13"/>
      <c r="HX14" s="13"/>
      <c r="HY14" s="44"/>
      <c r="HZ14" s="12"/>
      <c r="IA14" s="10"/>
      <c r="IB14" s="10"/>
      <c r="IC14" s="10"/>
      <c r="ID14" s="10"/>
      <c r="IE14" s="10"/>
      <c r="IF14" s="11"/>
      <c r="IG14" s="12"/>
      <c r="IH14" s="10"/>
      <c r="II14" s="10"/>
      <c r="IJ14" s="10"/>
      <c r="IK14" s="10"/>
      <c r="IL14" s="10"/>
      <c r="IM14" s="11"/>
      <c r="IN14" s="12"/>
      <c r="IO14" s="10"/>
      <c r="IP14" s="10"/>
      <c r="IQ14" s="10"/>
      <c r="IR14" s="10"/>
      <c r="IS14" s="10"/>
      <c r="IT14" s="11"/>
      <c r="IU14" s="12"/>
      <c r="IV14" s="12"/>
      <c r="IW14" s="10"/>
      <c r="IX14" s="10"/>
      <c r="IY14" s="10"/>
      <c r="IZ14" s="10"/>
      <c r="JA14" s="11"/>
      <c r="JB14" s="60"/>
      <c r="JC14" s="10"/>
      <c r="JD14" s="10"/>
      <c r="JE14" s="10"/>
      <c r="JF14" s="10"/>
      <c r="JG14" s="10"/>
      <c r="JH14" s="11"/>
      <c r="JI14" s="60"/>
      <c r="JJ14" s="10"/>
      <c r="JK14" s="10"/>
      <c r="JL14" s="10"/>
      <c r="JM14" s="10"/>
      <c r="JN14" s="10"/>
      <c r="JO14" s="11"/>
      <c r="JP14" s="12"/>
      <c r="JQ14" s="10"/>
      <c r="JR14" s="10"/>
      <c r="JS14" s="13"/>
      <c r="JT14" s="10"/>
      <c r="JU14" s="10"/>
      <c r="JV14" s="11"/>
      <c r="JW14" s="12"/>
      <c r="JX14" s="10"/>
      <c r="JY14" s="10"/>
      <c r="JZ14" s="10"/>
      <c r="KA14" s="10"/>
      <c r="KB14" s="10"/>
      <c r="KC14" s="11"/>
      <c r="KD14" s="12"/>
      <c r="KE14" s="10"/>
      <c r="KF14" s="10"/>
      <c r="KG14" s="10"/>
      <c r="KH14" s="10"/>
      <c r="KI14" s="10"/>
      <c r="KJ14" s="10"/>
      <c r="KK14" s="86"/>
      <c r="KL14" s="10"/>
      <c r="KM14" s="10"/>
      <c r="KN14" s="10"/>
      <c r="KO14" s="10"/>
      <c r="KP14" s="10"/>
      <c r="KQ14" s="11"/>
      <c r="KR14" s="12"/>
      <c r="KS14" s="12"/>
      <c r="KT14" s="10"/>
      <c r="KU14" s="10"/>
      <c r="KV14" s="10"/>
      <c r="KW14" s="10"/>
      <c r="KX14" s="11"/>
      <c r="KY14" s="12"/>
      <c r="KZ14" s="12"/>
      <c r="LA14" s="13"/>
      <c r="LB14" s="13"/>
      <c r="LC14" s="13"/>
      <c r="LD14" s="13"/>
      <c r="LE14" s="40"/>
      <c r="LF14" s="16"/>
      <c r="LG14" s="13"/>
      <c r="LH14" s="10"/>
      <c r="LI14" s="10"/>
      <c r="LJ14" s="13"/>
      <c r="LK14" s="43"/>
      <c r="LL14" s="52"/>
      <c r="LM14" s="17"/>
      <c r="LN14" s="66"/>
      <c r="LO14" s="10"/>
      <c r="LP14" s="10"/>
      <c r="LQ14" s="10"/>
      <c r="LR14" s="10"/>
      <c r="LS14" s="10"/>
      <c r="LT14" s="55"/>
      <c r="LU14" s="12"/>
      <c r="LV14" s="10"/>
      <c r="LW14" s="10"/>
      <c r="LX14" s="10"/>
      <c r="LY14" s="10"/>
      <c r="LZ14" s="10"/>
      <c r="MA14" s="86"/>
      <c r="MB14" s="10"/>
      <c r="MC14" s="10"/>
      <c r="MD14" s="10"/>
      <c r="ME14" s="10"/>
      <c r="MF14" s="10"/>
      <c r="MG14" s="10"/>
      <c r="MH14" s="55"/>
      <c r="MI14" s="12"/>
      <c r="MJ14" s="13"/>
      <c r="MK14" s="13"/>
      <c r="ML14" s="13"/>
      <c r="MM14" s="13"/>
      <c r="MN14" s="44"/>
      <c r="MO14" s="16"/>
      <c r="MP14" s="13"/>
      <c r="MQ14" s="10"/>
      <c r="MR14" s="10"/>
      <c r="MS14" s="10"/>
      <c r="MT14" s="10"/>
      <c r="MU14" s="44"/>
      <c r="MV14" s="55"/>
      <c r="MW14" s="10"/>
      <c r="MX14" s="87"/>
      <c r="MY14" s="63"/>
      <c r="MZ14" s="63"/>
      <c r="NA14" s="63"/>
      <c r="NB14" s="88"/>
      <c r="NC14" s="55"/>
      <c r="ND14" s="10"/>
      <c r="NE14" s="10"/>
      <c r="NF14" s="10"/>
      <c r="NG14" s="10"/>
      <c r="NH14" s="10"/>
      <c r="NI14" s="11"/>
      <c r="NJ14" s="12"/>
      <c r="NK14" s="44"/>
    </row>
    <row r="15" spans="1:376" ht="24" customHeight="1" thickBot="1" x14ac:dyDescent="0.25">
      <c r="A15" s="100">
        <v>44933</v>
      </c>
      <c r="B15" s="101"/>
      <c r="C15" s="12"/>
      <c r="D15" s="10"/>
      <c r="E15" s="10"/>
      <c r="F15" s="10"/>
      <c r="G15" s="10"/>
      <c r="H15" s="10"/>
      <c r="I15" s="11"/>
      <c r="J15" s="55"/>
      <c r="K15" s="10"/>
      <c r="L15" s="10"/>
      <c r="M15" s="10"/>
      <c r="N15" s="10"/>
      <c r="O15" s="10"/>
      <c r="P15" s="11"/>
      <c r="Q15" s="55"/>
      <c r="R15" s="10"/>
      <c r="S15" s="10"/>
      <c r="T15" s="13"/>
      <c r="U15" s="13"/>
      <c r="V15" s="13"/>
      <c r="W15" s="44"/>
      <c r="X15" s="12"/>
      <c r="Y15" s="10"/>
      <c r="Z15" s="43"/>
      <c r="AA15" s="43"/>
      <c r="AB15" s="43"/>
      <c r="AC15" s="10"/>
      <c r="AD15" s="44"/>
      <c r="AE15" s="12"/>
      <c r="AF15" s="10"/>
      <c r="AG15" s="13"/>
      <c r="AH15" s="13"/>
      <c r="AI15" s="13"/>
      <c r="AJ15" s="13"/>
      <c r="AK15" s="44"/>
      <c r="AL15" s="16"/>
      <c r="AM15" s="13"/>
      <c r="AN15" s="13"/>
      <c r="AO15" s="13"/>
      <c r="AP15" s="13"/>
      <c r="AQ15" s="13"/>
      <c r="AR15" s="56"/>
      <c r="AS15" s="12"/>
      <c r="AT15" s="13"/>
      <c r="AU15" s="43"/>
      <c r="AV15" s="43"/>
      <c r="AW15" s="43"/>
      <c r="AX15" s="13"/>
      <c r="AY15" s="11"/>
      <c r="AZ15" s="12"/>
      <c r="BA15" s="13"/>
      <c r="BB15" s="13"/>
      <c r="BC15" s="13"/>
      <c r="BD15" s="13"/>
      <c r="BE15" s="41"/>
      <c r="BF15" s="57"/>
      <c r="BG15" s="12"/>
      <c r="BH15" s="13"/>
      <c r="BI15" s="13"/>
      <c r="BJ15" s="13"/>
      <c r="BK15" s="13"/>
      <c r="BL15" s="13"/>
      <c r="BM15" s="56"/>
      <c r="BN15" s="12"/>
      <c r="BO15" s="13"/>
      <c r="BP15" s="13"/>
      <c r="BQ15" s="10"/>
      <c r="BR15" s="13"/>
      <c r="BS15" s="13"/>
      <c r="BT15" s="41"/>
      <c r="BU15" s="42"/>
      <c r="BV15" s="10"/>
      <c r="BW15" s="10"/>
      <c r="BX15" s="13"/>
      <c r="BY15" s="13"/>
      <c r="BZ15" s="13"/>
      <c r="CA15" s="44"/>
      <c r="CB15" s="12"/>
      <c r="CC15" s="10"/>
      <c r="CD15" s="13"/>
      <c r="CE15" s="13"/>
      <c r="CF15" s="13"/>
      <c r="CG15" s="13"/>
      <c r="CH15" s="44"/>
      <c r="CI15" s="12"/>
      <c r="CJ15" s="10"/>
      <c r="CK15" s="10"/>
      <c r="CL15" s="10"/>
      <c r="CM15" s="10"/>
      <c r="CN15" s="10"/>
      <c r="CO15" s="11"/>
      <c r="CP15" s="12"/>
      <c r="CQ15" s="12"/>
      <c r="CR15" s="10"/>
      <c r="CS15" s="13"/>
      <c r="CT15" s="13"/>
      <c r="CU15" s="10"/>
      <c r="CV15" s="11"/>
      <c r="CW15" s="16"/>
      <c r="CX15" s="13"/>
      <c r="CY15" s="13"/>
      <c r="CZ15" s="13"/>
      <c r="DA15" s="13"/>
      <c r="DB15" s="13"/>
      <c r="DC15" s="11"/>
      <c r="DD15" s="12"/>
      <c r="DE15" s="10"/>
      <c r="DF15" s="45"/>
      <c r="DG15" s="10"/>
      <c r="DH15" s="10"/>
      <c r="DI15" s="10"/>
      <c r="DJ15" s="11"/>
      <c r="DK15" s="12"/>
      <c r="DL15" s="10"/>
      <c r="DM15" s="10"/>
      <c r="DN15" s="13"/>
      <c r="DO15" s="13"/>
      <c r="DP15" s="13"/>
      <c r="DQ15" s="44"/>
      <c r="DR15" s="16"/>
      <c r="DS15" s="10"/>
      <c r="DT15" s="10"/>
      <c r="DU15" s="13"/>
      <c r="DV15" s="13"/>
      <c r="DW15" s="13"/>
      <c r="DX15" s="44"/>
      <c r="DY15" s="12"/>
      <c r="DZ15" s="45"/>
      <c r="EA15" s="13"/>
      <c r="EB15" s="13"/>
      <c r="EC15" s="13"/>
      <c r="ED15" s="13"/>
      <c r="EE15" s="44"/>
      <c r="EF15" s="16"/>
      <c r="EG15" s="10"/>
      <c r="EH15" s="10"/>
      <c r="EI15" s="13"/>
      <c r="EJ15" s="13"/>
      <c r="EK15" s="13"/>
      <c r="EL15" s="11"/>
      <c r="EM15" s="12"/>
      <c r="EN15" s="10"/>
      <c r="EO15" s="10"/>
      <c r="EP15" s="10"/>
      <c r="EQ15" s="13"/>
      <c r="ER15" s="13"/>
      <c r="ES15" s="44"/>
      <c r="ET15" s="12"/>
      <c r="EU15" s="10"/>
      <c r="EV15" s="10"/>
      <c r="EW15" s="13"/>
      <c r="EX15" s="13"/>
      <c r="EY15" s="13"/>
      <c r="EZ15" s="44"/>
      <c r="FA15" s="16"/>
      <c r="FB15" s="10"/>
      <c r="FC15" s="45"/>
      <c r="FD15" s="13"/>
      <c r="FE15" s="16"/>
      <c r="FF15" s="13"/>
      <c r="FG15" s="44"/>
      <c r="FH15" s="16"/>
      <c r="FI15" s="13"/>
      <c r="FJ15" s="13"/>
      <c r="FK15" s="10"/>
      <c r="FL15" s="10"/>
      <c r="FM15" s="10"/>
      <c r="FN15" s="11"/>
      <c r="FO15" s="12"/>
      <c r="FP15" s="13"/>
      <c r="FQ15" s="13"/>
      <c r="FR15" s="10"/>
      <c r="FS15" s="10"/>
      <c r="FT15" s="10"/>
      <c r="FU15" s="11"/>
      <c r="FV15" s="16"/>
      <c r="FW15" s="13"/>
      <c r="FX15" s="13"/>
      <c r="FY15" s="10"/>
      <c r="FZ15" s="10"/>
      <c r="GA15" s="10"/>
      <c r="GB15" s="11"/>
      <c r="GC15" s="16"/>
      <c r="GD15" s="13"/>
      <c r="GE15" s="10"/>
      <c r="GF15" s="10"/>
      <c r="GG15" s="10"/>
      <c r="GH15" s="10"/>
      <c r="GI15" s="11"/>
      <c r="GJ15" s="16"/>
      <c r="GK15" s="13"/>
      <c r="GL15" s="10"/>
      <c r="GM15" s="10"/>
      <c r="GN15" s="10"/>
      <c r="GO15" s="43"/>
      <c r="GP15" s="11"/>
      <c r="GQ15" s="12"/>
      <c r="GR15" s="10"/>
      <c r="GS15" s="10"/>
      <c r="GT15" s="10"/>
      <c r="GU15" s="10"/>
      <c r="GV15" s="10"/>
      <c r="GW15" s="11"/>
      <c r="GX15" s="12"/>
      <c r="GY15" s="10"/>
      <c r="GZ15" s="10"/>
      <c r="HA15" s="10"/>
      <c r="HB15" s="10"/>
      <c r="HC15" s="10"/>
      <c r="HD15" s="11"/>
      <c r="HE15" s="12"/>
      <c r="HF15" s="10"/>
      <c r="HG15" s="58"/>
      <c r="HH15" s="10"/>
      <c r="HI15" s="10"/>
      <c r="HJ15" s="10"/>
      <c r="HK15" s="11"/>
      <c r="HL15" s="12"/>
      <c r="HM15" s="10"/>
      <c r="HN15" s="10"/>
      <c r="HO15" s="10"/>
      <c r="HP15" s="10"/>
      <c r="HQ15" s="10"/>
      <c r="HR15" s="11"/>
      <c r="HS15" s="64"/>
      <c r="HT15" s="45"/>
      <c r="HU15" s="13"/>
      <c r="HV15" s="10"/>
      <c r="HW15" s="10"/>
      <c r="HX15" s="10"/>
      <c r="HY15" s="11"/>
      <c r="HZ15" s="64"/>
      <c r="IA15" s="45"/>
      <c r="IB15" s="10"/>
      <c r="IC15" s="10"/>
      <c r="ID15" s="10"/>
      <c r="IE15" s="10"/>
      <c r="IF15" s="11"/>
      <c r="IG15" s="12"/>
      <c r="IH15" s="10"/>
      <c r="II15" s="10"/>
      <c r="IJ15" s="10"/>
      <c r="IK15" s="10"/>
      <c r="IL15" s="10"/>
      <c r="IM15" s="11"/>
      <c r="IN15" s="12"/>
      <c r="IO15" s="10"/>
      <c r="IP15" s="10"/>
      <c r="IQ15" s="10"/>
      <c r="IR15" s="10"/>
      <c r="IS15" s="10"/>
      <c r="IT15" s="11"/>
      <c r="IU15" s="12"/>
      <c r="IV15" s="10"/>
      <c r="IW15" s="10"/>
      <c r="IX15" s="10"/>
      <c r="IY15" s="10"/>
      <c r="IZ15" s="10"/>
      <c r="JA15" s="11"/>
      <c r="JB15" s="12"/>
      <c r="JC15" s="10"/>
      <c r="JD15" s="10"/>
      <c r="JE15" s="10"/>
      <c r="JF15" s="10"/>
      <c r="JG15" s="10"/>
      <c r="JH15" s="11"/>
      <c r="JI15" s="12"/>
      <c r="JJ15" s="10"/>
      <c r="JK15" s="10"/>
      <c r="JL15" s="10"/>
      <c r="JM15" s="10"/>
      <c r="JN15" s="10"/>
      <c r="JO15" s="11"/>
      <c r="JP15" s="12"/>
      <c r="JQ15" s="10"/>
      <c r="JR15" s="10"/>
      <c r="JS15" s="13"/>
      <c r="JT15" s="13"/>
      <c r="JU15" s="10"/>
      <c r="JV15" s="11"/>
      <c r="JW15" s="12"/>
      <c r="JX15" s="10"/>
      <c r="JY15" s="10"/>
      <c r="JZ15" s="10"/>
      <c r="KA15" s="10"/>
      <c r="KB15" s="10"/>
      <c r="KC15" s="11"/>
      <c r="KD15" s="12"/>
      <c r="KE15" s="10"/>
      <c r="KF15" s="10"/>
      <c r="KG15" s="10"/>
      <c r="KH15" s="10"/>
      <c r="KI15" s="10"/>
      <c r="KJ15" s="58"/>
      <c r="KK15" s="55"/>
      <c r="KL15" s="10"/>
      <c r="KM15" s="10"/>
      <c r="KN15" s="13"/>
      <c r="KO15" s="13"/>
      <c r="KP15" s="13"/>
      <c r="KQ15" s="44"/>
      <c r="KR15" s="16"/>
      <c r="KS15" s="13"/>
      <c r="KT15" s="13"/>
      <c r="KU15" s="13"/>
      <c r="KV15" s="13"/>
      <c r="KW15" s="13"/>
      <c r="KX15" s="44"/>
      <c r="KY15" s="16"/>
      <c r="KZ15" s="13"/>
      <c r="LA15" s="13"/>
      <c r="LB15" s="13"/>
      <c r="LC15" s="13"/>
      <c r="LD15" s="13"/>
      <c r="LE15" s="40"/>
      <c r="LF15" s="16"/>
      <c r="LG15" s="13"/>
      <c r="LH15" s="13"/>
      <c r="LI15" s="13"/>
      <c r="LJ15" s="13"/>
      <c r="LK15" s="10"/>
      <c r="LL15" s="11"/>
      <c r="LM15" s="60"/>
      <c r="LN15" s="10"/>
      <c r="LO15" s="10"/>
      <c r="LP15" s="13"/>
      <c r="LQ15" s="13"/>
      <c r="LR15" s="13"/>
      <c r="LS15" s="44"/>
      <c r="LT15" s="12"/>
      <c r="LU15" s="10"/>
      <c r="LV15" s="10"/>
      <c r="LW15" s="13"/>
      <c r="LX15" s="13"/>
      <c r="LY15" s="13"/>
      <c r="LZ15" s="58"/>
      <c r="MA15" s="55"/>
      <c r="MB15" s="10"/>
      <c r="MC15" s="10"/>
      <c r="MD15" s="10"/>
      <c r="ME15" s="10"/>
      <c r="MF15" s="10"/>
      <c r="MG15" s="11"/>
      <c r="MH15" s="55"/>
      <c r="MI15" s="10"/>
      <c r="MJ15" s="10"/>
      <c r="MK15" s="13"/>
      <c r="ML15" s="13"/>
      <c r="MM15" s="13"/>
      <c r="MN15" s="44"/>
      <c r="MO15" s="12"/>
      <c r="MP15" s="10"/>
      <c r="MQ15" s="13"/>
      <c r="MR15" s="13"/>
      <c r="MS15" s="13"/>
      <c r="MT15" s="10"/>
      <c r="MU15" s="44"/>
      <c r="MV15" s="55"/>
      <c r="MW15" s="12"/>
      <c r="MX15" s="10"/>
      <c r="MY15" s="10"/>
      <c r="MZ15" s="10"/>
      <c r="NA15" s="10"/>
      <c r="NB15" s="58"/>
      <c r="NC15" s="55"/>
      <c r="ND15" s="10"/>
      <c r="NE15" s="10"/>
      <c r="NF15" s="10"/>
      <c r="NG15" s="10"/>
      <c r="NH15" s="10"/>
      <c r="NI15" s="11"/>
      <c r="NJ15" s="12"/>
      <c r="NK15" s="44"/>
    </row>
    <row r="16" spans="1:376" ht="11.25" customHeight="1" thickBot="1" x14ac:dyDescent="0.25">
      <c r="A16" s="92"/>
      <c r="B16" s="9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3"/>
      <c r="NG16" s="23"/>
      <c r="NH16" s="23"/>
      <c r="NI16" s="23"/>
      <c r="NJ16" s="23"/>
      <c r="NK16" s="24"/>
    </row>
    <row r="17" spans="1:380" ht="24" customHeight="1" thickBot="1" x14ac:dyDescent="0.25">
      <c r="A17" s="113" t="s">
        <v>66</v>
      </c>
      <c r="B17" s="114"/>
      <c r="C17" s="75"/>
      <c r="D17" s="76"/>
      <c r="E17" s="76"/>
      <c r="F17" s="76"/>
      <c r="G17" s="76"/>
      <c r="H17" s="76"/>
      <c r="I17" s="77"/>
      <c r="J17" s="78"/>
      <c r="K17" s="76"/>
      <c r="L17" s="79"/>
      <c r="M17" s="76"/>
      <c r="N17" s="76"/>
      <c r="O17" s="76"/>
      <c r="P17" s="77"/>
      <c r="Q17" s="78"/>
      <c r="R17" s="76"/>
      <c r="S17" s="79"/>
      <c r="T17" s="79"/>
      <c r="U17" s="79"/>
      <c r="V17" s="79"/>
      <c r="W17" s="77"/>
      <c r="X17" s="75"/>
      <c r="Y17" s="76"/>
      <c r="Z17" s="43"/>
      <c r="AA17" s="79"/>
      <c r="AB17" s="43"/>
      <c r="AC17" s="45"/>
      <c r="AD17" s="77"/>
      <c r="AE17" s="75"/>
      <c r="AF17" s="76"/>
      <c r="AG17" s="10"/>
      <c r="AH17" s="13"/>
      <c r="AI17" s="13"/>
      <c r="AJ17" s="13"/>
      <c r="AK17" s="44"/>
      <c r="AL17" s="16"/>
      <c r="AM17" s="13"/>
      <c r="AN17" s="13"/>
      <c r="AO17" s="13"/>
      <c r="AP17" s="13"/>
      <c r="AQ17" s="13"/>
      <c r="AR17" s="48"/>
      <c r="AS17" s="12"/>
      <c r="AT17" s="10"/>
      <c r="AU17" s="13"/>
      <c r="AV17" s="13"/>
      <c r="AW17" s="43"/>
      <c r="AX17" s="43"/>
      <c r="AY17" s="43"/>
      <c r="AZ17" s="12"/>
      <c r="BA17" s="10"/>
      <c r="BB17" s="13"/>
      <c r="BC17" s="13"/>
      <c r="BD17" s="13"/>
      <c r="BE17" s="58"/>
      <c r="BF17" s="82"/>
      <c r="BG17" s="12"/>
      <c r="BH17" s="10"/>
      <c r="BI17" s="13"/>
      <c r="BJ17" s="13"/>
      <c r="BK17" s="13"/>
      <c r="BL17" s="79"/>
      <c r="BM17" s="48"/>
      <c r="BN17" s="12"/>
      <c r="BO17" s="10"/>
      <c r="BP17" s="10"/>
      <c r="BQ17" s="10"/>
      <c r="BR17" s="13"/>
      <c r="BS17" s="13"/>
      <c r="BT17" s="41"/>
      <c r="BU17" s="55"/>
      <c r="BV17" s="10"/>
      <c r="BW17" s="10"/>
      <c r="BX17" s="13"/>
      <c r="BY17" s="13"/>
      <c r="BZ17" s="13"/>
      <c r="CA17" s="44"/>
      <c r="CB17" s="12"/>
      <c r="CC17" s="10"/>
      <c r="CD17" s="13"/>
      <c r="CE17" s="13"/>
      <c r="CF17" s="13"/>
      <c r="CG17" s="13"/>
      <c r="CH17" s="44"/>
      <c r="CI17" s="12"/>
      <c r="CJ17" s="10"/>
      <c r="CK17" s="10"/>
      <c r="CL17" s="13"/>
      <c r="CM17" s="13"/>
      <c r="CN17" s="13"/>
      <c r="CO17" s="40"/>
      <c r="CP17" s="16"/>
      <c r="CQ17" s="10"/>
      <c r="CR17" s="10"/>
      <c r="CS17" s="13"/>
      <c r="CT17" s="41"/>
      <c r="CU17" s="79"/>
      <c r="CV17" s="11"/>
      <c r="CW17" s="60"/>
      <c r="CX17" s="13"/>
      <c r="CY17" s="13"/>
      <c r="CZ17" s="13"/>
      <c r="DA17" s="13"/>
      <c r="DB17" s="13"/>
      <c r="DC17" s="11"/>
      <c r="DD17" s="12"/>
      <c r="DE17" s="10"/>
      <c r="DF17" s="10"/>
      <c r="DG17" s="13"/>
      <c r="DH17" s="13"/>
      <c r="DI17" s="13"/>
      <c r="DJ17" s="44"/>
      <c r="DK17" s="16"/>
      <c r="DL17" s="10"/>
      <c r="DM17" s="10"/>
      <c r="DN17" s="13"/>
      <c r="DO17" s="13"/>
      <c r="DP17" s="13"/>
      <c r="DQ17" s="44"/>
      <c r="DR17" s="16"/>
      <c r="DS17" s="10"/>
      <c r="DT17" s="10"/>
      <c r="DU17" s="13"/>
      <c r="DV17" s="13"/>
      <c r="DW17" s="13"/>
      <c r="DX17" s="44"/>
      <c r="DY17" s="12"/>
      <c r="DZ17" s="10"/>
      <c r="EA17" s="10"/>
      <c r="EB17" s="13"/>
      <c r="EC17" s="13"/>
      <c r="ED17" s="13"/>
      <c r="EE17" s="44"/>
      <c r="EF17" s="12"/>
      <c r="EG17" s="10"/>
      <c r="EH17" s="10"/>
      <c r="EI17" s="13"/>
      <c r="EJ17" s="13"/>
      <c r="EK17" s="10"/>
      <c r="EL17" s="11"/>
      <c r="EM17" s="12"/>
      <c r="EN17" s="10"/>
      <c r="EO17" s="13"/>
      <c r="EP17" s="13"/>
      <c r="EQ17" s="13"/>
      <c r="ER17" s="13"/>
      <c r="ES17" s="44"/>
      <c r="ET17" s="16"/>
      <c r="EU17" s="10"/>
      <c r="EV17" s="10"/>
      <c r="EW17" s="13"/>
      <c r="EX17" s="13"/>
      <c r="EY17" s="13"/>
      <c r="EZ17" s="44"/>
      <c r="FA17" s="16"/>
      <c r="FB17" s="10"/>
      <c r="FC17" s="10"/>
      <c r="FD17" s="79"/>
      <c r="FE17" s="79"/>
      <c r="FF17" s="79"/>
      <c r="FG17" s="40"/>
      <c r="FH17" s="12"/>
      <c r="FI17" s="10"/>
      <c r="FJ17" s="10"/>
      <c r="FK17" s="76"/>
      <c r="FL17" s="16"/>
      <c r="FM17" s="13"/>
      <c r="FN17" s="48"/>
      <c r="FO17" s="16"/>
      <c r="FP17" s="13"/>
      <c r="FQ17" s="13"/>
      <c r="FR17" s="13"/>
      <c r="FS17" s="13"/>
      <c r="FT17" s="13"/>
      <c r="FU17" s="48"/>
      <c r="FV17" s="16"/>
      <c r="FW17" s="13"/>
      <c r="FX17" s="13"/>
      <c r="FY17" s="13"/>
      <c r="FZ17" s="13"/>
      <c r="GA17" s="41"/>
      <c r="GB17" s="40"/>
      <c r="GC17" s="16"/>
      <c r="GD17" s="13"/>
      <c r="GE17" s="13"/>
      <c r="GF17" s="13"/>
      <c r="GG17" s="13"/>
      <c r="GH17" s="13"/>
      <c r="GI17" s="44"/>
      <c r="GJ17" s="16"/>
      <c r="GK17" s="13"/>
      <c r="GL17" s="79"/>
      <c r="GM17" s="13"/>
      <c r="GN17" s="13"/>
      <c r="GO17" s="13"/>
      <c r="GP17" s="40"/>
      <c r="GQ17" s="16"/>
      <c r="GR17" s="13"/>
      <c r="GS17" s="79"/>
      <c r="GT17" s="79"/>
      <c r="GU17" s="79"/>
      <c r="GV17" s="79"/>
      <c r="GW17" s="40"/>
      <c r="GX17" s="16"/>
      <c r="GY17" s="13"/>
      <c r="GZ17" s="79"/>
      <c r="HA17" s="79"/>
      <c r="HB17" s="10"/>
      <c r="HC17" s="79"/>
      <c r="HD17" s="40"/>
      <c r="HE17" s="84"/>
      <c r="HF17" s="79"/>
      <c r="HG17" s="79"/>
      <c r="HH17" s="79"/>
      <c r="HI17" s="79"/>
      <c r="HJ17" s="79"/>
      <c r="HK17" s="40"/>
      <c r="HL17" s="16"/>
      <c r="HM17" s="13"/>
      <c r="HN17" s="79"/>
      <c r="HO17" s="79"/>
      <c r="HP17" s="79"/>
      <c r="HQ17" s="79"/>
      <c r="HR17" s="40"/>
      <c r="HS17" s="12"/>
      <c r="HT17" s="10"/>
      <c r="HU17" s="79"/>
      <c r="HV17" s="79"/>
      <c r="HW17" s="79"/>
      <c r="HX17" s="79"/>
      <c r="HY17" s="40"/>
      <c r="HZ17" s="16"/>
      <c r="IA17" s="13"/>
      <c r="IB17" s="79"/>
      <c r="IC17" s="79"/>
      <c r="ID17" s="79"/>
      <c r="IE17" s="79"/>
      <c r="IF17" s="40"/>
      <c r="IG17" s="16"/>
      <c r="IH17" s="13"/>
      <c r="II17" s="13"/>
      <c r="IJ17" s="13"/>
      <c r="IK17" s="13"/>
      <c r="IL17" s="13"/>
      <c r="IM17" s="44"/>
      <c r="IN17" s="16"/>
      <c r="IO17" s="10"/>
      <c r="IP17" s="10"/>
      <c r="IQ17" s="10"/>
      <c r="IR17" s="10"/>
      <c r="IS17" s="10"/>
      <c r="IT17" s="44"/>
      <c r="IU17" s="12"/>
      <c r="IV17" s="10"/>
      <c r="IW17" s="79"/>
      <c r="IX17" s="76"/>
      <c r="IY17" s="13"/>
      <c r="IZ17" s="13"/>
      <c r="JA17" s="44"/>
      <c r="JB17" s="12"/>
      <c r="JC17" s="79"/>
      <c r="JD17" s="79"/>
      <c r="JE17" s="76"/>
      <c r="JF17" s="10"/>
      <c r="JG17" s="10"/>
      <c r="JH17" s="77"/>
      <c r="JI17" s="75"/>
      <c r="JJ17" s="76"/>
      <c r="JK17" s="10"/>
      <c r="JL17" s="13"/>
      <c r="JM17" s="10"/>
      <c r="JN17" s="10"/>
      <c r="JO17" s="11"/>
      <c r="JP17" s="12"/>
      <c r="JQ17" s="10"/>
      <c r="JR17" s="10"/>
      <c r="JS17" s="13"/>
      <c r="JT17" s="13"/>
      <c r="JU17" s="76"/>
      <c r="JV17" s="77"/>
      <c r="JW17" s="75"/>
      <c r="JX17" s="76"/>
      <c r="JY17" s="76"/>
      <c r="JZ17" s="76"/>
      <c r="KA17" s="76"/>
      <c r="KB17" s="76"/>
      <c r="KC17" s="77"/>
      <c r="KD17" s="75"/>
      <c r="KE17" s="76"/>
      <c r="KF17" s="76"/>
      <c r="KG17" s="76"/>
      <c r="KH17" s="76"/>
      <c r="KI17" s="76"/>
      <c r="KJ17" s="89"/>
      <c r="KK17" s="78"/>
      <c r="KL17" s="76"/>
      <c r="KM17" s="76"/>
      <c r="KN17" s="76"/>
      <c r="KO17" s="76"/>
      <c r="KP17" s="76"/>
      <c r="KQ17" s="77"/>
      <c r="KR17" s="75"/>
      <c r="KS17" s="76"/>
      <c r="KT17" s="76"/>
      <c r="KU17" s="76"/>
      <c r="KV17" s="76"/>
      <c r="KW17" s="76"/>
      <c r="KX17" s="77"/>
      <c r="KY17" s="75"/>
      <c r="KZ17" s="76"/>
      <c r="LA17" s="79"/>
      <c r="LB17" s="79"/>
      <c r="LC17" s="79"/>
      <c r="LD17" s="79"/>
      <c r="LE17" s="40"/>
      <c r="LF17" s="80"/>
      <c r="LG17" s="76"/>
      <c r="LH17" s="76"/>
      <c r="LI17" s="79"/>
      <c r="LJ17" s="79"/>
      <c r="LK17" s="79"/>
      <c r="LL17" s="40"/>
      <c r="LM17" s="85"/>
      <c r="LN17" s="79"/>
      <c r="LO17" s="76"/>
      <c r="LP17" s="79"/>
      <c r="LQ17" s="79"/>
      <c r="LR17" s="79"/>
      <c r="LS17" s="40"/>
      <c r="LT17" s="80"/>
      <c r="LU17" s="76"/>
      <c r="LV17" s="76"/>
      <c r="LW17" s="79"/>
      <c r="LX17" s="79"/>
      <c r="LY17" s="79"/>
      <c r="LZ17" s="81"/>
      <c r="MA17" s="78"/>
      <c r="MB17" s="76"/>
      <c r="MC17" s="79"/>
      <c r="MD17" s="79"/>
      <c r="ME17" s="79"/>
      <c r="MF17" s="79"/>
      <c r="MG17" s="40"/>
      <c r="MH17" s="78"/>
      <c r="MI17" s="76"/>
      <c r="MJ17" s="10"/>
      <c r="MK17" s="79"/>
      <c r="ML17" s="79"/>
      <c r="MM17" s="79"/>
      <c r="MN17" s="40"/>
      <c r="MO17" s="80"/>
      <c r="MP17" s="76"/>
      <c r="MQ17" s="76"/>
      <c r="MR17" s="79"/>
      <c r="MS17" s="79"/>
      <c r="MT17" s="79"/>
      <c r="MU17" s="44"/>
      <c r="MV17" s="84"/>
      <c r="MW17" s="75"/>
      <c r="MX17" s="76"/>
      <c r="MY17" s="13"/>
      <c r="MZ17" s="10"/>
      <c r="NA17" s="10"/>
      <c r="NB17" s="58"/>
      <c r="NC17" s="84"/>
      <c r="ND17" s="13"/>
      <c r="NE17" s="13"/>
      <c r="NF17" s="13"/>
      <c r="NG17" s="13"/>
      <c r="NH17" s="13"/>
      <c r="NI17" s="44"/>
      <c r="NJ17" s="16"/>
      <c r="NK17" s="44"/>
    </row>
    <row r="18" spans="1:380" ht="24" customHeight="1" thickBot="1" x14ac:dyDescent="0.25">
      <c r="A18" s="102" t="s">
        <v>61</v>
      </c>
      <c r="B18" s="103" t="s">
        <v>62</v>
      </c>
      <c r="C18" s="64"/>
      <c r="D18" s="10"/>
      <c r="E18" s="10"/>
      <c r="F18" s="10"/>
      <c r="G18" s="10"/>
      <c r="H18" s="10"/>
      <c r="I18" s="11"/>
      <c r="J18" s="55"/>
      <c r="K18" s="10"/>
      <c r="L18" s="43"/>
      <c r="M18" s="10"/>
      <c r="N18" s="10"/>
      <c r="O18" s="10"/>
      <c r="P18" s="10"/>
      <c r="Q18" s="55"/>
      <c r="R18" s="10"/>
      <c r="S18" s="13"/>
      <c r="T18" s="13"/>
      <c r="U18" s="13"/>
      <c r="V18" s="13"/>
      <c r="W18" s="11"/>
      <c r="X18" s="12"/>
      <c r="Y18" s="10"/>
      <c r="Z18" s="10"/>
      <c r="AA18" s="13"/>
      <c r="AB18" s="10"/>
      <c r="AC18" s="10"/>
      <c r="AD18" s="10"/>
      <c r="AE18" s="12"/>
      <c r="AF18" s="10"/>
      <c r="AG18" s="10"/>
      <c r="AH18" s="13"/>
      <c r="AI18" s="13"/>
      <c r="AJ18" s="13"/>
      <c r="AK18" s="44"/>
      <c r="AL18" s="16"/>
      <c r="AM18" s="13"/>
      <c r="AN18" s="13"/>
      <c r="AO18" s="13"/>
      <c r="AP18" s="13"/>
      <c r="AQ18" s="13"/>
      <c r="AR18" s="48"/>
      <c r="AS18" s="12"/>
      <c r="AT18" s="10"/>
      <c r="AU18" s="13"/>
      <c r="AV18" s="13"/>
      <c r="AW18" s="13"/>
      <c r="AX18" s="13"/>
      <c r="AY18" s="11"/>
      <c r="AZ18" s="12"/>
      <c r="BA18" s="13"/>
      <c r="BB18" s="13"/>
      <c r="BC18" s="13"/>
      <c r="BD18" s="13"/>
      <c r="BE18" s="41"/>
      <c r="BF18" s="53"/>
      <c r="BG18" s="12"/>
      <c r="BH18" s="10"/>
      <c r="BI18" s="13"/>
      <c r="BJ18" s="13"/>
      <c r="BK18" s="13"/>
      <c r="BL18" s="13"/>
      <c r="BM18" s="48"/>
      <c r="BN18" s="12"/>
      <c r="BO18" s="10"/>
      <c r="BP18" s="10"/>
      <c r="BQ18" s="10"/>
      <c r="BR18" s="10"/>
      <c r="BS18" s="10"/>
      <c r="BT18" s="58"/>
      <c r="BU18" s="55"/>
      <c r="BV18" s="10"/>
      <c r="BW18" s="10"/>
      <c r="BX18" s="13"/>
      <c r="BY18" s="13"/>
      <c r="BZ18" s="13"/>
      <c r="CA18" s="44"/>
      <c r="CB18" s="12"/>
      <c r="CC18" s="10"/>
      <c r="CD18" s="13"/>
      <c r="CE18" s="10"/>
      <c r="CF18" s="10"/>
      <c r="CG18" s="10"/>
      <c r="CH18" s="11"/>
      <c r="CI18" s="12"/>
      <c r="CJ18" s="10"/>
      <c r="CK18" s="13"/>
      <c r="CL18" s="13"/>
      <c r="CM18" s="13"/>
      <c r="CN18" s="13"/>
      <c r="CO18" s="44"/>
      <c r="CP18" s="12"/>
      <c r="CQ18" s="10"/>
      <c r="CR18" s="13"/>
      <c r="CS18" s="13"/>
      <c r="CT18" s="13"/>
      <c r="CU18" s="10"/>
      <c r="CV18" s="56"/>
      <c r="CW18" s="12"/>
      <c r="CX18" s="10"/>
      <c r="CY18" s="10"/>
      <c r="CZ18" s="10"/>
      <c r="DA18" s="10"/>
      <c r="DB18" s="10"/>
      <c r="DC18" s="11"/>
      <c r="DD18" s="12"/>
      <c r="DE18" s="10"/>
      <c r="DF18" s="10"/>
      <c r="DG18" s="10"/>
      <c r="DH18" s="10"/>
      <c r="DI18" s="10"/>
      <c r="DJ18" s="11"/>
      <c r="DK18" s="12"/>
      <c r="DL18" s="10"/>
      <c r="DM18" s="10"/>
      <c r="DN18" s="10"/>
      <c r="DO18" s="10"/>
      <c r="DP18" s="10"/>
      <c r="DQ18" s="11"/>
      <c r="DR18" s="16"/>
      <c r="DS18" s="10"/>
      <c r="DT18" s="10"/>
      <c r="DU18" s="10"/>
      <c r="DV18" s="10"/>
      <c r="DW18" s="10"/>
      <c r="DX18" s="11"/>
      <c r="DY18" s="12"/>
      <c r="DZ18" s="10"/>
      <c r="EA18" s="10"/>
      <c r="EB18" s="10"/>
      <c r="EC18" s="10"/>
      <c r="ED18" s="10"/>
      <c r="EE18" s="11"/>
      <c r="EF18" s="12"/>
      <c r="EG18" s="10"/>
      <c r="EH18" s="10"/>
      <c r="EI18" s="10"/>
      <c r="EJ18" s="10"/>
      <c r="EK18" s="10"/>
      <c r="EL18" s="11"/>
      <c r="EM18" s="12"/>
      <c r="EN18" s="10"/>
      <c r="EO18" s="13"/>
      <c r="EP18" s="13"/>
      <c r="EQ18" s="13"/>
      <c r="ER18" s="13"/>
      <c r="ES18" s="44"/>
      <c r="ET18" s="16"/>
      <c r="EU18" s="10"/>
      <c r="EV18" s="10"/>
      <c r="EW18" s="13"/>
      <c r="EX18" s="13"/>
      <c r="EY18" s="13"/>
      <c r="EZ18" s="44"/>
      <c r="FA18" s="16"/>
      <c r="FB18" s="10"/>
      <c r="FC18" s="10"/>
      <c r="FD18" s="10"/>
      <c r="FE18" s="10"/>
      <c r="FF18" s="10"/>
      <c r="FG18" s="11"/>
      <c r="FH18" s="12"/>
      <c r="FI18" s="10"/>
      <c r="FJ18" s="10"/>
      <c r="FK18" s="10"/>
      <c r="FL18" s="16"/>
      <c r="FM18" s="13"/>
      <c r="FN18" s="48"/>
      <c r="FO18" s="16"/>
      <c r="FP18" s="13"/>
      <c r="FQ18" s="13"/>
      <c r="FR18" s="13"/>
      <c r="FS18" s="13"/>
      <c r="FT18" s="13"/>
      <c r="FU18" s="44"/>
      <c r="FV18" s="16"/>
      <c r="FW18" s="13"/>
      <c r="FX18" s="13"/>
      <c r="FY18" s="13"/>
      <c r="FZ18" s="13"/>
      <c r="GA18" s="13"/>
      <c r="GB18" s="44"/>
      <c r="GC18" s="16"/>
      <c r="GD18" s="13"/>
      <c r="GE18" s="13"/>
      <c r="GF18" s="13"/>
      <c r="GG18" s="13"/>
      <c r="GH18" s="13"/>
      <c r="GI18" s="44"/>
      <c r="GJ18" s="16"/>
      <c r="GK18" s="13"/>
      <c r="GL18" s="10"/>
      <c r="GM18" s="10"/>
      <c r="GN18" s="10"/>
      <c r="GO18" s="13"/>
      <c r="GP18" s="11"/>
      <c r="GQ18" s="12"/>
      <c r="GR18" s="10"/>
      <c r="GS18" s="10"/>
      <c r="GT18" s="10"/>
      <c r="GU18" s="43"/>
      <c r="GV18" s="10"/>
      <c r="GW18" s="11"/>
      <c r="GX18" s="12"/>
      <c r="GY18" s="10"/>
      <c r="GZ18" s="10"/>
      <c r="HA18" s="13"/>
      <c r="HB18" s="13"/>
      <c r="HC18" s="13"/>
      <c r="HD18" s="44"/>
      <c r="HE18" s="12"/>
      <c r="HF18" s="10"/>
      <c r="HG18" s="10"/>
      <c r="HH18" s="10"/>
      <c r="HI18" s="10"/>
      <c r="HJ18" s="10"/>
      <c r="HK18" s="11"/>
      <c r="HL18" s="12"/>
      <c r="HM18" s="10"/>
      <c r="HN18" s="10"/>
      <c r="HO18" s="10"/>
      <c r="HP18" s="10"/>
      <c r="HQ18" s="10"/>
      <c r="HR18" s="11"/>
      <c r="HS18" s="64"/>
      <c r="HT18" s="45"/>
      <c r="HU18" s="10"/>
      <c r="HV18" s="10"/>
      <c r="HW18" s="10"/>
      <c r="HX18" s="10"/>
      <c r="HY18" s="11"/>
      <c r="HZ18" s="64"/>
      <c r="IA18" s="45"/>
      <c r="IB18" s="13"/>
      <c r="IC18" s="13"/>
      <c r="ID18" s="13"/>
      <c r="IE18" s="13"/>
      <c r="IF18" s="44"/>
      <c r="IG18" s="64"/>
      <c r="IH18" s="45"/>
      <c r="II18" s="13"/>
      <c r="IJ18" s="13"/>
      <c r="IK18" s="13"/>
      <c r="IL18" s="13"/>
      <c r="IM18" s="44"/>
      <c r="IN18" s="64"/>
      <c r="IO18" s="45"/>
      <c r="IP18" s="45"/>
      <c r="IQ18" s="10"/>
      <c r="IR18" s="10"/>
      <c r="IS18" s="10"/>
      <c r="IT18" s="11"/>
      <c r="IU18" s="64"/>
      <c r="IV18" s="45"/>
      <c r="IW18" s="10"/>
      <c r="IX18" s="10"/>
      <c r="IY18" s="10"/>
      <c r="IZ18" s="10"/>
      <c r="JA18" s="11"/>
      <c r="JB18" s="64"/>
      <c r="JC18" s="45"/>
      <c r="JD18" s="10"/>
      <c r="JE18" s="45"/>
      <c r="JF18" s="45"/>
      <c r="JG18" s="45"/>
      <c r="JH18" s="46"/>
      <c r="JI18" s="12"/>
      <c r="JJ18" s="10"/>
      <c r="JK18" s="10"/>
      <c r="JL18" s="13"/>
      <c r="JM18" s="13"/>
      <c r="JN18" s="10"/>
      <c r="JO18" s="11"/>
      <c r="JP18" s="12"/>
      <c r="JQ18" s="10"/>
      <c r="JR18" s="10"/>
      <c r="JS18" s="10"/>
      <c r="JT18" s="10"/>
      <c r="JU18" s="10"/>
      <c r="JV18" s="11"/>
      <c r="JW18" s="12"/>
      <c r="JX18" s="10"/>
      <c r="JY18" s="10"/>
      <c r="JZ18" s="10"/>
      <c r="KA18" s="45"/>
      <c r="KB18" s="10"/>
      <c r="KC18" s="11"/>
      <c r="KD18" s="12"/>
      <c r="KE18" s="10"/>
      <c r="KF18" s="10"/>
      <c r="KG18" s="10"/>
      <c r="KH18" s="10"/>
      <c r="KI18" s="10"/>
      <c r="KJ18" s="58"/>
      <c r="KK18" s="55"/>
      <c r="KL18" s="10"/>
      <c r="KM18" s="10"/>
      <c r="KN18" s="10"/>
      <c r="KO18" s="10"/>
      <c r="KP18" s="10"/>
      <c r="KQ18" s="11"/>
      <c r="KR18" s="12"/>
      <c r="KS18" s="10"/>
      <c r="KT18" s="10"/>
      <c r="KU18" s="10"/>
      <c r="KV18" s="10"/>
      <c r="KW18" s="10"/>
      <c r="KX18" s="11"/>
      <c r="KY18" s="12"/>
      <c r="KZ18" s="10"/>
      <c r="LA18" s="10"/>
      <c r="LB18" s="10"/>
      <c r="LC18" s="10"/>
      <c r="LD18" s="10"/>
      <c r="LE18" s="40"/>
      <c r="LF18" s="12"/>
      <c r="LG18" s="10"/>
      <c r="LH18" s="10"/>
      <c r="LI18" s="10"/>
      <c r="LJ18" s="13"/>
      <c r="LK18" s="10"/>
      <c r="LL18" s="11"/>
      <c r="LM18" s="60"/>
      <c r="LN18" s="10"/>
      <c r="LO18" s="12"/>
      <c r="LP18" s="12"/>
      <c r="LQ18" s="63"/>
      <c r="LR18" s="12"/>
      <c r="LS18" s="11"/>
      <c r="LT18" s="12"/>
      <c r="LU18" s="10"/>
      <c r="LV18" s="10"/>
      <c r="LW18" s="10"/>
      <c r="LX18" s="10"/>
      <c r="LY18" s="10"/>
      <c r="LZ18" s="58"/>
      <c r="MA18" s="55"/>
      <c r="MB18" s="10"/>
      <c r="MC18" s="10"/>
      <c r="MD18" s="10"/>
      <c r="ME18" s="10"/>
      <c r="MF18" s="10"/>
      <c r="MG18" s="11"/>
      <c r="MH18" s="65"/>
      <c r="MI18" s="45"/>
      <c r="MJ18" s="10"/>
      <c r="MK18" s="10"/>
      <c r="ML18" s="10"/>
      <c r="MM18" s="10"/>
      <c r="MN18" s="11"/>
      <c r="MO18" s="12"/>
      <c r="MP18" s="10"/>
      <c r="MQ18" s="10"/>
      <c r="MR18" s="10"/>
      <c r="MS18" s="10"/>
      <c r="MT18" s="10"/>
      <c r="MU18" s="44"/>
      <c r="MV18" s="42"/>
      <c r="MW18" s="10"/>
      <c r="MX18" s="10"/>
      <c r="MY18" s="10"/>
      <c r="MZ18" s="10"/>
      <c r="NA18" s="10"/>
      <c r="NB18" s="11"/>
      <c r="NC18" s="55"/>
      <c r="ND18" s="10"/>
      <c r="NE18" s="10"/>
      <c r="NF18" s="10"/>
      <c r="NG18" s="10"/>
      <c r="NH18" s="10"/>
      <c r="NI18" s="11"/>
      <c r="NJ18" s="12"/>
      <c r="NK18" s="44"/>
    </row>
    <row r="19" spans="1:380" ht="24" customHeight="1" thickBot="1" x14ac:dyDescent="0.25">
      <c r="A19" s="100">
        <v>44932</v>
      </c>
      <c r="B19" s="101"/>
      <c r="C19" s="64"/>
      <c r="D19" s="10"/>
      <c r="E19" s="10"/>
      <c r="F19" s="10"/>
      <c r="G19" s="10"/>
      <c r="H19" s="10"/>
      <c r="I19" s="11"/>
      <c r="J19" s="55"/>
      <c r="K19" s="10"/>
      <c r="L19" s="14"/>
      <c r="M19" s="10"/>
      <c r="N19" s="10"/>
      <c r="O19" s="10"/>
      <c r="P19" s="10"/>
      <c r="Q19" s="55"/>
      <c r="R19" s="10"/>
      <c r="S19" s="13"/>
      <c r="T19" s="13"/>
      <c r="U19" s="13"/>
      <c r="V19" s="13"/>
      <c r="W19" s="11"/>
      <c r="X19" s="12"/>
      <c r="Y19" s="10"/>
      <c r="Z19" s="10"/>
      <c r="AA19" s="10"/>
      <c r="AB19" s="10"/>
      <c r="AC19" s="43"/>
      <c r="AD19" s="43"/>
      <c r="AE19" s="12"/>
      <c r="AF19" s="10"/>
      <c r="AG19" s="10"/>
      <c r="AH19" s="13"/>
      <c r="AI19" s="13"/>
      <c r="AJ19" s="13"/>
      <c r="AK19" s="44"/>
      <c r="AL19" s="16"/>
      <c r="AM19" s="13"/>
      <c r="AN19" s="13"/>
      <c r="AO19" s="13"/>
      <c r="AP19" s="13"/>
      <c r="AQ19" s="13"/>
      <c r="AR19" s="48"/>
      <c r="AS19" s="12"/>
      <c r="AT19" s="10"/>
      <c r="AU19" s="13"/>
      <c r="AV19" s="13"/>
      <c r="AW19" s="13"/>
      <c r="AX19" s="13"/>
      <c r="AY19" s="11"/>
      <c r="AZ19" s="12"/>
      <c r="BA19" s="13"/>
      <c r="BB19" s="13"/>
      <c r="BC19" s="13"/>
      <c r="BD19" s="13"/>
      <c r="BE19" s="41"/>
      <c r="BF19" s="53"/>
      <c r="BG19" s="12"/>
      <c r="BH19" s="10"/>
      <c r="BI19" s="13"/>
      <c r="BJ19" s="13"/>
      <c r="BK19" s="13"/>
      <c r="BL19" s="13"/>
      <c r="BM19" s="48"/>
      <c r="BN19" s="12"/>
      <c r="BO19" s="10"/>
      <c r="BP19" s="10"/>
      <c r="BQ19" s="10"/>
      <c r="BR19" s="10"/>
      <c r="BS19" s="10"/>
      <c r="BT19" s="58"/>
      <c r="BU19" s="55"/>
      <c r="BV19" s="10"/>
      <c r="BW19" s="10"/>
      <c r="BX19" s="10"/>
      <c r="BY19" s="10"/>
      <c r="BZ19" s="10"/>
      <c r="CA19" s="11"/>
      <c r="CB19" s="12"/>
      <c r="CC19" s="10"/>
      <c r="CD19" s="13"/>
      <c r="CE19" s="13"/>
      <c r="CF19" s="58"/>
      <c r="CG19" s="58"/>
      <c r="CH19" s="11"/>
      <c r="CI19" s="12"/>
      <c r="CJ19" s="10"/>
      <c r="CK19" s="13"/>
      <c r="CL19" s="13"/>
      <c r="CM19" s="13"/>
      <c r="CN19" s="13"/>
      <c r="CO19" s="44"/>
      <c r="CP19" s="16"/>
      <c r="CQ19" s="10"/>
      <c r="CR19" s="10"/>
      <c r="CS19" s="13"/>
      <c r="CT19" s="13"/>
      <c r="CU19" s="13"/>
      <c r="CV19" s="44"/>
      <c r="CW19" s="12"/>
      <c r="CX19" s="10"/>
      <c r="CY19" s="13"/>
      <c r="CZ19" s="13"/>
      <c r="DA19" s="13"/>
      <c r="DB19" s="13"/>
      <c r="DC19" s="44"/>
      <c r="DD19" s="16"/>
      <c r="DE19" s="10"/>
      <c r="DF19" s="10"/>
      <c r="DG19" s="13"/>
      <c r="DH19" s="13"/>
      <c r="DI19" s="13"/>
      <c r="DJ19" s="44"/>
      <c r="DK19" s="16"/>
      <c r="DL19" s="10"/>
      <c r="DM19" s="10"/>
      <c r="DN19" s="13"/>
      <c r="DO19" s="13"/>
      <c r="DP19" s="13"/>
      <c r="DQ19" s="44"/>
      <c r="DR19" s="16"/>
      <c r="DS19" s="10"/>
      <c r="DT19" s="10"/>
      <c r="DU19" s="10"/>
      <c r="DV19" s="10"/>
      <c r="DW19" s="10"/>
      <c r="DX19" s="11"/>
      <c r="DY19" s="12"/>
      <c r="DZ19" s="10"/>
      <c r="EA19" s="10"/>
      <c r="EB19" s="13"/>
      <c r="EC19" s="13"/>
      <c r="ED19" s="13"/>
      <c r="EE19" s="44"/>
      <c r="EF19" s="12"/>
      <c r="EG19" s="10"/>
      <c r="EH19" s="10"/>
      <c r="EI19" s="13"/>
      <c r="EJ19" s="13"/>
      <c r="EK19" s="10"/>
      <c r="EL19" s="11"/>
      <c r="EM19" s="12"/>
      <c r="EN19" s="10"/>
      <c r="EO19" s="13"/>
      <c r="EP19" s="13"/>
      <c r="EQ19" s="13"/>
      <c r="ER19" s="13"/>
      <c r="ES19" s="44"/>
      <c r="ET19" s="16"/>
      <c r="EU19" s="10"/>
      <c r="EV19" s="45"/>
      <c r="EW19" s="13"/>
      <c r="EX19" s="13"/>
      <c r="EY19" s="13"/>
      <c r="EZ19" s="44"/>
      <c r="FA19" s="12"/>
      <c r="FB19" s="10"/>
      <c r="FC19" s="10"/>
      <c r="FD19" s="10"/>
      <c r="FE19" s="10"/>
      <c r="FF19" s="10"/>
      <c r="FG19" s="11"/>
      <c r="FH19" s="12"/>
      <c r="FI19" s="10"/>
      <c r="FJ19" s="10"/>
      <c r="FK19" s="10"/>
      <c r="FL19" s="16"/>
      <c r="FM19" s="13"/>
      <c r="FN19" s="48"/>
      <c r="FO19" s="16"/>
      <c r="FP19" s="13"/>
      <c r="FQ19" s="13"/>
      <c r="FR19" s="13"/>
      <c r="FS19" s="13"/>
      <c r="FT19" s="13"/>
      <c r="FU19" s="44"/>
      <c r="FV19" s="16"/>
      <c r="FW19" s="13"/>
      <c r="FX19" s="13"/>
      <c r="FY19" s="13"/>
      <c r="FZ19" s="13"/>
      <c r="GA19" s="13"/>
      <c r="GB19" s="44"/>
      <c r="GC19" s="16"/>
      <c r="GD19" s="13"/>
      <c r="GE19" s="13"/>
      <c r="GF19" s="13"/>
      <c r="GG19" s="13"/>
      <c r="GH19" s="13"/>
      <c r="GI19" s="44"/>
      <c r="GJ19" s="16"/>
      <c r="GK19" s="13"/>
      <c r="GL19" s="10"/>
      <c r="GM19" s="10"/>
      <c r="GN19" s="10"/>
      <c r="GO19" s="13"/>
      <c r="GP19" s="11"/>
      <c r="GQ19" s="12"/>
      <c r="GR19" s="10"/>
      <c r="GS19" s="10"/>
      <c r="GT19" s="10"/>
      <c r="GU19" s="45"/>
      <c r="GV19" s="10"/>
      <c r="GW19" s="11"/>
      <c r="GX19" s="12"/>
      <c r="GY19" s="10"/>
      <c r="GZ19" s="10"/>
      <c r="HA19" s="13"/>
      <c r="HB19" s="13"/>
      <c r="HC19" s="13"/>
      <c r="HD19" s="44"/>
      <c r="HE19" s="12"/>
      <c r="HF19" s="10"/>
      <c r="HG19" s="13"/>
      <c r="HH19" s="13"/>
      <c r="HI19" s="13"/>
      <c r="HJ19" s="13"/>
      <c r="HK19" s="44"/>
      <c r="HL19" s="12"/>
      <c r="HM19" s="10"/>
      <c r="HN19" s="10"/>
      <c r="HO19" s="10"/>
      <c r="HP19" s="10"/>
      <c r="HQ19" s="10"/>
      <c r="HR19" s="11"/>
      <c r="HS19" s="64"/>
      <c r="HT19" s="45"/>
      <c r="HU19" s="10"/>
      <c r="HV19" s="10"/>
      <c r="HW19" s="10"/>
      <c r="HX19" s="10"/>
      <c r="HY19" s="11"/>
      <c r="HZ19" s="64"/>
      <c r="IA19" s="45"/>
      <c r="IB19" s="10"/>
      <c r="IC19" s="10"/>
      <c r="ID19" s="10"/>
      <c r="IE19" s="10"/>
      <c r="IF19" s="11"/>
      <c r="IG19" s="64"/>
      <c r="IH19" s="45"/>
      <c r="II19" s="13"/>
      <c r="IJ19" s="13"/>
      <c r="IK19" s="13"/>
      <c r="IL19" s="13"/>
      <c r="IM19" s="44"/>
      <c r="IN19" s="16"/>
      <c r="IO19" s="45"/>
      <c r="IP19" s="45"/>
      <c r="IQ19" s="10"/>
      <c r="IR19" s="10"/>
      <c r="IS19" s="10"/>
      <c r="IT19" s="11"/>
      <c r="IU19" s="64"/>
      <c r="IV19" s="45"/>
      <c r="IW19" s="10"/>
      <c r="IX19" s="10"/>
      <c r="IY19" s="10"/>
      <c r="IZ19" s="10"/>
      <c r="JA19" s="11"/>
      <c r="JB19" s="12"/>
      <c r="JC19" s="10"/>
      <c r="JD19" s="58"/>
      <c r="JE19" s="10"/>
      <c r="JF19" s="10"/>
      <c r="JG19" s="10"/>
      <c r="JH19" s="11"/>
      <c r="JI19" s="16"/>
      <c r="JJ19" s="16"/>
      <c r="JK19" s="10"/>
      <c r="JL19" s="10"/>
      <c r="JM19" s="10"/>
      <c r="JN19" s="10"/>
      <c r="JO19" s="11"/>
      <c r="JP19" s="16"/>
      <c r="JQ19" s="13"/>
      <c r="JR19" s="61"/>
      <c r="JS19" s="61"/>
      <c r="JT19" s="61"/>
      <c r="JU19" s="61"/>
      <c r="JV19" s="62"/>
      <c r="JW19" s="12"/>
      <c r="JX19" s="10"/>
      <c r="JY19" s="10"/>
      <c r="JZ19" s="10"/>
      <c r="KA19" s="10"/>
      <c r="KB19" s="10"/>
      <c r="KC19" s="11"/>
      <c r="KD19" s="12"/>
      <c r="KE19" s="10"/>
      <c r="KF19" s="10"/>
      <c r="KG19" s="10"/>
      <c r="KH19" s="10"/>
      <c r="KI19" s="10"/>
      <c r="KJ19" s="58"/>
      <c r="KK19" s="55"/>
      <c r="KL19" s="10"/>
      <c r="KM19" s="10"/>
      <c r="KN19" s="10"/>
      <c r="KO19" s="10"/>
      <c r="KP19" s="10"/>
      <c r="KQ19" s="11"/>
      <c r="KR19" s="12"/>
      <c r="KS19" s="10"/>
      <c r="KT19" s="10"/>
      <c r="KU19" s="10"/>
      <c r="KV19" s="13"/>
      <c r="KW19" s="13"/>
      <c r="KX19" s="44"/>
      <c r="KY19" s="54"/>
      <c r="KZ19" s="13"/>
      <c r="LA19" s="13"/>
      <c r="LB19" s="10"/>
      <c r="LC19" s="10"/>
      <c r="LD19" s="10"/>
      <c r="LE19" s="40"/>
      <c r="LF19" s="12"/>
      <c r="LG19" s="10"/>
      <c r="LH19" s="10"/>
      <c r="LI19" s="10"/>
      <c r="LJ19" s="10"/>
      <c r="LK19" s="10"/>
      <c r="LL19" s="11"/>
      <c r="LM19" s="60"/>
      <c r="LN19" s="10"/>
      <c r="LO19" s="10"/>
      <c r="LP19" s="10"/>
      <c r="LQ19" s="10"/>
      <c r="LR19" s="10"/>
      <c r="LS19" s="11"/>
      <c r="LT19" s="12"/>
      <c r="LU19" s="10"/>
      <c r="LV19" s="10"/>
      <c r="LW19" s="10"/>
      <c r="LX19" s="10"/>
      <c r="LY19" s="10"/>
      <c r="LZ19" s="58"/>
      <c r="MA19" s="55"/>
      <c r="MB19" s="10"/>
      <c r="MC19" s="10"/>
      <c r="MD19" s="10"/>
      <c r="ME19" s="10"/>
      <c r="MF19" s="10"/>
      <c r="MG19" s="11"/>
      <c r="MH19" s="55"/>
      <c r="MI19" s="10"/>
      <c r="MJ19" s="10"/>
      <c r="MK19" s="10"/>
      <c r="ML19" s="10"/>
      <c r="MM19" s="10"/>
      <c r="MN19" s="11"/>
      <c r="MO19" s="12"/>
      <c r="MP19" s="10"/>
      <c r="MQ19" s="10"/>
      <c r="MR19" s="10"/>
      <c r="MS19" s="10"/>
      <c r="MT19" s="10"/>
      <c r="MU19" s="44"/>
      <c r="MV19" s="55"/>
      <c r="MW19" s="12"/>
      <c r="MX19" s="10"/>
      <c r="MY19" s="10"/>
      <c r="MZ19" s="10"/>
      <c r="NA19" s="10"/>
      <c r="NB19" s="11"/>
      <c r="NC19" s="55"/>
      <c r="ND19" s="10"/>
      <c r="NE19" s="10"/>
      <c r="NF19" s="10"/>
      <c r="NG19" s="10"/>
      <c r="NH19" s="10"/>
      <c r="NI19" s="11"/>
      <c r="NJ19" s="12"/>
      <c r="NK19" s="44"/>
    </row>
    <row r="20" spans="1:380" ht="11.25" customHeight="1" thickBot="1" x14ac:dyDescent="0.25">
      <c r="A20" s="92"/>
      <c r="B20" s="9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3"/>
      <c r="CR20" s="23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3"/>
      <c r="DU20" s="23"/>
      <c r="DV20" s="23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3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3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3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3"/>
      <c r="IL20" s="23"/>
      <c r="IM20" s="23"/>
      <c r="IN20" s="23"/>
      <c r="IO20" s="23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3"/>
      <c r="JP20" s="23"/>
      <c r="JQ20" s="23"/>
      <c r="JR20" s="23"/>
      <c r="JS20" s="23"/>
      <c r="JT20" s="23"/>
      <c r="JU20" s="23"/>
      <c r="JV20" s="23"/>
      <c r="JW20" s="23"/>
      <c r="JX20" s="23"/>
      <c r="JY20" s="23"/>
      <c r="JZ20" s="23"/>
      <c r="KA20" s="23"/>
      <c r="KB20" s="23"/>
      <c r="KC20" s="23"/>
      <c r="KD20" s="23"/>
      <c r="KE20" s="23"/>
      <c r="KF20" s="23"/>
      <c r="KG20" s="23"/>
      <c r="KH20" s="23"/>
      <c r="KI20" s="23"/>
      <c r="KJ20" s="23"/>
      <c r="KK20" s="23"/>
      <c r="KL20" s="23"/>
      <c r="KM20" s="23"/>
      <c r="KN20" s="23"/>
      <c r="KO20" s="23"/>
      <c r="KP20" s="23"/>
      <c r="KQ20" s="23"/>
      <c r="KR20" s="23"/>
      <c r="KS20" s="23"/>
      <c r="KT20" s="23"/>
      <c r="KU20" s="23"/>
      <c r="KV20" s="23"/>
      <c r="KW20" s="23"/>
      <c r="KX20" s="23"/>
      <c r="KY20" s="23"/>
      <c r="KZ20" s="23"/>
      <c r="LA20" s="23"/>
      <c r="LB20" s="23"/>
      <c r="LC20" s="23"/>
      <c r="LD20" s="23"/>
      <c r="LE20" s="23"/>
      <c r="LF20" s="23"/>
      <c r="LG20" s="23"/>
      <c r="LH20" s="23"/>
      <c r="LI20" s="23"/>
      <c r="LJ20" s="23"/>
      <c r="LK20" s="23"/>
      <c r="LL20" s="23"/>
      <c r="LM20" s="23"/>
      <c r="LN20" s="23"/>
      <c r="LO20" s="23"/>
      <c r="LP20" s="23"/>
      <c r="LQ20" s="23"/>
      <c r="LR20" s="23"/>
      <c r="LS20" s="23"/>
      <c r="LT20" s="23"/>
      <c r="LU20" s="23"/>
      <c r="LV20" s="23"/>
      <c r="LW20" s="23"/>
      <c r="LX20" s="23"/>
      <c r="LY20" s="23"/>
      <c r="LZ20" s="23"/>
      <c r="MA20" s="23"/>
      <c r="MB20" s="23"/>
      <c r="MC20" s="23"/>
      <c r="MD20" s="23"/>
      <c r="ME20" s="23"/>
      <c r="MF20" s="23"/>
      <c r="MG20" s="23"/>
      <c r="MH20" s="23"/>
      <c r="MI20" s="23"/>
      <c r="MJ20" s="23"/>
      <c r="MK20" s="23"/>
      <c r="ML20" s="23"/>
      <c r="MM20" s="23"/>
      <c r="MN20" s="23"/>
      <c r="MO20" s="23"/>
      <c r="MP20" s="23"/>
      <c r="MQ20" s="23"/>
      <c r="MR20" s="23"/>
      <c r="MS20" s="23"/>
      <c r="MT20" s="23"/>
      <c r="MU20" s="23"/>
      <c r="MV20" s="23"/>
      <c r="MW20" s="23"/>
      <c r="MX20" s="23"/>
      <c r="MY20" s="23"/>
      <c r="MZ20" s="23"/>
      <c r="NA20" s="23"/>
      <c r="NB20" s="23"/>
      <c r="NC20" s="23"/>
      <c r="ND20" s="23"/>
      <c r="NE20" s="23"/>
      <c r="NF20" s="23"/>
      <c r="NG20" s="23"/>
      <c r="NH20" s="23"/>
      <c r="NI20" s="23"/>
      <c r="NJ20" s="23"/>
      <c r="NK20" s="24"/>
    </row>
    <row r="21" spans="1:380" ht="24" customHeight="1" thickBot="1" x14ac:dyDescent="0.25">
      <c r="A21" s="113" t="s">
        <v>67</v>
      </c>
      <c r="B21" s="114"/>
      <c r="C21" s="50"/>
      <c r="D21" s="43"/>
      <c r="E21" s="43"/>
      <c r="F21" s="43"/>
      <c r="G21" s="43"/>
      <c r="H21" s="43"/>
      <c r="I21" s="52"/>
      <c r="J21" s="51"/>
      <c r="K21" s="43"/>
      <c r="L21" s="13"/>
      <c r="M21" s="13"/>
      <c r="N21" s="13"/>
      <c r="O21" s="13"/>
      <c r="P21" s="44"/>
      <c r="Q21" s="51"/>
      <c r="R21" s="43"/>
      <c r="S21" s="13"/>
      <c r="T21" s="13"/>
      <c r="U21" s="13"/>
      <c r="V21" s="13"/>
      <c r="W21" s="44"/>
      <c r="X21" s="16"/>
      <c r="Y21" s="13"/>
      <c r="Z21" s="43"/>
      <c r="AA21" s="43"/>
      <c r="AB21" s="43"/>
      <c r="AC21" s="90"/>
      <c r="AD21" s="44"/>
      <c r="AE21" s="16"/>
      <c r="AF21" s="43"/>
      <c r="AG21" s="13"/>
      <c r="AH21" s="13"/>
      <c r="AI21" s="13"/>
      <c r="AJ21" s="13"/>
      <c r="AK21" s="44"/>
      <c r="AL21" s="16"/>
      <c r="AM21" s="13"/>
      <c r="AN21" s="13"/>
      <c r="AO21" s="13"/>
      <c r="AP21" s="13"/>
      <c r="AQ21" s="13"/>
      <c r="AR21" s="48"/>
      <c r="AS21" s="16"/>
      <c r="AT21" s="13"/>
      <c r="AU21" s="43"/>
      <c r="AV21" s="43"/>
      <c r="AW21" s="43"/>
      <c r="AX21" s="43"/>
      <c r="AY21" s="43"/>
      <c r="AZ21" s="16"/>
      <c r="BA21" s="13"/>
      <c r="BB21" s="13"/>
      <c r="BC21" s="13"/>
      <c r="BD21" s="13"/>
      <c r="BE21" s="41"/>
      <c r="BF21" s="53"/>
      <c r="BG21" s="16"/>
      <c r="BH21" s="13"/>
      <c r="BI21" s="13"/>
      <c r="BJ21" s="13"/>
      <c r="BK21" s="13"/>
      <c r="BL21" s="13"/>
      <c r="BM21" s="48"/>
      <c r="BN21" s="16"/>
      <c r="BO21" s="13"/>
      <c r="BP21" s="13"/>
      <c r="BQ21" s="13"/>
      <c r="BR21" s="13"/>
      <c r="BS21" s="13"/>
      <c r="BT21" s="41"/>
      <c r="BU21" s="42"/>
      <c r="BV21" s="13"/>
      <c r="BW21" s="13"/>
      <c r="BX21" s="13"/>
      <c r="BY21" s="13"/>
      <c r="BZ21" s="13"/>
      <c r="CA21" s="44"/>
      <c r="CB21" s="16"/>
      <c r="CC21" s="13"/>
      <c r="CD21" s="13"/>
      <c r="CE21" s="13"/>
      <c r="CF21" s="13"/>
      <c r="CG21" s="13"/>
      <c r="CH21" s="44"/>
      <c r="CI21" s="16"/>
      <c r="CJ21" s="13"/>
      <c r="CK21" s="13"/>
      <c r="CL21" s="13"/>
      <c r="CM21" s="13"/>
      <c r="CN21" s="13"/>
      <c r="CO21" s="44"/>
      <c r="CP21" s="16"/>
      <c r="CQ21" s="13"/>
      <c r="CR21" s="13"/>
      <c r="CS21" s="13"/>
      <c r="CT21" s="13"/>
      <c r="CU21" s="13"/>
      <c r="CV21" s="44"/>
      <c r="CW21" s="16"/>
      <c r="CX21" s="13"/>
      <c r="CY21" s="13"/>
      <c r="CZ21" s="13"/>
      <c r="DA21" s="13"/>
      <c r="DB21" s="13"/>
      <c r="DC21" s="44"/>
      <c r="DD21" s="16"/>
      <c r="DE21" s="13"/>
      <c r="DF21" s="13"/>
      <c r="DG21" s="13"/>
      <c r="DH21" s="13"/>
      <c r="DI21" s="13"/>
      <c r="DJ21" s="44"/>
      <c r="DK21" s="16"/>
      <c r="DL21" s="13"/>
      <c r="DM21" s="13"/>
      <c r="DN21" s="13"/>
      <c r="DO21" s="13"/>
      <c r="DP21" s="13"/>
      <c r="DQ21" s="44"/>
      <c r="DR21" s="16"/>
      <c r="DS21" s="13"/>
      <c r="DT21" s="13"/>
      <c r="DU21" s="13"/>
      <c r="DV21" s="13"/>
      <c r="DW21" s="13"/>
      <c r="DX21" s="44"/>
      <c r="DY21" s="16"/>
      <c r="DZ21" s="13"/>
      <c r="EA21" s="13"/>
      <c r="EB21" s="13"/>
      <c r="EC21" s="13"/>
      <c r="ED21" s="13"/>
      <c r="EE21" s="44"/>
      <c r="EF21" s="16"/>
      <c r="EG21" s="13"/>
      <c r="EH21" s="13"/>
      <c r="EI21" s="13"/>
      <c r="EJ21" s="13"/>
      <c r="EK21" s="13"/>
      <c r="EL21" s="44"/>
      <c r="EM21" s="16"/>
      <c r="EN21" s="13"/>
      <c r="EO21" s="13"/>
      <c r="EP21" s="13"/>
      <c r="EQ21" s="13"/>
      <c r="ER21" s="13"/>
      <c r="ES21" s="44"/>
      <c r="ET21" s="16"/>
      <c r="EU21" s="13"/>
      <c r="EV21" s="13"/>
      <c r="EW21" s="13"/>
      <c r="EX21" s="13"/>
      <c r="EY21" s="13"/>
      <c r="EZ21" s="44"/>
      <c r="FA21" s="16"/>
      <c r="FB21" s="13"/>
      <c r="FC21" s="13"/>
      <c r="FD21" s="13"/>
      <c r="FE21" s="13"/>
      <c r="FF21" s="13"/>
      <c r="FG21" s="44"/>
      <c r="FH21" s="16"/>
      <c r="FI21" s="13"/>
      <c r="FJ21" s="13"/>
      <c r="FK21" s="13"/>
      <c r="FL21" s="13"/>
      <c r="FM21" s="13"/>
      <c r="FN21" s="44"/>
      <c r="FO21" s="16"/>
      <c r="FP21" s="13"/>
      <c r="FQ21" s="13"/>
      <c r="FR21" s="13"/>
      <c r="FS21" s="13"/>
      <c r="FT21" s="13"/>
      <c r="FU21" s="44"/>
      <c r="FV21" s="16"/>
      <c r="FW21" s="13"/>
      <c r="FX21" s="13"/>
      <c r="FY21" s="13"/>
      <c r="FZ21" s="13"/>
      <c r="GA21" s="13"/>
      <c r="GB21" s="44"/>
      <c r="GC21" s="16"/>
      <c r="GD21" s="13"/>
      <c r="GE21" s="13"/>
      <c r="GF21" s="13"/>
      <c r="GG21" s="13"/>
      <c r="GH21" s="13"/>
      <c r="GI21" s="44"/>
      <c r="GJ21" s="16"/>
      <c r="GK21" s="13"/>
      <c r="GL21" s="13"/>
      <c r="GM21" s="43"/>
      <c r="GN21" s="43"/>
      <c r="GO21" s="43"/>
      <c r="GP21" s="52"/>
      <c r="GQ21" s="16"/>
      <c r="GR21" s="13"/>
      <c r="GS21" s="13"/>
      <c r="GT21" s="13"/>
      <c r="GU21" s="13"/>
      <c r="GV21" s="13"/>
      <c r="GW21" s="44"/>
      <c r="GX21" s="16"/>
      <c r="GY21" s="16"/>
      <c r="GZ21" s="13"/>
      <c r="HA21" s="13"/>
      <c r="HB21" s="79"/>
      <c r="HC21" s="79"/>
      <c r="HD21" s="40"/>
      <c r="HE21" s="80"/>
      <c r="HF21" s="80"/>
      <c r="HG21" s="79"/>
      <c r="HH21" s="79"/>
      <c r="HI21" s="79"/>
      <c r="HJ21" s="79"/>
      <c r="HK21" s="40"/>
      <c r="HL21" s="80"/>
      <c r="HM21" s="80"/>
      <c r="HN21" s="79"/>
      <c r="HO21" s="79"/>
      <c r="HP21" s="79"/>
      <c r="HQ21" s="79"/>
      <c r="HR21" s="40"/>
      <c r="HS21" s="80"/>
      <c r="HT21" s="79"/>
      <c r="HU21" s="79"/>
      <c r="HV21" s="79"/>
      <c r="HW21" s="79"/>
      <c r="HX21" s="79"/>
      <c r="HY21" s="40"/>
      <c r="HZ21" s="50"/>
      <c r="IA21" s="43"/>
      <c r="IB21" s="13"/>
      <c r="IC21" s="13"/>
      <c r="ID21" s="13"/>
      <c r="IE21" s="13"/>
      <c r="IF21" s="44"/>
      <c r="IG21" s="50"/>
      <c r="IH21" s="43"/>
      <c r="II21" s="13"/>
      <c r="IJ21" s="13"/>
      <c r="IK21" s="13"/>
      <c r="IL21" s="13"/>
      <c r="IM21" s="44"/>
      <c r="IN21" s="50"/>
      <c r="IO21" s="43"/>
      <c r="IP21" s="13"/>
      <c r="IQ21" s="13"/>
      <c r="IR21" s="13"/>
      <c r="IS21" s="13"/>
      <c r="IT21" s="44"/>
      <c r="IU21" s="16"/>
      <c r="IV21" s="13"/>
      <c r="IW21" s="13"/>
      <c r="IX21" s="13"/>
      <c r="IY21" s="13"/>
      <c r="IZ21" s="13"/>
      <c r="JA21" s="44"/>
      <c r="JB21" s="16"/>
      <c r="JC21" s="13"/>
      <c r="JD21" s="13"/>
      <c r="JE21" s="13"/>
      <c r="JF21" s="13"/>
      <c r="JG21" s="13"/>
      <c r="JH21" s="44"/>
      <c r="JI21" s="16"/>
      <c r="JJ21" s="13"/>
      <c r="JK21" s="13"/>
      <c r="JL21" s="13"/>
      <c r="JM21" s="13"/>
      <c r="JN21" s="13"/>
      <c r="JO21" s="44"/>
      <c r="JP21" s="16"/>
      <c r="JQ21" s="13"/>
      <c r="JR21" s="43"/>
      <c r="JS21" s="13"/>
      <c r="JT21" s="13"/>
      <c r="JU21" s="13"/>
      <c r="JV21" s="44"/>
      <c r="JW21" s="16"/>
      <c r="JX21" s="13"/>
      <c r="JY21" s="13"/>
      <c r="JZ21" s="13"/>
      <c r="KA21" s="43"/>
      <c r="KB21" s="13"/>
      <c r="KC21" s="44"/>
      <c r="KD21" s="16"/>
      <c r="KE21" s="13"/>
      <c r="KF21" s="13"/>
      <c r="KG21" s="43"/>
      <c r="KH21" s="43"/>
      <c r="KI21" s="43"/>
      <c r="KJ21" s="66"/>
      <c r="KK21" s="42"/>
      <c r="KL21" s="13"/>
      <c r="KM21" s="13"/>
      <c r="KN21" s="13"/>
      <c r="KO21" s="13"/>
      <c r="KP21" s="13"/>
      <c r="KQ21" s="44"/>
      <c r="KR21" s="16"/>
      <c r="KS21" s="13"/>
      <c r="KT21" s="13"/>
      <c r="KU21" s="13"/>
      <c r="KV21" s="13"/>
      <c r="KW21" s="13"/>
      <c r="KX21" s="44"/>
      <c r="KY21" s="16"/>
      <c r="KZ21" s="13"/>
      <c r="LA21" s="13"/>
      <c r="LB21" s="13"/>
      <c r="LC21" s="13"/>
      <c r="LD21" s="13"/>
      <c r="LE21" s="44"/>
      <c r="LF21" s="16"/>
      <c r="LG21" s="13"/>
      <c r="LH21" s="13"/>
      <c r="LI21" s="13"/>
      <c r="LJ21" s="13"/>
      <c r="LK21" s="13"/>
      <c r="LL21" s="44"/>
      <c r="LM21" s="54"/>
      <c r="LN21" s="13"/>
      <c r="LO21" s="41"/>
      <c r="LP21" s="43"/>
      <c r="LQ21" s="13"/>
      <c r="LR21" s="43"/>
      <c r="LS21" s="52"/>
      <c r="LT21" s="16"/>
      <c r="LU21" s="13"/>
      <c r="LV21" s="13"/>
      <c r="LW21" s="13"/>
      <c r="LX21" s="13"/>
      <c r="LY21" s="13"/>
      <c r="LZ21" s="41"/>
      <c r="MA21" s="42"/>
      <c r="MB21" s="13"/>
      <c r="MC21" s="13"/>
      <c r="MD21" s="13"/>
      <c r="ME21" s="13"/>
      <c r="MF21" s="13"/>
      <c r="MG21" s="52"/>
      <c r="MH21" s="42"/>
      <c r="MI21" s="13"/>
      <c r="MJ21" s="13"/>
      <c r="MK21" s="79"/>
      <c r="ML21" s="79"/>
      <c r="MM21" s="79"/>
      <c r="MN21" s="40"/>
      <c r="MO21" s="80"/>
      <c r="MP21" s="79"/>
      <c r="MQ21" s="79"/>
      <c r="MR21" s="79"/>
      <c r="MS21" s="79"/>
      <c r="MT21" s="79"/>
      <c r="MU21" s="40"/>
      <c r="MV21" s="80"/>
      <c r="MW21" s="80"/>
      <c r="MX21" s="79"/>
      <c r="MY21" s="79"/>
      <c r="MZ21" s="79"/>
      <c r="NA21" s="79"/>
      <c r="NB21" s="81"/>
      <c r="NC21" s="84"/>
      <c r="ND21" s="13"/>
      <c r="NE21" s="13"/>
      <c r="NF21" s="13"/>
      <c r="NG21" s="13"/>
      <c r="NH21" s="13"/>
      <c r="NI21" s="44"/>
      <c r="NJ21" s="16"/>
      <c r="NK21" s="44"/>
    </row>
    <row r="22" spans="1:380" ht="24" customHeight="1" thickBot="1" x14ac:dyDescent="0.25">
      <c r="A22" s="137" t="s">
        <v>61</v>
      </c>
      <c r="B22" s="103" t="s">
        <v>62</v>
      </c>
      <c r="C22" s="12"/>
      <c r="D22" s="45"/>
      <c r="E22" s="45"/>
      <c r="F22" s="45"/>
      <c r="G22" s="45"/>
      <c r="H22" s="45"/>
      <c r="I22" s="46"/>
      <c r="J22" s="65"/>
      <c r="K22" s="45"/>
      <c r="L22" s="43"/>
      <c r="M22" s="43"/>
      <c r="N22" s="43"/>
      <c r="O22" s="45"/>
      <c r="P22" s="46"/>
      <c r="Q22" s="65"/>
      <c r="R22" s="45"/>
      <c r="S22" s="45"/>
      <c r="T22" s="45"/>
      <c r="U22" s="45"/>
      <c r="V22" s="45"/>
      <c r="W22" s="46"/>
      <c r="X22" s="64"/>
      <c r="Y22" s="45"/>
      <c r="Z22" s="45"/>
      <c r="AA22" s="45"/>
      <c r="AB22" s="43"/>
      <c r="AC22" s="43"/>
      <c r="AD22" s="43"/>
      <c r="AE22" s="64"/>
      <c r="AF22" s="45"/>
      <c r="AG22" s="45"/>
      <c r="AH22" s="45"/>
      <c r="AI22" s="45"/>
      <c r="AJ22" s="45"/>
      <c r="AK22" s="46"/>
      <c r="AL22" s="64"/>
      <c r="AM22" s="45"/>
      <c r="AN22" s="45"/>
      <c r="AO22" s="45"/>
      <c r="AP22" s="45"/>
      <c r="AQ22" s="45"/>
      <c r="AR22" s="49"/>
      <c r="AS22" s="64"/>
      <c r="AT22" s="45"/>
      <c r="AU22" s="43"/>
      <c r="AV22" s="43"/>
      <c r="AW22" s="43"/>
      <c r="AX22" s="43"/>
      <c r="AY22" s="43"/>
      <c r="AZ22" s="64"/>
      <c r="BA22" s="45"/>
      <c r="BB22" s="45"/>
      <c r="BC22" s="45"/>
      <c r="BD22" s="45"/>
      <c r="BE22" s="68"/>
      <c r="BF22" s="67"/>
      <c r="BG22" s="64"/>
      <c r="BH22" s="45"/>
      <c r="BI22" s="45"/>
      <c r="BJ22" s="45"/>
      <c r="BK22" s="45"/>
      <c r="BL22" s="45"/>
      <c r="BM22" s="49"/>
      <c r="BN22" s="64"/>
      <c r="BO22" s="45"/>
      <c r="BP22" s="45"/>
      <c r="BQ22" s="45"/>
      <c r="BR22" s="43"/>
      <c r="BS22" s="43"/>
      <c r="BT22" s="68"/>
      <c r="BU22" s="65"/>
      <c r="BV22" s="45"/>
      <c r="BW22" s="43"/>
      <c r="BX22" s="43"/>
      <c r="BY22" s="43"/>
      <c r="BZ22" s="43"/>
      <c r="CA22" s="52"/>
      <c r="CB22" s="64"/>
      <c r="CC22" s="45"/>
      <c r="CD22" s="45"/>
      <c r="CE22" s="45"/>
      <c r="CF22" s="45"/>
      <c r="CG22" s="45"/>
      <c r="CH22" s="46"/>
      <c r="CI22" s="64"/>
      <c r="CJ22" s="45"/>
      <c r="CK22" s="45"/>
      <c r="CL22" s="43"/>
      <c r="CM22" s="43"/>
      <c r="CN22" s="43"/>
      <c r="CO22" s="52"/>
      <c r="CP22" s="64"/>
      <c r="CQ22" s="45"/>
      <c r="CR22" s="45"/>
      <c r="CS22" s="43"/>
      <c r="CT22" s="43"/>
      <c r="CU22" s="43"/>
      <c r="CV22" s="46"/>
      <c r="CW22" s="64"/>
      <c r="CX22" s="45"/>
      <c r="CY22" s="43"/>
      <c r="CZ22" s="43"/>
      <c r="DA22" s="43"/>
      <c r="DB22" s="43"/>
      <c r="DC22" s="52"/>
      <c r="DD22" s="64"/>
      <c r="DE22" s="45"/>
      <c r="DF22" s="13"/>
      <c r="DG22" s="43"/>
      <c r="DH22" s="43"/>
      <c r="DI22" s="43"/>
      <c r="DJ22" s="52"/>
      <c r="DK22" s="64"/>
      <c r="DL22" s="45"/>
      <c r="DM22" s="43"/>
      <c r="DN22" s="43"/>
      <c r="DO22" s="43"/>
      <c r="DP22" s="43"/>
      <c r="DQ22" s="52"/>
      <c r="DR22" s="64"/>
      <c r="DS22" s="13"/>
      <c r="DT22" s="43"/>
      <c r="DU22" s="43"/>
      <c r="DV22" s="43"/>
      <c r="DW22" s="43"/>
      <c r="DX22" s="46"/>
      <c r="DY22" s="64"/>
      <c r="DZ22" s="45"/>
      <c r="EA22" s="10"/>
      <c r="EB22" s="10"/>
      <c r="EC22" s="10"/>
      <c r="ED22" s="10"/>
      <c r="EE22" s="11"/>
      <c r="EF22" s="64"/>
      <c r="EG22" s="45"/>
      <c r="EH22" s="10"/>
      <c r="EI22" s="13"/>
      <c r="EJ22" s="13"/>
      <c r="EK22" s="45"/>
      <c r="EL22" s="46"/>
      <c r="EM22" s="64"/>
      <c r="EN22" s="45"/>
      <c r="EO22" s="13"/>
      <c r="EP22" s="43"/>
      <c r="EQ22" s="43"/>
      <c r="ER22" s="13"/>
      <c r="ES22" s="52"/>
      <c r="ET22" s="50"/>
      <c r="EU22" s="45"/>
      <c r="EV22" s="45"/>
      <c r="EW22" s="13"/>
      <c r="EX22" s="13"/>
      <c r="EY22" s="13"/>
      <c r="EZ22" s="44"/>
      <c r="FA22" s="64"/>
      <c r="FB22" s="45"/>
      <c r="FC22" s="13"/>
      <c r="FD22" s="43"/>
      <c r="FE22" s="13"/>
      <c r="FF22" s="43"/>
      <c r="FG22" s="44"/>
      <c r="FH22" s="64"/>
      <c r="FI22" s="45"/>
      <c r="FJ22" s="13"/>
      <c r="FK22" s="43"/>
      <c r="FL22" s="13"/>
      <c r="FM22" s="43"/>
      <c r="FN22" s="44"/>
      <c r="FO22" s="64"/>
      <c r="FP22" s="45"/>
      <c r="FQ22" s="13"/>
      <c r="FR22" s="43"/>
      <c r="FS22" s="13"/>
      <c r="FT22" s="43"/>
      <c r="FU22" s="44"/>
      <c r="FV22" s="64"/>
      <c r="FW22" s="45"/>
      <c r="FX22" s="13"/>
      <c r="FY22" s="43"/>
      <c r="FZ22" s="13"/>
      <c r="GA22" s="43"/>
      <c r="GB22" s="11"/>
      <c r="GC22" s="64"/>
      <c r="GD22" s="45"/>
      <c r="GE22" s="13"/>
      <c r="GF22" s="43"/>
      <c r="GG22" s="13"/>
      <c r="GH22" s="43"/>
      <c r="GI22" s="46"/>
      <c r="GJ22" s="64"/>
      <c r="GK22" s="45"/>
      <c r="GL22" s="45"/>
      <c r="GM22" s="45"/>
      <c r="GN22" s="45"/>
      <c r="GO22" s="45"/>
      <c r="GP22" s="11"/>
      <c r="GQ22" s="16"/>
      <c r="GR22" s="16"/>
      <c r="GS22" s="45"/>
      <c r="GT22" s="45"/>
      <c r="GU22" s="43"/>
      <c r="GV22" s="45"/>
      <c r="GW22" s="46"/>
      <c r="GX22" s="16"/>
      <c r="GY22" s="16"/>
      <c r="GZ22" s="13"/>
      <c r="HA22" s="13"/>
      <c r="HB22" s="10"/>
      <c r="HC22" s="43"/>
      <c r="HD22" s="52"/>
      <c r="HE22" s="16"/>
      <c r="HF22" s="16"/>
      <c r="HG22" s="13"/>
      <c r="HH22" s="13"/>
      <c r="HI22" s="13"/>
      <c r="HJ22" s="13"/>
      <c r="HK22" s="44"/>
      <c r="HL22" s="16"/>
      <c r="HM22" s="16"/>
      <c r="HN22" s="13"/>
      <c r="HO22" s="13"/>
      <c r="HP22" s="13"/>
      <c r="HQ22" s="13"/>
      <c r="HR22" s="44"/>
      <c r="HS22" s="50"/>
      <c r="HT22" s="43"/>
      <c r="HU22" s="13"/>
      <c r="HV22" s="13"/>
      <c r="HW22" s="13"/>
      <c r="HX22" s="13"/>
      <c r="HY22" s="44"/>
      <c r="HZ22" s="64"/>
      <c r="IA22" s="45"/>
      <c r="IB22" s="79"/>
      <c r="IC22" s="79"/>
      <c r="ID22" s="79"/>
      <c r="IE22" s="79"/>
      <c r="IF22" s="40"/>
      <c r="IG22" s="64"/>
      <c r="IH22" s="45"/>
      <c r="II22" s="45"/>
      <c r="IJ22" s="45"/>
      <c r="IK22" s="45"/>
      <c r="IL22" s="45"/>
      <c r="IM22" s="46"/>
      <c r="IN22" s="64"/>
      <c r="IO22" s="45"/>
      <c r="IP22" s="45"/>
      <c r="IQ22" s="45"/>
      <c r="IR22" s="45"/>
      <c r="IS22" s="45"/>
      <c r="IT22" s="46"/>
      <c r="IU22" s="64"/>
      <c r="IV22" s="45"/>
      <c r="IW22" s="45"/>
      <c r="IX22" s="45"/>
      <c r="IY22" s="45"/>
      <c r="IZ22" s="45"/>
      <c r="JA22" s="46"/>
      <c r="JB22" s="64"/>
      <c r="JC22" s="45"/>
      <c r="JD22" s="45"/>
      <c r="JE22" s="45"/>
      <c r="JF22" s="45"/>
      <c r="JG22" s="45"/>
      <c r="JH22" s="46"/>
      <c r="JI22" s="64"/>
      <c r="JJ22" s="45"/>
      <c r="JK22" s="45"/>
      <c r="JL22" s="45"/>
      <c r="JM22" s="45"/>
      <c r="JN22" s="45"/>
      <c r="JO22" s="46"/>
      <c r="JP22" s="64"/>
      <c r="JQ22" s="45"/>
      <c r="JR22" s="14"/>
      <c r="JS22" s="10"/>
      <c r="JT22" s="10"/>
      <c r="JU22" s="45"/>
      <c r="JV22" s="46"/>
      <c r="JW22" s="64"/>
      <c r="JX22" s="45"/>
      <c r="JY22" s="45"/>
      <c r="JZ22" s="45"/>
      <c r="KA22" s="14"/>
      <c r="KB22" s="70"/>
      <c r="KC22" s="46"/>
      <c r="KD22" s="64"/>
      <c r="KE22" s="45"/>
      <c r="KF22" s="45"/>
      <c r="KG22" s="45"/>
      <c r="KH22" s="45"/>
      <c r="KI22" s="45"/>
      <c r="KJ22" s="68"/>
      <c r="KK22" s="65"/>
      <c r="KL22" s="45"/>
      <c r="KM22" s="45"/>
      <c r="KN22" s="45"/>
      <c r="KO22" s="45"/>
      <c r="KP22" s="45"/>
      <c r="KQ22" s="46"/>
      <c r="KR22" s="64"/>
      <c r="KS22" s="45"/>
      <c r="KT22" s="45"/>
      <c r="KU22" s="13"/>
      <c r="KV22" s="45"/>
      <c r="KW22" s="45"/>
      <c r="KX22" s="46"/>
      <c r="KY22" s="64"/>
      <c r="KZ22" s="45"/>
      <c r="LA22" s="45"/>
      <c r="LB22" s="45"/>
      <c r="LC22" s="45"/>
      <c r="LD22" s="45"/>
      <c r="LE22" s="44"/>
      <c r="LF22" s="64"/>
      <c r="LG22" s="43"/>
      <c r="LH22" s="43"/>
      <c r="LI22" s="43"/>
      <c r="LJ22" s="43"/>
      <c r="LK22" s="13"/>
      <c r="LL22" s="44"/>
      <c r="LM22" s="54"/>
      <c r="LN22" s="41"/>
      <c r="LO22" s="68"/>
      <c r="LP22" s="45"/>
      <c r="LQ22" s="43"/>
      <c r="LR22" s="45"/>
      <c r="LS22" s="46"/>
      <c r="LT22" s="50"/>
      <c r="LU22" s="43"/>
      <c r="LV22" s="43"/>
      <c r="LW22" s="45"/>
      <c r="LX22" s="45"/>
      <c r="LY22" s="45"/>
      <c r="LZ22" s="68"/>
      <c r="MA22" s="65"/>
      <c r="MB22" s="45"/>
      <c r="MC22" s="45"/>
      <c r="MD22" s="45"/>
      <c r="ME22" s="45"/>
      <c r="MF22" s="45"/>
      <c r="MG22" s="46"/>
      <c r="MH22" s="65"/>
      <c r="MI22" s="45"/>
      <c r="MJ22" s="45"/>
      <c r="MK22" s="43"/>
      <c r="ML22" s="43"/>
      <c r="MM22" s="43"/>
      <c r="MN22" s="52"/>
      <c r="MO22" s="50"/>
      <c r="MP22" s="43"/>
      <c r="MQ22" s="43"/>
      <c r="MR22" s="43"/>
      <c r="MS22" s="43"/>
      <c r="MT22" s="43"/>
      <c r="MU22" s="52"/>
      <c r="MV22" s="16"/>
      <c r="MW22" s="16"/>
      <c r="MX22" s="13"/>
      <c r="MY22" s="13"/>
      <c r="MZ22" s="13"/>
      <c r="NA22" s="13"/>
      <c r="NB22" s="13"/>
      <c r="NC22" s="42"/>
      <c r="ND22" s="10"/>
      <c r="NE22" s="10"/>
      <c r="NF22" s="10"/>
      <c r="NG22" s="10"/>
      <c r="NH22" s="10"/>
      <c r="NI22" s="11"/>
      <c r="NJ22" s="12"/>
      <c r="NK22" s="44"/>
    </row>
    <row r="23" spans="1:380" ht="24" customHeight="1" thickBot="1" x14ac:dyDescent="0.25">
      <c r="A23" s="100">
        <v>44930</v>
      </c>
      <c r="B23" s="101">
        <f>EDATE(A23,1)</f>
        <v>44961</v>
      </c>
      <c r="C23" s="16"/>
      <c r="D23" s="10"/>
      <c r="E23" s="10"/>
      <c r="F23" s="10"/>
      <c r="G23" s="10"/>
      <c r="H23" s="10"/>
      <c r="I23" s="11"/>
      <c r="J23" s="12"/>
      <c r="K23" s="10"/>
      <c r="L23" s="10"/>
      <c r="M23" s="10"/>
      <c r="N23" s="10"/>
      <c r="O23" s="10"/>
      <c r="P23" s="11"/>
      <c r="Q23" s="12"/>
      <c r="R23" s="10"/>
      <c r="S23" s="10"/>
      <c r="T23" s="10"/>
      <c r="U23" s="10"/>
      <c r="V23" s="10"/>
      <c r="W23" s="11"/>
      <c r="X23" s="12"/>
      <c r="Y23" s="10"/>
      <c r="Z23" s="10"/>
      <c r="AA23" s="10"/>
      <c r="AB23" s="10"/>
      <c r="AC23" s="10"/>
      <c r="AD23" s="11"/>
      <c r="AE23" s="12"/>
      <c r="AF23" s="10"/>
      <c r="AG23" s="10"/>
      <c r="AH23" s="10"/>
      <c r="AI23" s="10"/>
      <c r="AJ23" s="10"/>
      <c r="AK23" s="11"/>
      <c r="AL23" s="12"/>
      <c r="AM23" s="10"/>
      <c r="AN23" s="10"/>
      <c r="AO23" s="10"/>
      <c r="AP23" s="10"/>
      <c r="AQ23" s="10"/>
      <c r="AR23" s="11"/>
      <c r="AS23" s="12"/>
      <c r="AT23" s="10"/>
      <c r="AU23" s="10"/>
      <c r="AV23" s="10"/>
      <c r="AW23" s="10"/>
      <c r="AX23" s="10"/>
      <c r="AY23" s="11"/>
      <c r="AZ23" s="12"/>
      <c r="BA23" s="10"/>
      <c r="BB23" s="10"/>
      <c r="BC23" s="10"/>
      <c r="BD23" s="10"/>
      <c r="BE23" s="10"/>
      <c r="BF23" s="11"/>
      <c r="BG23" s="12"/>
      <c r="BH23" s="10"/>
      <c r="BI23" s="10"/>
      <c r="BJ23" s="10"/>
      <c r="BK23" s="10"/>
      <c r="BL23" s="10"/>
      <c r="BM23" s="11"/>
      <c r="BN23" s="12"/>
      <c r="BO23" s="10"/>
      <c r="BP23" s="10"/>
      <c r="BQ23" s="10"/>
      <c r="BR23" s="10"/>
      <c r="BS23" s="10"/>
      <c r="BT23" s="11"/>
      <c r="BU23" s="12"/>
      <c r="BV23" s="10"/>
      <c r="BW23" s="10"/>
      <c r="BX23" s="10"/>
      <c r="BY23" s="10"/>
      <c r="BZ23" s="10"/>
      <c r="CA23" s="11"/>
      <c r="CB23" s="12"/>
      <c r="CC23" s="10"/>
      <c r="CD23" s="10"/>
      <c r="CE23" s="10"/>
      <c r="CF23" s="10"/>
      <c r="CG23" s="10"/>
      <c r="CH23" s="11"/>
      <c r="CI23" s="12"/>
      <c r="CJ23" s="10"/>
      <c r="CK23" s="10"/>
      <c r="CL23" s="10"/>
      <c r="CM23" s="10"/>
      <c r="CN23" s="10"/>
      <c r="CO23" s="11"/>
      <c r="CP23" s="12"/>
      <c r="CQ23" s="10"/>
      <c r="CR23" s="10"/>
      <c r="CS23" s="10"/>
      <c r="CT23" s="10"/>
      <c r="CU23" s="10"/>
      <c r="CV23" s="11"/>
      <c r="CW23" s="12"/>
      <c r="CX23" s="10"/>
      <c r="CY23" s="10"/>
      <c r="CZ23" s="10"/>
      <c r="DA23" s="10"/>
      <c r="DB23" s="10"/>
      <c r="DC23" s="11"/>
      <c r="DD23" s="12"/>
      <c r="DE23" s="10"/>
      <c r="DF23" s="13"/>
      <c r="DG23" s="10"/>
      <c r="DH23" s="10"/>
      <c r="DI23" s="10"/>
      <c r="DJ23" s="11"/>
      <c r="DK23" s="12"/>
      <c r="DL23" s="10"/>
      <c r="DM23" s="10"/>
      <c r="DN23" s="10"/>
      <c r="DO23" s="10"/>
      <c r="DP23" s="10"/>
      <c r="DQ23" s="11"/>
      <c r="DR23" s="12"/>
      <c r="DS23" s="13"/>
      <c r="DT23" s="10"/>
      <c r="DU23" s="10"/>
      <c r="DV23" s="10"/>
      <c r="DW23" s="10"/>
      <c r="DX23" s="11"/>
      <c r="DY23" s="12"/>
      <c r="DZ23" s="13"/>
      <c r="EA23" s="10"/>
      <c r="EB23" s="10"/>
      <c r="EC23" s="10"/>
      <c r="ED23" s="10"/>
      <c r="EE23" s="11"/>
      <c r="EF23" s="12"/>
      <c r="EG23" s="10"/>
      <c r="EH23" s="10"/>
      <c r="EI23" s="10"/>
      <c r="EJ23" s="10"/>
      <c r="EK23" s="10"/>
      <c r="EL23" s="11"/>
      <c r="EM23" s="12"/>
      <c r="EN23" s="10"/>
      <c r="EO23" s="10"/>
      <c r="EP23" s="10"/>
      <c r="EQ23" s="10"/>
      <c r="ER23" s="13"/>
      <c r="ES23" s="11"/>
      <c r="ET23" s="12"/>
      <c r="EU23" s="10"/>
      <c r="EV23" s="10"/>
      <c r="EW23" s="10"/>
      <c r="EX23" s="10"/>
      <c r="EY23" s="10"/>
      <c r="EZ23" s="11"/>
      <c r="FA23" s="12"/>
      <c r="FB23" s="10"/>
      <c r="FC23" s="13"/>
      <c r="FD23" s="10"/>
      <c r="FE23" s="10"/>
      <c r="FF23" s="10"/>
      <c r="FG23" s="11"/>
      <c r="FH23" s="12"/>
      <c r="FI23" s="10"/>
      <c r="FJ23" s="10"/>
      <c r="FK23" s="10"/>
      <c r="FL23" s="10"/>
      <c r="FM23" s="10"/>
      <c r="FN23" s="11"/>
      <c r="FO23" s="12"/>
      <c r="FP23" s="10"/>
      <c r="FQ23" s="10"/>
      <c r="FR23" s="10"/>
      <c r="FS23" s="10"/>
      <c r="FT23" s="10"/>
      <c r="FU23" s="11"/>
      <c r="FV23" s="12"/>
      <c r="FW23" s="10"/>
      <c r="FX23" s="10"/>
      <c r="FY23" s="10"/>
      <c r="FZ23" s="10"/>
      <c r="GA23" s="10"/>
      <c r="GB23" s="11"/>
      <c r="GC23" s="12"/>
      <c r="GD23" s="10"/>
      <c r="GE23" s="10"/>
      <c r="GF23" s="10"/>
      <c r="GG23" s="10"/>
      <c r="GH23" s="10"/>
      <c r="GI23" s="11"/>
      <c r="GJ23" s="12"/>
      <c r="GK23" s="10"/>
      <c r="GL23" s="10"/>
      <c r="GM23" s="10"/>
      <c r="GN23" s="10"/>
      <c r="GO23" s="10"/>
      <c r="GP23" s="44"/>
      <c r="GQ23" s="12"/>
      <c r="GR23" s="10"/>
      <c r="GS23" s="10"/>
      <c r="GT23" s="10"/>
      <c r="GU23" s="10"/>
      <c r="GV23" s="10"/>
      <c r="GW23" s="11"/>
      <c r="GX23" s="12"/>
      <c r="GY23" s="10"/>
      <c r="GZ23" s="10"/>
      <c r="HA23" s="10"/>
      <c r="HB23" s="10"/>
      <c r="HC23" s="10"/>
      <c r="HD23" s="11"/>
      <c r="HE23" s="12"/>
      <c r="HF23" s="10"/>
      <c r="HG23" s="10"/>
      <c r="HH23" s="10"/>
      <c r="HI23" s="10"/>
      <c r="HJ23" s="10"/>
      <c r="HK23" s="11"/>
      <c r="HL23" s="12"/>
      <c r="HM23" s="10"/>
      <c r="HN23" s="10"/>
      <c r="HO23" s="10"/>
      <c r="HP23" s="10"/>
      <c r="HQ23" s="10"/>
      <c r="HR23" s="11"/>
      <c r="HS23" s="12"/>
      <c r="HT23" s="10"/>
      <c r="HU23" s="13"/>
      <c r="HV23" s="10"/>
      <c r="HW23" s="10"/>
      <c r="HX23" s="10"/>
      <c r="HY23" s="11"/>
      <c r="HZ23" s="12"/>
      <c r="IA23" s="10"/>
      <c r="IB23" s="10"/>
      <c r="IC23" s="10"/>
      <c r="ID23" s="10"/>
      <c r="IE23" s="10"/>
      <c r="IF23" s="11"/>
      <c r="IG23" s="12"/>
      <c r="IH23" s="10"/>
      <c r="II23" s="10"/>
      <c r="IJ23" s="10"/>
      <c r="IK23" s="10"/>
      <c r="IL23" s="10"/>
      <c r="IM23" s="11"/>
      <c r="IN23" s="12"/>
      <c r="IO23" s="10"/>
      <c r="IP23" s="10"/>
      <c r="IQ23" s="10"/>
      <c r="IR23" s="10"/>
      <c r="IS23" s="10"/>
      <c r="IT23" s="11"/>
      <c r="IU23" s="12"/>
      <c r="IV23" s="10"/>
      <c r="IW23" s="10"/>
      <c r="IX23" s="10"/>
      <c r="IY23" s="10"/>
      <c r="IZ23" s="10"/>
      <c r="JA23" s="11"/>
      <c r="JB23" s="12"/>
      <c r="JC23" s="10"/>
      <c r="JD23" s="10"/>
      <c r="JE23" s="10"/>
      <c r="JF23" s="10"/>
      <c r="JG23" s="10"/>
      <c r="JH23" s="11"/>
      <c r="JI23" s="12"/>
      <c r="JJ23" s="10"/>
      <c r="JK23" s="10"/>
      <c r="JL23" s="10"/>
      <c r="JM23" s="10"/>
      <c r="JN23" s="10"/>
      <c r="JO23" s="11"/>
      <c r="JP23" s="12"/>
      <c r="JQ23" s="10"/>
      <c r="JR23" s="10"/>
      <c r="JS23" s="10"/>
      <c r="JT23" s="10"/>
      <c r="JU23" s="10"/>
      <c r="JV23" s="11"/>
      <c r="JW23" s="12"/>
      <c r="JX23" s="10"/>
      <c r="JY23" s="10"/>
      <c r="JZ23" s="10"/>
      <c r="KA23" s="10"/>
      <c r="KB23" s="10"/>
      <c r="KC23" s="11"/>
      <c r="KD23" s="12"/>
      <c r="KE23" s="10"/>
      <c r="KF23" s="10"/>
      <c r="KG23" s="10"/>
      <c r="KH23" s="10"/>
      <c r="KI23" s="10"/>
      <c r="KJ23" s="11"/>
      <c r="KK23" s="12"/>
      <c r="KL23" s="10"/>
      <c r="KM23" s="10"/>
      <c r="KN23" s="10"/>
      <c r="KO23" s="10"/>
      <c r="KP23" s="10"/>
      <c r="KQ23" s="11"/>
      <c r="KR23" s="12"/>
      <c r="KS23" s="10"/>
      <c r="KT23" s="10"/>
      <c r="KU23" s="13"/>
      <c r="KV23" s="10"/>
      <c r="KW23" s="10"/>
      <c r="KX23" s="11"/>
      <c r="KY23" s="12"/>
      <c r="KZ23" s="10"/>
      <c r="LA23" s="10"/>
      <c r="LB23" s="10"/>
      <c r="LC23" s="10"/>
      <c r="LD23" s="10"/>
      <c r="LE23" s="44"/>
      <c r="LF23" s="12"/>
      <c r="LG23" s="10"/>
      <c r="LH23" s="10"/>
      <c r="LI23" s="10"/>
      <c r="LJ23" s="10"/>
      <c r="LK23" s="10"/>
      <c r="LL23" s="11"/>
      <c r="LM23" s="12"/>
      <c r="LN23" s="10"/>
      <c r="LO23" s="10"/>
      <c r="LP23" s="10"/>
      <c r="LQ23" s="10"/>
      <c r="LR23" s="10"/>
      <c r="LS23" s="11"/>
      <c r="LT23" s="12"/>
      <c r="LU23" s="10"/>
      <c r="LV23" s="10"/>
      <c r="LW23" s="10"/>
      <c r="LX23" s="10"/>
      <c r="LY23" s="10"/>
      <c r="LZ23" s="11"/>
      <c r="MA23" s="12"/>
      <c r="MB23" s="10"/>
      <c r="MC23" s="10"/>
      <c r="MD23" s="10"/>
      <c r="ME23" s="10"/>
      <c r="MF23" s="10"/>
      <c r="MG23" s="11"/>
      <c r="MH23" s="12"/>
      <c r="MI23" s="10"/>
      <c r="MJ23" s="10"/>
      <c r="MK23" s="10"/>
      <c r="ML23" s="10"/>
      <c r="MM23" s="10"/>
      <c r="MN23" s="11"/>
      <c r="MO23" s="12"/>
      <c r="MP23" s="10"/>
      <c r="MQ23" s="10"/>
      <c r="MR23" s="10"/>
      <c r="MS23" s="10"/>
      <c r="MT23" s="10"/>
      <c r="MU23" s="11"/>
      <c r="MV23" s="12"/>
      <c r="MW23" s="13"/>
      <c r="MX23" s="10"/>
      <c r="MY23" s="10"/>
      <c r="MZ23" s="10"/>
      <c r="NA23" s="10"/>
      <c r="NB23" s="11"/>
      <c r="NC23" s="12"/>
      <c r="ND23" s="10"/>
      <c r="NE23" s="10"/>
      <c r="NF23" s="10"/>
      <c r="NG23" s="10"/>
      <c r="NH23" s="10"/>
      <c r="NI23" s="11"/>
      <c r="NJ23" s="12"/>
      <c r="NK23" s="44"/>
    </row>
    <row r="24" spans="1:380" ht="11.25" customHeight="1" thickBot="1" x14ac:dyDescent="0.25">
      <c r="A24" s="94" t="s">
        <v>1</v>
      </c>
      <c r="B24" s="9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  <c r="HI24" s="25"/>
      <c r="HJ24" s="25"/>
      <c r="HK24" s="25"/>
      <c r="HL24" s="25"/>
      <c r="HM24" s="25"/>
      <c r="HN24" s="25"/>
      <c r="HO24" s="25"/>
      <c r="HP24" s="25"/>
      <c r="HQ24" s="25"/>
      <c r="HR24" s="25"/>
      <c r="HS24" s="25"/>
      <c r="HT24" s="25"/>
      <c r="HU24" s="25"/>
      <c r="HV24" s="25"/>
      <c r="HW24" s="25"/>
      <c r="HX24" s="25"/>
      <c r="HY24" s="25"/>
      <c r="HZ24" s="25"/>
      <c r="IA24" s="25"/>
      <c r="IB24" s="25"/>
      <c r="IC24" s="25"/>
      <c r="ID24" s="25"/>
      <c r="IE24" s="25"/>
      <c r="IF24" s="25"/>
      <c r="IG24" s="25"/>
      <c r="IH24" s="25"/>
      <c r="II24" s="25"/>
      <c r="IJ24" s="25"/>
      <c r="IK24" s="25"/>
      <c r="IL24" s="25"/>
      <c r="IM24" s="25"/>
      <c r="IN24" s="25"/>
      <c r="IO24" s="25"/>
      <c r="IP24" s="25"/>
      <c r="IQ24" s="25"/>
      <c r="IR24" s="25"/>
      <c r="IS24" s="25"/>
      <c r="IT24" s="25"/>
      <c r="IU24" s="25"/>
      <c r="IV24" s="25"/>
      <c r="IW24" s="25"/>
      <c r="IX24" s="25"/>
      <c r="IY24" s="25"/>
      <c r="IZ24" s="25"/>
      <c r="JA24" s="25"/>
      <c r="JB24" s="25"/>
      <c r="JC24" s="25"/>
      <c r="JD24" s="25"/>
      <c r="JE24" s="25"/>
      <c r="JF24" s="25"/>
      <c r="JG24" s="25"/>
      <c r="JH24" s="25"/>
      <c r="JI24" s="25"/>
      <c r="JJ24" s="25"/>
      <c r="JK24" s="25"/>
      <c r="JL24" s="25"/>
      <c r="JM24" s="25"/>
      <c r="JN24" s="25"/>
      <c r="JO24" s="25"/>
      <c r="JP24" s="25"/>
      <c r="JQ24" s="25"/>
      <c r="JR24" s="25"/>
      <c r="JS24" s="25"/>
      <c r="JT24" s="25"/>
      <c r="JU24" s="25"/>
      <c r="JV24" s="25"/>
      <c r="JW24" s="25"/>
      <c r="JX24" s="25"/>
      <c r="JY24" s="25"/>
      <c r="JZ24" s="25"/>
      <c r="KA24" s="25"/>
      <c r="KB24" s="25"/>
      <c r="KC24" s="25"/>
      <c r="KD24" s="25"/>
      <c r="KE24" s="25"/>
      <c r="KF24" s="25"/>
      <c r="KG24" s="25"/>
      <c r="KH24" s="25"/>
      <c r="KI24" s="25"/>
      <c r="KJ24" s="25"/>
      <c r="KK24" s="25"/>
      <c r="KL24" s="25"/>
      <c r="KM24" s="25"/>
      <c r="KN24" s="25"/>
      <c r="KO24" s="25"/>
      <c r="KP24" s="25"/>
      <c r="KQ24" s="25"/>
      <c r="KR24" s="25"/>
      <c r="KS24" s="25"/>
      <c r="KT24" s="25"/>
      <c r="KU24" s="25"/>
      <c r="KV24" s="25"/>
      <c r="KW24" s="25"/>
      <c r="KX24" s="25"/>
      <c r="KY24" s="25"/>
      <c r="KZ24" s="25"/>
      <c r="LA24" s="25"/>
      <c r="LB24" s="25"/>
      <c r="LC24" s="25"/>
      <c r="LD24" s="25"/>
      <c r="LE24" s="25"/>
      <c r="LF24" s="25"/>
      <c r="LG24" s="25"/>
      <c r="LH24" s="25"/>
      <c r="LI24" s="25"/>
      <c r="LJ24" s="25"/>
      <c r="LK24" s="25"/>
      <c r="LL24" s="25"/>
      <c r="LM24" s="25"/>
      <c r="LN24" s="25"/>
      <c r="LO24" s="25"/>
      <c r="LP24" s="25"/>
      <c r="LQ24" s="25"/>
      <c r="LR24" s="25"/>
      <c r="LS24" s="25"/>
      <c r="LT24" s="25"/>
      <c r="LU24" s="25"/>
      <c r="LV24" s="25"/>
      <c r="LW24" s="25"/>
      <c r="LX24" s="25"/>
      <c r="LY24" s="25"/>
      <c r="LZ24" s="25"/>
      <c r="MA24" s="25"/>
      <c r="MB24" s="25"/>
      <c r="MC24" s="25"/>
      <c r="MD24" s="25"/>
      <c r="ME24" s="25"/>
      <c r="MF24" s="25"/>
      <c r="MG24" s="25"/>
      <c r="MH24" s="25"/>
      <c r="MI24" s="25"/>
      <c r="MJ24" s="25"/>
      <c r="MK24" s="25"/>
      <c r="ML24" s="25"/>
      <c r="MM24" s="25"/>
      <c r="MN24" s="25"/>
      <c r="MO24" s="25"/>
      <c r="MP24" s="25"/>
      <c r="MQ24" s="25"/>
      <c r="MR24" s="25"/>
      <c r="MS24" s="25"/>
      <c r="MT24" s="25"/>
      <c r="MU24" s="25"/>
      <c r="MV24" s="25"/>
      <c r="MW24" s="25"/>
      <c r="MX24" s="25"/>
      <c r="MY24" s="25"/>
      <c r="MZ24" s="25"/>
      <c r="NA24" s="25"/>
      <c r="NB24" s="25"/>
      <c r="NC24" s="25"/>
      <c r="ND24" s="25"/>
      <c r="NE24" s="25"/>
      <c r="NF24" s="25"/>
      <c r="NG24" s="25"/>
      <c r="NH24" s="25"/>
      <c r="NI24" s="25"/>
      <c r="NJ24" s="25"/>
      <c r="NK24" s="26"/>
      <c r="NP24" s="7"/>
    </row>
    <row r="25" spans="1:380" ht="24" customHeight="1" thickBot="1" x14ac:dyDescent="0.25">
      <c r="A25" s="113" t="s">
        <v>68</v>
      </c>
      <c r="B25" s="114"/>
      <c r="C25" s="50"/>
      <c r="D25" s="43"/>
      <c r="E25" s="43"/>
      <c r="F25" s="43"/>
      <c r="G25" s="43"/>
      <c r="H25" s="43"/>
      <c r="I25" s="52"/>
      <c r="J25" s="51"/>
      <c r="K25" s="43"/>
      <c r="L25" s="13"/>
      <c r="M25" s="13"/>
      <c r="N25" s="13"/>
      <c r="O25" s="13"/>
      <c r="P25" s="44"/>
      <c r="Q25" s="51"/>
      <c r="R25" s="43"/>
      <c r="S25" s="13"/>
      <c r="T25" s="13"/>
      <c r="U25" s="13"/>
      <c r="V25" s="13"/>
      <c r="W25" s="44"/>
      <c r="X25" s="16"/>
      <c r="Y25" s="13"/>
      <c r="Z25" s="43"/>
      <c r="AA25" s="43"/>
      <c r="AB25" s="43"/>
      <c r="AC25" s="90"/>
      <c r="AD25" s="44"/>
      <c r="AE25" s="16"/>
      <c r="AF25" s="43"/>
      <c r="AG25" s="13"/>
      <c r="AH25" s="13"/>
      <c r="AI25" s="13"/>
      <c r="AJ25" s="13"/>
      <c r="AK25" s="44"/>
      <c r="AL25" s="16"/>
      <c r="AM25" s="13"/>
      <c r="AN25" s="13"/>
      <c r="AO25" s="13"/>
      <c r="AP25" s="13"/>
      <c r="AQ25" s="13"/>
      <c r="AR25" s="104"/>
      <c r="AS25" s="16"/>
      <c r="AT25" s="13"/>
      <c r="AU25" s="43"/>
      <c r="AV25" s="43"/>
      <c r="AW25" s="43"/>
      <c r="AX25" s="43"/>
      <c r="AY25" s="43"/>
      <c r="AZ25" s="16"/>
      <c r="BA25" s="13"/>
      <c r="BB25" s="13"/>
      <c r="BC25" s="13"/>
      <c r="BD25" s="13"/>
      <c r="BE25" s="41"/>
      <c r="BF25" s="53"/>
      <c r="BG25" s="16"/>
      <c r="BH25" s="13"/>
      <c r="BI25" s="13"/>
      <c r="BJ25" s="13"/>
      <c r="BK25" s="13"/>
      <c r="BL25" s="13"/>
      <c r="BM25" s="104"/>
      <c r="BN25" s="16"/>
      <c r="BO25" s="13"/>
      <c r="BP25" s="13"/>
      <c r="BQ25" s="13"/>
      <c r="BR25" s="13"/>
      <c r="BS25" s="13"/>
      <c r="BT25" s="41"/>
      <c r="BU25" s="42"/>
      <c r="BV25" s="13"/>
      <c r="BW25" s="13"/>
      <c r="BX25" s="13"/>
      <c r="BY25" s="13"/>
      <c r="BZ25" s="13"/>
      <c r="CA25" s="44"/>
      <c r="CB25" s="16"/>
      <c r="CC25" s="13"/>
      <c r="CD25" s="13"/>
      <c r="CE25" s="13"/>
      <c r="CF25" s="13"/>
      <c r="CG25" s="13"/>
      <c r="CH25" s="44"/>
      <c r="CI25" s="16"/>
      <c r="CJ25" s="13"/>
      <c r="CK25" s="13"/>
      <c r="CL25" s="13"/>
      <c r="CM25" s="13"/>
      <c r="CN25" s="13"/>
      <c r="CO25" s="44"/>
      <c r="CP25" s="16"/>
      <c r="CQ25" s="13"/>
      <c r="CR25" s="13"/>
      <c r="CS25" s="13"/>
      <c r="CT25" s="13"/>
      <c r="CU25" s="13"/>
      <c r="CV25" s="44"/>
      <c r="CW25" s="16"/>
      <c r="CX25" s="13"/>
      <c r="CY25" s="13"/>
      <c r="CZ25" s="13"/>
      <c r="DA25" s="13"/>
      <c r="DB25" s="13"/>
      <c r="DC25" s="44"/>
      <c r="DD25" s="16"/>
      <c r="DE25" s="13"/>
      <c r="DF25" s="13"/>
      <c r="DG25" s="13"/>
      <c r="DH25" s="13"/>
      <c r="DI25" s="13"/>
      <c r="DJ25" s="44"/>
      <c r="DK25" s="16"/>
      <c r="DL25" s="13"/>
      <c r="DM25" s="13"/>
      <c r="DN25" s="13"/>
      <c r="DO25" s="13"/>
      <c r="DP25" s="13"/>
      <c r="DQ25" s="44"/>
      <c r="DR25" s="16"/>
      <c r="DS25" s="13"/>
      <c r="DT25" s="13"/>
      <c r="DU25" s="13"/>
      <c r="DV25" s="13"/>
      <c r="DW25" s="13"/>
      <c r="DX25" s="44"/>
      <c r="DY25" s="16"/>
      <c r="DZ25" s="13"/>
      <c r="EA25" s="13"/>
      <c r="EB25" s="13"/>
      <c r="EC25" s="13"/>
      <c r="ED25" s="13"/>
      <c r="EE25" s="44"/>
      <c r="EF25" s="16"/>
      <c r="EG25" s="13"/>
      <c r="EH25" s="13"/>
      <c r="EI25" s="13"/>
      <c r="EJ25" s="13"/>
      <c r="EK25" s="13"/>
      <c r="EL25" s="44"/>
      <c r="EM25" s="16"/>
      <c r="EN25" s="13"/>
      <c r="EO25" s="13"/>
      <c r="EP25" s="13"/>
      <c r="EQ25" s="13"/>
      <c r="ER25" s="13"/>
      <c r="ES25" s="44"/>
      <c r="ET25" s="16"/>
      <c r="EU25" s="13"/>
      <c r="EV25" s="13"/>
      <c r="EW25" s="13"/>
      <c r="EX25" s="13"/>
      <c r="EY25" s="13"/>
      <c r="EZ25" s="44"/>
      <c r="FA25" s="16"/>
      <c r="FB25" s="13"/>
      <c r="FC25" s="13"/>
      <c r="FD25" s="13"/>
      <c r="FE25" s="13"/>
      <c r="FF25" s="13"/>
      <c r="FG25" s="44"/>
      <c r="FH25" s="16"/>
      <c r="FI25" s="13"/>
      <c r="FJ25" s="13"/>
      <c r="FK25" s="13"/>
      <c r="FL25" s="13"/>
      <c r="FM25" s="13"/>
      <c r="FN25" s="44"/>
      <c r="FO25" s="16"/>
      <c r="FP25" s="13"/>
      <c r="FQ25" s="13"/>
      <c r="FR25" s="13"/>
      <c r="FS25" s="13"/>
      <c r="FT25" s="13"/>
      <c r="FU25" s="44"/>
      <c r="FV25" s="16"/>
      <c r="FW25" s="13"/>
      <c r="FX25" s="13"/>
      <c r="FY25" s="13"/>
      <c r="FZ25" s="13"/>
      <c r="GA25" s="13"/>
      <c r="GB25" s="44"/>
      <c r="GC25" s="16"/>
      <c r="GD25" s="13"/>
      <c r="GE25" s="13"/>
      <c r="GF25" s="13"/>
      <c r="GG25" s="13"/>
      <c r="GH25" s="13"/>
      <c r="GI25" s="44"/>
      <c r="GJ25" s="16"/>
      <c r="GK25" s="13"/>
      <c r="GL25" s="13"/>
      <c r="GM25" s="43"/>
      <c r="GN25" s="43"/>
      <c r="GO25" s="43"/>
      <c r="GP25" s="52"/>
      <c r="GQ25" s="16"/>
      <c r="GR25" s="13"/>
      <c r="GS25" s="13"/>
      <c r="GT25" s="13"/>
      <c r="GU25" s="13"/>
      <c r="GV25" s="13"/>
      <c r="GW25" s="44"/>
      <c r="GX25" s="16"/>
      <c r="GY25" s="16"/>
      <c r="GZ25" s="13"/>
      <c r="HA25" s="13"/>
      <c r="HB25" s="79"/>
      <c r="HC25" s="79"/>
      <c r="HD25" s="40"/>
      <c r="HE25" s="80"/>
      <c r="HF25" s="80"/>
      <c r="HG25" s="79"/>
      <c r="HH25" s="79"/>
      <c r="HI25" s="79"/>
      <c r="HJ25" s="79"/>
      <c r="HK25" s="40"/>
      <c r="HL25" s="80"/>
      <c r="HM25" s="80"/>
      <c r="HN25" s="79"/>
      <c r="HO25" s="79"/>
      <c r="HP25" s="79"/>
      <c r="HQ25" s="79"/>
      <c r="HR25" s="40"/>
      <c r="HS25" s="80"/>
      <c r="HT25" s="79"/>
      <c r="HU25" s="79"/>
      <c r="HV25" s="79"/>
      <c r="HW25" s="79"/>
      <c r="HX25" s="79"/>
      <c r="HY25" s="40"/>
      <c r="HZ25" s="50"/>
      <c r="IA25" s="43"/>
      <c r="IB25" s="13"/>
      <c r="IC25" s="13"/>
      <c r="ID25" s="13"/>
      <c r="IE25" s="13"/>
      <c r="IF25" s="44"/>
      <c r="IG25" s="50"/>
      <c r="IH25" s="43"/>
      <c r="II25" s="13"/>
      <c r="IJ25" s="13"/>
      <c r="IK25" s="13"/>
      <c r="IL25" s="13"/>
      <c r="IM25" s="44"/>
      <c r="IN25" s="50"/>
      <c r="IO25" s="43"/>
      <c r="IP25" s="13"/>
      <c r="IQ25" s="13"/>
      <c r="IR25" s="13"/>
      <c r="IS25" s="13"/>
      <c r="IT25" s="44"/>
      <c r="IU25" s="16"/>
      <c r="IV25" s="13"/>
      <c r="IW25" s="13"/>
      <c r="IX25" s="13"/>
      <c r="IY25" s="13"/>
      <c r="IZ25" s="13"/>
      <c r="JA25" s="44"/>
      <c r="JB25" s="16"/>
      <c r="JC25" s="13"/>
      <c r="JD25" s="13"/>
      <c r="JE25" s="13"/>
      <c r="JF25" s="13"/>
      <c r="JG25" s="13"/>
      <c r="JH25" s="44"/>
      <c r="JI25" s="16"/>
      <c r="JJ25" s="13"/>
      <c r="JK25" s="13"/>
      <c r="JL25" s="13"/>
      <c r="JM25" s="13"/>
      <c r="JN25" s="13"/>
      <c r="JO25" s="44"/>
      <c r="JP25" s="16"/>
      <c r="JQ25" s="13"/>
      <c r="JR25" s="43"/>
      <c r="JS25" s="13"/>
      <c r="JT25" s="13"/>
      <c r="JU25" s="13"/>
      <c r="JV25" s="44"/>
      <c r="JW25" s="16"/>
      <c r="JX25" s="13"/>
      <c r="JY25" s="13"/>
      <c r="JZ25" s="13"/>
      <c r="KA25" s="43"/>
      <c r="KB25" s="13"/>
      <c r="KC25" s="44"/>
      <c r="KD25" s="16"/>
      <c r="KE25" s="13"/>
      <c r="KF25" s="13"/>
      <c r="KG25" s="43"/>
      <c r="KH25" s="43"/>
      <c r="KI25" s="43"/>
      <c r="KJ25" s="66"/>
      <c r="KK25" s="42"/>
      <c r="KL25" s="13"/>
      <c r="KM25" s="13"/>
      <c r="KN25" s="13"/>
      <c r="KO25" s="13"/>
      <c r="KP25" s="13"/>
      <c r="KQ25" s="44"/>
      <c r="KR25" s="16"/>
      <c r="KS25" s="13"/>
      <c r="KT25" s="13"/>
      <c r="KU25" s="13"/>
      <c r="KV25" s="13"/>
      <c r="KW25" s="13"/>
      <c r="KX25" s="44"/>
      <c r="KY25" s="16"/>
      <c r="KZ25" s="13"/>
      <c r="LA25" s="13"/>
      <c r="LB25" s="13"/>
      <c r="LC25" s="13"/>
      <c r="LD25" s="13"/>
      <c r="LE25" s="44"/>
      <c r="LF25" s="16"/>
      <c r="LG25" s="13"/>
      <c r="LH25" s="13"/>
      <c r="LI25" s="13"/>
      <c r="LJ25" s="13"/>
      <c r="LK25" s="13"/>
      <c r="LL25" s="44"/>
      <c r="LM25" s="54"/>
      <c r="LN25" s="13"/>
      <c r="LO25" s="41"/>
      <c r="LP25" s="43"/>
      <c r="LQ25" s="13"/>
      <c r="LR25" s="43"/>
      <c r="LS25" s="52"/>
      <c r="LT25" s="16"/>
      <c r="LU25" s="13"/>
      <c r="LV25" s="13"/>
      <c r="LW25" s="13"/>
      <c r="LX25" s="13"/>
      <c r="LY25" s="13"/>
      <c r="LZ25" s="41"/>
      <c r="MA25" s="42"/>
      <c r="MB25" s="13"/>
      <c r="MC25" s="13"/>
      <c r="MD25" s="13"/>
      <c r="ME25" s="13"/>
      <c r="MF25" s="13"/>
      <c r="MG25" s="52"/>
      <c r="MH25" s="42"/>
      <c r="MI25" s="13"/>
      <c r="MJ25" s="13"/>
      <c r="MK25" s="79"/>
      <c r="ML25" s="79"/>
      <c r="MM25" s="79"/>
      <c r="MN25" s="40"/>
      <c r="MO25" s="80"/>
      <c r="MP25" s="79"/>
      <c r="MQ25" s="79"/>
      <c r="MR25" s="79"/>
      <c r="MS25" s="79"/>
      <c r="MT25" s="79"/>
      <c r="MU25" s="40"/>
      <c r="MV25" s="80"/>
      <c r="MW25" s="80"/>
      <c r="MX25" s="79"/>
      <c r="MY25" s="79"/>
      <c r="MZ25" s="79"/>
      <c r="NA25" s="79"/>
      <c r="NB25" s="81"/>
      <c r="NC25" s="84"/>
      <c r="ND25" s="13"/>
      <c r="NE25" s="13"/>
      <c r="NF25" s="13"/>
      <c r="NG25" s="13"/>
      <c r="NH25" s="13"/>
      <c r="NI25" s="44"/>
      <c r="NJ25" s="16"/>
      <c r="NK25" s="44"/>
    </row>
    <row r="26" spans="1:380" ht="24" customHeight="1" thickBot="1" x14ac:dyDescent="0.25">
      <c r="A26" s="102" t="s">
        <v>61</v>
      </c>
      <c r="B26" s="103" t="s">
        <v>62</v>
      </c>
      <c r="C26" s="12"/>
      <c r="D26" s="45"/>
      <c r="E26" s="45"/>
      <c r="F26" s="45"/>
      <c r="G26" s="45"/>
      <c r="H26" s="45"/>
      <c r="I26" s="46"/>
      <c r="J26" s="65"/>
      <c r="K26" s="45"/>
      <c r="L26" s="43"/>
      <c r="M26" s="43"/>
      <c r="N26" s="43"/>
      <c r="O26" s="45"/>
      <c r="P26" s="46"/>
      <c r="Q26" s="65"/>
      <c r="R26" s="45"/>
      <c r="S26" s="45"/>
      <c r="T26" s="45"/>
      <c r="U26" s="45"/>
      <c r="V26" s="45"/>
      <c r="W26" s="46"/>
      <c r="X26" s="64"/>
      <c r="Y26" s="45"/>
      <c r="Z26" s="45"/>
      <c r="AA26" s="45"/>
      <c r="AB26" s="43"/>
      <c r="AC26" s="43"/>
      <c r="AD26" s="43"/>
      <c r="AE26" s="64"/>
      <c r="AF26" s="45"/>
      <c r="AG26" s="45"/>
      <c r="AH26" s="45"/>
      <c r="AI26" s="45"/>
      <c r="AJ26" s="45"/>
      <c r="AK26" s="46"/>
      <c r="AL26" s="64"/>
      <c r="AM26" s="45"/>
      <c r="AN26" s="45"/>
      <c r="AO26" s="45"/>
      <c r="AP26" s="45"/>
      <c r="AQ26" s="45"/>
      <c r="AR26" s="105"/>
      <c r="AS26" s="64"/>
      <c r="AT26" s="45"/>
      <c r="AU26" s="43"/>
      <c r="AV26" s="43"/>
      <c r="AW26" s="43"/>
      <c r="AX26" s="43"/>
      <c r="AY26" s="43"/>
      <c r="AZ26" s="64"/>
      <c r="BA26" s="45"/>
      <c r="BB26" s="45"/>
      <c r="BC26" s="45"/>
      <c r="BD26" s="45"/>
      <c r="BE26" s="68"/>
      <c r="BF26" s="67"/>
      <c r="BG26" s="64"/>
      <c r="BH26" s="45"/>
      <c r="BI26" s="45"/>
      <c r="BJ26" s="45"/>
      <c r="BK26" s="45"/>
      <c r="BL26" s="45"/>
      <c r="BM26" s="105"/>
      <c r="BN26" s="64"/>
      <c r="BO26" s="45"/>
      <c r="BP26" s="45"/>
      <c r="BQ26" s="45"/>
      <c r="BR26" s="43"/>
      <c r="BS26" s="43"/>
      <c r="BT26" s="68"/>
      <c r="BU26" s="65"/>
      <c r="BV26" s="45"/>
      <c r="BW26" s="43"/>
      <c r="BX26" s="43"/>
      <c r="BY26" s="43"/>
      <c r="BZ26" s="43"/>
      <c r="CA26" s="52"/>
      <c r="CB26" s="64"/>
      <c r="CC26" s="45"/>
      <c r="CD26" s="45"/>
      <c r="CE26" s="45"/>
      <c r="CF26" s="45"/>
      <c r="CG26" s="45"/>
      <c r="CH26" s="46"/>
      <c r="CI26" s="64"/>
      <c r="CJ26" s="45"/>
      <c r="CK26" s="45"/>
      <c r="CL26" s="43"/>
      <c r="CM26" s="43"/>
      <c r="CN26" s="43"/>
      <c r="CO26" s="52"/>
      <c r="CP26" s="64"/>
      <c r="CQ26" s="45"/>
      <c r="CR26" s="45"/>
      <c r="CS26" s="43"/>
      <c r="CT26" s="43"/>
      <c r="CU26" s="43"/>
      <c r="CV26" s="46"/>
      <c r="CW26" s="64"/>
      <c r="CX26" s="45"/>
      <c r="CY26" s="43"/>
      <c r="CZ26" s="43"/>
      <c r="DA26" s="43"/>
      <c r="DB26" s="43"/>
      <c r="DC26" s="52"/>
      <c r="DD26" s="64"/>
      <c r="DE26" s="45"/>
      <c r="DF26" s="13"/>
      <c r="DG26" s="43"/>
      <c r="DH26" s="43"/>
      <c r="DI26" s="43"/>
      <c r="DJ26" s="52"/>
      <c r="DK26" s="64"/>
      <c r="DL26" s="45"/>
      <c r="DM26" s="43"/>
      <c r="DN26" s="43"/>
      <c r="DO26" s="43"/>
      <c r="DP26" s="43"/>
      <c r="DQ26" s="52"/>
      <c r="DR26" s="64"/>
      <c r="DS26" s="13"/>
      <c r="DT26" s="43"/>
      <c r="DU26" s="43"/>
      <c r="DV26" s="43"/>
      <c r="DW26" s="43"/>
      <c r="DX26" s="46"/>
      <c r="DY26" s="64"/>
      <c r="DZ26" s="45"/>
      <c r="EA26" s="10"/>
      <c r="EB26" s="10"/>
      <c r="EC26" s="10"/>
      <c r="ED26" s="10"/>
      <c r="EE26" s="11"/>
      <c r="EF26" s="64"/>
      <c r="EG26" s="45"/>
      <c r="EH26" s="10"/>
      <c r="EI26" s="13"/>
      <c r="EJ26" s="13"/>
      <c r="EK26" s="45"/>
      <c r="EL26" s="46"/>
      <c r="EM26" s="64"/>
      <c r="EN26" s="45"/>
      <c r="EO26" s="13"/>
      <c r="EP26" s="43"/>
      <c r="EQ26" s="43"/>
      <c r="ER26" s="13"/>
      <c r="ES26" s="52"/>
      <c r="ET26" s="50"/>
      <c r="EU26" s="45"/>
      <c r="EV26" s="45"/>
      <c r="EW26" s="13"/>
      <c r="EX26" s="13"/>
      <c r="EY26" s="13"/>
      <c r="EZ26" s="44"/>
      <c r="FA26" s="64"/>
      <c r="FB26" s="45"/>
      <c r="FC26" s="13"/>
      <c r="FD26" s="43"/>
      <c r="FE26" s="13"/>
      <c r="FF26" s="43"/>
      <c r="FG26" s="44"/>
      <c r="FH26" s="64"/>
      <c r="FI26" s="45"/>
      <c r="FJ26" s="13"/>
      <c r="FK26" s="43"/>
      <c r="FL26" s="13"/>
      <c r="FM26" s="43"/>
      <c r="FN26" s="44"/>
      <c r="FO26" s="64"/>
      <c r="FP26" s="45"/>
      <c r="FQ26" s="13"/>
      <c r="FR26" s="43"/>
      <c r="FS26" s="13"/>
      <c r="FT26" s="43"/>
      <c r="FU26" s="44"/>
      <c r="FV26" s="64"/>
      <c r="FW26" s="45"/>
      <c r="FX26" s="13"/>
      <c r="FY26" s="43"/>
      <c r="FZ26" s="13"/>
      <c r="GA26" s="43"/>
      <c r="GB26" s="11"/>
      <c r="GC26" s="64"/>
      <c r="GD26" s="45"/>
      <c r="GE26" s="13"/>
      <c r="GF26" s="43"/>
      <c r="GG26" s="13"/>
      <c r="GH26" s="43"/>
      <c r="GI26" s="46"/>
      <c r="GJ26" s="64"/>
      <c r="GK26" s="45"/>
      <c r="GL26" s="45"/>
      <c r="GM26" s="45"/>
      <c r="GN26" s="45"/>
      <c r="GO26" s="45"/>
      <c r="GP26" s="11"/>
      <c r="GQ26" s="16"/>
      <c r="GR26" s="16"/>
      <c r="GS26" s="45"/>
      <c r="GT26" s="45"/>
      <c r="GU26" s="43"/>
      <c r="GV26" s="45"/>
      <c r="GW26" s="46"/>
      <c r="GX26" s="16"/>
      <c r="GY26" s="16"/>
      <c r="GZ26" s="13"/>
      <c r="HA26" s="13"/>
      <c r="HB26" s="10"/>
      <c r="HC26" s="43"/>
      <c r="HD26" s="52"/>
      <c r="HE26" s="16"/>
      <c r="HF26" s="16"/>
      <c r="HG26" s="13"/>
      <c r="HH26" s="13"/>
      <c r="HI26" s="13"/>
      <c r="HJ26" s="13"/>
      <c r="HK26" s="44"/>
      <c r="HL26" s="16"/>
      <c r="HM26" s="16"/>
      <c r="HN26" s="13"/>
      <c r="HO26" s="13"/>
      <c r="HP26" s="13"/>
      <c r="HQ26" s="13"/>
      <c r="HR26" s="44"/>
      <c r="HS26" s="50"/>
      <c r="HT26" s="43"/>
      <c r="HU26" s="13"/>
      <c r="HV26" s="13"/>
      <c r="HW26" s="13"/>
      <c r="HX26" s="13"/>
      <c r="HY26" s="44"/>
      <c r="HZ26" s="64"/>
      <c r="IA26" s="45"/>
      <c r="IB26" s="79"/>
      <c r="IC26" s="79"/>
      <c r="ID26" s="79"/>
      <c r="IE26" s="79"/>
      <c r="IF26" s="40"/>
      <c r="IG26" s="64"/>
      <c r="IH26" s="45"/>
      <c r="II26" s="45"/>
      <c r="IJ26" s="45"/>
      <c r="IK26" s="45"/>
      <c r="IL26" s="45"/>
      <c r="IM26" s="46"/>
      <c r="IN26" s="64"/>
      <c r="IO26" s="45"/>
      <c r="IP26" s="45"/>
      <c r="IQ26" s="45"/>
      <c r="IR26" s="45"/>
      <c r="IS26" s="45"/>
      <c r="IT26" s="46"/>
      <c r="IU26" s="64"/>
      <c r="IV26" s="45"/>
      <c r="IW26" s="45"/>
      <c r="IX26" s="45"/>
      <c r="IY26" s="45"/>
      <c r="IZ26" s="45"/>
      <c r="JA26" s="46"/>
      <c r="JB26" s="64"/>
      <c r="JC26" s="45"/>
      <c r="JD26" s="45"/>
      <c r="JE26" s="45"/>
      <c r="JF26" s="45"/>
      <c r="JG26" s="45"/>
      <c r="JH26" s="46"/>
      <c r="JI26" s="64"/>
      <c r="JJ26" s="45"/>
      <c r="JK26" s="45"/>
      <c r="JL26" s="45"/>
      <c r="JM26" s="45"/>
      <c r="JN26" s="45"/>
      <c r="JO26" s="46"/>
      <c r="JP26" s="64"/>
      <c r="JQ26" s="45"/>
      <c r="JR26" s="14"/>
      <c r="JS26" s="10"/>
      <c r="JT26" s="10"/>
      <c r="JU26" s="45"/>
      <c r="JV26" s="46"/>
      <c r="JW26" s="64"/>
      <c r="JX26" s="45"/>
      <c r="JY26" s="45"/>
      <c r="JZ26" s="45"/>
      <c r="KA26" s="14"/>
      <c r="KB26" s="70"/>
      <c r="KC26" s="46"/>
      <c r="KD26" s="64"/>
      <c r="KE26" s="45"/>
      <c r="KF26" s="45"/>
      <c r="KG26" s="45"/>
      <c r="KH26" s="45"/>
      <c r="KI26" s="45"/>
      <c r="KJ26" s="68"/>
      <c r="KK26" s="65"/>
      <c r="KL26" s="45"/>
      <c r="KM26" s="45"/>
      <c r="KN26" s="45"/>
      <c r="KO26" s="45"/>
      <c r="KP26" s="45"/>
      <c r="KQ26" s="46"/>
      <c r="KR26" s="64"/>
      <c r="KS26" s="45"/>
      <c r="KT26" s="45"/>
      <c r="KU26" s="13"/>
      <c r="KV26" s="45"/>
      <c r="KW26" s="45"/>
      <c r="KX26" s="46"/>
      <c r="KY26" s="64"/>
      <c r="KZ26" s="45"/>
      <c r="LA26" s="45"/>
      <c r="LB26" s="45"/>
      <c r="LC26" s="45"/>
      <c r="LD26" s="45"/>
      <c r="LE26" s="44"/>
      <c r="LF26" s="64"/>
      <c r="LG26" s="43"/>
      <c r="LH26" s="43"/>
      <c r="LI26" s="43"/>
      <c r="LJ26" s="43"/>
      <c r="LK26" s="13"/>
      <c r="LL26" s="44"/>
      <c r="LM26" s="54"/>
      <c r="LN26" s="41"/>
      <c r="LO26" s="68"/>
      <c r="LP26" s="45"/>
      <c r="LQ26" s="43"/>
      <c r="LR26" s="45"/>
      <c r="LS26" s="46"/>
      <c r="LT26" s="50"/>
      <c r="LU26" s="43"/>
      <c r="LV26" s="43"/>
      <c r="LW26" s="45"/>
      <c r="LX26" s="45"/>
      <c r="LY26" s="45"/>
      <c r="LZ26" s="68"/>
      <c r="MA26" s="65"/>
      <c r="MB26" s="45"/>
      <c r="MC26" s="45"/>
      <c r="MD26" s="45"/>
      <c r="ME26" s="45"/>
      <c r="MF26" s="45"/>
      <c r="MG26" s="46"/>
      <c r="MH26" s="65"/>
      <c r="MI26" s="45"/>
      <c r="MJ26" s="45"/>
      <c r="MK26" s="43"/>
      <c r="ML26" s="43"/>
      <c r="MM26" s="43"/>
      <c r="MN26" s="52"/>
      <c r="MO26" s="50"/>
      <c r="MP26" s="43"/>
      <c r="MQ26" s="43"/>
      <c r="MR26" s="43"/>
      <c r="MS26" s="43"/>
      <c r="MT26" s="43"/>
      <c r="MU26" s="52"/>
      <c r="MV26" s="16"/>
      <c r="MW26" s="16"/>
      <c r="MX26" s="13"/>
      <c r="MY26" s="13"/>
      <c r="MZ26" s="13"/>
      <c r="NA26" s="13"/>
      <c r="NB26" s="13"/>
      <c r="NC26" s="42"/>
      <c r="ND26" s="10"/>
      <c r="NE26" s="10"/>
      <c r="NF26" s="10"/>
      <c r="NG26" s="10"/>
      <c r="NH26" s="10"/>
      <c r="NI26" s="11"/>
      <c r="NJ26" s="12"/>
      <c r="NK26" s="44"/>
    </row>
    <row r="27" spans="1:380" ht="24" customHeight="1" x14ac:dyDescent="0.2">
      <c r="A27" s="100">
        <v>44929</v>
      </c>
      <c r="B27" s="101">
        <f>EDATE(A27,1)</f>
        <v>44960</v>
      </c>
      <c r="C27" s="16"/>
      <c r="D27" s="10"/>
      <c r="E27" s="10"/>
      <c r="F27" s="10"/>
      <c r="G27" s="10"/>
      <c r="H27" s="10"/>
      <c r="I27" s="11"/>
      <c r="J27" s="12"/>
      <c r="K27" s="10"/>
      <c r="L27" s="10"/>
      <c r="M27" s="10"/>
      <c r="N27" s="10"/>
      <c r="O27" s="10"/>
      <c r="P27" s="11"/>
      <c r="Q27" s="12"/>
      <c r="R27" s="10"/>
      <c r="S27" s="10"/>
      <c r="T27" s="10"/>
      <c r="U27" s="10"/>
      <c r="V27" s="10"/>
      <c r="W27" s="11"/>
      <c r="X27" s="12"/>
      <c r="Y27" s="10"/>
      <c r="Z27" s="10"/>
      <c r="AA27" s="10"/>
      <c r="AB27" s="10"/>
      <c r="AC27" s="10"/>
      <c r="AD27" s="11"/>
      <c r="AE27" s="12"/>
      <c r="AF27" s="10"/>
      <c r="AG27" s="10"/>
      <c r="AH27" s="10"/>
      <c r="AI27" s="10"/>
      <c r="AJ27" s="10"/>
      <c r="AK27" s="11"/>
      <c r="AL27" s="12"/>
      <c r="AM27" s="10"/>
      <c r="AN27" s="10"/>
      <c r="AO27" s="10"/>
      <c r="AP27" s="10"/>
      <c r="AQ27" s="10"/>
      <c r="AR27" s="11"/>
      <c r="AS27" s="12"/>
      <c r="AT27" s="10"/>
      <c r="AU27" s="10"/>
      <c r="AV27" s="10"/>
      <c r="AW27" s="10"/>
      <c r="AX27" s="10"/>
      <c r="AY27" s="11"/>
      <c r="AZ27" s="12"/>
      <c r="BA27" s="10"/>
      <c r="BB27" s="10"/>
      <c r="BC27" s="10"/>
      <c r="BD27" s="10"/>
      <c r="BE27" s="10"/>
      <c r="BF27" s="11"/>
      <c r="BG27" s="12"/>
      <c r="BH27" s="10"/>
      <c r="BI27" s="10"/>
      <c r="BJ27" s="10"/>
      <c r="BK27" s="10"/>
      <c r="BL27" s="10"/>
      <c r="BM27" s="11"/>
      <c r="BN27" s="12"/>
      <c r="BO27" s="10"/>
      <c r="BP27" s="10"/>
      <c r="BQ27" s="10"/>
      <c r="BR27" s="10"/>
      <c r="BS27" s="10"/>
      <c r="BT27" s="11"/>
      <c r="BU27" s="12"/>
      <c r="BV27" s="10"/>
      <c r="BW27" s="10"/>
      <c r="BX27" s="10"/>
      <c r="BY27" s="10"/>
      <c r="BZ27" s="10"/>
      <c r="CA27" s="11"/>
      <c r="CB27" s="12"/>
      <c r="CC27" s="10"/>
      <c r="CD27" s="10"/>
      <c r="CE27" s="10"/>
      <c r="CF27" s="10"/>
      <c r="CG27" s="10"/>
      <c r="CH27" s="11"/>
      <c r="CI27" s="12"/>
      <c r="CJ27" s="10"/>
      <c r="CK27" s="10"/>
      <c r="CL27" s="10"/>
      <c r="CM27" s="10"/>
      <c r="CN27" s="10"/>
      <c r="CO27" s="11"/>
      <c r="CP27" s="12"/>
      <c r="CQ27" s="10"/>
      <c r="CR27" s="10"/>
      <c r="CS27" s="10"/>
      <c r="CT27" s="10"/>
      <c r="CU27" s="10"/>
      <c r="CV27" s="11"/>
      <c r="CW27" s="12"/>
      <c r="CX27" s="10"/>
      <c r="CY27" s="10"/>
      <c r="CZ27" s="10"/>
      <c r="DA27" s="10"/>
      <c r="DB27" s="10"/>
      <c r="DC27" s="11"/>
      <c r="DD27" s="12"/>
      <c r="DE27" s="10"/>
      <c r="DF27" s="13"/>
      <c r="DG27" s="10"/>
      <c r="DH27" s="10"/>
      <c r="DI27" s="10"/>
      <c r="DJ27" s="11"/>
      <c r="DK27" s="12"/>
      <c r="DL27" s="10"/>
      <c r="DM27" s="10"/>
      <c r="DN27" s="10"/>
      <c r="DO27" s="10"/>
      <c r="DP27" s="10"/>
      <c r="DQ27" s="11"/>
      <c r="DR27" s="12"/>
      <c r="DS27" s="13"/>
      <c r="DT27" s="10"/>
      <c r="DU27" s="10"/>
      <c r="DV27" s="10"/>
      <c r="DW27" s="10"/>
      <c r="DX27" s="11"/>
      <c r="DY27" s="12"/>
      <c r="DZ27" s="13"/>
      <c r="EA27" s="10"/>
      <c r="EB27" s="10"/>
      <c r="EC27" s="10"/>
      <c r="ED27" s="10"/>
      <c r="EE27" s="11"/>
      <c r="EF27" s="12"/>
      <c r="EG27" s="10"/>
      <c r="EH27" s="10"/>
      <c r="EI27" s="10"/>
      <c r="EJ27" s="10"/>
      <c r="EK27" s="10"/>
      <c r="EL27" s="11"/>
      <c r="EM27" s="12"/>
      <c r="EN27" s="10"/>
      <c r="EO27" s="10"/>
      <c r="EP27" s="10"/>
      <c r="EQ27" s="10"/>
      <c r="ER27" s="13"/>
      <c r="ES27" s="11"/>
      <c r="ET27" s="12"/>
      <c r="EU27" s="10"/>
      <c r="EV27" s="10"/>
      <c r="EW27" s="10"/>
      <c r="EX27" s="10"/>
      <c r="EY27" s="10"/>
      <c r="EZ27" s="11"/>
      <c r="FA27" s="12"/>
      <c r="FB27" s="10"/>
      <c r="FC27" s="13"/>
      <c r="FD27" s="10"/>
      <c r="FE27" s="10"/>
      <c r="FF27" s="10"/>
      <c r="FG27" s="11"/>
      <c r="FH27" s="12"/>
      <c r="FI27" s="10"/>
      <c r="FJ27" s="10"/>
      <c r="FK27" s="10"/>
      <c r="FL27" s="10"/>
      <c r="FM27" s="10"/>
      <c r="FN27" s="11"/>
      <c r="FO27" s="12"/>
      <c r="FP27" s="10"/>
      <c r="FQ27" s="10"/>
      <c r="FR27" s="10"/>
      <c r="FS27" s="10"/>
      <c r="FT27" s="10"/>
      <c r="FU27" s="11"/>
      <c r="FV27" s="12"/>
      <c r="FW27" s="10"/>
      <c r="FX27" s="10"/>
      <c r="FY27" s="10"/>
      <c r="FZ27" s="10"/>
      <c r="GA27" s="10"/>
      <c r="GB27" s="11"/>
      <c r="GC27" s="12"/>
      <c r="GD27" s="10"/>
      <c r="GE27" s="10"/>
      <c r="GF27" s="10"/>
      <c r="GG27" s="10"/>
      <c r="GH27" s="10"/>
      <c r="GI27" s="11"/>
      <c r="GJ27" s="12"/>
      <c r="GK27" s="10"/>
      <c r="GL27" s="10"/>
      <c r="GM27" s="10"/>
      <c r="GN27" s="10"/>
      <c r="GO27" s="10"/>
      <c r="GP27" s="44"/>
      <c r="GQ27" s="12"/>
      <c r="GR27" s="10"/>
      <c r="GS27" s="10"/>
      <c r="GT27" s="10"/>
      <c r="GU27" s="10"/>
      <c r="GV27" s="10"/>
      <c r="GW27" s="11"/>
      <c r="GX27" s="12"/>
      <c r="GY27" s="10"/>
      <c r="GZ27" s="10"/>
      <c r="HA27" s="10"/>
      <c r="HB27" s="10"/>
      <c r="HC27" s="10"/>
      <c r="HD27" s="11"/>
      <c r="HE27" s="12"/>
      <c r="HF27" s="10"/>
      <c r="HG27" s="10"/>
      <c r="HH27" s="10"/>
      <c r="HI27" s="10"/>
      <c r="HJ27" s="10"/>
      <c r="HK27" s="11"/>
      <c r="HL27" s="12"/>
      <c r="HM27" s="10"/>
      <c r="HN27" s="10"/>
      <c r="HO27" s="10"/>
      <c r="HP27" s="10"/>
      <c r="HQ27" s="10"/>
      <c r="HR27" s="11"/>
      <c r="HS27" s="12"/>
      <c r="HT27" s="10"/>
      <c r="HU27" s="13"/>
      <c r="HV27" s="10"/>
      <c r="HW27" s="10"/>
      <c r="HX27" s="10"/>
      <c r="HY27" s="11"/>
      <c r="HZ27" s="12"/>
      <c r="IA27" s="10"/>
      <c r="IB27" s="10"/>
      <c r="IC27" s="10"/>
      <c r="ID27" s="10"/>
      <c r="IE27" s="10"/>
      <c r="IF27" s="11"/>
      <c r="IG27" s="12"/>
      <c r="IH27" s="10"/>
      <c r="II27" s="10"/>
      <c r="IJ27" s="10"/>
      <c r="IK27" s="10"/>
      <c r="IL27" s="10"/>
      <c r="IM27" s="11"/>
      <c r="IN27" s="12"/>
      <c r="IO27" s="10"/>
      <c r="IP27" s="10"/>
      <c r="IQ27" s="10"/>
      <c r="IR27" s="10"/>
      <c r="IS27" s="10"/>
      <c r="IT27" s="11"/>
      <c r="IU27" s="12"/>
      <c r="IV27" s="10"/>
      <c r="IW27" s="10"/>
      <c r="IX27" s="10"/>
      <c r="IY27" s="10"/>
      <c r="IZ27" s="10"/>
      <c r="JA27" s="11"/>
      <c r="JB27" s="12"/>
      <c r="JC27" s="10"/>
      <c r="JD27" s="10"/>
      <c r="JE27" s="10"/>
      <c r="JF27" s="10"/>
      <c r="JG27" s="10"/>
      <c r="JH27" s="11"/>
      <c r="JI27" s="12"/>
      <c r="JJ27" s="10"/>
      <c r="JK27" s="10"/>
      <c r="JL27" s="10"/>
      <c r="JM27" s="10"/>
      <c r="JN27" s="10"/>
      <c r="JO27" s="11"/>
      <c r="JP27" s="12"/>
      <c r="JQ27" s="10"/>
      <c r="JR27" s="10"/>
      <c r="JS27" s="10"/>
      <c r="JT27" s="10"/>
      <c r="JU27" s="10"/>
      <c r="JV27" s="11"/>
      <c r="JW27" s="12"/>
      <c r="JX27" s="10"/>
      <c r="JY27" s="10"/>
      <c r="JZ27" s="10"/>
      <c r="KA27" s="10"/>
      <c r="KB27" s="10"/>
      <c r="KC27" s="11"/>
      <c r="KD27" s="12"/>
      <c r="KE27" s="10"/>
      <c r="KF27" s="10"/>
      <c r="KG27" s="10"/>
      <c r="KH27" s="10"/>
      <c r="KI27" s="10"/>
      <c r="KJ27" s="11"/>
      <c r="KK27" s="12"/>
      <c r="KL27" s="10"/>
      <c r="KM27" s="10"/>
      <c r="KN27" s="10"/>
      <c r="KO27" s="10"/>
      <c r="KP27" s="10"/>
      <c r="KQ27" s="11"/>
      <c r="KR27" s="12"/>
      <c r="KS27" s="10"/>
      <c r="KT27" s="10"/>
      <c r="KU27" s="13"/>
      <c r="KV27" s="10"/>
      <c r="KW27" s="10"/>
      <c r="KX27" s="11"/>
      <c r="KY27" s="12"/>
      <c r="KZ27" s="10"/>
      <c r="LA27" s="10"/>
      <c r="LB27" s="10"/>
      <c r="LC27" s="10"/>
      <c r="LD27" s="10"/>
      <c r="LE27" s="44"/>
      <c r="LF27" s="12"/>
      <c r="LG27" s="10"/>
      <c r="LH27" s="10"/>
      <c r="LI27" s="10"/>
      <c r="LJ27" s="10"/>
      <c r="LK27" s="10"/>
      <c r="LL27" s="11"/>
      <c r="LM27" s="12"/>
      <c r="LN27" s="10"/>
      <c r="LO27" s="10"/>
      <c r="LP27" s="10"/>
      <c r="LQ27" s="10"/>
      <c r="LR27" s="10"/>
      <c r="LS27" s="11"/>
      <c r="LT27" s="12"/>
      <c r="LU27" s="10"/>
      <c r="LV27" s="10"/>
      <c r="LW27" s="10"/>
      <c r="LX27" s="10"/>
      <c r="LY27" s="10"/>
      <c r="LZ27" s="11"/>
      <c r="MA27" s="12"/>
      <c r="MB27" s="10"/>
      <c r="MC27" s="10"/>
      <c r="MD27" s="10"/>
      <c r="ME27" s="10"/>
      <c r="MF27" s="10"/>
      <c r="MG27" s="11"/>
      <c r="MH27" s="12"/>
      <c r="MI27" s="10"/>
      <c r="MJ27" s="10"/>
      <c r="MK27" s="10"/>
      <c r="ML27" s="10"/>
      <c r="MM27" s="10"/>
      <c r="MN27" s="11"/>
      <c r="MO27" s="12"/>
      <c r="MP27" s="10"/>
      <c r="MQ27" s="10"/>
      <c r="MR27" s="10"/>
      <c r="MS27" s="10"/>
      <c r="MT27" s="10"/>
      <c r="MU27" s="11"/>
      <c r="MV27" s="12"/>
      <c r="MW27" s="13"/>
      <c r="MX27" s="10"/>
      <c r="MY27" s="10"/>
      <c r="MZ27" s="10"/>
      <c r="NA27" s="10"/>
      <c r="NB27" s="11"/>
      <c r="NC27" s="12"/>
      <c r="ND27" s="10"/>
      <c r="NE27" s="10"/>
      <c r="NF27" s="10"/>
      <c r="NG27" s="10"/>
      <c r="NH27" s="10"/>
      <c r="NI27" s="11"/>
      <c r="NJ27" s="12"/>
      <c r="NK27" s="44"/>
    </row>
  </sheetData>
  <mergeCells count="7">
    <mergeCell ref="A21:B21"/>
    <mergeCell ref="A25:B25"/>
    <mergeCell ref="A1:B3"/>
    <mergeCell ref="A5:B5"/>
    <mergeCell ref="A9:B9"/>
    <mergeCell ref="A13:B13"/>
    <mergeCell ref="A17:B17"/>
  </mergeCells>
  <phoneticPr fontId="12" type="noConversion"/>
  <conditionalFormatting sqref="C1:NK1">
    <cfRule type="expression" dxfId="111" priority="4216">
      <formula>WEEKDAY(C$3,2)=1</formula>
    </cfRule>
    <cfRule type="expression" dxfId="110" priority="4217">
      <formula>WEEKDAY(C$3,2)=2</formula>
    </cfRule>
    <cfRule type="expression" dxfId="109" priority="4751">
      <formula>WEEKDAY(C$3,2)=3</formula>
    </cfRule>
    <cfRule type="expression" dxfId="108" priority="4752">
      <formula>WEEKDAY(C$3,2)=4</formula>
    </cfRule>
    <cfRule type="expression" dxfId="107" priority="4753">
      <formula>WEEKDAY(C$3,2)=5</formula>
    </cfRule>
    <cfRule type="expression" dxfId="106" priority="4754">
      <formula>WEEKDAY(C$3,2)=6</formula>
    </cfRule>
    <cfRule type="expression" dxfId="105" priority="4755">
      <formula>WEEKDAY(C$3,2)=7</formula>
    </cfRule>
  </conditionalFormatting>
  <conditionalFormatting sqref="C2:NK3 C5:NK7 C9:NC11 C13:NC15 C21:NC23 C17:NC19">
    <cfRule type="cellIs" dxfId="104" priority="4756" operator="equal">
      <formula>"J"</formula>
    </cfRule>
    <cfRule type="cellIs" dxfId="103" priority="8023" operator="equal">
      <formula>"N"</formula>
    </cfRule>
    <cfRule type="cellIs" dxfId="102" priority="8024" operator="equal">
      <formula>"Acht"</formula>
    </cfRule>
    <cfRule type="cellIs" dxfId="101" priority="8025" operator="equal">
      <formula>"MN"</formula>
    </cfRule>
    <cfRule type="cellIs" dxfId="100" priority="8026" operator="equal">
      <formula>"RPA"</formula>
    </cfRule>
    <cfRule type="cellIs" dxfId="99" priority="8027" operator="equal">
      <formula>"RCC"</formula>
    </cfRule>
    <cfRule type="cellIs" dxfId="98" priority="8028" operator="equal">
      <formula>"VM"</formula>
    </cfRule>
    <cfRule type="cellIs" dxfId="97" priority="8029" operator="equal">
      <formula>"RU"</formula>
    </cfRule>
    <cfRule type="cellIs" dxfId="96" priority="8030" operator="equal">
      <formula>"RN"</formula>
    </cfRule>
    <cfRule type="cellIs" dxfId="95" priority="8031" operator="equal">
      <formula>"maladie"</formula>
    </cfRule>
    <cfRule type="cellIs" dxfId="94" priority="8032" operator="equal">
      <formula>"RP"</formula>
    </cfRule>
    <cfRule type="cellIs" dxfId="93" priority="8033" operator="equal">
      <formula>"congé"</formula>
    </cfRule>
    <cfRule type="cellIs" dxfId="92" priority="8047" operator="equal">
      <formula>"férié"</formula>
    </cfRule>
    <cfRule type="expression" dxfId="91" priority="8049">
      <formula>WEEKDAY(C$2,2)&gt;5</formula>
    </cfRule>
  </conditionalFormatting>
  <conditionalFormatting sqref="ND9:NK11">
    <cfRule type="cellIs" dxfId="90" priority="136" operator="equal">
      <formula>"J"</formula>
    </cfRule>
    <cfRule type="cellIs" dxfId="89" priority="137" operator="equal">
      <formula>"N"</formula>
    </cfRule>
    <cfRule type="cellIs" dxfId="88" priority="138" operator="equal">
      <formula>"Acht"</formula>
    </cfRule>
    <cfRule type="cellIs" dxfId="87" priority="139" operator="equal">
      <formula>"MN"</formula>
    </cfRule>
    <cfRule type="cellIs" dxfId="86" priority="140" operator="equal">
      <formula>"RPA"</formula>
    </cfRule>
    <cfRule type="cellIs" dxfId="85" priority="141" operator="equal">
      <formula>"RCC"</formula>
    </cfRule>
    <cfRule type="cellIs" dxfId="84" priority="142" operator="equal">
      <formula>"VM"</formula>
    </cfRule>
    <cfRule type="cellIs" dxfId="83" priority="143" operator="equal">
      <formula>"RU"</formula>
    </cfRule>
    <cfRule type="cellIs" dxfId="82" priority="144" operator="equal">
      <formula>"RN"</formula>
    </cfRule>
    <cfRule type="cellIs" dxfId="81" priority="145" operator="equal">
      <formula>"maladie"</formula>
    </cfRule>
    <cfRule type="cellIs" dxfId="80" priority="146" operator="equal">
      <formula>"RP"</formula>
    </cfRule>
    <cfRule type="cellIs" dxfId="79" priority="147" operator="equal">
      <formula>"congé"</formula>
    </cfRule>
    <cfRule type="cellIs" dxfId="78" priority="148" operator="equal">
      <formula>"férié"</formula>
    </cfRule>
    <cfRule type="expression" dxfId="77" priority="150">
      <formula>WEEKDAY(ND$2,2)&gt;5</formula>
    </cfRule>
  </conditionalFormatting>
  <conditionalFormatting sqref="ND13:NK15">
    <cfRule type="cellIs" dxfId="76" priority="106" operator="equal">
      <formula>"J"</formula>
    </cfRule>
    <cfRule type="cellIs" dxfId="75" priority="107" operator="equal">
      <formula>"N"</formula>
    </cfRule>
    <cfRule type="cellIs" dxfId="74" priority="108" operator="equal">
      <formula>"Acht"</formula>
    </cfRule>
    <cfRule type="cellIs" dxfId="73" priority="109" operator="equal">
      <formula>"MN"</formula>
    </cfRule>
    <cfRule type="cellIs" dxfId="72" priority="110" operator="equal">
      <formula>"RPA"</formula>
    </cfRule>
    <cfRule type="cellIs" dxfId="71" priority="111" operator="equal">
      <formula>"RCC"</formula>
    </cfRule>
    <cfRule type="cellIs" dxfId="70" priority="112" operator="equal">
      <formula>"VM"</formula>
    </cfRule>
    <cfRule type="cellIs" dxfId="69" priority="113" operator="equal">
      <formula>"RU"</formula>
    </cfRule>
    <cfRule type="cellIs" dxfId="68" priority="114" operator="equal">
      <formula>"RN"</formula>
    </cfRule>
    <cfRule type="cellIs" dxfId="67" priority="115" operator="equal">
      <formula>"maladie"</formula>
    </cfRule>
    <cfRule type="cellIs" dxfId="66" priority="116" operator="equal">
      <formula>"RP"</formula>
    </cfRule>
    <cfRule type="cellIs" dxfId="65" priority="117" operator="equal">
      <formula>"congé"</formula>
    </cfRule>
    <cfRule type="cellIs" dxfId="64" priority="118" operator="equal">
      <formula>"férié"</formula>
    </cfRule>
    <cfRule type="expression" dxfId="63" priority="120">
      <formula>WEEKDAY(ND$2,2)&gt;5</formula>
    </cfRule>
  </conditionalFormatting>
  <conditionalFormatting sqref="ND17:NK19">
    <cfRule type="cellIs" dxfId="62" priority="76" operator="equal">
      <formula>"J"</formula>
    </cfRule>
    <cfRule type="cellIs" dxfId="61" priority="77" operator="equal">
      <formula>"N"</formula>
    </cfRule>
    <cfRule type="cellIs" dxfId="60" priority="78" operator="equal">
      <formula>"Acht"</formula>
    </cfRule>
    <cfRule type="cellIs" dxfId="59" priority="79" operator="equal">
      <formula>"MN"</formula>
    </cfRule>
    <cfRule type="cellIs" dxfId="58" priority="80" operator="equal">
      <formula>"RPA"</formula>
    </cfRule>
    <cfRule type="cellIs" dxfId="57" priority="81" operator="equal">
      <formula>"RCC"</formula>
    </cfRule>
    <cfRule type="cellIs" dxfId="56" priority="82" operator="equal">
      <formula>"VM"</formula>
    </cfRule>
    <cfRule type="cellIs" dxfId="55" priority="83" operator="equal">
      <formula>"RU"</formula>
    </cfRule>
    <cfRule type="cellIs" dxfId="54" priority="84" operator="equal">
      <formula>"RN"</formula>
    </cfRule>
    <cfRule type="cellIs" dxfId="53" priority="85" operator="equal">
      <formula>"maladie"</formula>
    </cfRule>
    <cfRule type="cellIs" dxfId="52" priority="86" operator="equal">
      <formula>"RP"</formula>
    </cfRule>
    <cfRule type="cellIs" dxfId="51" priority="87" operator="equal">
      <formula>"congé"</formula>
    </cfRule>
    <cfRule type="cellIs" dxfId="50" priority="88" operator="equal">
      <formula>"férié"</formula>
    </cfRule>
    <cfRule type="expression" dxfId="49" priority="90">
      <formula>WEEKDAY(ND$2,2)&gt;5</formula>
    </cfRule>
  </conditionalFormatting>
  <conditionalFormatting sqref="ND21:NK23">
    <cfRule type="cellIs" dxfId="48" priority="46" operator="equal">
      <formula>"J"</formula>
    </cfRule>
    <cfRule type="cellIs" dxfId="47" priority="47" operator="equal">
      <formula>"N"</formula>
    </cfRule>
    <cfRule type="cellIs" dxfId="46" priority="48" operator="equal">
      <formula>"Acht"</formula>
    </cfRule>
    <cfRule type="cellIs" dxfId="45" priority="49" operator="equal">
      <formula>"MN"</formula>
    </cfRule>
    <cfRule type="cellIs" dxfId="44" priority="50" operator="equal">
      <formula>"RPA"</formula>
    </cfRule>
    <cfRule type="cellIs" dxfId="43" priority="51" operator="equal">
      <formula>"RCC"</formula>
    </cfRule>
    <cfRule type="cellIs" dxfId="42" priority="52" operator="equal">
      <formula>"VM"</formula>
    </cfRule>
    <cfRule type="cellIs" dxfId="41" priority="53" operator="equal">
      <formula>"RU"</formula>
    </cfRule>
    <cfRule type="cellIs" dxfId="40" priority="54" operator="equal">
      <formula>"RN"</formula>
    </cfRule>
    <cfRule type="cellIs" dxfId="39" priority="55" operator="equal">
      <formula>"maladie"</formula>
    </cfRule>
    <cfRule type="cellIs" dxfId="38" priority="56" operator="equal">
      <formula>"RP"</formula>
    </cfRule>
    <cfRule type="cellIs" dxfId="37" priority="57" operator="equal">
      <formula>"congé"</formula>
    </cfRule>
    <cfRule type="cellIs" dxfId="36" priority="58" operator="equal">
      <formula>"férié"</formula>
    </cfRule>
    <cfRule type="expression" dxfId="35" priority="60">
      <formula>WEEKDAY(ND$2,2)&gt;5</formula>
    </cfRule>
  </conditionalFormatting>
  <conditionalFormatting sqref="C25:NC27">
    <cfRule type="cellIs" dxfId="34" priority="16" operator="equal">
      <formula>"J"</formula>
    </cfRule>
    <cfRule type="cellIs" dxfId="33" priority="17" operator="equal">
      <formula>"N"</formula>
    </cfRule>
    <cfRule type="cellIs" dxfId="32" priority="18" operator="equal">
      <formula>"Acht"</formula>
    </cfRule>
    <cfRule type="cellIs" dxfId="31" priority="19" operator="equal">
      <formula>"MN"</formula>
    </cfRule>
    <cfRule type="cellIs" dxfId="30" priority="20" operator="equal">
      <formula>"RPA"</formula>
    </cfRule>
    <cfRule type="cellIs" dxfId="29" priority="21" operator="equal">
      <formula>"RCC"</formula>
    </cfRule>
    <cfRule type="cellIs" dxfId="28" priority="22" operator="equal">
      <formula>"VM"</formula>
    </cfRule>
    <cfRule type="cellIs" dxfId="27" priority="23" operator="equal">
      <formula>"RU"</formula>
    </cfRule>
    <cfRule type="cellIs" dxfId="26" priority="24" operator="equal">
      <formula>"RN"</formula>
    </cfRule>
    <cfRule type="cellIs" dxfId="25" priority="25" operator="equal">
      <formula>"maladie"</formula>
    </cfRule>
    <cfRule type="cellIs" dxfId="24" priority="26" operator="equal">
      <formula>"RP"</formula>
    </cfRule>
    <cfRule type="cellIs" dxfId="23" priority="27" operator="equal">
      <formula>"congé"</formula>
    </cfRule>
    <cfRule type="cellIs" dxfId="22" priority="28" operator="equal">
      <formula>"férié"</formula>
    </cfRule>
    <cfRule type="expression" dxfId="21" priority="30">
      <formula>WEEKDAY(C$2,2)&gt;5</formula>
    </cfRule>
  </conditionalFormatting>
  <conditionalFormatting sqref="ND25:NK27">
    <cfRule type="cellIs" dxfId="20" priority="1" operator="equal">
      <formula>"J"</formula>
    </cfRule>
    <cfRule type="cellIs" dxfId="19" priority="2" operator="equal">
      <formula>"N"</formula>
    </cfRule>
    <cfRule type="cellIs" dxfId="18" priority="3" operator="equal">
      <formula>"Acht"</formula>
    </cfRule>
    <cfRule type="cellIs" dxfId="17" priority="4" operator="equal">
      <formula>"MN"</formula>
    </cfRule>
    <cfRule type="cellIs" dxfId="16" priority="5" operator="equal">
      <formula>"RPA"</formula>
    </cfRule>
    <cfRule type="cellIs" dxfId="15" priority="6" operator="equal">
      <formula>"RCC"</formula>
    </cfRule>
    <cfRule type="cellIs" dxfId="14" priority="7" operator="equal">
      <formula>"VM"</formula>
    </cfRule>
    <cfRule type="cellIs" dxfId="13" priority="8" operator="equal">
      <formula>"RU"</formula>
    </cfRule>
    <cfRule type="cellIs" dxfId="12" priority="9" operator="equal">
      <formula>"RN"</formula>
    </cfRule>
    <cfRule type="cellIs" dxfId="11" priority="10" operator="equal">
      <formula>"maladie"</formula>
    </cfRule>
    <cfRule type="cellIs" dxfId="10" priority="11" operator="equal">
      <formula>"RP"</formula>
    </cfRule>
    <cfRule type="cellIs" dxfId="9" priority="12" operator="equal">
      <formula>"congé"</formula>
    </cfRule>
    <cfRule type="cellIs" dxfId="8" priority="13" operator="equal">
      <formula>"férié"</formula>
    </cfRule>
    <cfRule type="expression" dxfId="7" priority="15">
      <formula>WEEKDAY(ND$2,2)&gt;5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fitToWidth="0" orientation="landscape" cellComments="asDisplayed" r:id="rId1"/>
  <headerFooter>
    <oddFooter>&amp;R2dition du &amp;D&amp;T&amp;L&amp;"Calibri"&amp;11&amp;K000000D'après INFL NPdC IN 018000_x000D_&amp;1#&amp;"Calibri"&amp;10&amp;KC8DE09Diffusable SNCF RESEAU</oddFooter>
  </headerFooter>
  <colBreaks count="12" manualBreakCount="12">
    <brk id="33" max="1048575" man="1"/>
    <brk id="61" max="1048575" man="1"/>
    <brk id="93" max="1048575" man="1"/>
    <brk id="122" max="1048575" man="1"/>
    <brk id="153" max="1048575" man="1"/>
    <brk id="183" max="1048575" man="1"/>
    <brk id="214" max="1048575" man="1"/>
    <brk id="245" max="1048575" man="1"/>
    <brk id="275" max="1048575" man="1"/>
    <brk id="306" max="1048575" man="1"/>
    <brk id="336" max="1048575" man="1"/>
    <brk id="367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048" id="{00000000-000E-0000-0000-0000C60C0000}">
            <xm:f>COUNTIFS(Paramètres!$J$8:$J$18,C$2)=1</xm:f>
            <x14:dxf>
              <fill>
                <patternFill patternType="lightUp">
                  <fgColor rgb="FFC00000"/>
                  <bgColor theme="0" tint="-0.34998626667073579"/>
                </patternFill>
              </fill>
            </x14:dxf>
          </x14:cfRule>
          <xm:sqref>C2:NK3 C5:NK7 C9:NC11 C13:NC15 C21:NC23 C17:NC19</xm:sqref>
        </x14:conditionalFormatting>
        <x14:conditionalFormatting xmlns:xm="http://schemas.microsoft.com/office/excel/2006/main">
          <x14:cfRule type="expression" priority="149" id="{43E64DEA-AAFA-4DEE-948D-E751BB69B0FC}">
            <xm:f>COUNTIFS(Paramètres!$J$8:$J$18,ND$2)=1</xm:f>
            <x14:dxf>
              <fill>
                <patternFill patternType="lightUp">
                  <fgColor rgb="FFC00000"/>
                  <bgColor theme="0" tint="-0.34998626667073579"/>
                </patternFill>
              </fill>
            </x14:dxf>
          </x14:cfRule>
          <xm:sqref>ND9:NK11</xm:sqref>
        </x14:conditionalFormatting>
        <x14:conditionalFormatting xmlns:xm="http://schemas.microsoft.com/office/excel/2006/main">
          <x14:cfRule type="expression" priority="119" id="{266F1E53-25B7-4FFB-854F-DEC1F07EB289}">
            <xm:f>COUNTIFS(Paramètres!$J$8:$J$18,ND$2)=1</xm:f>
            <x14:dxf>
              <fill>
                <patternFill patternType="lightUp">
                  <fgColor rgb="FFC00000"/>
                  <bgColor theme="0" tint="-0.34998626667073579"/>
                </patternFill>
              </fill>
            </x14:dxf>
          </x14:cfRule>
          <xm:sqref>ND13:NK15</xm:sqref>
        </x14:conditionalFormatting>
        <x14:conditionalFormatting xmlns:xm="http://schemas.microsoft.com/office/excel/2006/main">
          <x14:cfRule type="expression" priority="89" id="{65147EB5-1DE6-4F9A-A0C9-D73581BE8FFC}">
            <xm:f>COUNTIFS(Paramètres!$J$8:$J$18,ND$2)=1</xm:f>
            <x14:dxf>
              <fill>
                <patternFill patternType="lightUp">
                  <fgColor rgb="FFC00000"/>
                  <bgColor theme="0" tint="-0.34998626667073579"/>
                </patternFill>
              </fill>
            </x14:dxf>
          </x14:cfRule>
          <xm:sqref>ND17:NK19</xm:sqref>
        </x14:conditionalFormatting>
        <x14:conditionalFormatting xmlns:xm="http://schemas.microsoft.com/office/excel/2006/main">
          <x14:cfRule type="expression" priority="59" id="{243341F8-2999-4226-8197-83BDEC498DFA}">
            <xm:f>COUNTIFS(Paramètres!$J$8:$J$18,ND$2)=1</xm:f>
            <x14:dxf>
              <fill>
                <patternFill patternType="lightUp">
                  <fgColor rgb="FFC00000"/>
                  <bgColor theme="0" tint="-0.34998626667073579"/>
                </patternFill>
              </fill>
            </x14:dxf>
          </x14:cfRule>
          <xm:sqref>ND21:NK23</xm:sqref>
        </x14:conditionalFormatting>
        <x14:conditionalFormatting xmlns:xm="http://schemas.microsoft.com/office/excel/2006/main">
          <x14:cfRule type="expression" priority="29" id="{2DCBAA5D-2D37-45BF-8B6E-54D6FCD8F9FC}">
            <xm:f>COUNTIFS(Paramètres!$J$8:$J$18,C$2)=1</xm:f>
            <x14:dxf>
              <fill>
                <patternFill patternType="lightUp">
                  <fgColor rgb="FFC00000"/>
                  <bgColor theme="0" tint="-0.34998626667073579"/>
                </patternFill>
              </fill>
            </x14:dxf>
          </x14:cfRule>
          <xm:sqref>C25:NC27</xm:sqref>
        </x14:conditionalFormatting>
        <x14:conditionalFormatting xmlns:xm="http://schemas.microsoft.com/office/excel/2006/main">
          <x14:cfRule type="expression" priority="14" id="{FA68043F-A7B1-4107-A115-9B28602A9579}">
            <xm:f>COUNTIFS(Paramètres!$J$8:$J$18,ND$2)=1</xm:f>
            <x14:dxf>
              <fill>
                <patternFill patternType="lightUp">
                  <fgColor rgb="FFC00000"/>
                  <bgColor theme="0" tint="-0.34998626667073579"/>
                </patternFill>
              </fill>
            </x14:dxf>
          </x14:cfRule>
          <xm:sqref>ND25:NK27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71D44-E827-4B47-AF94-A9C8BBC0BF72}">
  <sheetPr codeName="Feuil6"/>
  <dimension ref="C7:K50"/>
  <sheetViews>
    <sheetView showGridLines="0" workbookViewId="0">
      <selection activeCell="E18" sqref="E18"/>
    </sheetView>
  </sheetViews>
  <sheetFormatPr baseColWidth="10" defaultColWidth="11.42578125" defaultRowHeight="12.75" x14ac:dyDescent="0.2"/>
  <cols>
    <col min="1" max="2" width="11.42578125" style="91"/>
    <col min="3" max="3" width="18.7109375" style="91" customWidth="1"/>
    <col min="4" max="4" width="11.5703125" style="91" customWidth="1"/>
    <col min="5" max="5" width="22.42578125" style="91" customWidth="1"/>
    <col min="6" max="16384" width="11.42578125" style="91"/>
  </cols>
  <sheetData>
    <row r="7" spans="3:11" x14ac:dyDescent="0.2">
      <c r="J7" s="123" t="str">
        <f>"Jour Fériés " &amp;AN</f>
        <v>Jour Fériés 2023</v>
      </c>
      <c r="K7" s="124"/>
    </row>
    <row r="8" spans="3:11" x14ac:dyDescent="0.2">
      <c r="C8" s="106"/>
      <c r="D8" s="107"/>
      <c r="E8" s="19"/>
      <c r="F8" s="9"/>
      <c r="G8" s="9"/>
      <c r="H8" s="9"/>
      <c r="I8" s="9"/>
      <c r="J8" s="121">
        <f>DATE(AN,1,1)</f>
        <v>44927</v>
      </c>
      <c r="K8" s="122"/>
    </row>
    <row r="9" spans="3:11" x14ac:dyDescent="0.2">
      <c r="C9" s="108"/>
      <c r="D9" s="107"/>
      <c r="E9" s="9"/>
      <c r="F9" s="9"/>
      <c r="G9" s="9"/>
      <c r="H9" s="9"/>
      <c r="I9" s="9"/>
      <c r="J9" s="121">
        <f>ROUND(DATE(AN,4,MOD(234-11*MOD(AN,19),30))/7,0)*7-5</f>
        <v>45026</v>
      </c>
      <c r="K9" s="122"/>
    </row>
    <row r="10" spans="3:11" x14ac:dyDescent="0.2">
      <c r="C10" s="108"/>
      <c r="D10" s="107"/>
      <c r="E10" s="9"/>
      <c r="F10" s="9"/>
      <c r="G10" s="9"/>
      <c r="H10" s="9"/>
      <c r="I10" s="9"/>
      <c r="J10" s="121">
        <f>DATE(AN,5,1)</f>
        <v>45047</v>
      </c>
      <c r="K10" s="122"/>
    </row>
    <row r="11" spans="3:11" x14ac:dyDescent="0.2">
      <c r="C11" s="107"/>
      <c r="D11" s="108"/>
      <c r="E11" s="19"/>
      <c r="F11" s="9"/>
      <c r="G11" s="9"/>
      <c r="H11" s="9"/>
      <c r="I11" s="9"/>
      <c r="J11" s="121">
        <f>DATE(AN,5,8)</f>
        <v>45054</v>
      </c>
      <c r="K11" s="122"/>
    </row>
    <row r="12" spans="3:11" x14ac:dyDescent="0.2">
      <c r="C12" s="108"/>
      <c r="D12" s="108"/>
      <c r="E12" s="19"/>
      <c r="F12" s="9"/>
      <c r="G12" s="9"/>
      <c r="H12" s="9"/>
      <c r="I12" s="9"/>
      <c r="J12" s="119">
        <f>J9+38</f>
        <v>45064</v>
      </c>
      <c r="K12" s="120"/>
    </row>
    <row r="13" spans="3:11" x14ac:dyDescent="0.2">
      <c r="C13" s="107"/>
      <c r="D13" s="108"/>
      <c r="E13" s="9"/>
      <c r="F13" s="9"/>
      <c r="G13" s="9"/>
      <c r="H13" s="9"/>
      <c r="I13" s="9"/>
      <c r="J13" s="119">
        <f>J9+49</f>
        <v>45075</v>
      </c>
      <c r="K13" s="120"/>
    </row>
    <row r="14" spans="3:11" x14ac:dyDescent="0.2">
      <c r="C14" s="108"/>
      <c r="D14" s="108"/>
      <c r="E14" s="19"/>
      <c r="F14" s="9"/>
      <c r="G14" s="9"/>
      <c r="H14" s="9"/>
      <c r="I14" s="9"/>
      <c r="J14" s="119">
        <f>DATE(AN,7,14)</f>
        <v>45121</v>
      </c>
      <c r="K14" s="120"/>
    </row>
    <row r="15" spans="3:11" x14ac:dyDescent="0.2">
      <c r="C15" s="108"/>
      <c r="D15" s="108"/>
      <c r="E15" s="19"/>
      <c r="F15" s="9"/>
      <c r="G15" s="9"/>
      <c r="H15" s="9"/>
      <c r="I15" s="9"/>
      <c r="J15" s="119">
        <f>DATE(AN,8,15)</f>
        <v>45153</v>
      </c>
      <c r="K15" s="120"/>
    </row>
    <row r="16" spans="3:11" x14ac:dyDescent="0.2">
      <c r="C16" s="108"/>
      <c r="D16" s="108"/>
      <c r="E16" s="19"/>
      <c r="F16" s="9"/>
      <c r="G16" s="9"/>
      <c r="H16" s="9"/>
      <c r="I16" s="9"/>
      <c r="J16" s="119">
        <f>DATE(AN,11,1)</f>
        <v>45231</v>
      </c>
      <c r="K16" s="120"/>
    </row>
    <row r="17" spans="3:11" x14ac:dyDescent="0.2">
      <c r="C17" s="107"/>
      <c r="D17" s="108"/>
      <c r="E17" s="19"/>
      <c r="F17" s="9"/>
      <c r="G17" s="9"/>
      <c r="H17" s="9"/>
      <c r="I17" s="9"/>
      <c r="J17" s="121">
        <f>DATE(AN,11,11)</f>
        <v>45241</v>
      </c>
      <c r="K17" s="122"/>
    </row>
    <row r="18" spans="3:11" x14ac:dyDescent="0.2">
      <c r="C18" s="107"/>
      <c r="D18" s="108"/>
      <c r="E18" s="9"/>
      <c r="F18" s="9"/>
      <c r="G18" s="9"/>
      <c r="H18" s="9"/>
      <c r="I18" s="9"/>
      <c r="J18" s="119">
        <f>DATE(AN,12,25)</f>
        <v>45285</v>
      </c>
      <c r="K18" s="120"/>
    </row>
    <row r="19" spans="3:11" x14ac:dyDescent="0.2">
      <c r="C19" s="107"/>
      <c r="D19" s="108"/>
      <c r="E19" s="9"/>
      <c r="F19" s="9"/>
      <c r="G19" s="9"/>
      <c r="H19" s="9"/>
      <c r="I19" s="9"/>
      <c r="J19" s="9"/>
      <c r="K19" s="9"/>
    </row>
    <row r="20" spans="3:11" x14ac:dyDescent="0.2">
      <c r="C20" s="109"/>
      <c r="D20" s="108"/>
      <c r="E20" s="9"/>
      <c r="F20" s="9"/>
      <c r="G20" s="9"/>
      <c r="H20" s="9"/>
      <c r="I20" s="9"/>
      <c r="J20" s="9"/>
      <c r="K20" s="9"/>
    </row>
    <row r="21" spans="3:11" x14ac:dyDescent="0.2">
      <c r="C21" s="108"/>
      <c r="D21" s="108"/>
      <c r="E21" s="19"/>
      <c r="F21" s="9"/>
      <c r="G21" s="9"/>
      <c r="H21" s="9"/>
      <c r="I21" s="9"/>
      <c r="J21" s="9"/>
      <c r="K21" s="9"/>
    </row>
    <row r="22" spans="3:11" x14ac:dyDescent="0.2">
      <c r="C22" s="108"/>
      <c r="D22" s="108"/>
      <c r="E22" s="19"/>
      <c r="F22" s="9"/>
      <c r="G22" s="9"/>
      <c r="H22" s="9"/>
      <c r="I22" s="9"/>
      <c r="J22" s="9"/>
      <c r="K22" s="9"/>
    </row>
    <row r="23" spans="3:11" x14ac:dyDescent="0.2">
      <c r="C23" s="108"/>
      <c r="D23" s="108"/>
      <c r="E23" s="9"/>
      <c r="F23" s="9"/>
      <c r="G23" s="9"/>
      <c r="H23" s="9"/>
      <c r="I23" s="9"/>
      <c r="J23" s="9"/>
      <c r="K23" s="9"/>
    </row>
    <row r="24" spans="3:11" x14ac:dyDescent="0.2">
      <c r="C24" s="107"/>
      <c r="D24" s="108"/>
      <c r="E24" s="19"/>
      <c r="F24" s="9"/>
      <c r="G24" s="9"/>
      <c r="H24" s="9"/>
      <c r="I24" s="9"/>
      <c r="J24" s="9"/>
      <c r="K24" s="9"/>
    </row>
    <row r="25" spans="3:11" x14ac:dyDescent="0.2">
      <c r="C25" s="107"/>
      <c r="D25" s="108"/>
      <c r="E25" s="9"/>
      <c r="F25" s="9"/>
      <c r="G25" s="9"/>
      <c r="H25" s="9"/>
      <c r="I25" s="9"/>
      <c r="J25" s="9"/>
      <c r="K25" s="9"/>
    </row>
    <row r="26" spans="3:11" x14ac:dyDescent="0.2">
      <c r="C26" s="107"/>
      <c r="D26" s="108"/>
      <c r="E26" s="19"/>
      <c r="F26" s="9"/>
      <c r="G26" s="9"/>
      <c r="H26" s="9"/>
      <c r="I26" s="9"/>
      <c r="J26" s="9"/>
      <c r="K26" s="9"/>
    </row>
    <row r="27" spans="3:11" x14ac:dyDescent="0.2">
      <c r="C27" s="107"/>
      <c r="D27" s="108"/>
      <c r="E27" s="9"/>
      <c r="F27" s="9"/>
      <c r="G27" s="9"/>
      <c r="H27" s="9"/>
      <c r="I27" s="9"/>
      <c r="J27" s="9"/>
      <c r="K27" s="9"/>
    </row>
    <row r="28" spans="3:11" x14ac:dyDescent="0.2">
      <c r="C28" s="108"/>
      <c r="D28" s="108"/>
      <c r="E28" s="19"/>
      <c r="F28" s="9"/>
      <c r="G28" s="9"/>
      <c r="H28" s="9"/>
      <c r="I28" s="9"/>
      <c r="J28" s="9"/>
      <c r="K28" s="9"/>
    </row>
    <row r="29" spans="3:11" x14ac:dyDescent="0.2">
      <c r="C29" s="107"/>
      <c r="D29" s="108"/>
      <c r="E29" s="19"/>
      <c r="F29" s="9"/>
      <c r="G29" s="9"/>
      <c r="H29" s="9"/>
      <c r="I29" s="9"/>
      <c r="J29" s="9"/>
      <c r="K29" s="9"/>
    </row>
    <row r="30" spans="3:11" x14ac:dyDescent="0.2">
      <c r="C30" s="108"/>
      <c r="D30" s="108"/>
      <c r="E30" s="19"/>
      <c r="F30" s="9"/>
      <c r="G30" s="9"/>
      <c r="H30" s="9"/>
      <c r="I30" s="9"/>
      <c r="J30" s="9"/>
      <c r="K30" s="9"/>
    </row>
    <row r="31" spans="3:11" x14ac:dyDescent="0.2">
      <c r="C31" s="107"/>
      <c r="D31" s="108"/>
      <c r="E31" s="9"/>
      <c r="F31" s="9"/>
      <c r="G31" s="9"/>
      <c r="H31" s="9"/>
      <c r="I31" s="9"/>
      <c r="J31" s="9"/>
      <c r="K31" s="9"/>
    </row>
    <row r="32" spans="3:11" x14ac:dyDescent="0.2">
      <c r="C32" s="108"/>
      <c r="D32" s="108"/>
      <c r="E32" s="19"/>
      <c r="F32" s="9"/>
      <c r="G32" s="9"/>
      <c r="H32" s="9"/>
      <c r="I32" s="9"/>
      <c r="J32" s="9"/>
      <c r="K32" s="9"/>
    </row>
    <row r="33" spans="3:11" x14ac:dyDescent="0.2">
      <c r="C33" s="108"/>
      <c r="D33" s="108"/>
      <c r="E33" s="9"/>
      <c r="F33" s="9"/>
      <c r="G33" s="9"/>
      <c r="H33" s="9"/>
      <c r="I33" s="9"/>
      <c r="J33" s="9"/>
      <c r="K33" s="9"/>
    </row>
    <row r="34" spans="3:11" x14ac:dyDescent="0.2">
      <c r="C34" s="108"/>
      <c r="D34" s="108"/>
      <c r="E34" s="19"/>
      <c r="F34" s="9"/>
      <c r="G34" s="9"/>
      <c r="H34" s="9"/>
      <c r="I34" s="9"/>
      <c r="J34" s="9"/>
      <c r="K34" s="9"/>
    </row>
    <row r="35" spans="3:11" x14ac:dyDescent="0.2">
      <c r="C35" s="9"/>
      <c r="D35" s="9"/>
      <c r="E35" s="19"/>
      <c r="F35" s="9"/>
      <c r="G35" s="9"/>
      <c r="H35" s="9"/>
      <c r="I35" s="9"/>
      <c r="J35" s="9"/>
      <c r="K35" s="9"/>
    </row>
    <row r="36" spans="3:11" x14ac:dyDescent="0.2">
      <c r="C36" s="9"/>
      <c r="D36" s="9"/>
      <c r="E36" s="19"/>
      <c r="F36" s="9"/>
      <c r="G36" s="9"/>
      <c r="H36" s="9"/>
      <c r="I36" s="9"/>
      <c r="J36" s="9"/>
      <c r="K36" s="9"/>
    </row>
    <row r="37" spans="3:11" x14ac:dyDescent="0.2">
      <c r="C37" s="9"/>
      <c r="D37" s="9"/>
      <c r="E37" s="9"/>
      <c r="F37" s="9"/>
      <c r="G37" s="9"/>
      <c r="H37" s="9"/>
      <c r="I37" s="9"/>
      <c r="J37" s="9"/>
      <c r="K37" s="9"/>
    </row>
    <row r="38" spans="3:11" x14ac:dyDescent="0.2">
      <c r="C38" s="9"/>
      <c r="D38" s="9"/>
      <c r="E38" s="19"/>
      <c r="F38" s="9"/>
      <c r="G38" s="9"/>
      <c r="H38" s="9"/>
      <c r="I38" s="9"/>
      <c r="J38" s="9"/>
      <c r="K38" s="9"/>
    </row>
    <row r="39" spans="3:11" x14ac:dyDescent="0.2">
      <c r="C39" s="9"/>
      <c r="D39" s="9"/>
      <c r="E39" s="9"/>
      <c r="F39" s="9"/>
      <c r="G39" s="9"/>
      <c r="H39" s="9"/>
      <c r="I39" s="9"/>
      <c r="J39" s="9"/>
      <c r="K39" s="9"/>
    </row>
    <row r="40" spans="3:11" x14ac:dyDescent="0.2">
      <c r="C40" s="9"/>
      <c r="D40" s="9"/>
      <c r="E40" s="19"/>
      <c r="F40" s="9"/>
      <c r="G40" s="9"/>
      <c r="H40" s="9"/>
      <c r="I40" s="9"/>
      <c r="J40" s="9"/>
      <c r="K40" s="9"/>
    </row>
    <row r="41" spans="3:11" x14ac:dyDescent="0.2">
      <c r="C41" s="9"/>
      <c r="D41" s="9"/>
      <c r="E41" s="9"/>
      <c r="F41" s="9"/>
      <c r="G41" s="9"/>
      <c r="H41" s="9"/>
      <c r="I41" s="9"/>
      <c r="J41" s="9"/>
      <c r="K41" s="9"/>
    </row>
    <row r="42" spans="3:11" x14ac:dyDescent="0.2">
      <c r="C42" s="9"/>
      <c r="D42" s="9"/>
      <c r="E42" s="19"/>
      <c r="F42" s="9"/>
      <c r="G42" s="9"/>
      <c r="H42" s="9"/>
      <c r="I42" s="9"/>
      <c r="J42" s="9"/>
      <c r="K42" s="9"/>
    </row>
    <row r="43" spans="3:11" x14ac:dyDescent="0.2">
      <c r="C43" s="9"/>
      <c r="D43" s="9"/>
      <c r="E43" s="9"/>
      <c r="F43" s="9"/>
      <c r="G43" s="9"/>
      <c r="H43" s="9"/>
      <c r="I43" s="9"/>
      <c r="J43" s="9"/>
      <c r="K43" s="9"/>
    </row>
    <row r="44" spans="3:11" x14ac:dyDescent="0.2">
      <c r="C44" s="9"/>
      <c r="D44" s="9"/>
      <c r="E44" s="19"/>
      <c r="F44" s="9"/>
      <c r="G44" s="9"/>
      <c r="H44" s="9"/>
      <c r="I44" s="9"/>
      <c r="J44" s="9"/>
      <c r="K44" s="9"/>
    </row>
    <row r="45" spans="3:11" x14ac:dyDescent="0.2">
      <c r="C45" s="9"/>
      <c r="D45" s="9"/>
      <c r="E45" s="9"/>
      <c r="F45" s="9"/>
      <c r="G45" s="9"/>
      <c r="H45" s="9"/>
      <c r="I45" s="9"/>
      <c r="J45" s="9"/>
      <c r="K45" s="9"/>
    </row>
    <row r="46" spans="3:11" x14ac:dyDescent="0.2">
      <c r="C46" s="9"/>
      <c r="D46" s="9"/>
      <c r="E46" s="9"/>
      <c r="F46" s="9"/>
      <c r="G46" s="9"/>
      <c r="H46" s="9"/>
      <c r="I46" s="9"/>
      <c r="J46" s="9"/>
      <c r="K46" s="9"/>
    </row>
    <row r="47" spans="3:11" x14ac:dyDescent="0.2">
      <c r="C47" s="9"/>
      <c r="D47" s="9"/>
      <c r="E47" s="9"/>
      <c r="F47" s="9"/>
      <c r="G47" s="9"/>
      <c r="H47" s="9"/>
      <c r="I47" s="9"/>
      <c r="J47" s="9"/>
      <c r="K47" s="9"/>
    </row>
    <row r="48" spans="3:11" x14ac:dyDescent="0.2">
      <c r="C48" s="9"/>
      <c r="D48" s="9"/>
      <c r="E48" s="9"/>
      <c r="F48" s="9"/>
      <c r="G48" s="9"/>
      <c r="H48" s="9"/>
      <c r="I48" s="9"/>
      <c r="J48" s="9"/>
      <c r="K48" s="9"/>
    </row>
    <row r="49" spans="3:11" x14ac:dyDescent="0.2">
      <c r="C49" s="9"/>
      <c r="D49" s="9"/>
      <c r="E49" s="9"/>
      <c r="F49" s="9"/>
      <c r="G49" s="9"/>
      <c r="H49" s="9"/>
      <c r="I49" s="9"/>
      <c r="J49" s="9"/>
      <c r="K49" s="9"/>
    </row>
    <row r="50" spans="3:11" x14ac:dyDescent="0.2">
      <c r="C50" s="9"/>
      <c r="D50" s="9"/>
      <c r="E50" s="9"/>
      <c r="F50" s="9"/>
      <c r="G50" s="9"/>
      <c r="H50" s="9"/>
      <c r="I50" s="9"/>
    </row>
  </sheetData>
  <mergeCells count="12">
    <mergeCell ref="J16:K16"/>
    <mergeCell ref="J17:K17"/>
    <mergeCell ref="J18:K18"/>
    <mergeCell ref="J7:K7"/>
    <mergeCell ref="J8:K8"/>
    <mergeCell ref="J9:K9"/>
    <mergeCell ref="J10:K10"/>
    <mergeCell ref="J11:K11"/>
    <mergeCell ref="J12:K12"/>
    <mergeCell ref="J13:K13"/>
    <mergeCell ref="J14:K14"/>
    <mergeCell ref="J15:K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4:AB16"/>
  <sheetViews>
    <sheetView workbookViewId="0">
      <selection activeCell="AA2" sqref="AA2"/>
    </sheetView>
  </sheetViews>
  <sheetFormatPr baseColWidth="10" defaultColWidth="6.42578125" defaultRowHeight="23.25" customHeight="1" x14ac:dyDescent="0.2"/>
  <cols>
    <col min="1" max="16384" width="6.42578125" style="1"/>
  </cols>
  <sheetData>
    <row r="4" spans="3:28" ht="23.25" customHeight="1" x14ac:dyDescent="0.2">
      <c r="C4" s="125" t="s">
        <v>2</v>
      </c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25"/>
      <c r="AA4" s="2"/>
      <c r="AB4" s="3"/>
    </row>
    <row r="5" spans="3:28" ht="33" customHeight="1" x14ac:dyDescent="0.2"/>
    <row r="6" spans="3:28" ht="23.25" customHeight="1" x14ac:dyDescent="0.2">
      <c r="C6" s="8" t="s">
        <v>3</v>
      </c>
      <c r="D6" s="8" t="s">
        <v>4</v>
      </c>
      <c r="E6" s="8" t="s">
        <v>5</v>
      </c>
      <c r="F6" s="8" t="s">
        <v>6</v>
      </c>
      <c r="G6" s="8" t="s">
        <v>7</v>
      </c>
      <c r="H6" s="8" t="s">
        <v>8</v>
      </c>
      <c r="I6" s="8" t="s">
        <v>9</v>
      </c>
      <c r="J6" s="8" t="s">
        <v>10</v>
      </c>
      <c r="K6" s="8" t="s">
        <v>11</v>
      </c>
      <c r="L6" s="8" t="s">
        <v>12</v>
      </c>
      <c r="M6" s="8" t="s">
        <v>13</v>
      </c>
      <c r="N6" s="8" t="s">
        <v>14</v>
      </c>
      <c r="O6" s="8" t="s">
        <v>15</v>
      </c>
      <c r="P6" s="8" t="s">
        <v>16</v>
      </c>
      <c r="Q6" s="8" t="s">
        <v>17</v>
      </c>
      <c r="R6" s="8" t="s">
        <v>18</v>
      </c>
      <c r="S6" s="8" t="s">
        <v>19</v>
      </c>
      <c r="T6" s="8" t="s">
        <v>20</v>
      </c>
      <c r="U6" s="8" t="s">
        <v>21</v>
      </c>
      <c r="V6" s="8" t="s">
        <v>22</v>
      </c>
      <c r="W6" s="8" t="s">
        <v>23</v>
      </c>
      <c r="X6" s="8" t="s">
        <v>24</v>
      </c>
      <c r="Y6" s="8" t="s">
        <v>25</v>
      </c>
      <c r="Z6" s="8" t="s">
        <v>26</v>
      </c>
      <c r="AA6" s="8" t="s">
        <v>27</v>
      </c>
      <c r="AB6" s="8" t="s">
        <v>28</v>
      </c>
    </row>
    <row r="7" spans="3:28" ht="23.25" customHeight="1" x14ac:dyDescent="0.2">
      <c r="C7" s="4"/>
      <c r="D7" s="4"/>
      <c r="E7" s="4"/>
      <c r="F7" s="5"/>
      <c r="G7" s="4"/>
      <c r="H7" s="4"/>
      <c r="I7" s="4"/>
      <c r="J7" s="4"/>
      <c r="K7" s="5"/>
      <c r="L7" s="5"/>
      <c r="M7" s="5"/>
      <c r="N7" s="131" t="s">
        <v>29</v>
      </c>
      <c r="O7" s="132"/>
      <c r="P7" s="132"/>
      <c r="Q7" s="132"/>
      <c r="R7" s="132"/>
      <c r="S7" s="132"/>
      <c r="T7" s="132"/>
      <c r="U7" s="132"/>
      <c r="V7" s="132"/>
      <c r="W7" s="132"/>
      <c r="X7" s="132"/>
      <c r="Y7" s="132"/>
      <c r="Z7" s="133"/>
      <c r="AA7" s="5"/>
      <c r="AB7" s="5"/>
    </row>
    <row r="10" spans="3:28" ht="23.25" customHeight="1" x14ac:dyDescent="0.2">
      <c r="C10" s="126" t="s">
        <v>30</v>
      </c>
      <c r="D10" s="126"/>
      <c r="E10" s="126"/>
      <c r="F10" s="127"/>
      <c r="G10" s="125" t="s">
        <v>31</v>
      </c>
      <c r="H10" s="125"/>
      <c r="I10" s="125"/>
      <c r="J10" s="125"/>
      <c r="K10" s="125"/>
      <c r="L10" s="125" t="s">
        <v>32</v>
      </c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</row>
    <row r="11" spans="3:28" ht="33" customHeight="1" x14ac:dyDescent="0.2"/>
    <row r="12" spans="3:28" ht="23.25" customHeight="1" x14ac:dyDescent="0.2">
      <c r="C12" s="8" t="s">
        <v>33</v>
      </c>
      <c r="D12" s="8" t="s">
        <v>34</v>
      </c>
      <c r="E12" s="8" t="s">
        <v>35</v>
      </c>
      <c r="F12" s="8" t="s">
        <v>36</v>
      </c>
      <c r="G12" s="8" t="s">
        <v>37</v>
      </c>
      <c r="H12" s="8" t="s">
        <v>38</v>
      </c>
      <c r="I12" s="8" t="s">
        <v>39</v>
      </c>
      <c r="J12" s="8" t="s">
        <v>40</v>
      </c>
      <c r="K12" s="8" t="s">
        <v>41</v>
      </c>
      <c r="L12" s="8" t="s">
        <v>42</v>
      </c>
      <c r="M12" s="8" t="s">
        <v>43</v>
      </c>
      <c r="N12" s="8" t="s">
        <v>44</v>
      </c>
      <c r="O12" s="8" t="s">
        <v>45</v>
      </c>
      <c r="P12" s="8" t="s">
        <v>46</v>
      </c>
      <c r="Q12" s="8" t="s">
        <v>47</v>
      </c>
      <c r="R12" s="8" t="s">
        <v>48</v>
      </c>
      <c r="S12" s="8" t="s">
        <v>49</v>
      </c>
      <c r="T12" s="8" t="s">
        <v>50</v>
      </c>
      <c r="U12" s="8" t="s">
        <v>51</v>
      </c>
      <c r="V12" s="8" t="s">
        <v>52</v>
      </c>
      <c r="W12" s="8" t="s">
        <v>53</v>
      </c>
      <c r="X12" s="8" t="s">
        <v>54</v>
      </c>
      <c r="Y12" s="8" t="s">
        <v>55</v>
      </c>
      <c r="Z12" s="8" t="s">
        <v>56</v>
      </c>
      <c r="AA12" s="8" t="s">
        <v>57</v>
      </c>
      <c r="AB12" s="8" t="s">
        <v>58</v>
      </c>
    </row>
    <row r="13" spans="3:28" ht="23.25" customHeight="1" x14ac:dyDescent="0.2">
      <c r="C13" s="5"/>
      <c r="D13" s="5"/>
      <c r="E13" s="5"/>
      <c r="F13" s="5"/>
      <c r="G13" s="4"/>
      <c r="H13" s="4"/>
      <c r="I13" s="4"/>
      <c r="J13" s="128" t="s">
        <v>59</v>
      </c>
      <c r="K13" s="129"/>
      <c r="L13" s="129"/>
      <c r="M13" s="130"/>
      <c r="N13" s="4"/>
      <c r="O13" s="4"/>
      <c r="P13" s="4"/>
      <c r="Q13" s="4"/>
      <c r="R13" s="4"/>
      <c r="S13" s="4"/>
      <c r="T13" s="4"/>
      <c r="U13" s="6"/>
      <c r="V13" s="6"/>
      <c r="W13" s="6"/>
      <c r="X13" s="6"/>
      <c r="Y13" s="6"/>
      <c r="Z13" s="6"/>
      <c r="AA13" s="6"/>
      <c r="AB13" s="6"/>
    </row>
    <row r="16" spans="3:28" ht="23.25" customHeight="1" x14ac:dyDescent="0.2">
      <c r="C16" s="1" t="s">
        <v>60</v>
      </c>
    </row>
  </sheetData>
  <mergeCells count="6">
    <mergeCell ref="C4:Z4"/>
    <mergeCell ref="G10:K10"/>
    <mergeCell ref="L10:AB10"/>
    <mergeCell ref="C10:F10"/>
    <mergeCell ref="J13:M13"/>
    <mergeCell ref="N7:Z7"/>
  </mergeCells>
  <pageMargins left="0.31496062992125984" right="0.31496062992125984" top="0.74803149606299213" bottom="0.74803149606299213" header="0.31496062992125984" footer="0.31496062992125984"/>
  <pageSetup paperSize="8" orientation="landscape" r:id="rId1"/>
  <headerFooter>
    <oddFooter>&amp;L&amp;1#&amp;"Calibri"&amp;10&amp;KC8DE09Diffusable SNCF RESEAU</oddFooter>
  </headerFooter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5AE95F658D8CA4BB8D1F8990767D279" ma:contentTypeVersion="8" ma:contentTypeDescription="Crée un document." ma:contentTypeScope="" ma:versionID="b05c493fa7cb2fa31ffdfeb9b1c554b0">
  <xsd:schema xmlns:xsd="http://www.w3.org/2001/XMLSchema" xmlns:xs="http://www.w3.org/2001/XMLSchema" xmlns:p="http://schemas.microsoft.com/office/2006/metadata/properties" xmlns:ns2="b4c69702-8a64-417f-ac36-a04dabd90e18" xmlns:ns3="be932ab3-ac2c-497e-b7e9-ff1df0110206" targetNamespace="http://schemas.microsoft.com/office/2006/metadata/properties" ma:root="true" ma:fieldsID="fdd69e13730b47f89cc800e6c03f6fee" ns2:_="" ns3:_="">
    <xsd:import namespace="b4c69702-8a64-417f-ac36-a04dabd90e18"/>
    <xsd:import namespace="be932ab3-ac2c-497e-b7e9-ff1df011020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c69702-8a64-417f-ac36-a04dabd90e1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e932ab3-ac2c-497e-b7e9-ff1df0110206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911B3A6-A330-4830-B07D-A73E256F9D67}">
  <ds:schemaRefs>
    <ds:schemaRef ds:uri="be932ab3-ac2c-497e-b7e9-ff1df0110206"/>
    <ds:schemaRef ds:uri="http://purl.org/dc/dcmitype/"/>
    <ds:schemaRef ds:uri="http://schemas.openxmlformats.org/package/2006/metadata/core-properties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b4c69702-8a64-417f-ac36-a04dabd90e18"/>
    <ds:schemaRef ds:uri="http://www.w3.org/XML/1998/namespace"/>
    <ds:schemaRef ds:uri="http://purl.org/dc/terms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78D2FD5F-5382-4F7E-835F-46E688574EF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56A411D-A651-42E6-A5D1-9071A4386D9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4c69702-8a64-417f-ac36-a04dabd90e18"/>
    <ds:schemaRef ds:uri="be932ab3-ac2c-497e-b7e9-ff1df01102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Véhicules Abords</vt:lpstr>
      <vt:lpstr>Paramètres</vt:lpstr>
      <vt:lpstr>Feuil1</vt:lpstr>
      <vt:lpstr>AN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cv</dc:creator>
  <cp:keywords/>
  <dc:description/>
  <cp:lastModifiedBy>Rémy DARQUES</cp:lastModifiedBy>
  <cp:revision/>
  <dcterms:created xsi:type="dcterms:W3CDTF">2017-11-07T14:14:30Z</dcterms:created>
  <dcterms:modified xsi:type="dcterms:W3CDTF">2023-07-05T07:50:08Z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0x010100F5AE95F658D8CA4BB8D1F8990767D279</vt:lpwstr>
  </property>
  <property fmtid="{D5CDD505-2E9C-101B-9397-08002B2CF9AE}" pid="3" name="MSIP_Label_ed9e70aa-b794-428e-ae05-c8e685f68258_Enabled">
    <vt:lpwstr>true</vt:lpwstr>
  </property>
  <property fmtid="{D5CDD505-2E9C-101B-9397-08002B2CF9AE}" pid="4" name="MSIP_Label_ed9e70aa-b794-428e-ae05-c8e685f68258_SetDate">
    <vt:lpwstr>2021-04-28T07:11:53Z</vt:lpwstr>
  </property>
  <property fmtid="{D5CDD505-2E9C-101B-9397-08002B2CF9AE}" pid="5" name="MSIP_Label_ed9e70aa-b794-428e-ae05-c8e685f68258_Method">
    <vt:lpwstr>Standard</vt:lpwstr>
  </property>
  <property fmtid="{D5CDD505-2E9C-101B-9397-08002B2CF9AE}" pid="6" name="MSIP_Label_ed9e70aa-b794-428e-ae05-c8e685f68258_Name">
    <vt:lpwstr>ed9e70aa-b794-428e-ae05-c8e685f68258</vt:lpwstr>
  </property>
  <property fmtid="{D5CDD505-2E9C-101B-9397-08002B2CF9AE}" pid="7" name="MSIP_Label_ed9e70aa-b794-428e-ae05-c8e685f68258_SiteId">
    <vt:lpwstr>4a7c8238-5799-4b16-9fc6-9ad8fce5a7d9</vt:lpwstr>
  </property>
  <property fmtid="{D5CDD505-2E9C-101B-9397-08002B2CF9AE}" pid="8" name="MSIP_Label_ed9e70aa-b794-428e-ae05-c8e685f68258_ActionId">
    <vt:lpwstr>ab9be8a0-8f77-4035-abdc-0000cab8f99c</vt:lpwstr>
  </property>
  <property fmtid="{D5CDD505-2E9C-101B-9397-08002B2CF9AE}" pid="9" name="MSIP_Label_ed9e70aa-b794-428e-ae05-c8e685f68258_ContentBits">
    <vt:lpwstr>2</vt:lpwstr>
  </property>
</Properties>
</file>