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13177\Documents\"/>
    </mc:Choice>
  </mc:AlternateContent>
  <bookViews>
    <workbookView xWindow="0" yWindow="0" windowWidth="28800" windowHeight="119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6" i="1" s="1"/>
  <c r="D17" i="1" s="1"/>
  <c r="D18" i="1" s="1"/>
  <c r="D19" i="1" s="1"/>
  <c r="D20" i="1" s="1"/>
  <c r="D14" i="1"/>
  <c r="D4" i="1"/>
  <c r="D5" i="1" s="1"/>
  <c r="D6" i="1" s="1"/>
  <c r="D7" i="1" s="1"/>
  <c r="D8" i="1" s="1"/>
  <c r="D9" i="1" s="1"/>
  <c r="D10" i="1" s="1"/>
  <c r="D11" i="1" s="1"/>
  <c r="D12" i="1" s="1"/>
  <c r="D13" i="1" s="1"/>
  <c r="D3" i="1"/>
  <c r="C3" i="1"/>
  <c r="C2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</calcChain>
</file>

<file path=xl/sharedStrings.xml><?xml version="1.0" encoding="utf-8"?>
<sst xmlns="http://schemas.openxmlformats.org/spreadsheetml/2006/main" count="4" uniqueCount="4">
  <si>
    <t>Jetons</t>
  </si>
  <si>
    <t>Attendu</t>
  </si>
  <si>
    <t>Cumul Quantié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</si>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</sst>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0" xfId="0" applyNumberFormat="1" applyFont="1"/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20" totalsRowShown="0">
  <autoFilter ref="A1:D20"/>
  <tableColumns count="4">
    <tableColumn id="1" name="Jetons"/>
    <tableColumn id="2" name="date" dataDxfId="2"/>
    <tableColumn id="3" name="Cumul Quantié" dataDxfId="0">
      <calculatedColumnFormula>IF(SUMIFS(Tableau1[Jetons],Tableau1[date],"&gt;=" &amp; EDATE(Tableau1[[#This Row],[date]],-12),Tableau1[date],"&lt;=" &amp; Tableau1[[#This Row],[date]])&gt;350,"Dépassement",SUMIFS(Tableau1[Jetons],Tableau1[date],"&gt;=" &amp; EDATE(Tableau1[[#This Row],[date]],-12)))</calculatedColumnFormula>
    </tableColumn>
    <tableColumn id="4" name="Attendu" dataDxfId="1">
      <calculatedColumnFormula>Tableau1[[#This Row],[Jetons]]+A1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14" sqref="C14"/>
    </sheetView>
  </sheetViews>
  <sheetFormatPr baseColWidth="10" defaultRowHeight="15" x14ac:dyDescent="0.25"/>
  <cols>
    <col min="3" max="3" width="14.85546875" style="2" customWidth="1"/>
  </cols>
  <sheetData>
    <row r="1" spans="1:4" x14ac:dyDescent="0.25">
      <c r="A1" t="s">
        <v>0</v>
      </c>
      <c r="B1" t="s">
        <v>3</v>
      </c>
      <c r="C1" s="2" t="s">
        <v>2</v>
      </c>
      <c r="D1" t="s">
        <v>1</v>
      </c>
    </row>
    <row r="2" spans="1:4" x14ac:dyDescent="0.25">
      <c r="A2">
        <v>10</v>
      </c>
      <c r="B2" s="1">
        <v>43840</v>
      </c>
      <c r="C2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2">
        <v>10</v>
      </c>
    </row>
    <row r="3" spans="1:4" x14ac:dyDescent="0.25">
      <c r="A3">
        <v>10</v>
      </c>
      <c r="B3" s="1">
        <v>43872</v>
      </c>
      <c r="C3" s="3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3">
        <f>D2+Tableau1[[#This Row],[Jetons]]</f>
        <v>20</v>
      </c>
    </row>
    <row r="4" spans="1:4" x14ac:dyDescent="0.25">
      <c r="A4">
        <v>15</v>
      </c>
      <c r="B4" s="1">
        <v>43900</v>
      </c>
      <c r="C4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4">
        <f>D3+Tableau1[[#This Row],[Jetons]]</f>
        <v>35</v>
      </c>
    </row>
    <row r="5" spans="1:4" x14ac:dyDescent="0.25">
      <c r="A5">
        <v>20</v>
      </c>
      <c r="B5" s="1">
        <v>43931</v>
      </c>
      <c r="C5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5">
        <f>D4+Tableau1[[#This Row],[Jetons]]</f>
        <v>55</v>
      </c>
    </row>
    <row r="6" spans="1:4" x14ac:dyDescent="0.25">
      <c r="A6">
        <v>10</v>
      </c>
      <c r="B6" s="1">
        <v>43961</v>
      </c>
      <c r="C6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6">
        <f>D5+Tableau1[[#This Row],[Jetons]]</f>
        <v>65</v>
      </c>
    </row>
    <row r="7" spans="1:4" x14ac:dyDescent="0.25">
      <c r="A7">
        <v>15</v>
      </c>
      <c r="B7" s="1">
        <v>43992</v>
      </c>
      <c r="C7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7">
        <f>D6+Tableau1[[#This Row],[Jetons]]</f>
        <v>80</v>
      </c>
    </row>
    <row r="8" spans="1:4" x14ac:dyDescent="0.25">
      <c r="A8">
        <v>20</v>
      </c>
      <c r="B8" s="1">
        <v>44022</v>
      </c>
      <c r="C8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8">
        <f>D7+Tableau1[[#This Row],[Jetons]]</f>
        <v>100</v>
      </c>
    </row>
    <row r="9" spans="1:4" x14ac:dyDescent="0.25">
      <c r="A9">
        <v>30</v>
      </c>
      <c r="B9" s="1">
        <v>44053</v>
      </c>
      <c r="C9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9">
        <f>D8+Tableau1[[#This Row],[Jetons]]</f>
        <v>130</v>
      </c>
    </row>
    <row r="10" spans="1:4" x14ac:dyDescent="0.25">
      <c r="A10">
        <v>15</v>
      </c>
      <c r="B10" s="1">
        <v>44084</v>
      </c>
      <c r="C10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10">
        <f>D9+Tableau1[[#This Row],[Jetons]]</f>
        <v>145</v>
      </c>
    </row>
    <row r="11" spans="1:4" x14ac:dyDescent="0.25">
      <c r="A11">
        <v>30</v>
      </c>
      <c r="B11" s="1">
        <v>44114</v>
      </c>
      <c r="C11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11">
        <f>D10+Tableau1[[#This Row],[Jetons]]</f>
        <v>175</v>
      </c>
    </row>
    <row r="12" spans="1:4" x14ac:dyDescent="0.25">
      <c r="A12">
        <v>10</v>
      </c>
      <c r="B12" s="1">
        <v>44145</v>
      </c>
      <c r="C12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12">
        <f>D11+Tableau1[[#This Row],[Jetons]]</f>
        <v>185</v>
      </c>
    </row>
    <row r="13" spans="1:4" x14ac:dyDescent="0.25">
      <c r="A13">
        <v>15</v>
      </c>
      <c r="B13" s="1">
        <v>44175</v>
      </c>
      <c r="C13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13">
        <f>D12+Tableau1[[#This Row],[Jetons]]</f>
        <v>200</v>
      </c>
    </row>
    <row r="14" spans="1:4" x14ac:dyDescent="0.25">
      <c r="A14">
        <v>20</v>
      </c>
      <c r="B14" s="1">
        <v>44206</v>
      </c>
      <c r="C14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340</v>
      </c>
      <c r="D14">
        <f>D13+Tableau1[[#This Row],[Jetons]]-A2</f>
        <v>210</v>
      </c>
    </row>
    <row r="15" spans="1:4" x14ac:dyDescent="0.25">
      <c r="A15">
        <v>10</v>
      </c>
      <c r="B15" s="1">
        <v>44237</v>
      </c>
      <c r="C15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330</v>
      </c>
      <c r="D15">
        <f>D14+Tableau1[[#This Row],[Jetons]]-A3</f>
        <v>210</v>
      </c>
    </row>
    <row r="16" spans="1:4" x14ac:dyDescent="0.25">
      <c r="A16">
        <v>15</v>
      </c>
      <c r="B16" s="1">
        <v>44265</v>
      </c>
      <c r="C16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320</v>
      </c>
      <c r="D16">
        <f>D15+Tableau1[[#This Row],[Jetons]]-A4</f>
        <v>210</v>
      </c>
    </row>
    <row r="17" spans="1:4" x14ac:dyDescent="0.25">
      <c r="A17">
        <v>20</v>
      </c>
      <c r="B17" s="1">
        <v>44296</v>
      </c>
      <c r="C17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305</v>
      </c>
      <c r="D17">
        <f>D16+Tableau1[[#This Row],[Jetons]]-A5</f>
        <v>210</v>
      </c>
    </row>
    <row r="18" spans="1:4" x14ac:dyDescent="0.25">
      <c r="A18">
        <v>30</v>
      </c>
      <c r="B18" s="1">
        <v>44326</v>
      </c>
      <c r="C18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285</v>
      </c>
      <c r="D18">
        <f>D17+Tableau1[[#This Row],[Jetons]]-A6</f>
        <v>230</v>
      </c>
    </row>
    <row r="19" spans="1:4" x14ac:dyDescent="0.25">
      <c r="A19">
        <v>15</v>
      </c>
      <c r="B19" s="1">
        <v>44357</v>
      </c>
      <c r="C19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275</v>
      </c>
      <c r="D19">
        <f>D18+Tableau1[[#This Row],[Jetons]]-A7</f>
        <v>230</v>
      </c>
    </row>
    <row r="20" spans="1:4" x14ac:dyDescent="0.25">
      <c r="A20">
        <v>30</v>
      </c>
      <c r="B20" s="1">
        <v>44387</v>
      </c>
      <c r="C20" s="2">
        <f>IF(SUMIFS(Tableau1[Jetons],Tableau1[date],"&gt;=" &amp; EDATE(Tableau1[[#This Row],[date]],-12),Tableau1[date],"&lt;=" &amp; Tableau1[[#This Row],[date]])&gt;350,"Dépassement",SUMIFS(Tableau1[Jetons],Tableau1[date],"&gt;=" &amp; EDATE(Tableau1[[#This Row],[date]],-12)))</f>
        <v>260</v>
      </c>
      <c r="D20">
        <f>D19+Tableau1[[#This Row],[Jetons]]-A8</f>
        <v>240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st13177</dc:creator>
  <cp:lastModifiedBy>st13177</cp:lastModifiedBy>
  <dcterms:created xsi:type="dcterms:W3CDTF">2021-08-11T14:34:18Z</dcterms:created>
  <dcterms:modified xsi:type="dcterms:W3CDTF">2021-08-11T14:48:29Z</dcterms:modified>
</cp:coreProperties>
</file>