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otte\Desktop\OP-PAIE\Clients\HM EXPERTISE\NOVEMPLOI\"/>
    </mc:Choice>
  </mc:AlternateContent>
  <xr:revisionPtr revIDLastSave="0" documentId="13_ncr:1_{F2CBCE29-B08C-4C1C-A5ED-43336844F318}" xr6:coauthVersionLast="47" xr6:coauthVersionMax="47" xr10:uidLastSave="{00000000-0000-0000-0000-000000000000}"/>
  <bookViews>
    <workbookView xWindow="-110" yWindow="-110" windowWidth="19420" windowHeight="10420" xr2:uid="{03AE3210-538A-4006-98BB-5CBA5A5244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D2" i="1" l="1" a="1"/>
  <c r="DD2" i="1" s="1"/>
  <c r="DR8" i="1" a="1"/>
  <c r="DR8" i="1" s="1"/>
  <c r="CW9" i="1" a="1"/>
  <c r="CW9" i="1" s="1"/>
  <c r="DD12" i="1" a="1"/>
  <c r="DD12" i="1" s="1"/>
  <c r="CW21" i="1" a="1"/>
  <c r="CW21" i="1" s="1"/>
  <c r="CW24" i="1" a="1"/>
  <c r="CW24" i="1" s="1"/>
  <c r="CW30" i="1" a="1"/>
  <c r="CW30" i="1" s="1"/>
  <c r="DD33" i="1" a="1"/>
  <c r="DD33" i="1" s="1"/>
  <c r="CW39" i="1" a="1"/>
  <c r="CW39" i="1" s="1"/>
  <c r="CW42" i="1" a="1"/>
  <c r="CW42" i="1" s="1"/>
  <c r="CW45" i="1" a="1"/>
  <c r="CW45" i="1" s="1"/>
  <c r="CW49" i="1" a="1"/>
  <c r="CW49" i="1" s="1"/>
  <c r="CW52" i="1" a="1"/>
  <c r="CW52" i="1" s="1"/>
  <c r="CW55" i="1" a="1"/>
  <c r="CW55" i="1" s="1"/>
  <c r="CW59" i="1" a="1"/>
  <c r="CW5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<sst xmlns="http://schemas.openxmlformats.org/spreadsheetml/2006/main" count="3505" uniqueCount="746">
  <si>
    <t>Matricule</t>
  </si>
  <si>
    <t>DateEntrée</t>
  </si>
  <si>
    <t>PaieDu</t>
  </si>
  <si>
    <t>PaieAu</t>
  </si>
  <si>
    <t>DatePaie</t>
  </si>
  <si>
    <t>MoisDePaie</t>
  </si>
  <si>
    <t>Emploi</t>
  </si>
  <si>
    <t>Coefficient</t>
  </si>
  <si>
    <t>CommentaireIndividuel1</t>
  </si>
  <si>
    <t>CommentaireIndividuel2</t>
  </si>
  <si>
    <t>CommentaireIndividuel3</t>
  </si>
  <si>
    <t>ConventionCollective</t>
  </si>
  <si>
    <t>BulletinSimplifié</t>
  </si>
  <si>
    <t>L01Libellé</t>
  </si>
  <si>
    <t>L01Base</t>
  </si>
  <si>
    <t>L01TauxP</t>
  </si>
  <si>
    <t>L01CotP</t>
  </si>
  <si>
    <t>L01Taux</t>
  </si>
  <si>
    <t>L01CotS</t>
  </si>
  <si>
    <t>L01Payer</t>
  </si>
  <si>
    <t>L02Libellé</t>
  </si>
  <si>
    <t>L02Base</t>
  </si>
  <si>
    <t>L02TauxP</t>
  </si>
  <si>
    <t>L02CotP</t>
  </si>
  <si>
    <t>L02Taux</t>
  </si>
  <si>
    <t>L02CotS</t>
  </si>
  <si>
    <t>L02Payer</t>
  </si>
  <si>
    <t>L03Libellé</t>
  </si>
  <si>
    <t>L03Base</t>
  </si>
  <si>
    <t>L03TauxP</t>
  </si>
  <si>
    <t>L03CotP</t>
  </si>
  <si>
    <t>L03Taux</t>
  </si>
  <si>
    <t>L03CotS</t>
  </si>
  <si>
    <t>L03Payer</t>
  </si>
  <si>
    <t>L04Libellé</t>
  </si>
  <si>
    <t>L04Base</t>
  </si>
  <si>
    <t>L04TauxP</t>
  </si>
  <si>
    <t>L04CotP</t>
  </si>
  <si>
    <t>L04Taux</t>
  </si>
  <si>
    <t>L04CotS</t>
  </si>
  <si>
    <t>L04Payer</t>
  </si>
  <si>
    <t>L05Libellé</t>
  </si>
  <si>
    <t>L05Base</t>
  </si>
  <si>
    <t>L05TauxP</t>
  </si>
  <si>
    <t>L05CotP</t>
  </si>
  <si>
    <t>L05Taux</t>
  </si>
  <si>
    <t>L05CotS</t>
  </si>
  <si>
    <t>L05Payer</t>
  </si>
  <si>
    <t>L06Libellé</t>
  </si>
  <si>
    <t>L06Base</t>
  </si>
  <si>
    <t>L06TauxP</t>
  </si>
  <si>
    <t>L06CotP</t>
  </si>
  <si>
    <t>L06Taux</t>
  </si>
  <si>
    <t>L06CotS</t>
  </si>
  <si>
    <t>L06Payer</t>
  </si>
  <si>
    <t>L07Libellé</t>
  </si>
  <si>
    <t>L07Base</t>
  </si>
  <si>
    <t>L07TauxP</t>
  </si>
  <si>
    <t>L07CotP</t>
  </si>
  <si>
    <t>L07Taux</t>
  </si>
  <si>
    <t>L07CotS</t>
  </si>
  <si>
    <t>L07Payer</t>
  </si>
  <si>
    <t>L08Libellé</t>
  </si>
  <si>
    <t>L08Base</t>
  </si>
  <si>
    <t>L08TauxP</t>
  </si>
  <si>
    <t>L08CotP</t>
  </si>
  <si>
    <t>L08Taux</t>
  </si>
  <si>
    <t>L08CotS</t>
  </si>
  <si>
    <t>L08Payer</t>
  </si>
  <si>
    <t>L09Libellé</t>
  </si>
  <si>
    <t>L09Base</t>
  </si>
  <si>
    <t>L09TauxP</t>
  </si>
  <si>
    <t>L09CotP</t>
  </si>
  <si>
    <t>L09Taux</t>
  </si>
  <si>
    <t>L09CotS</t>
  </si>
  <si>
    <t>L09Payer</t>
  </si>
  <si>
    <t>L10Libellé</t>
  </si>
  <si>
    <t>L10Base</t>
  </si>
  <si>
    <t>L10TauxP</t>
  </si>
  <si>
    <t>L10CotP</t>
  </si>
  <si>
    <t>L10Taux</t>
  </si>
  <si>
    <t>L10CotS</t>
  </si>
  <si>
    <t>L10Payer</t>
  </si>
  <si>
    <t>L11Libellé</t>
  </si>
  <si>
    <t>L11Base</t>
  </si>
  <si>
    <t>L11TauxP</t>
  </si>
  <si>
    <t>L11CotP</t>
  </si>
  <si>
    <t>L11Taux</t>
  </si>
  <si>
    <t>L11CotS</t>
  </si>
  <si>
    <t>L11Payer</t>
  </si>
  <si>
    <t>L12Libellé</t>
  </si>
  <si>
    <t>L12Base</t>
  </si>
  <si>
    <t>L12TauxP</t>
  </si>
  <si>
    <t>L12CotP</t>
  </si>
  <si>
    <t>L12Taux</t>
  </si>
  <si>
    <t>L12CotS</t>
  </si>
  <si>
    <t>L12Payer</t>
  </si>
  <si>
    <t>L13Libellé</t>
  </si>
  <si>
    <t>L13Base</t>
  </si>
  <si>
    <t>L13TauxP</t>
  </si>
  <si>
    <t>L13CotP</t>
  </si>
  <si>
    <t>L13Taux</t>
  </si>
  <si>
    <t>L13CotS</t>
  </si>
  <si>
    <t>L13Payer</t>
  </si>
  <si>
    <t>L14Libellé</t>
  </si>
  <si>
    <t>L14Base</t>
  </si>
  <si>
    <t>L14TauxP</t>
  </si>
  <si>
    <t>L14CotP</t>
  </si>
  <si>
    <t>L14Taux</t>
  </si>
  <si>
    <t>L14CotS</t>
  </si>
  <si>
    <t>L14Payer</t>
  </si>
  <si>
    <t>L15Libellé</t>
  </si>
  <si>
    <t>L15Base</t>
  </si>
  <si>
    <t>L15TauxP</t>
  </si>
  <si>
    <t>L15CotP</t>
  </si>
  <si>
    <t>L15Taux</t>
  </si>
  <si>
    <t>L15CotS</t>
  </si>
  <si>
    <t>L15Payer</t>
  </si>
  <si>
    <t>L16Libellé</t>
  </si>
  <si>
    <t>L16Base</t>
  </si>
  <si>
    <t>L16TauxP</t>
  </si>
  <si>
    <t>L16CotP</t>
  </si>
  <si>
    <t>L16Taux</t>
  </si>
  <si>
    <t>L16CotS</t>
  </si>
  <si>
    <t>L16Payer</t>
  </si>
  <si>
    <t>L17Libellé</t>
  </si>
  <si>
    <t>L17Base</t>
  </si>
  <si>
    <t>L17TauxP</t>
  </si>
  <si>
    <t>L17CotP</t>
  </si>
  <si>
    <t>L17Taux</t>
  </si>
  <si>
    <t>L17CotS</t>
  </si>
  <si>
    <t>L17Payer</t>
  </si>
  <si>
    <t>L18Libellé</t>
  </si>
  <si>
    <t>L18Base</t>
  </si>
  <si>
    <t>L18TauxP</t>
  </si>
  <si>
    <t>L18CotP</t>
  </si>
  <si>
    <t>L18Taux</t>
  </si>
  <si>
    <t>L18CotS</t>
  </si>
  <si>
    <t>L18Payer</t>
  </si>
  <si>
    <t>L19Libellé</t>
  </si>
  <si>
    <t>L19Base</t>
  </si>
  <si>
    <t>L19TauxP</t>
  </si>
  <si>
    <t>L19CotP</t>
  </si>
  <si>
    <t>L19Taux</t>
  </si>
  <si>
    <t>L19CotS</t>
  </si>
  <si>
    <t>L19Payer</t>
  </si>
  <si>
    <t>L20Libellé</t>
  </si>
  <si>
    <t>L20Base</t>
  </si>
  <si>
    <t>L20TauxP</t>
  </si>
  <si>
    <t>L20CotP</t>
  </si>
  <si>
    <t>L20Taux</t>
  </si>
  <si>
    <t>L20CotS</t>
  </si>
  <si>
    <t>L20Payer</t>
  </si>
  <si>
    <t>L21Libellé</t>
  </si>
  <si>
    <t>L21Base</t>
  </si>
  <si>
    <t>L21TauxP</t>
  </si>
  <si>
    <t>L21CotP</t>
  </si>
  <si>
    <t>L21Taux</t>
  </si>
  <si>
    <t>L21CotS</t>
  </si>
  <si>
    <t>L21Payer</t>
  </si>
  <si>
    <t>L22Libellé</t>
  </si>
  <si>
    <t>L22Base</t>
  </si>
  <si>
    <t>L22TauxP</t>
  </si>
  <si>
    <t>L22CotP</t>
  </si>
  <si>
    <t>L22Taux</t>
  </si>
  <si>
    <t>L22CotS</t>
  </si>
  <si>
    <t>L22Payer</t>
  </si>
  <si>
    <t>L23Libellé</t>
  </si>
  <si>
    <t>L23Base</t>
  </si>
  <si>
    <t>L23TauxP</t>
  </si>
  <si>
    <t>L23CotP</t>
  </si>
  <si>
    <t>L23Taux</t>
  </si>
  <si>
    <t>L23CotS</t>
  </si>
  <si>
    <t>L23Payer</t>
  </si>
  <si>
    <t>L24Libellé</t>
  </si>
  <si>
    <t>L24Base</t>
  </si>
  <si>
    <t>L24TauxP</t>
  </si>
  <si>
    <t>L24CotP</t>
  </si>
  <si>
    <t>L24Taux</t>
  </si>
  <si>
    <t>L24CotS</t>
  </si>
  <si>
    <t>L24Payer</t>
  </si>
  <si>
    <t>L25Libellé</t>
  </si>
  <si>
    <t>L25Base</t>
  </si>
  <si>
    <t>L25TauxP</t>
  </si>
  <si>
    <t>L25CotP</t>
  </si>
  <si>
    <t>L25Taux</t>
  </si>
  <si>
    <t>L25CotS</t>
  </si>
  <si>
    <t>L25Payer</t>
  </si>
  <si>
    <t>L26Libellé</t>
  </si>
  <si>
    <t>L26Base</t>
  </si>
  <si>
    <t>L26TauxP</t>
  </si>
  <si>
    <t>L26CotP</t>
  </si>
  <si>
    <t>L26Taux</t>
  </si>
  <si>
    <t>L26CotS</t>
  </si>
  <si>
    <t>L26Payer</t>
  </si>
  <si>
    <t>L27Libellé</t>
  </si>
  <si>
    <t>L27Base</t>
  </si>
  <si>
    <t>L27TauxP</t>
  </si>
  <si>
    <t>L27CotP</t>
  </si>
  <si>
    <t>L27Taux</t>
  </si>
  <si>
    <t>L27CotS</t>
  </si>
  <si>
    <t>L27Payer</t>
  </si>
  <si>
    <t>L28Libellé</t>
  </si>
  <si>
    <t>L28Base</t>
  </si>
  <si>
    <t>L28TauxP</t>
  </si>
  <si>
    <t>L28CotP</t>
  </si>
  <si>
    <t>L28Taux</t>
  </si>
  <si>
    <t>L28CotS</t>
  </si>
  <si>
    <t>L28Payer</t>
  </si>
  <si>
    <t>L29Libellé</t>
  </si>
  <si>
    <t>L29Base</t>
  </si>
  <si>
    <t>L29TauxP</t>
  </si>
  <si>
    <t>L29CotP</t>
  </si>
  <si>
    <t>L29Taux</t>
  </si>
  <si>
    <t>L29CotS</t>
  </si>
  <si>
    <t>L29Payer</t>
  </si>
  <si>
    <t>L30Libellé</t>
  </si>
  <si>
    <t>L30Base</t>
  </si>
  <si>
    <t>L30TauxP</t>
  </si>
  <si>
    <t>L30CotP</t>
  </si>
  <si>
    <t>L30Taux</t>
  </si>
  <si>
    <t>L30CotS</t>
  </si>
  <si>
    <t>L30Payer</t>
  </si>
  <si>
    <t>Congés</t>
  </si>
  <si>
    <t>CongésCommentaire</t>
  </si>
  <si>
    <t>RTT</t>
  </si>
  <si>
    <t>RTTCommentaire</t>
  </si>
  <si>
    <t>Absence</t>
  </si>
  <si>
    <t>AbsenceCommentaire</t>
  </si>
  <si>
    <t>Profil</t>
  </si>
  <si>
    <t>CumulBrut</t>
  </si>
  <si>
    <t>CumulNetImposable</t>
  </si>
  <si>
    <t>CumulHeures</t>
  </si>
  <si>
    <t>ModePaie</t>
  </si>
  <si>
    <t>TexteBasBulletin3</t>
  </si>
  <si>
    <t>TexteBasBulletin4</t>
  </si>
  <si>
    <t>NetàPayer</t>
  </si>
  <si>
    <t>NetàPayerAvantImpôtRevenu</t>
  </si>
  <si>
    <t>BaseImpôtRevenu</t>
  </si>
  <si>
    <t>TauxImpôtRevenu</t>
  </si>
  <si>
    <t>MontantImpôtRevenu</t>
  </si>
  <si>
    <t>TauxPersonnaliséOuNon</t>
  </si>
  <si>
    <t>RégularisationPAS</t>
  </si>
  <si>
    <t>CalculIRsimulé</t>
  </si>
  <si>
    <t>Unité</t>
  </si>
  <si>
    <t>Brut</t>
  </si>
  <si>
    <t>RetenuesSal</t>
  </si>
  <si>
    <t>RetenuesPat</t>
  </si>
  <si>
    <t>TotalEmployeur</t>
  </si>
  <si>
    <t>AllegCotis</t>
  </si>
  <si>
    <t>CumulTotalEmployeur</t>
  </si>
  <si>
    <t>CumulAllegCotis</t>
  </si>
  <si>
    <t>EvolutionRémunération</t>
  </si>
  <si>
    <t>NetImposable</t>
  </si>
  <si>
    <t>Heures</t>
  </si>
  <si>
    <t>DoubleAffichage</t>
  </si>
  <si>
    <t>NetàPayerChq</t>
  </si>
  <si>
    <t>DatePaieChq</t>
  </si>
  <si>
    <t>MatriculeChq</t>
  </si>
  <si>
    <t>ModePaiement</t>
  </si>
  <si>
    <t>Date d'entrée : 01-07-2020</t>
  </si>
  <si>
    <t>ANIMATRICE D' INSERTION</t>
  </si>
  <si>
    <t>S.N.A.E.C.SO</t>
  </si>
  <si>
    <t>.^IN</t>
  </si>
  <si>
    <t>Heures normales</t>
  </si>
  <si>
    <t>PERM JANVIER 2021</t>
  </si>
  <si>
    <t xml:space="preserve">          Total brut^G</t>
  </si>
  <si>
    <t>2128,00^G</t>
  </si>
  <si>
    <t>SANTE^G</t>
  </si>
  <si>
    <t>7,890^G</t>
  </si>
  <si>
    <t>167,90^G</t>
  </si>
  <si>
    <t>0,550^G</t>
  </si>
  <si>
    <t>11,70^G</t>
  </si>
  <si>
    <t>ACCIDENTS DU TRAVAIL - MALADIES PROFESSIONNELLES^G</t>
  </si>
  <si>
    <t>3,50^G</t>
  </si>
  <si>
    <t>74,48^G</t>
  </si>
  <si>
    <t>RETRAITE^G</t>
  </si>
  <si>
    <t>16,460^G</t>
  </si>
  <si>
    <t>350,26^G</t>
  </si>
  <si>
    <t>11,310^G</t>
  </si>
  <si>
    <t>240,67^G</t>
  </si>
  <si>
    <t>FAMILLE^G</t>
  </si>
  <si>
    <t>3,45^G</t>
  </si>
  <si>
    <t>73,42^G</t>
  </si>
  <si>
    <t>ASSURANCE CHOMAGE^G</t>
  </si>
  <si>
    <t>4,20^G</t>
  </si>
  <si>
    <t>89,37^G</t>
  </si>
  <si>
    <t>AUTRES CONTRIBUTIONS DUES PAR L'EMPLOYEUR^G</t>
  </si>
  <si>
    <t>AUTRES CONTRIBUTIONS DUES PAR L'EMPLOYEUR</t>
  </si>
  <si>
    <t>CSG déductible de l'impôt sur le revenu^G</t>
  </si>
  <si>
    <t>2109,70^G</t>
  </si>
  <si>
    <t>6,80^G</t>
  </si>
  <si>
    <t>143,46^G</t>
  </si>
  <si>
    <t>CSG/CRDS non déductible de l'impôt sur le revenu^G</t>
  </si>
  <si>
    <t>2,90^G</t>
  </si>
  <si>
    <t>61,18^G</t>
  </si>
  <si>
    <t>EXONERATIONS DE COTISATIONS EMPLOYEUR^G</t>
  </si>
  <si>
    <t>CONTR. AUTONOMIE</t>
  </si>
  <si>
    <t xml:space="preserve">          Total charges / retenues^G</t>
  </si>
  <si>
    <t>610,67^G</t>
  </si>
  <si>
    <t>457,01^G</t>
  </si>
  <si>
    <t>TICKET RESTAURANT</t>
  </si>
  <si>
    <t>TRANSPORT</t>
  </si>
  <si>
    <t>Congés DO :17,50 Pris :5,00 Solde :12,50</t>
  </si>
  <si>
    <t>Comm. RTT: 05 JANVIER 2021</t>
  </si>
  <si>
    <t>V</t>
  </si>
  <si>
    <t>Taux personnalisé</t>
  </si>
  <si>
    <t>EUR</t>
  </si>
  <si>
    <t>**1615,59*</t>
  </si>
  <si>
    <t>VIREMENT</t>
  </si>
  <si>
    <t>Date d'entrée : 01-09-2011</t>
  </si>
  <si>
    <t>DIRECTEUR</t>
  </si>
  <si>
    <t>R.I.S. 18%</t>
  </si>
  <si>
    <t>PERM 01 JANVIER 2021</t>
  </si>
  <si>
    <t>4665,31^G</t>
  </si>
  <si>
    <t>SANTE</t>
  </si>
  <si>
    <t>163,29^G</t>
  </si>
  <si>
    <t>RETRAITE</t>
  </si>
  <si>
    <t>C.E.T</t>
  </si>
  <si>
    <t>160,95^G</t>
  </si>
  <si>
    <t>ASSURANCE CHOMAGE</t>
  </si>
  <si>
    <t>4842,73^G</t>
  </si>
  <si>
    <t>329,31^G</t>
  </si>
  <si>
    <t>140,44^G</t>
  </si>
  <si>
    <t>2291,67^G</t>
  </si>
  <si>
    <t>1069,77^G</t>
  </si>
  <si>
    <t>TICKETS RESTAURANT</t>
  </si>
  <si>
    <t>Congés DO :49,00 Pris :31,00 Solde :18,00</t>
  </si>
  <si>
    <t>Solde RTT: 1,00</t>
  </si>
  <si>
    <t>DATE D'ENTREE LE 04 AOUT 2003</t>
  </si>
  <si>
    <t>**3245,48*</t>
  </si>
  <si>
    <t>Date d'entrée : 17-07-2017</t>
  </si>
  <si>
    <t>RESPONSABLE DES SERVICES</t>
  </si>
  <si>
    <t>Date d'entrée : 17 Juillet 2017</t>
  </si>
  <si>
    <t>R.I.S 5%</t>
  </si>
  <si>
    <t>2839,37^G</t>
  </si>
  <si>
    <t>99,38^G</t>
  </si>
  <si>
    <t>467,37^G</t>
  </si>
  <si>
    <t>321,14^G</t>
  </si>
  <si>
    <t>97,96^G</t>
  </si>
  <si>
    <t>119,25^G</t>
  </si>
  <si>
    <t>2973,81^G</t>
  </si>
  <si>
    <t>202,22^G</t>
  </si>
  <si>
    <t>86,24^G</t>
  </si>
  <si>
    <t>1245,92^G</t>
  </si>
  <si>
    <t>693,30^G</t>
  </si>
  <si>
    <t>RELIQUAT PRIME EXCEPTIONNELLE MACRON - DEC 2020</t>
  </si>
  <si>
    <t>Congés DO :30,00 Pris :10,00 Solde :20,00</t>
  </si>
  <si>
    <t>Solde RTT: 0,50</t>
  </si>
  <si>
    <t>Comm. RTT: RTT SOLDE 2020</t>
  </si>
  <si>
    <t>**2280,07*</t>
  </si>
  <si>
    <t>Date d'entrée : 17-03-2016</t>
  </si>
  <si>
    <t>Date d'entrée : 17 Mars 2015</t>
  </si>
  <si>
    <t>R.I.S. 8 %</t>
  </si>
  <si>
    <t>2903,20^G</t>
  </si>
  <si>
    <t>101,61^G</t>
  </si>
  <si>
    <t>477,86^G</t>
  </si>
  <si>
    <t>328,35^G</t>
  </si>
  <si>
    <t>100,16^G</t>
  </si>
  <si>
    <t>121,93^G</t>
  </si>
  <si>
    <t>3010,69^G</t>
  </si>
  <si>
    <t>204,73^G</t>
  </si>
  <si>
    <t>87,31^G</t>
  </si>
  <si>
    <t>1241,52^G</t>
  </si>
  <si>
    <t>693,13^G</t>
  </si>
  <si>
    <t>Congés DO :40,00 Pris :10,00 Solde :30,00</t>
  </si>
  <si>
    <t>**2084,20*</t>
  </si>
  <si>
    <t>Date d'entrée : 01-12-2015</t>
  </si>
  <si>
    <t>ASSISTANTE DE GESTION</t>
  </si>
  <si>
    <t>R.I.S 7%</t>
  </si>
  <si>
    <t>2704,00^G</t>
  </si>
  <si>
    <t>94,64^G</t>
  </si>
  <si>
    <t>445,08^G</t>
  </si>
  <si>
    <t>305,83^G</t>
  </si>
  <si>
    <t>93,29^G</t>
  </si>
  <si>
    <t>113,57^G</t>
  </si>
  <si>
    <t>2839,61^G</t>
  </si>
  <si>
    <t>193,09^G</t>
  </si>
  <si>
    <t>82,35^G</t>
  </si>
  <si>
    <t>1194,69^G</t>
  </si>
  <si>
    <t>664,22^G</t>
  </si>
  <si>
    <t>Congés DO :21,00 Pris :19,00 Solde :2,00</t>
  </si>
  <si>
    <t>**1984,38*</t>
  </si>
  <si>
    <t>Date d'entrée : 05-10-2020</t>
  </si>
  <si>
    <t>CHARGEE DE DEV INSERTION</t>
  </si>
  <si>
    <t>R.I.S 9.5%</t>
  </si>
  <si>
    <t>3746,75^G</t>
  </si>
  <si>
    <t>131,14^G</t>
  </si>
  <si>
    <t>5,25^G</t>
  </si>
  <si>
    <t>196,70^G</t>
  </si>
  <si>
    <t>3866,27^G</t>
  </si>
  <si>
    <t>262,91^G</t>
  </si>
  <si>
    <t>112,12^G</t>
  </si>
  <si>
    <t>1883,04^G</t>
  </si>
  <si>
    <t>849,42^G</t>
  </si>
  <si>
    <t>Congés DO :10,00 Pris :0,00 Solde :10,00</t>
  </si>
  <si>
    <t>**2602,05*</t>
  </si>
  <si>
    <t>Date d'entrée : 09-09-2019</t>
  </si>
  <si>
    <t>ANIMATRICE D'INSERTION</t>
  </si>
  <si>
    <t>R.I.S 1.5%</t>
  </si>
  <si>
    <t>2107,14^G</t>
  </si>
  <si>
    <t>73,75^G</t>
  </si>
  <si>
    <t>346,84^G</t>
  </si>
  <si>
    <t>238,31^G</t>
  </si>
  <si>
    <t>72,70^G</t>
  </si>
  <si>
    <t>88,50^G</t>
  </si>
  <si>
    <t>2142,05^G</t>
  </si>
  <si>
    <t>145,66^G</t>
  </si>
  <si>
    <t>62,12^G</t>
  </si>
  <si>
    <t>648,90^G</t>
  </si>
  <si>
    <t>480,41^G</t>
  </si>
  <si>
    <t>Congés DO :42,00 Pris :22,00 Solde :20,00</t>
  </si>
  <si>
    <t>**1571,33*</t>
  </si>
  <si>
    <t>Date d'entrée : 16-09-2020</t>
  </si>
  <si>
    <t>CONSEILLERE EN INSERTION PRO</t>
  </si>
  <si>
    <t>1554,62^G</t>
  </si>
  <si>
    <t>122,66^G</t>
  </si>
  <si>
    <t>8,55^G</t>
  </si>
  <si>
    <t>54,41^G</t>
  </si>
  <si>
    <t>255,89^G</t>
  </si>
  <si>
    <t>175,83^G</t>
  </si>
  <si>
    <t>53,63^G</t>
  </si>
  <si>
    <t>65,29^G</t>
  </si>
  <si>
    <t>1541,25^G</t>
  </si>
  <si>
    <t>104,81^G</t>
  </si>
  <si>
    <t>44,70^G</t>
  </si>
  <si>
    <t>88,27^G</t>
  </si>
  <si>
    <t>333,89^G</t>
  </si>
  <si>
    <t>Congés DO :12,00 Pris :0,00 Solde :12,00</t>
  </si>
  <si>
    <t>**1145,08*</t>
  </si>
  <si>
    <t>Date d'entrée : 25-09-2017</t>
  </si>
  <si>
    <t>Date d'entrée : 25 Septembre 2017</t>
  </si>
  <si>
    <t>RELIQUAT PERM DEC 2020</t>
  </si>
  <si>
    <t>2200,35^G</t>
  </si>
  <si>
    <t>77,01^G</t>
  </si>
  <si>
    <t>362,18^G</t>
  </si>
  <si>
    <t>248,85^G</t>
  </si>
  <si>
    <t>75,91^G</t>
  </si>
  <si>
    <t>92,41^G</t>
  </si>
  <si>
    <t>2313,88^G</t>
  </si>
  <si>
    <t>157,34^G</t>
  </si>
  <si>
    <t>67,10^G</t>
  </si>
  <si>
    <t>975,58^G</t>
  </si>
  <si>
    <t>542,16^G</t>
  </si>
  <si>
    <t>Congés DO :34,00 Pris :16,00 Solde :18,00</t>
  </si>
  <si>
    <t>**1607,44*</t>
  </si>
  <si>
    <t>Date d'entrée : 01-09-2018</t>
  </si>
  <si>
    <t>CHARGEE DE MISSION INSERTION</t>
  </si>
  <si>
    <t>Date d'entrée : 01 Septembre 2018</t>
  </si>
  <si>
    <t>R.I.S 4%</t>
  </si>
  <si>
    <t>2616,90^G</t>
  </si>
  <si>
    <t>206,47^G</t>
  </si>
  <si>
    <t>14,39^G</t>
  </si>
  <si>
    <t>91,59^G</t>
  </si>
  <si>
    <t>430,74^G</t>
  </si>
  <si>
    <t>295,98^G</t>
  </si>
  <si>
    <t>90,28^G</t>
  </si>
  <si>
    <t>109,91^G</t>
  </si>
  <si>
    <t>2594,39^G</t>
  </si>
  <si>
    <t>176,42^G</t>
  </si>
  <si>
    <t>75,24^G</t>
  </si>
  <si>
    <t>990,15^G</t>
  </si>
  <si>
    <t>562,03^G</t>
  </si>
  <si>
    <t>Congés DO :43,00 Pris :26,00 Solde :17,00</t>
  </si>
  <si>
    <t>**1897,22*</t>
  </si>
  <si>
    <t>FEVRIER 2021</t>
  </si>
  <si>
    <t>PERM FEVRIER 2021</t>
  </si>
  <si>
    <t>Congés DO :20,00 Pris :5,00 Solde :15,00</t>
  </si>
  <si>
    <t>**1620,24*</t>
  </si>
  <si>
    <t>Congés DO :49,00 Pris :37,00 Solde :12,00</t>
  </si>
  <si>
    <t>Comm. CP: CP DU 22 AU 27/02/21</t>
  </si>
  <si>
    <t>Solde RTT: 2,00</t>
  </si>
  <si>
    <t>**3268,73*</t>
  </si>
  <si>
    <t>**2146,07*</t>
  </si>
  <si>
    <t>2851,20^G</t>
  </si>
  <si>
    <t>99,79^G</t>
  </si>
  <si>
    <t>469,31^G</t>
  </si>
  <si>
    <t>322,46^G</t>
  </si>
  <si>
    <t>98,37^G</t>
  </si>
  <si>
    <t>119,75^G</t>
  </si>
  <si>
    <t>2959,14^G</t>
  </si>
  <si>
    <t>201,22^G</t>
  </si>
  <si>
    <t>85,82^G</t>
  </si>
  <si>
    <t>1221,88^G</t>
  </si>
  <si>
    <t>681,95^G</t>
  </si>
  <si>
    <t>Congés DO :40,00 Pris :16,00 Solde :24,00</t>
  </si>
  <si>
    <t>Comm. CP: CP 6.00 j. du 01 au 28</t>
  </si>
  <si>
    <t>**2049,26*</t>
  </si>
  <si>
    <t>Congés DO :21,00 Pris :21,00 Solde :0,00</t>
  </si>
  <si>
    <t>Comm. CP: CP 2.00 j. du 01 au 28</t>
  </si>
  <si>
    <t>**2007,63*</t>
  </si>
  <si>
    <t>FAMILLE</t>
  </si>
  <si>
    <t>1298,55^G</t>
  </si>
  <si>
    <t>^IN</t>
  </si>
  <si>
    <t>Congés DO :12,50 Pris :0,00 Solde :12,50</t>
  </si>
  <si>
    <t>Comm. RTT: 16 ET 17/02/2021</t>
  </si>
  <si>
    <t>**2629,95*</t>
  </si>
  <si>
    <t>IND. FIN DE CONTRAT</t>
  </si>
  <si>
    <t>C.P. FIN DE CONTRAT</t>
  </si>
  <si>
    <t>6599,55^G</t>
  </si>
  <si>
    <t>230,98^G</t>
  </si>
  <si>
    <t>227,68^G</t>
  </si>
  <si>
    <t>6595,83^G</t>
  </si>
  <si>
    <t>448,52^G</t>
  </si>
  <si>
    <t>191,28^G</t>
  </si>
  <si>
    <t>205,66^G</t>
  </si>
  <si>
    <t>3282,74^G</t>
  </si>
  <si>
    <t>1407,48^G</t>
  </si>
  <si>
    <t>Congés DO :44,50 Pris :22,00 Solde :22,50</t>
  </si>
  <si>
    <t>**5136,67*</t>
  </si>
  <si>
    <t>Congés DO :14,50 Pris :0,00 Solde :14,50</t>
  </si>
  <si>
    <t>**1149,73*</t>
  </si>
  <si>
    <t>2525,80^G</t>
  </si>
  <si>
    <t>88,40^G</t>
  </si>
  <si>
    <t>415,75^G</t>
  </si>
  <si>
    <t>285,66^G</t>
  </si>
  <si>
    <t>87,14^G</t>
  </si>
  <si>
    <t>106,08^G</t>
  </si>
  <si>
    <t>2636,54^G</t>
  </si>
  <si>
    <t>179,28^G</t>
  </si>
  <si>
    <t>76,46^G</t>
  </si>
  <si>
    <t>1098,76^G</t>
  </si>
  <si>
    <t>612,06^G</t>
  </si>
  <si>
    <t>Solde RTT: 1,50</t>
  </si>
  <si>
    <t>**1858,34*</t>
  </si>
  <si>
    <t>**1901,87*</t>
  </si>
  <si>
    <t>2076,00^G</t>
  </si>
  <si>
    <t>163,80^G</t>
  </si>
  <si>
    <t>11,42^G</t>
  </si>
  <si>
    <t>72,66^G</t>
  </si>
  <si>
    <t>341,71^G</t>
  </si>
  <si>
    <t>234,78^G</t>
  </si>
  <si>
    <t>71,62^G</t>
  </si>
  <si>
    <t>87,19^G</t>
  </si>
  <si>
    <t>2058,15^G</t>
  </si>
  <si>
    <t>139,95^G</t>
  </si>
  <si>
    <t>59,69^G</t>
  </si>
  <si>
    <t>563,47^G</t>
  </si>
  <si>
    <t>445,84^G</t>
  </si>
  <si>
    <t>Congés DO :22,50 Pris :5,00 Solde :17,50</t>
  </si>
  <si>
    <t>**1584,06*</t>
  </si>
  <si>
    <t>4613,31^G</t>
  </si>
  <si>
    <t>161,47^G</t>
  </si>
  <si>
    <t>159,16^G</t>
  </si>
  <si>
    <t>4790,46^G</t>
  </si>
  <si>
    <t>325,75^G</t>
  </si>
  <si>
    <t>138,92^G</t>
  </si>
  <si>
    <t>2267,98^G</t>
  </si>
  <si>
    <t>1058,87^G</t>
  </si>
  <si>
    <t>Comm. RTT: 26 MARS 2021</t>
  </si>
  <si>
    <t>**3193,24*</t>
  </si>
  <si>
    <t>PERM MARS 2021</t>
  </si>
  <si>
    <t>Congés DO :40,00 Pris :22,00 Solde :18,00</t>
  </si>
  <si>
    <t>Comm. CP: CP 6.00 j. du 01 au 31</t>
  </si>
  <si>
    <t>Solde RTT: 3,00</t>
  </si>
  <si>
    <t>**2093,50*</t>
  </si>
  <si>
    <t>2756,00^G</t>
  </si>
  <si>
    <t>96,46^G</t>
  </si>
  <si>
    <t>453,63^G</t>
  </si>
  <si>
    <t>311,69^G</t>
  </si>
  <si>
    <t>95,08^G</t>
  </si>
  <si>
    <t>115,75^G</t>
  </si>
  <si>
    <t>2891,16^G</t>
  </si>
  <si>
    <t>196,60^G</t>
  </si>
  <si>
    <t>83,85^G</t>
  </si>
  <si>
    <t>1214,35^G</t>
  </si>
  <si>
    <t>675,38^G</t>
  </si>
  <si>
    <t>**2011,27*</t>
  </si>
  <si>
    <t>3694,75^G</t>
  </si>
  <si>
    <t>129,32^G</t>
  </si>
  <si>
    <t>127,47^G</t>
  </si>
  <si>
    <t>3813,99^G</t>
  </si>
  <si>
    <t>259,35^G</t>
  </si>
  <si>
    <t>110,61^G</t>
  </si>
  <si>
    <t>1570,18^G</t>
  </si>
  <si>
    <t>838,52^G</t>
  </si>
  <si>
    <t>Congés DO :15,00 Pris :0,00 Solde :15,00</t>
  </si>
  <si>
    <t>**2554,93*</t>
  </si>
  <si>
    <t>Congés DO :17,00 Pris :0,00 Solde :17,00</t>
  </si>
  <si>
    <t>**1135,78*</t>
  </si>
  <si>
    <t>2577,80^G</t>
  </si>
  <si>
    <t>90,22^G</t>
  </si>
  <si>
    <t>424,30^G</t>
  </si>
  <si>
    <t>291,55^G</t>
  </si>
  <si>
    <t>88,93^G</t>
  </si>
  <si>
    <t>108,27^G</t>
  </si>
  <si>
    <t>2688,09^G</t>
  </si>
  <si>
    <t>182,79^G</t>
  </si>
  <si>
    <t>77,95^G</t>
  </si>
  <si>
    <t>1118,41^G</t>
  </si>
  <si>
    <t>623,24^G</t>
  </si>
  <si>
    <t>Comm. RTT: 08 ET12 MARS</t>
  </si>
  <si>
    <t>**1885,21*</t>
  </si>
  <si>
    <t>Comm. RTT: 03 ET 12 MARS APRES</t>
  </si>
  <si>
    <t>**1887,92*</t>
  </si>
  <si>
    <t>ELISFA</t>
  </si>
  <si>
    <t>PERM AVRIL 2021</t>
  </si>
  <si>
    <t>609,97^G</t>
  </si>
  <si>
    <t>Congés DO :25,00 Pris :5,00 Solde :20,00</t>
  </si>
  <si>
    <t>**1610,94*</t>
  </si>
  <si>
    <t>Congés DO :49,00 Pris :46,00 Solde :3,00</t>
  </si>
  <si>
    <t>Comm. CP: CP 9.00 j. du 01 au 30</t>
  </si>
  <si>
    <t>**3273,38*</t>
  </si>
  <si>
    <t>Acompte du13-04-2021</t>
  </si>
  <si>
    <t>Congés DO :40,00 Pris :29,00 Solde :11,00</t>
  </si>
  <si>
    <t>Comm. CP: CP 7.00 j. du 01 au 30</t>
  </si>
  <si>
    <t>Solde RTT: 4,00</t>
  </si>
  <si>
    <t>**1867,86*</t>
  </si>
  <si>
    <t>ACTIVITE PARTIELLE</t>
  </si>
  <si>
    <t>MAINTIEN DU SALAIRE</t>
  </si>
  <si>
    <t>2527,51^G</t>
  </si>
  <si>
    <t>1552,31^G</t>
  </si>
  <si>
    <t>54,33^G</t>
  </si>
  <si>
    <t>255,50^G</t>
  </si>
  <si>
    <t>175,57^G</t>
  </si>
  <si>
    <t>53,55^G</t>
  </si>
  <si>
    <t>65,20^G</t>
  </si>
  <si>
    <t>1706,49^G</t>
  </si>
  <si>
    <t>116,04^G</t>
  </si>
  <si>
    <t>49,49^G</t>
  </si>
  <si>
    <t>AP.CSG-CRDS</t>
  </si>
  <si>
    <t>772,66^G</t>
  </si>
  <si>
    <t>487,27^G</t>
  </si>
  <si>
    <t>**2003,44*</t>
  </si>
  <si>
    <t>129,26^G</t>
  </si>
  <si>
    <t>1590,79^G</t>
  </si>
  <si>
    <t>Congés DO :17,50 Pris :0,00 Solde :17,50</t>
  </si>
  <si>
    <t>**2597,40*</t>
  </si>
  <si>
    <t>Congés DO :19,50 Pris :0,00 Solde :19,50</t>
  </si>
  <si>
    <t>2369,75^G</t>
  </si>
  <si>
    <t>1500,15^G</t>
  </si>
  <si>
    <t>52,51^G</t>
  </si>
  <si>
    <t>246,92^G</t>
  </si>
  <si>
    <t>169,66^G</t>
  </si>
  <si>
    <t>51,76^G</t>
  </si>
  <si>
    <t>63,01^G</t>
  </si>
  <si>
    <t>1627,45^G</t>
  </si>
  <si>
    <t>110,67^G</t>
  </si>
  <si>
    <t>47,20^G</t>
  </si>
  <si>
    <t>722,94^G</t>
  </si>
  <si>
    <t>454,57^G</t>
  </si>
  <si>
    <t>Solde RTT: 2,50</t>
  </si>
  <si>
    <t>**1859,78*</t>
  </si>
  <si>
    <t>Comm. RTT: 12 AVRIL 2021</t>
  </si>
  <si>
    <t>563,42^G</t>
  </si>
  <si>
    <t>Congés DO :27,50 Pris :5,00 Solde :22,50</t>
  </si>
  <si>
    <t>**1579,41*</t>
  </si>
  <si>
    <t>PERM MAI 2021 *3</t>
  </si>
  <si>
    <t>4769,31^G</t>
  </si>
  <si>
    <t>166,93^G</t>
  </si>
  <si>
    <t>164,54^G</t>
  </si>
  <si>
    <t>4947,28^G</t>
  </si>
  <si>
    <t>336,42^G</t>
  </si>
  <si>
    <t>143,47^G</t>
  </si>
  <si>
    <t>2339,09^G</t>
  </si>
  <si>
    <t>1091,58^G</t>
  </si>
  <si>
    <t>Congés DO :49,00 Pris :49,00 Solde :0,00</t>
  </si>
  <si>
    <t>Comm. CP: CP 3.00 j. du 01 au 31</t>
  </si>
  <si>
    <t>**3331,35*</t>
  </si>
  <si>
    <t>Date d'entrée : 03-05-2021</t>
  </si>
  <si>
    <t>562,95^G</t>
  </si>
  <si>
    <t>Acompte du17-05-2021</t>
  </si>
  <si>
    <t>Congés DO :2,50 Pris :2,00 Solde :0,50</t>
  </si>
  <si>
    <t>Comm. CP: 12 ET 14 MAI 2021</t>
  </si>
  <si>
    <t>Taux non personnalisé</t>
  </si>
  <si>
    <t>**1418,75*</t>
  </si>
  <si>
    <t>PERM MAI 2021</t>
  </si>
  <si>
    <t>2955,20^G</t>
  </si>
  <si>
    <t>103,43^G</t>
  </si>
  <si>
    <t>486,43^G</t>
  </si>
  <si>
    <t>334,23^G</t>
  </si>
  <si>
    <t>101,95^G</t>
  </si>
  <si>
    <t>124,12^G</t>
  </si>
  <si>
    <t>3062,24^G</t>
  </si>
  <si>
    <t>208,23^G</t>
  </si>
  <si>
    <t>88,80^G</t>
  </si>
  <si>
    <t>1261,22^G</t>
  </si>
  <si>
    <t>704,28^G</t>
  </si>
  <si>
    <t>Acompte du13-05-2021</t>
  </si>
  <si>
    <t>Congés DO :40,00 Pris :35,00 Solde :5,00</t>
  </si>
  <si>
    <t>Solde RTT: 5,00</t>
  </si>
  <si>
    <t>**1942,43*</t>
  </si>
  <si>
    <t>**1975,08*</t>
  </si>
  <si>
    <t>PERM MAI 2021*2</t>
  </si>
  <si>
    <t>3798,75^G</t>
  </si>
  <si>
    <t>132,96^G</t>
  </si>
  <si>
    <t>131,06^G</t>
  </si>
  <si>
    <t>3918,54^G</t>
  </si>
  <si>
    <t>266,46^G</t>
  </si>
  <si>
    <t>113,63^G</t>
  </si>
  <si>
    <t>1611,39^G</t>
  </si>
  <si>
    <t>860,30^G</t>
  </si>
  <si>
    <t>Congés DO :20,00 Pris :0,00 Solde :20,00</t>
  </si>
  <si>
    <t>**2653,84*</t>
  </si>
  <si>
    <t>Congés DO :22,00 Pris :0,00 Solde :22,00</t>
  </si>
  <si>
    <t>**1168,33*</t>
  </si>
  <si>
    <t>Congés DO :34,00 Pris :28,00 Solde :6,00</t>
  </si>
  <si>
    <t>Comm. CP: CP 12.00 j. du 01 au 31</t>
  </si>
  <si>
    <t>Solde RTT: 3,50</t>
  </si>
  <si>
    <t>**1941,01*</t>
  </si>
  <si>
    <t>Comm. RTT: 17 MAI 2021</t>
  </si>
  <si>
    <t>**1962,32*</t>
  </si>
  <si>
    <t>562,70^G</t>
  </si>
  <si>
    <t>Congés DO :22,50 Pris :0,00 Solde :22,50</t>
  </si>
  <si>
    <t>Comm. RTT: 07 JUIN 2021</t>
  </si>
  <si>
    <t>**1565,46*</t>
  </si>
  <si>
    <t>PERM JUIN 2021</t>
  </si>
  <si>
    <t>Congés DO :30,00 Pris :0,00 Solde :30,00</t>
  </si>
  <si>
    <t>7897,45^G</t>
  </si>
  <si>
    <t>276,41^G</t>
  </si>
  <si>
    <t>272,46^G</t>
  </si>
  <si>
    <t>7988,39^G</t>
  </si>
  <si>
    <t>543,21^G</t>
  </si>
  <si>
    <t>231,66^G</t>
  </si>
  <si>
    <t>5605,83^G</t>
  </si>
  <si>
    <t>1726,39^G</t>
  </si>
  <si>
    <t>INDEM RUPT COVENTION</t>
  </si>
  <si>
    <t>Congés DO :0,00 Pris :0,00 Solde :0,00</t>
  </si>
  <si>
    <t>*11771,06*</t>
  </si>
  <si>
    <t>Congés DO :3,00 Pris :3,00 Solde :0,00</t>
  </si>
  <si>
    <t>Comm. CP: 07, 08 ET 28 JUIN 2021</t>
  </si>
  <si>
    <t>**1474,60*</t>
  </si>
  <si>
    <t>Acompte du13-06-2021</t>
  </si>
  <si>
    <t>Solde RTT: 5,50</t>
  </si>
  <si>
    <t>Comm. RTT: 26 MAI 2021</t>
  </si>
  <si>
    <t>**1898,15*</t>
  </si>
  <si>
    <t>Comm. RTT: 28 JUIN 2021</t>
  </si>
  <si>
    <t>**2025,22*</t>
  </si>
  <si>
    <t>Congés DO :22,00 Pris :1,00 Solde :21,00</t>
  </si>
  <si>
    <t>Comm. CP: 23 JUIN 2021</t>
  </si>
  <si>
    <t>2473,80^G</t>
  </si>
  <si>
    <t>86,58^G</t>
  </si>
  <si>
    <t>407,18^G</t>
  </si>
  <si>
    <t>279,78^G</t>
  </si>
  <si>
    <t>85,35^G</t>
  </si>
  <si>
    <t>103,90^G</t>
  </si>
  <si>
    <t>2584,99^G</t>
  </si>
  <si>
    <t>175,78^G</t>
  </si>
  <si>
    <t>74,96^G</t>
  </si>
  <si>
    <t>1079,08^G</t>
  </si>
  <si>
    <t>600,90^G</t>
  </si>
  <si>
    <t>Congés DO :36,00 Pris :1,00 Solde :35,00</t>
  </si>
  <si>
    <t>Comm. CP: 25 JUIN 2021</t>
  </si>
  <si>
    <t>Solde RTT: 4,50</t>
  </si>
  <si>
    <t>**1781,16*</t>
  </si>
  <si>
    <t>Congés DO :47,00 Pris :9,00 Solde :38,00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</si>
</sst>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CEE4A-2585-464E-9ADA-9AA60F4B68FA}">
  <dimension ref="A1:IZ61"/>
  <sheetViews>
    <sheetView tabSelected="1" topLeftCell="CP1" workbookViewId="0">
      <selection activeCell="G11" sqref="G11"/>
    </sheetView>
  </sheetViews>
  <sheetFormatPr baseColWidth="10" defaultRowHeight="14.5" x14ac:dyDescent="0.35"/>
  <cols>
    <col min="1" max="1" width="9.453125" bestFit="1" customWidth="1"/>
    <col min="2" max="2" width="24.26953125" bestFit="1" customWidth="1"/>
    <col min="3" max="5" width="10.7265625" bestFit="1" customWidth="1"/>
    <col min="6" max="6" width="12.54296875" bestFit="1" customWidth="1"/>
    <col min="7" max="7" width="30.453125" bestFit="1" customWidth="1"/>
    <col min="8" max="8" width="10.81640625" bestFit="1" customWidth="1"/>
    <col min="9" max="9" width="31.81640625" bestFit="1" customWidth="1"/>
    <col min="10" max="11" width="23.453125" bestFit="1" customWidth="1"/>
    <col min="12" max="12" width="20.26953125" bestFit="1" customWidth="1"/>
    <col min="13" max="13" width="16.1796875" bestFit="1" customWidth="1"/>
    <col min="14" max="14" width="19" bestFit="1" customWidth="1"/>
    <col min="15" max="15" width="8" bestFit="1" customWidth="1"/>
    <col min="16" max="16" width="9.1796875" bestFit="1" customWidth="1"/>
    <col min="17" max="18" width="8" bestFit="1" customWidth="1"/>
    <col min="19" max="19" width="7.81640625" bestFit="1" customWidth="1"/>
    <col min="20" max="20" width="8.81640625" bestFit="1" customWidth="1"/>
    <col min="21" max="21" width="19" bestFit="1" customWidth="1"/>
    <col min="22" max="22" width="8" bestFit="1" customWidth="1"/>
    <col min="23" max="23" width="9.1796875" bestFit="1" customWidth="1"/>
    <col min="24" max="25" width="8" bestFit="1" customWidth="1"/>
    <col min="26" max="26" width="7.81640625" bestFit="1" customWidth="1"/>
    <col min="27" max="27" width="9.81640625" bestFit="1" customWidth="1"/>
    <col min="28" max="28" width="23.54296875" bestFit="1" customWidth="1"/>
    <col min="29" max="29" width="9.81640625" bestFit="1" customWidth="1"/>
    <col min="30" max="30" width="9.1796875" bestFit="1" customWidth="1"/>
    <col min="31" max="31" width="8.81640625" bestFit="1" customWidth="1"/>
    <col min="32" max="32" width="8" bestFit="1" customWidth="1"/>
    <col min="33" max="33" width="7.81640625" bestFit="1" customWidth="1"/>
    <col min="34" max="34" width="9.81640625" bestFit="1" customWidth="1"/>
    <col min="35" max="35" width="53.453125" bestFit="1" customWidth="1"/>
    <col min="36" max="36" width="9.81640625" bestFit="1" customWidth="1"/>
    <col min="37" max="37" width="9.1796875" bestFit="1" customWidth="1"/>
    <col min="38" max="38" width="8.81640625" bestFit="1" customWidth="1"/>
    <col min="39" max="39" width="8" bestFit="1" customWidth="1"/>
    <col min="40" max="40" width="7.81640625" bestFit="1" customWidth="1"/>
    <col min="41" max="41" width="9.81640625" bestFit="1" customWidth="1"/>
    <col min="42" max="42" width="53.453125" bestFit="1" customWidth="1"/>
    <col min="43" max="43" width="9.81640625" bestFit="1" customWidth="1"/>
    <col min="44" max="44" width="9.1796875" bestFit="1" customWidth="1"/>
    <col min="45" max="47" width="8.81640625" bestFit="1" customWidth="1"/>
    <col min="48" max="48" width="9.81640625" bestFit="1" customWidth="1"/>
    <col min="49" max="49" width="16.26953125" bestFit="1" customWidth="1"/>
    <col min="50" max="50" width="9.81640625" bestFit="1" customWidth="1"/>
    <col min="51" max="51" width="9.1796875" bestFit="1" customWidth="1"/>
    <col min="52" max="54" width="8.81640625" bestFit="1" customWidth="1"/>
    <col min="55" max="55" width="9.81640625" bestFit="1" customWidth="1"/>
    <col min="56" max="56" width="53.453125" bestFit="1" customWidth="1"/>
    <col min="57" max="57" width="9.81640625" bestFit="1" customWidth="1"/>
    <col min="58" max="58" width="9.1796875" bestFit="1" customWidth="1"/>
    <col min="59" max="60" width="8" bestFit="1" customWidth="1"/>
    <col min="61" max="61" width="7.81640625" bestFit="1" customWidth="1"/>
    <col min="62" max="62" width="8.81640625" bestFit="1" customWidth="1"/>
    <col min="63" max="63" width="53.453125" bestFit="1" customWidth="1"/>
    <col min="64" max="64" width="9.81640625" bestFit="1" customWidth="1"/>
    <col min="65" max="65" width="9.1796875" bestFit="1" customWidth="1"/>
    <col min="66" max="69" width="8.81640625" bestFit="1" customWidth="1"/>
    <col min="70" max="70" width="53.453125" bestFit="1" customWidth="1"/>
    <col min="71" max="71" width="9.81640625" bestFit="1" customWidth="1"/>
    <col min="72" max="72" width="9.1796875" bestFit="1" customWidth="1"/>
    <col min="73" max="76" width="8.81640625" bestFit="1" customWidth="1"/>
    <col min="77" max="77" width="53.453125" bestFit="1" customWidth="1"/>
    <col min="78" max="78" width="9.81640625" bestFit="1" customWidth="1"/>
    <col min="79" max="79" width="9.1796875" bestFit="1" customWidth="1"/>
    <col min="80" max="83" width="8.81640625" bestFit="1" customWidth="1"/>
    <col min="84" max="84" width="53.453125" bestFit="1" customWidth="1"/>
    <col min="85" max="85" width="9.81640625" bestFit="1" customWidth="1"/>
    <col min="86" max="86" width="9.1796875" bestFit="1" customWidth="1"/>
    <col min="87" max="90" width="8.81640625" bestFit="1" customWidth="1"/>
    <col min="91" max="91" width="53.453125" bestFit="1" customWidth="1"/>
    <col min="92" max="92" width="9.81640625" bestFit="1" customWidth="1"/>
    <col min="93" max="93" width="9.1796875" bestFit="1" customWidth="1"/>
    <col min="94" max="97" width="8.81640625" bestFit="1" customWidth="1"/>
    <col min="98" max="98" width="48.453125" bestFit="1" customWidth="1"/>
    <col min="99" max="99" width="9.81640625" bestFit="1" customWidth="1"/>
    <col min="100" max="100" width="9.1796875" bestFit="1" customWidth="1"/>
    <col min="101" max="102" width="8" bestFit="1" customWidth="1"/>
    <col min="103" max="103" width="7.81640625" bestFit="1" customWidth="1"/>
    <col min="104" max="104" width="8.81640625" bestFit="1" customWidth="1"/>
    <col min="105" max="105" width="47.26953125" bestFit="1" customWidth="1"/>
    <col min="106" max="106" width="9.81640625" bestFit="1" customWidth="1"/>
    <col min="107" max="107" width="9.1796875" bestFit="1" customWidth="1"/>
    <col min="108" max="109" width="8" bestFit="1" customWidth="1"/>
    <col min="110" max="111" width="8.81640625" bestFit="1" customWidth="1"/>
    <col min="112" max="112" width="48.453125" bestFit="1" customWidth="1"/>
    <col min="113" max="113" width="9.81640625" bestFit="1" customWidth="1"/>
    <col min="114" max="114" width="9.1796875" bestFit="1" customWidth="1"/>
    <col min="115" max="115" width="8.81640625" bestFit="1" customWidth="1"/>
    <col min="116" max="116" width="8" bestFit="1" customWidth="1"/>
    <col min="117" max="118" width="8.81640625" bestFit="1" customWidth="1"/>
    <col min="119" max="119" width="48.453125" bestFit="1" customWidth="1"/>
    <col min="120" max="120" width="9.81640625" bestFit="1" customWidth="1"/>
    <col min="121" max="121" width="9.1796875" bestFit="1" customWidth="1"/>
    <col min="122" max="122" width="8.81640625" bestFit="1" customWidth="1"/>
    <col min="123" max="123" width="8" bestFit="1" customWidth="1"/>
    <col min="124" max="125" width="8.81640625" bestFit="1" customWidth="1"/>
    <col min="126" max="126" width="48.453125" bestFit="1" customWidth="1"/>
    <col min="127" max="127" width="9.81640625" bestFit="1" customWidth="1"/>
    <col min="128" max="128" width="9.1796875" bestFit="1" customWidth="1"/>
    <col min="129" max="129" width="9.81640625" bestFit="1" customWidth="1"/>
    <col min="130" max="130" width="8" bestFit="1" customWidth="1"/>
    <col min="131" max="132" width="8.81640625" bestFit="1" customWidth="1"/>
    <col min="133" max="133" width="50" bestFit="1" customWidth="1"/>
    <col min="134" max="134" width="9.81640625" bestFit="1" customWidth="1"/>
    <col min="135" max="135" width="9.1796875" bestFit="1" customWidth="1"/>
    <col min="136" max="136" width="9.81640625" bestFit="1" customWidth="1"/>
    <col min="137" max="137" width="8" bestFit="1" customWidth="1"/>
    <col min="138" max="139" width="8.81640625" bestFit="1" customWidth="1"/>
    <col min="140" max="140" width="48.453125" bestFit="1" customWidth="1"/>
    <col min="141" max="141" width="9.81640625" bestFit="1" customWidth="1"/>
    <col min="142" max="142" width="9.1796875" bestFit="1" customWidth="1"/>
    <col min="143" max="143" width="8.81640625" bestFit="1" customWidth="1"/>
    <col min="144" max="144" width="8" bestFit="1" customWidth="1"/>
    <col min="145" max="146" width="8.81640625" bestFit="1" customWidth="1"/>
    <col min="147" max="147" width="48.453125" bestFit="1" customWidth="1"/>
    <col min="148" max="148" width="9.81640625" bestFit="1" customWidth="1"/>
    <col min="149" max="149" width="9.1796875" bestFit="1" customWidth="1"/>
    <col min="150" max="151" width="8" bestFit="1" customWidth="1"/>
    <col min="152" max="152" width="7.81640625" bestFit="1" customWidth="1"/>
    <col min="153" max="153" width="8.81640625" bestFit="1" customWidth="1"/>
    <col min="154" max="154" width="47.26953125" bestFit="1" customWidth="1"/>
    <col min="155" max="155" width="8" bestFit="1" customWidth="1"/>
    <col min="156" max="156" width="9.1796875" bestFit="1" customWidth="1"/>
    <col min="157" max="158" width="8" bestFit="1" customWidth="1"/>
    <col min="159" max="159" width="7.81640625" bestFit="1" customWidth="1"/>
    <col min="160" max="160" width="8.81640625" bestFit="1" customWidth="1"/>
    <col min="161" max="161" width="47.26953125" bestFit="1" customWidth="1"/>
    <col min="162" max="162" width="8" bestFit="1" customWidth="1"/>
    <col min="163" max="163" width="9.1796875" bestFit="1" customWidth="1"/>
    <col min="164" max="164" width="8.81640625" bestFit="1" customWidth="1"/>
    <col min="165" max="165" width="8" bestFit="1" customWidth="1"/>
    <col min="166" max="167" width="8.81640625" bestFit="1" customWidth="1"/>
    <col min="168" max="168" width="44.81640625" bestFit="1" customWidth="1"/>
    <col min="169" max="169" width="9.81640625" bestFit="1" customWidth="1"/>
    <col min="170" max="170" width="9.1796875" bestFit="1" customWidth="1"/>
    <col min="171" max="171" width="8.81640625" bestFit="1" customWidth="1"/>
    <col min="172" max="172" width="8" bestFit="1" customWidth="1"/>
    <col min="173" max="174" width="8.81640625" bestFit="1" customWidth="1"/>
    <col min="175" max="175" width="48.453125" bestFit="1" customWidth="1"/>
    <col min="176" max="176" width="9.81640625" bestFit="1" customWidth="1"/>
    <col min="177" max="177" width="9.1796875" bestFit="1" customWidth="1"/>
    <col min="178" max="179" width="8" bestFit="1" customWidth="1"/>
    <col min="180" max="181" width="8.81640625" bestFit="1" customWidth="1"/>
    <col min="182" max="182" width="48.453125" bestFit="1" customWidth="1"/>
    <col min="183" max="183" width="9.81640625" bestFit="1" customWidth="1"/>
    <col min="184" max="184" width="9.1796875" bestFit="1" customWidth="1"/>
    <col min="185" max="186" width="8" bestFit="1" customWidth="1"/>
    <col min="187" max="188" width="8.81640625" bestFit="1" customWidth="1"/>
    <col min="189" max="189" width="48.453125" bestFit="1" customWidth="1"/>
    <col min="190" max="190" width="9.81640625" bestFit="1" customWidth="1"/>
    <col min="191" max="191" width="9.1796875" bestFit="1" customWidth="1"/>
    <col min="192" max="192" width="9.81640625" bestFit="1" customWidth="1"/>
    <col min="193" max="193" width="8" bestFit="1" customWidth="1"/>
    <col min="194" max="194" width="9.81640625" bestFit="1" customWidth="1"/>
    <col min="195" max="195" width="8.81640625" bestFit="1" customWidth="1"/>
    <col min="196" max="196" width="44" bestFit="1" customWidth="1"/>
    <col min="197" max="197" width="9.81640625" bestFit="1" customWidth="1"/>
    <col min="198" max="198" width="9.1796875" bestFit="1" customWidth="1"/>
    <col min="199" max="199" width="9.81640625" bestFit="1" customWidth="1"/>
    <col min="200" max="200" width="8" bestFit="1" customWidth="1"/>
    <col min="201" max="201" width="9.81640625" bestFit="1" customWidth="1"/>
    <col min="202" max="202" width="8.81640625" bestFit="1" customWidth="1"/>
    <col min="203" max="203" width="48.453125" bestFit="1" customWidth="1"/>
    <col min="204" max="204" width="9.81640625" bestFit="1" customWidth="1"/>
    <col min="205" max="205" width="9.1796875" bestFit="1" customWidth="1"/>
    <col min="206" max="206" width="9.81640625" bestFit="1" customWidth="1"/>
    <col min="207" max="207" width="8" bestFit="1" customWidth="1"/>
    <col min="208" max="208" width="9.81640625" bestFit="1" customWidth="1"/>
    <col min="209" max="209" width="8.81640625" bestFit="1" customWidth="1"/>
    <col min="210" max="210" width="29.26953125" bestFit="1" customWidth="1"/>
    <col min="211" max="211" width="8" bestFit="1" customWidth="1"/>
    <col min="212" max="212" width="9.1796875" bestFit="1" customWidth="1"/>
    <col min="213" max="213" width="9.81640625" bestFit="1" customWidth="1"/>
    <col min="214" max="214" width="8" bestFit="1" customWidth="1"/>
    <col min="215" max="215" width="9.81640625" bestFit="1" customWidth="1"/>
    <col min="216" max="216" width="8.81640625" bestFit="1" customWidth="1"/>
    <col min="217" max="217" width="29.26953125" bestFit="1" customWidth="1"/>
    <col min="218" max="218" width="8" bestFit="1" customWidth="1"/>
    <col min="219" max="219" width="9.1796875" bestFit="1" customWidth="1"/>
    <col min="220" max="220" width="9.81640625" bestFit="1" customWidth="1"/>
    <col min="221" max="221" width="8" bestFit="1" customWidth="1"/>
    <col min="222" max="223" width="8.81640625" bestFit="1" customWidth="1"/>
    <col min="224" max="224" width="37.1796875" bestFit="1" customWidth="1"/>
    <col min="225" max="225" width="30.453125" bestFit="1" customWidth="1"/>
    <col min="226" max="226" width="14.1796875" bestFit="1" customWidth="1"/>
    <col min="227" max="227" width="30.7265625" bestFit="1" customWidth="1"/>
    <col min="228" max="228" width="8.54296875" bestFit="1" customWidth="1"/>
    <col min="229" max="229" width="20.81640625" bestFit="1" customWidth="1"/>
    <col min="230" max="230" width="5.81640625" bestFit="1" customWidth="1"/>
    <col min="231" max="231" width="10.453125" bestFit="1" customWidth="1"/>
    <col min="232" max="232" width="19.453125" bestFit="1" customWidth="1"/>
    <col min="233" max="233" width="13" bestFit="1" customWidth="1"/>
    <col min="234" max="234" width="10" bestFit="1" customWidth="1"/>
    <col min="235" max="235" width="17.1796875" bestFit="1" customWidth="1"/>
    <col min="236" max="236" width="29.26953125" bestFit="1" customWidth="1"/>
    <col min="237" max="237" width="10.26953125" bestFit="1" customWidth="1"/>
    <col min="238" max="238" width="27.81640625" bestFit="1" customWidth="1"/>
    <col min="239" max="240" width="17.26953125" bestFit="1" customWidth="1"/>
    <col min="241" max="241" width="20.7265625" bestFit="1" customWidth="1"/>
    <col min="242" max="242" width="23.1796875" bestFit="1" customWidth="1"/>
    <col min="243" max="243" width="17.26953125" bestFit="1" customWidth="1"/>
    <col min="244" max="244" width="14" bestFit="1" customWidth="1"/>
    <col min="245" max="245" width="5.81640625" bestFit="1" customWidth="1"/>
    <col min="246" max="246" width="8" bestFit="1" customWidth="1"/>
    <col min="247" max="247" width="12" bestFit="1" customWidth="1"/>
    <col min="248" max="248" width="12.26953125" bestFit="1" customWidth="1"/>
    <col min="249" max="249" width="15" bestFit="1" customWidth="1"/>
    <col min="250" max="250" width="10" bestFit="1" customWidth="1"/>
    <col min="251" max="251" width="20.81640625" bestFit="1" customWidth="1"/>
    <col min="252" max="252" width="15.7265625" bestFit="1" customWidth="1"/>
    <col min="253" max="253" width="22.453125" bestFit="1" customWidth="1"/>
    <col min="254" max="254" width="13.54296875" bestFit="1" customWidth="1"/>
    <col min="255" max="255" width="7.26953125" bestFit="1" customWidth="1"/>
    <col min="256" max="256" width="15.81640625" bestFit="1" customWidth="1"/>
    <col min="257" max="257" width="13.7265625" bestFit="1" customWidth="1"/>
    <col min="258" max="258" width="12.453125" bestFit="1" customWidth="1"/>
    <col min="259" max="259" width="12.81640625" bestFit="1" customWidth="1"/>
    <col min="260" max="260" width="14.7265625" bestFit="1" customWidth="1"/>
  </cols>
  <sheetData>
    <row r="1" spans="1:26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</row>
    <row r="2" spans="1:260" x14ac:dyDescent="0.35">
      <c r="A2">
        <v>8929</v>
      </c>
      <c r="B2" t="s">
        <v>260</v>
      </c>
      <c r="C2" s="1">
        <v>44197</v>
      </c>
      <c r="D2" s="1">
        <v>44227</v>
      </c>
      <c r="E2" s="1">
        <v>44227</v>
      </c>
      <c r="F2" s="2">
        <v>44197</v>
      </c>
      <c r="G2" t="s">
        <v>261</v>
      </c>
      <c r="H2">
        <v>453</v>
      </c>
      <c r="L2" t="s">
        <v>262</v>
      </c>
      <c r="M2" t="s">
        <v>263</v>
      </c>
      <c r="N2" t="s">
        <v>264</v>
      </c>
      <c r="O2">
        <v>151.66999999999999</v>
      </c>
      <c r="T2">
        <v>2076</v>
      </c>
      <c r="U2" t="s">
        <v>265</v>
      </c>
      <c r="V2">
        <v>1</v>
      </c>
      <c r="Y2">
        <v>52</v>
      </c>
      <c r="AA2">
        <v>52</v>
      </c>
      <c r="AB2" t="s">
        <v>266</v>
      </c>
      <c r="AH2" t="s">
        <v>267</v>
      </c>
      <c r="AI2" t="s">
        <v>268</v>
      </c>
      <c r="AJ2" t="s">
        <v>267</v>
      </c>
      <c r="AK2" t="s">
        <v>269</v>
      </c>
      <c r="AL2" t="s">
        <v>270</v>
      </c>
      <c r="AM2" t="s">
        <v>271</v>
      </c>
      <c r="AN2" t="s">
        <v>272</v>
      </c>
      <c r="AP2" t="s">
        <v>273</v>
      </c>
      <c r="AQ2" t="s">
        <v>267</v>
      </c>
      <c r="AR2" t="s">
        <v>274</v>
      </c>
      <c r="AS2" t="s">
        <v>275</v>
      </c>
      <c r="AW2" t="s">
        <v>276</v>
      </c>
      <c r="AX2" t="s">
        <v>267</v>
      </c>
      <c r="AY2" t="s">
        <v>277</v>
      </c>
      <c r="AZ2" t="s">
        <v>278</v>
      </c>
      <c r="BA2" t="s">
        <v>279</v>
      </c>
      <c r="BB2" t="s">
        <v>280</v>
      </c>
      <c r="BD2" t="s">
        <v>281</v>
      </c>
      <c r="BE2" t="s">
        <v>267</v>
      </c>
      <c r="BF2" t="s">
        <v>282</v>
      </c>
      <c r="BG2" t="s">
        <v>283</v>
      </c>
      <c r="BK2" t="s">
        <v>284</v>
      </c>
      <c r="BL2" t="s">
        <v>267</v>
      </c>
      <c r="BM2" t="s">
        <v>285</v>
      </c>
      <c r="BN2" t="s">
        <v>286</v>
      </c>
      <c r="BR2" t="s">
        <v>287</v>
      </c>
      <c r="BY2" t="s">
        <v>288</v>
      </c>
      <c r="BZ2">
        <v>18.940000000000001</v>
      </c>
      <c r="CA2">
        <v>8</v>
      </c>
      <c r="CB2">
        <v>1.52</v>
      </c>
      <c r="CF2" t="s">
        <v>288</v>
      </c>
      <c r="CG2">
        <v>2128</v>
      </c>
      <c r="CH2">
        <v>1.966</v>
      </c>
      <c r="CI2">
        <v>41.84</v>
      </c>
      <c r="CM2" t="s">
        <v>289</v>
      </c>
      <c r="CN2" t="s">
        <v>290</v>
      </c>
      <c r="CQ2" t="s">
        <v>291</v>
      </c>
      <c r="CR2" t="s">
        <v>292</v>
      </c>
      <c r="CT2" t="s">
        <v>293</v>
      </c>
      <c r="CU2" t="s">
        <v>290</v>
      </c>
      <c r="CX2" t="s">
        <v>294</v>
      </c>
      <c r="CY2" t="s">
        <v>295</v>
      </c>
      <c r="DA2" t="s">
        <v>296</v>
      </c>
      <c r="DD2" t="e" cm="1">
        <f t="array" ref="DD2">-194.5^G</f>
        <v>#NAME?</v>
      </c>
      <c r="DH2" t="s">
        <v>297</v>
      </c>
      <c r="DI2">
        <v>2128</v>
      </c>
      <c r="DJ2">
        <v>0.3</v>
      </c>
      <c r="DK2">
        <v>6.38</v>
      </c>
      <c r="DO2" t="s">
        <v>298</v>
      </c>
      <c r="DR2" t="s">
        <v>299</v>
      </c>
      <c r="DT2" t="s">
        <v>300</v>
      </c>
      <c r="DV2" t="s">
        <v>301</v>
      </c>
      <c r="DW2">
        <v>20</v>
      </c>
      <c r="DZ2">
        <v>-4.6500000000000004</v>
      </c>
      <c r="EB2">
        <v>-93</v>
      </c>
      <c r="EC2" t="s">
        <v>302</v>
      </c>
      <c r="ED2">
        <v>1</v>
      </c>
      <c r="EG2">
        <v>37.6</v>
      </c>
      <c r="EI2">
        <v>37.6</v>
      </c>
      <c r="HP2" t="s">
        <v>303</v>
      </c>
      <c r="HS2" t="s">
        <v>304</v>
      </c>
      <c r="HV2">
        <v>4</v>
      </c>
      <c r="HW2">
        <v>2128</v>
      </c>
      <c r="HX2">
        <v>1732.17</v>
      </c>
      <c r="HY2">
        <v>151.66999999999999</v>
      </c>
      <c r="HZ2" t="s">
        <v>305</v>
      </c>
      <c r="IC2">
        <v>1615.59</v>
      </c>
      <c r="ID2">
        <v>1615.59</v>
      </c>
      <c r="IE2">
        <v>1732.17</v>
      </c>
      <c r="IF2">
        <v>0</v>
      </c>
      <c r="IG2">
        <v>0</v>
      </c>
      <c r="IH2" t="s">
        <v>306</v>
      </c>
      <c r="II2">
        <v>0</v>
      </c>
      <c r="IK2" t="s">
        <v>307</v>
      </c>
      <c r="IL2">
        <v>2128</v>
      </c>
      <c r="IM2">
        <v>457.01</v>
      </c>
      <c r="IN2">
        <v>610.66999999999996</v>
      </c>
      <c r="IO2">
        <v>2738.67</v>
      </c>
      <c r="IP2">
        <v>360.48</v>
      </c>
      <c r="IQ2">
        <v>2738.67</v>
      </c>
      <c r="IR2">
        <v>360.48</v>
      </c>
      <c r="IS2">
        <v>31.17</v>
      </c>
      <c r="IT2">
        <v>1732.17</v>
      </c>
      <c r="IU2">
        <v>151.66999999999999</v>
      </c>
      <c r="IW2" t="s">
        <v>308</v>
      </c>
      <c r="IX2" s="1">
        <v>44227</v>
      </c>
      <c r="IY2">
        <v>8929</v>
      </c>
      <c r="IZ2" t="s">
        <v>309</v>
      </c>
    </row>
    <row r="3" spans="1:260" x14ac:dyDescent="0.35">
      <c r="A3">
        <v>4599</v>
      </c>
      <c r="B3" t="s">
        <v>310</v>
      </c>
      <c r="C3" s="1">
        <v>44197</v>
      </c>
      <c r="D3" s="1">
        <v>44227</v>
      </c>
      <c r="E3" s="1">
        <v>44227</v>
      </c>
      <c r="F3" s="2">
        <v>44197</v>
      </c>
      <c r="G3" t="s">
        <v>311</v>
      </c>
      <c r="H3">
        <v>853</v>
      </c>
      <c r="L3" t="s">
        <v>262</v>
      </c>
      <c r="M3" t="s">
        <v>263</v>
      </c>
      <c r="N3" t="s">
        <v>264</v>
      </c>
      <c r="O3">
        <v>151.66999999999999</v>
      </c>
      <c r="T3">
        <v>3909.58</v>
      </c>
      <c r="U3" t="s">
        <v>312</v>
      </c>
      <c r="V3">
        <v>1</v>
      </c>
      <c r="Y3">
        <v>703.73</v>
      </c>
      <c r="AA3">
        <v>703.73</v>
      </c>
      <c r="AB3" t="s">
        <v>313</v>
      </c>
      <c r="AC3">
        <v>1</v>
      </c>
      <c r="AF3">
        <v>52</v>
      </c>
      <c r="AH3">
        <v>52</v>
      </c>
      <c r="AI3" t="s">
        <v>266</v>
      </c>
      <c r="AO3" t="s">
        <v>314</v>
      </c>
      <c r="AP3" t="s">
        <v>268</v>
      </c>
      <c r="AW3" t="s">
        <v>315</v>
      </c>
      <c r="AX3">
        <v>3428</v>
      </c>
      <c r="AY3">
        <v>2.1</v>
      </c>
      <c r="AZ3">
        <v>71.989999999999995</v>
      </c>
      <c r="BD3" t="s">
        <v>315</v>
      </c>
      <c r="BG3">
        <v>158.86000000000001</v>
      </c>
      <c r="BI3">
        <v>68.08</v>
      </c>
      <c r="BK3" t="s">
        <v>315</v>
      </c>
      <c r="BL3">
        <v>1237.31</v>
      </c>
      <c r="BM3">
        <v>2.2799999999999998</v>
      </c>
      <c r="BN3">
        <v>28.21</v>
      </c>
      <c r="BO3">
        <v>0.92</v>
      </c>
      <c r="BP3">
        <v>11.38</v>
      </c>
      <c r="BR3" t="s">
        <v>315</v>
      </c>
      <c r="BS3">
        <v>4665.3100000000004</v>
      </c>
      <c r="BT3">
        <v>13</v>
      </c>
      <c r="BU3">
        <v>606.49</v>
      </c>
      <c r="BY3" t="s">
        <v>273</v>
      </c>
      <c r="BZ3" t="s">
        <v>314</v>
      </c>
      <c r="CA3" t="s">
        <v>274</v>
      </c>
      <c r="CB3" t="s">
        <v>316</v>
      </c>
      <c r="CF3" t="s">
        <v>276</v>
      </c>
      <c r="CM3" t="s">
        <v>317</v>
      </c>
      <c r="CN3">
        <v>4665.3100000000004</v>
      </c>
      <c r="CO3">
        <v>1.9359999999999999</v>
      </c>
      <c r="CP3">
        <v>90.32</v>
      </c>
      <c r="CQ3">
        <v>0.42399999999999999</v>
      </c>
      <c r="CR3">
        <v>19.78</v>
      </c>
      <c r="CT3" t="s">
        <v>317</v>
      </c>
      <c r="CU3">
        <v>1237.31</v>
      </c>
      <c r="CV3">
        <v>14.57</v>
      </c>
      <c r="CW3">
        <v>180.27</v>
      </c>
      <c r="CX3">
        <v>9.7200000000000006</v>
      </c>
      <c r="CY3">
        <v>120.26</v>
      </c>
      <c r="DA3" t="s">
        <v>317</v>
      </c>
      <c r="DB3">
        <v>3428</v>
      </c>
      <c r="DC3">
        <v>14.56</v>
      </c>
      <c r="DD3">
        <v>499.11</v>
      </c>
      <c r="DE3">
        <v>10.91</v>
      </c>
      <c r="DF3">
        <v>373.99</v>
      </c>
      <c r="DH3" t="s">
        <v>318</v>
      </c>
      <c r="DI3">
        <v>4665.3100000000004</v>
      </c>
      <c r="DJ3">
        <v>0.21</v>
      </c>
      <c r="DK3">
        <v>9.8000000000000007</v>
      </c>
      <c r="DL3">
        <v>0.14000000000000001</v>
      </c>
      <c r="DM3">
        <v>6.53</v>
      </c>
      <c r="DO3" t="s">
        <v>281</v>
      </c>
      <c r="DP3" t="s">
        <v>314</v>
      </c>
      <c r="DQ3" t="s">
        <v>282</v>
      </c>
      <c r="DR3" t="s">
        <v>319</v>
      </c>
      <c r="DV3" t="s">
        <v>284</v>
      </c>
      <c r="EC3" t="s">
        <v>320</v>
      </c>
      <c r="ED3">
        <v>3428</v>
      </c>
      <c r="EE3">
        <v>4.05</v>
      </c>
      <c r="EF3">
        <v>138.83000000000001</v>
      </c>
      <c r="EJ3" t="s">
        <v>320</v>
      </c>
      <c r="EK3">
        <v>1237.31</v>
      </c>
      <c r="EL3">
        <v>4.05</v>
      </c>
      <c r="EM3">
        <v>50.11</v>
      </c>
      <c r="EQ3" t="s">
        <v>320</v>
      </c>
      <c r="ER3">
        <v>4665.3100000000004</v>
      </c>
      <c r="ES3">
        <v>0.15</v>
      </c>
      <c r="ET3">
        <v>7</v>
      </c>
      <c r="EX3" t="s">
        <v>287</v>
      </c>
      <c r="FE3" t="s">
        <v>288</v>
      </c>
      <c r="FF3">
        <v>4665.3100000000004</v>
      </c>
      <c r="FG3">
        <v>1.966</v>
      </c>
      <c r="FH3">
        <v>91.72</v>
      </c>
      <c r="FL3" t="s">
        <v>288</v>
      </c>
      <c r="FM3">
        <v>259.06</v>
      </c>
      <c r="FN3">
        <v>8</v>
      </c>
      <c r="FO3">
        <v>20.72</v>
      </c>
      <c r="FS3" t="s">
        <v>289</v>
      </c>
      <c r="FT3" t="s">
        <v>321</v>
      </c>
      <c r="FW3" t="s">
        <v>291</v>
      </c>
      <c r="FX3" t="s">
        <v>322</v>
      </c>
      <c r="FZ3" t="s">
        <v>293</v>
      </c>
      <c r="GA3" t="s">
        <v>321</v>
      </c>
      <c r="GD3" t="s">
        <v>294</v>
      </c>
      <c r="GE3" t="s">
        <v>323</v>
      </c>
      <c r="GG3" t="s">
        <v>297</v>
      </c>
      <c r="GH3">
        <v>4665.3100000000004</v>
      </c>
      <c r="GI3">
        <v>0.3</v>
      </c>
      <c r="GJ3">
        <v>14</v>
      </c>
      <c r="GN3" t="s">
        <v>298</v>
      </c>
      <c r="GQ3" t="s">
        <v>324</v>
      </c>
      <c r="GS3" t="s">
        <v>325</v>
      </c>
      <c r="GU3" t="s">
        <v>326</v>
      </c>
      <c r="GV3">
        <v>20</v>
      </c>
      <c r="GY3">
        <v>-4.6500000000000004</v>
      </c>
      <c r="HA3">
        <v>-93</v>
      </c>
      <c r="HP3" t="s">
        <v>327</v>
      </c>
      <c r="HR3" t="s">
        <v>328</v>
      </c>
      <c r="HV3">
        <v>2</v>
      </c>
      <c r="HW3">
        <v>4665.3100000000004</v>
      </c>
      <c r="HX3">
        <v>3894.84</v>
      </c>
      <c r="HY3">
        <v>151.66999999999999</v>
      </c>
      <c r="HZ3" t="s">
        <v>305</v>
      </c>
      <c r="IB3" t="s">
        <v>329</v>
      </c>
      <c r="IC3">
        <v>3245.48</v>
      </c>
      <c r="ID3">
        <v>3502.54</v>
      </c>
      <c r="IE3">
        <v>3894.84</v>
      </c>
      <c r="IF3">
        <v>6.6</v>
      </c>
      <c r="IG3">
        <v>257.06</v>
      </c>
      <c r="IH3" t="s">
        <v>306</v>
      </c>
      <c r="II3">
        <v>0</v>
      </c>
      <c r="IK3" t="s">
        <v>307</v>
      </c>
      <c r="IL3">
        <v>4665.3100000000004</v>
      </c>
      <c r="IM3">
        <v>1069.77</v>
      </c>
      <c r="IN3">
        <v>2291.67</v>
      </c>
      <c r="IO3">
        <v>6956.98</v>
      </c>
      <c r="IP3">
        <v>83.98</v>
      </c>
      <c r="IQ3">
        <v>6956.98</v>
      </c>
      <c r="IR3">
        <v>83.98</v>
      </c>
      <c r="IS3">
        <v>64.63</v>
      </c>
      <c r="IT3">
        <v>3894.84</v>
      </c>
      <c r="IU3">
        <v>151.66999999999999</v>
      </c>
      <c r="IW3" t="s">
        <v>330</v>
      </c>
      <c r="IX3" s="1">
        <v>44227</v>
      </c>
      <c r="IY3">
        <v>4599</v>
      </c>
      <c r="IZ3" t="s">
        <v>309</v>
      </c>
    </row>
    <row r="4" spans="1:260" x14ac:dyDescent="0.35">
      <c r="A4">
        <v>8235</v>
      </c>
      <c r="B4" t="s">
        <v>331</v>
      </c>
      <c r="C4" s="1">
        <v>44197</v>
      </c>
      <c r="D4" s="1">
        <v>44227</v>
      </c>
      <c r="E4" s="1">
        <v>44227</v>
      </c>
      <c r="F4" s="2">
        <v>44197</v>
      </c>
      <c r="G4" t="s">
        <v>332</v>
      </c>
      <c r="H4">
        <v>590</v>
      </c>
      <c r="I4" t="s">
        <v>333</v>
      </c>
      <c r="L4" t="s">
        <v>262</v>
      </c>
      <c r="M4" t="s">
        <v>263</v>
      </c>
      <c r="N4" t="s">
        <v>264</v>
      </c>
      <c r="O4">
        <v>151.66999999999999</v>
      </c>
      <c r="T4">
        <v>2704.16</v>
      </c>
      <c r="U4" t="s">
        <v>334</v>
      </c>
      <c r="V4">
        <v>1</v>
      </c>
      <c r="Y4">
        <v>135.21</v>
      </c>
      <c r="AA4">
        <v>135.21</v>
      </c>
      <c r="AB4" t="s">
        <v>266</v>
      </c>
      <c r="AH4" t="s">
        <v>335</v>
      </c>
      <c r="AI4" t="s">
        <v>268</v>
      </c>
      <c r="AP4" t="s">
        <v>315</v>
      </c>
      <c r="AQ4">
        <v>2839.37</v>
      </c>
      <c r="AR4">
        <v>7.89</v>
      </c>
      <c r="AS4">
        <v>224.03</v>
      </c>
      <c r="AT4">
        <v>0.55000000000000004</v>
      </c>
      <c r="AU4">
        <v>15.62</v>
      </c>
      <c r="AW4" t="s">
        <v>315</v>
      </c>
      <c r="AZ4">
        <v>158.86000000000001</v>
      </c>
      <c r="BB4">
        <v>68.08</v>
      </c>
      <c r="BD4" t="s">
        <v>273</v>
      </c>
      <c r="BE4" t="s">
        <v>335</v>
      </c>
      <c r="BF4" t="s">
        <v>274</v>
      </c>
      <c r="BG4" t="s">
        <v>336</v>
      </c>
      <c r="BK4" t="s">
        <v>276</v>
      </c>
      <c r="BL4" t="s">
        <v>335</v>
      </c>
      <c r="BM4" t="s">
        <v>277</v>
      </c>
      <c r="BN4" t="s">
        <v>337</v>
      </c>
      <c r="BO4" t="s">
        <v>279</v>
      </c>
      <c r="BP4" t="s">
        <v>338</v>
      </c>
      <c r="BR4" t="s">
        <v>281</v>
      </c>
      <c r="BS4" t="s">
        <v>335</v>
      </c>
      <c r="BT4" t="s">
        <v>282</v>
      </c>
      <c r="BU4" t="s">
        <v>339</v>
      </c>
      <c r="BY4" t="s">
        <v>284</v>
      </c>
      <c r="BZ4" t="s">
        <v>335</v>
      </c>
      <c r="CA4" t="s">
        <v>285</v>
      </c>
      <c r="CB4" t="s">
        <v>340</v>
      </c>
      <c r="CF4" t="s">
        <v>287</v>
      </c>
      <c r="CM4" t="s">
        <v>288</v>
      </c>
      <c r="CN4">
        <v>184.13</v>
      </c>
      <c r="CO4">
        <v>8</v>
      </c>
      <c r="CP4">
        <v>14.73</v>
      </c>
      <c r="CT4" t="s">
        <v>288</v>
      </c>
      <c r="CU4">
        <v>2839.37</v>
      </c>
      <c r="CV4">
        <v>1.966</v>
      </c>
      <c r="CW4">
        <v>55.82</v>
      </c>
      <c r="DA4" t="s">
        <v>289</v>
      </c>
      <c r="DB4" t="s">
        <v>341</v>
      </c>
      <c r="DE4" t="s">
        <v>291</v>
      </c>
      <c r="DF4" t="s">
        <v>342</v>
      </c>
      <c r="DH4" t="s">
        <v>293</v>
      </c>
      <c r="DI4" t="s">
        <v>341</v>
      </c>
      <c r="DL4" t="s">
        <v>294</v>
      </c>
      <c r="DM4" t="s">
        <v>343</v>
      </c>
      <c r="DO4" t="s">
        <v>297</v>
      </c>
      <c r="DP4">
        <v>2839.37</v>
      </c>
      <c r="DQ4">
        <v>0.3</v>
      </c>
      <c r="DR4">
        <v>8.52</v>
      </c>
      <c r="DV4" t="s">
        <v>298</v>
      </c>
      <c r="DY4" t="s">
        <v>344</v>
      </c>
      <c r="EA4" t="s">
        <v>345</v>
      </c>
      <c r="EC4" t="s">
        <v>346</v>
      </c>
      <c r="ED4">
        <v>1</v>
      </c>
      <c r="EG4">
        <v>134</v>
      </c>
      <c r="EI4">
        <v>134</v>
      </c>
      <c r="HP4" t="s">
        <v>347</v>
      </c>
      <c r="HR4" t="s">
        <v>348</v>
      </c>
      <c r="HS4" t="s">
        <v>349</v>
      </c>
      <c r="HV4">
        <v>3</v>
      </c>
      <c r="HW4">
        <v>2839.37</v>
      </c>
      <c r="HX4">
        <v>2391.17</v>
      </c>
      <c r="HY4">
        <v>151.66999999999999</v>
      </c>
      <c r="HZ4" t="s">
        <v>305</v>
      </c>
      <c r="IC4">
        <v>2280.0700000000002</v>
      </c>
      <c r="ID4">
        <v>2280.0700000000002</v>
      </c>
      <c r="IE4">
        <v>2391.17</v>
      </c>
      <c r="IF4">
        <v>0</v>
      </c>
      <c r="IG4">
        <v>0</v>
      </c>
      <c r="IH4" t="s">
        <v>306</v>
      </c>
      <c r="II4">
        <v>0</v>
      </c>
      <c r="IK4" t="s">
        <v>307</v>
      </c>
      <c r="IL4">
        <v>2839.37</v>
      </c>
      <c r="IM4">
        <v>693.3</v>
      </c>
      <c r="IN4">
        <v>1245.92</v>
      </c>
      <c r="IO4">
        <v>4085.29</v>
      </c>
      <c r="IP4">
        <v>221.47</v>
      </c>
      <c r="IQ4">
        <v>4085.29</v>
      </c>
      <c r="IR4">
        <v>221.47</v>
      </c>
      <c r="IS4">
        <v>38.89</v>
      </c>
      <c r="IT4">
        <v>2391.17</v>
      </c>
      <c r="IU4">
        <v>151.66999999999999</v>
      </c>
      <c r="IW4" t="s">
        <v>350</v>
      </c>
      <c r="IX4" s="1">
        <v>44227</v>
      </c>
      <c r="IY4">
        <v>8235</v>
      </c>
      <c r="IZ4" t="s">
        <v>309</v>
      </c>
    </row>
    <row r="5" spans="1:260" x14ac:dyDescent="0.35">
      <c r="A5">
        <v>7479</v>
      </c>
      <c r="B5" t="s">
        <v>351</v>
      </c>
      <c r="C5" s="1">
        <v>44197</v>
      </c>
      <c r="D5" s="1">
        <v>44227</v>
      </c>
      <c r="E5" s="1">
        <v>44227</v>
      </c>
      <c r="F5" s="2">
        <v>44197</v>
      </c>
      <c r="G5" t="s">
        <v>332</v>
      </c>
      <c r="H5">
        <v>576</v>
      </c>
      <c r="I5" t="s">
        <v>352</v>
      </c>
      <c r="L5" t="s">
        <v>262</v>
      </c>
      <c r="M5" t="s">
        <v>263</v>
      </c>
      <c r="N5" t="s">
        <v>264</v>
      </c>
      <c r="O5">
        <v>151.66999999999999</v>
      </c>
      <c r="T5">
        <v>2640</v>
      </c>
      <c r="U5" t="s">
        <v>353</v>
      </c>
      <c r="V5">
        <v>1</v>
      </c>
      <c r="Y5">
        <v>211.2</v>
      </c>
      <c r="AA5">
        <v>211.2</v>
      </c>
      <c r="AB5" t="s">
        <v>265</v>
      </c>
      <c r="AC5">
        <v>1</v>
      </c>
      <c r="AF5">
        <v>52</v>
      </c>
      <c r="AH5">
        <v>52</v>
      </c>
      <c r="AI5" t="s">
        <v>266</v>
      </c>
      <c r="AO5" t="s">
        <v>354</v>
      </c>
      <c r="AP5" t="s">
        <v>268</v>
      </c>
      <c r="AW5" t="s">
        <v>315</v>
      </c>
      <c r="AX5">
        <v>2903.2</v>
      </c>
      <c r="AY5">
        <v>7.89</v>
      </c>
      <c r="AZ5">
        <v>229.06</v>
      </c>
      <c r="BA5">
        <v>0.55000000000000004</v>
      </c>
      <c r="BB5">
        <v>15.97</v>
      </c>
      <c r="BD5" t="s">
        <v>315</v>
      </c>
      <c r="BG5">
        <v>132.46</v>
      </c>
      <c r="BI5">
        <v>56.77</v>
      </c>
      <c r="BK5" t="s">
        <v>273</v>
      </c>
      <c r="BL5" t="s">
        <v>354</v>
      </c>
      <c r="BM5" t="s">
        <v>274</v>
      </c>
      <c r="BN5" t="s">
        <v>355</v>
      </c>
      <c r="BR5" t="s">
        <v>276</v>
      </c>
      <c r="BS5" t="s">
        <v>354</v>
      </c>
      <c r="BT5" t="s">
        <v>277</v>
      </c>
      <c r="BU5" t="s">
        <v>356</v>
      </c>
      <c r="BV5" t="s">
        <v>279</v>
      </c>
      <c r="BW5" t="s">
        <v>357</v>
      </c>
      <c r="BY5" t="s">
        <v>281</v>
      </c>
      <c r="BZ5" t="s">
        <v>354</v>
      </c>
      <c r="CA5" t="s">
        <v>282</v>
      </c>
      <c r="CB5" t="s">
        <v>358</v>
      </c>
      <c r="CF5" t="s">
        <v>284</v>
      </c>
      <c r="CG5" t="s">
        <v>354</v>
      </c>
      <c r="CH5" t="s">
        <v>285</v>
      </c>
      <c r="CI5" t="s">
        <v>359</v>
      </c>
      <c r="CM5" t="s">
        <v>287</v>
      </c>
      <c r="CT5" t="s">
        <v>288</v>
      </c>
      <c r="CU5">
        <v>158.30000000000001</v>
      </c>
      <c r="CV5">
        <v>8</v>
      </c>
      <c r="CW5">
        <v>12.66</v>
      </c>
      <c r="DA5" t="s">
        <v>288</v>
      </c>
      <c r="DB5">
        <v>2903.2</v>
      </c>
      <c r="DC5">
        <v>1.966</v>
      </c>
      <c r="DD5">
        <v>57.07</v>
      </c>
      <c r="DH5" t="s">
        <v>289</v>
      </c>
      <c r="DI5" t="s">
        <v>360</v>
      </c>
      <c r="DL5" t="s">
        <v>291</v>
      </c>
      <c r="DM5" t="s">
        <v>361</v>
      </c>
      <c r="DO5" t="s">
        <v>293</v>
      </c>
      <c r="DP5" t="s">
        <v>360</v>
      </c>
      <c r="DS5" t="s">
        <v>294</v>
      </c>
      <c r="DT5" t="s">
        <v>362</v>
      </c>
      <c r="DV5" t="s">
        <v>297</v>
      </c>
      <c r="DW5">
        <v>2903.2</v>
      </c>
      <c r="DX5">
        <v>0.3</v>
      </c>
      <c r="DY5">
        <v>8.7100000000000009</v>
      </c>
      <c r="EC5" t="s">
        <v>298</v>
      </c>
      <c r="EF5" t="s">
        <v>363</v>
      </c>
      <c r="EH5" t="s">
        <v>364</v>
      </c>
      <c r="EJ5" t="s">
        <v>301</v>
      </c>
      <c r="EK5">
        <v>20</v>
      </c>
      <c r="EN5">
        <v>-4.6500000000000004</v>
      </c>
      <c r="EP5">
        <v>-93</v>
      </c>
      <c r="EQ5" t="s">
        <v>302</v>
      </c>
      <c r="ER5">
        <v>1</v>
      </c>
      <c r="EU5">
        <v>37.6</v>
      </c>
      <c r="EW5">
        <v>37.6</v>
      </c>
      <c r="HP5" t="s">
        <v>365</v>
      </c>
      <c r="HR5" t="s">
        <v>328</v>
      </c>
      <c r="HV5">
        <v>3</v>
      </c>
      <c r="HW5">
        <v>2903.2</v>
      </c>
      <c r="HX5">
        <v>2429.84</v>
      </c>
      <c r="HY5">
        <v>151.66999999999999</v>
      </c>
      <c r="HZ5" t="s">
        <v>305</v>
      </c>
      <c r="IC5">
        <v>2084.1999999999998</v>
      </c>
      <c r="ID5">
        <v>2154.67</v>
      </c>
      <c r="IE5">
        <v>2429.84</v>
      </c>
      <c r="IF5">
        <v>2.9</v>
      </c>
      <c r="IG5">
        <v>70.47</v>
      </c>
      <c r="IH5" t="s">
        <v>306</v>
      </c>
      <c r="II5">
        <v>0</v>
      </c>
      <c r="IK5" t="s">
        <v>307</v>
      </c>
      <c r="IL5">
        <v>2903.2</v>
      </c>
      <c r="IM5">
        <v>693.13</v>
      </c>
      <c r="IN5">
        <v>1241.52</v>
      </c>
      <c r="IO5">
        <v>4144.72</v>
      </c>
      <c r="IP5">
        <v>226.45</v>
      </c>
      <c r="IQ5">
        <v>4144.72</v>
      </c>
      <c r="IR5">
        <v>226.45</v>
      </c>
      <c r="IS5">
        <v>40.270000000000003</v>
      </c>
      <c r="IT5">
        <v>2429.84</v>
      </c>
      <c r="IU5">
        <v>151.66999999999999</v>
      </c>
      <c r="IW5" t="s">
        <v>366</v>
      </c>
      <c r="IX5" s="1">
        <v>44227</v>
      </c>
      <c r="IY5">
        <v>7479</v>
      </c>
      <c r="IZ5" t="s">
        <v>309</v>
      </c>
    </row>
    <row r="6" spans="1:260" x14ac:dyDescent="0.35">
      <c r="A6">
        <v>7410</v>
      </c>
      <c r="B6" t="s">
        <v>367</v>
      </c>
      <c r="C6" s="1">
        <v>44197</v>
      </c>
      <c r="D6" s="1">
        <v>44227</v>
      </c>
      <c r="E6" s="1">
        <v>44227</v>
      </c>
      <c r="F6" s="2">
        <v>44197</v>
      </c>
      <c r="G6" t="s">
        <v>368</v>
      </c>
      <c r="H6">
        <v>576</v>
      </c>
      <c r="L6" t="s">
        <v>262</v>
      </c>
      <c r="M6" t="s">
        <v>263</v>
      </c>
      <c r="N6" t="s">
        <v>264</v>
      </c>
      <c r="O6">
        <v>145</v>
      </c>
      <c r="T6">
        <v>2527</v>
      </c>
      <c r="U6" t="s">
        <v>369</v>
      </c>
      <c r="V6">
        <v>1</v>
      </c>
      <c r="Y6">
        <v>177</v>
      </c>
      <c r="AA6">
        <v>177</v>
      </c>
      <c r="AB6" t="s">
        <v>266</v>
      </c>
      <c r="AH6" t="s">
        <v>370</v>
      </c>
      <c r="AI6" t="s">
        <v>268</v>
      </c>
      <c r="AP6" t="s">
        <v>315</v>
      </c>
      <c r="AQ6">
        <v>2704</v>
      </c>
      <c r="AR6">
        <v>7.89</v>
      </c>
      <c r="AS6">
        <v>213.35</v>
      </c>
      <c r="AT6">
        <v>0.55000000000000004</v>
      </c>
      <c r="AU6">
        <v>14.87</v>
      </c>
      <c r="AW6" t="s">
        <v>315</v>
      </c>
      <c r="AZ6">
        <v>158.86000000000001</v>
      </c>
      <c r="BB6">
        <v>68.08</v>
      </c>
      <c r="BD6" t="s">
        <v>273</v>
      </c>
      <c r="BE6" t="s">
        <v>370</v>
      </c>
      <c r="BF6" t="s">
        <v>274</v>
      </c>
      <c r="BG6" t="s">
        <v>371</v>
      </c>
      <c r="BK6" t="s">
        <v>276</v>
      </c>
      <c r="BL6" t="s">
        <v>370</v>
      </c>
      <c r="BM6" t="s">
        <v>277</v>
      </c>
      <c r="BN6" t="s">
        <v>372</v>
      </c>
      <c r="BO6" t="s">
        <v>279</v>
      </c>
      <c r="BP6" t="s">
        <v>373</v>
      </c>
      <c r="BR6" t="s">
        <v>281</v>
      </c>
      <c r="BS6" t="s">
        <v>370</v>
      </c>
      <c r="BT6" t="s">
        <v>282</v>
      </c>
      <c r="BU6" t="s">
        <v>374</v>
      </c>
      <c r="BY6" t="s">
        <v>284</v>
      </c>
      <c r="BZ6" t="s">
        <v>370</v>
      </c>
      <c r="CA6" t="s">
        <v>285</v>
      </c>
      <c r="CB6" t="s">
        <v>375</v>
      </c>
      <c r="CF6" t="s">
        <v>287</v>
      </c>
      <c r="CM6" t="s">
        <v>288</v>
      </c>
      <c r="CN6">
        <v>182.93</v>
      </c>
      <c r="CO6">
        <v>8</v>
      </c>
      <c r="CP6">
        <v>14.63</v>
      </c>
      <c r="CT6" t="s">
        <v>288</v>
      </c>
      <c r="CU6">
        <v>2704</v>
      </c>
      <c r="CV6">
        <v>1.966</v>
      </c>
      <c r="CW6">
        <v>53.16</v>
      </c>
      <c r="DA6" t="s">
        <v>289</v>
      </c>
      <c r="DB6" t="s">
        <v>376</v>
      </c>
      <c r="DE6" t="s">
        <v>291</v>
      </c>
      <c r="DF6" t="s">
        <v>377</v>
      </c>
      <c r="DH6" t="s">
        <v>293</v>
      </c>
      <c r="DI6" t="s">
        <v>376</v>
      </c>
      <c r="DL6" t="s">
        <v>294</v>
      </c>
      <c r="DM6" t="s">
        <v>378</v>
      </c>
      <c r="DO6" t="s">
        <v>297</v>
      </c>
      <c r="DP6">
        <v>2704</v>
      </c>
      <c r="DQ6">
        <v>0.3</v>
      </c>
      <c r="DR6">
        <v>8.11</v>
      </c>
      <c r="DV6" t="s">
        <v>298</v>
      </c>
      <c r="DY6" t="s">
        <v>379</v>
      </c>
      <c r="EA6" t="s">
        <v>380</v>
      </c>
      <c r="EC6" t="s">
        <v>301</v>
      </c>
      <c r="ED6">
        <v>20</v>
      </c>
      <c r="EG6">
        <v>-4.6500000000000004</v>
      </c>
      <c r="EI6">
        <v>-93</v>
      </c>
      <c r="EJ6" t="s">
        <v>302</v>
      </c>
      <c r="EK6">
        <v>1</v>
      </c>
      <c r="EN6">
        <v>37.6</v>
      </c>
      <c r="EP6">
        <v>37.6</v>
      </c>
      <c r="HP6" t="s">
        <v>381</v>
      </c>
      <c r="HR6" t="s">
        <v>328</v>
      </c>
      <c r="HV6">
        <v>3</v>
      </c>
      <c r="HW6">
        <v>2704</v>
      </c>
      <c r="HX6">
        <v>2280.9899999999998</v>
      </c>
      <c r="HY6">
        <v>145</v>
      </c>
      <c r="HZ6" t="s">
        <v>305</v>
      </c>
      <c r="IC6">
        <v>1984.38</v>
      </c>
      <c r="ID6">
        <v>1984.38</v>
      </c>
      <c r="IE6">
        <v>2280.9899999999998</v>
      </c>
      <c r="IF6">
        <v>0</v>
      </c>
      <c r="IG6">
        <v>0</v>
      </c>
      <c r="IH6" t="s">
        <v>306</v>
      </c>
      <c r="II6">
        <v>0</v>
      </c>
      <c r="IK6" t="s">
        <v>307</v>
      </c>
      <c r="IL6">
        <v>2704</v>
      </c>
      <c r="IM6">
        <v>664.22</v>
      </c>
      <c r="IN6">
        <v>1194.69</v>
      </c>
      <c r="IO6">
        <v>3898.69</v>
      </c>
      <c r="IP6">
        <v>210.91</v>
      </c>
      <c r="IQ6">
        <v>3898.69</v>
      </c>
      <c r="IR6">
        <v>210.91</v>
      </c>
      <c r="IS6">
        <v>36.909999999999997</v>
      </c>
      <c r="IT6">
        <v>2280.9899999999998</v>
      </c>
      <c r="IU6">
        <v>145</v>
      </c>
      <c r="IW6" t="s">
        <v>382</v>
      </c>
      <c r="IX6" s="1">
        <v>44227</v>
      </c>
      <c r="IY6">
        <v>7410</v>
      </c>
      <c r="IZ6" t="s">
        <v>309</v>
      </c>
    </row>
    <row r="7" spans="1:260" x14ac:dyDescent="0.35">
      <c r="A7">
        <v>8991</v>
      </c>
      <c r="B7" t="s">
        <v>383</v>
      </c>
      <c r="C7" s="1">
        <v>44197</v>
      </c>
      <c r="D7" s="1">
        <v>44227</v>
      </c>
      <c r="E7" s="1">
        <v>44227</v>
      </c>
      <c r="F7" s="2">
        <v>44197</v>
      </c>
      <c r="G7" t="s">
        <v>384</v>
      </c>
      <c r="H7">
        <v>744</v>
      </c>
      <c r="L7" t="s">
        <v>262</v>
      </c>
      <c r="M7" t="s">
        <v>263</v>
      </c>
      <c r="N7" t="s">
        <v>264</v>
      </c>
      <c r="O7">
        <v>151.66999999999999</v>
      </c>
      <c r="T7">
        <v>3374.75</v>
      </c>
      <c r="U7" t="s">
        <v>385</v>
      </c>
      <c r="V7">
        <v>1</v>
      </c>
      <c r="Y7">
        <v>320</v>
      </c>
      <c r="AA7">
        <v>320</v>
      </c>
      <c r="AB7" t="s">
        <v>265</v>
      </c>
      <c r="AC7">
        <v>1</v>
      </c>
      <c r="AF7">
        <v>52</v>
      </c>
      <c r="AH7">
        <v>52</v>
      </c>
      <c r="AI7" t="s">
        <v>266</v>
      </c>
      <c r="AO7" t="s">
        <v>386</v>
      </c>
      <c r="AP7" t="s">
        <v>268</v>
      </c>
      <c r="AW7" t="s">
        <v>315</v>
      </c>
      <c r="AX7">
        <v>3428</v>
      </c>
      <c r="AY7">
        <v>2.1</v>
      </c>
      <c r="AZ7">
        <v>71.989999999999995</v>
      </c>
      <c r="BD7" t="s">
        <v>315</v>
      </c>
      <c r="BG7">
        <v>105.83</v>
      </c>
      <c r="BI7">
        <v>45.35</v>
      </c>
      <c r="BK7" t="s">
        <v>315</v>
      </c>
      <c r="BL7">
        <v>318.75</v>
      </c>
      <c r="BM7">
        <v>2.2799999999999998</v>
      </c>
      <c r="BN7">
        <v>7.27</v>
      </c>
      <c r="BO7">
        <v>0.92</v>
      </c>
      <c r="BP7">
        <v>2.93</v>
      </c>
      <c r="BR7" t="s">
        <v>315</v>
      </c>
      <c r="BS7">
        <v>3746.75</v>
      </c>
      <c r="BT7">
        <v>13</v>
      </c>
      <c r="BU7">
        <v>487.08</v>
      </c>
      <c r="BY7" t="s">
        <v>273</v>
      </c>
      <c r="BZ7" t="s">
        <v>386</v>
      </c>
      <c r="CA7" t="s">
        <v>274</v>
      </c>
      <c r="CB7" t="s">
        <v>387</v>
      </c>
      <c r="CF7" t="s">
        <v>276</v>
      </c>
      <c r="CM7" t="s">
        <v>317</v>
      </c>
      <c r="CN7">
        <v>3746.75</v>
      </c>
      <c r="CO7">
        <v>1.9359999999999999</v>
      </c>
      <c r="CP7">
        <v>72.540000000000006</v>
      </c>
      <c r="CQ7">
        <v>0.42399999999999999</v>
      </c>
      <c r="CR7">
        <v>15.89</v>
      </c>
      <c r="CT7" t="s">
        <v>317</v>
      </c>
      <c r="CU7">
        <v>318.75</v>
      </c>
      <c r="CV7">
        <v>14.57</v>
      </c>
      <c r="CW7">
        <v>46.44</v>
      </c>
      <c r="CX7">
        <v>9.7200000000000006</v>
      </c>
      <c r="CY7">
        <v>30.98</v>
      </c>
      <c r="DA7" t="s">
        <v>317</v>
      </c>
      <c r="DB7">
        <v>3428</v>
      </c>
      <c r="DC7">
        <v>14.56</v>
      </c>
      <c r="DD7">
        <v>499.11</v>
      </c>
      <c r="DE7">
        <v>10.91</v>
      </c>
      <c r="DF7">
        <v>373.99</v>
      </c>
      <c r="DH7" t="s">
        <v>318</v>
      </c>
      <c r="DI7">
        <v>3746.75</v>
      </c>
      <c r="DJ7">
        <v>0.21</v>
      </c>
      <c r="DK7">
        <v>7.87</v>
      </c>
      <c r="DL7">
        <v>0.14000000000000001</v>
      </c>
      <c r="DM7">
        <v>5.25</v>
      </c>
      <c r="DO7" t="s">
        <v>281</v>
      </c>
      <c r="DP7" t="s">
        <v>386</v>
      </c>
      <c r="DQ7" t="s">
        <v>388</v>
      </c>
      <c r="DR7" t="s">
        <v>389</v>
      </c>
      <c r="DV7" t="s">
        <v>284</v>
      </c>
      <c r="EC7" t="s">
        <v>320</v>
      </c>
      <c r="ED7">
        <v>3428</v>
      </c>
      <c r="EE7">
        <v>4.05</v>
      </c>
      <c r="EF7">
        <v>138.83000000000001</v>
      </c>
      <c r="EJ7" t="s">
        <v>320</v>
      </c>
      <c r="EK7">
        <v>318.75</v>
      </c>
      <c r="EL7">
        <v>4.05</v>
      </c>
      <c r="EM7">
        <v>12.91</v>
      </c>
      <c r="EQ7" t="s">
        <v>320</v>
      </c>
      <c r="ER7">
        <v>3746.75</v>
      </c>
      <c r="ES7">
        <v>0.15</v>
      </c>
      <c r="ET7">
        <v>5.62</v>
      </c>
      <c r="EX7" t="s">
        <v>287</v>
      </c>
      <c r="FE7" t="s">
        <v>288</v>
      </c>
      <c r="FF7">
        <v>3746.75</v>
      </c>
      <c r="FG7">
        <v>1.966</v>
      </c>
      <c r="FH7">
        <v>73.66</v>
      </c>
      <c r="FL7" t="s">
        <v>288</v>
      </c>
      <c r="FM7">
        <v>185.09</v>
      </c>
      <c r="FN7">
        <v>8</v>
      </c>
      <c r="FO7">
        <v>14.81</v>
      </c>
      <c r="FS7" t="s">
        <v>289</v>
      </c>
      <c r="FT7" t="s">
        <v>390</v>
      </c>
      <c r="FW7" t="s">
        <v>291</v>
      </c>
      <c r="FX7" t="s">
        <v>391</v>
      </c>
      <c r="FZ7" t="s">
        <v>293</v>
      </c>
      <c r="GA7" t="s">
        <v>390</v>
      </c>
      <c r="GD7" t="s">
        <v>294</v>
      </c>
      <c r="GE7" t="s">
        <v>392</v>
      </c>
      <c r="GG7" t="s">
        <v>297</v>
      </c>
      <c r="GH7">
        <v>3746.75</v>
      </c>
      <c r="GI7">
        <v>0.3</v>
      </c>
      <c r="GJ7">
        <v>11.24</v>
      </c>
      <c r="GN7" t="s">
        <v>298</v>
      </c>
      <c r="GQ7" t="s">
        <v>393</v>
      </c>
      <c r="GS7" t="s">
        <v>394</v>
      </c>
      <c r="GU7" t="s">
        <v>302</v>
      </c>
      <c r="GV7">
        <v>1</v>
      </c>
      <c r="GY7">
        <v>37.6</v>
      </c>
      <c r="HA7">
        <v>37.6</v>
      </c>
      <c r="HB7" t="s">
        <v>301</v>
      </c>
      <c r="HC7">
        <v>20</v>
      </c>
      <c r="HF7">
        <v>-4.6500000000000004</v>
      </c>
      <c r="HH7">
        <v>-93</v>
      </c>
      <c r="HP7" t="s">
        <v>395</v>
      </c>
      <c r="HR7" t="s">
        <v>328</v>
      </c>
      <c r="HV7">
        <v>2</v>
      </c>
      <c r="HW7">
        <v>3746.75</v>
      </c>
      <c r="HX7">
        <v>3115.28</v>
      </c>
      <c r="HY7">
        <v>151.66999999999999</v>
      </c>
      <c r="HZ7" t="s">
        <v>305</v>
      </c>
      <c r="IB7" t="s">
        <v>329</v>
      </c>
      <c r="IC7">
        <v>2602.0500000000002</v>
      </c>
      <c r="ID7">
        <v>2841.93</v>
      </c>
      <c r="IE7">
        <v>3115.28</v>
      </c>
      <c r="IF7">
        <v>7.7</v>
      </c>
      <c r="IG7">
        <v>239.88</v>
      </c>
      <c r="IH7" t="s">
        <v>306</v>
      </c>
      <c r="II7">
        <v>0</v>
      </c>
      <c r="IK7" t="s">
        <v>307</v>
      </c>
      <c r="IL7">
        <v>3746.75</v>
      </c>
      <c r="IM7">
        <v>849.42</v>
      </c>
      <c r="IN7">
        <v>1883.04</v>
      </c>
      <c r="IO7">
        <v>5629.79</v>
      </c>
      <c r="IP7">
        <v>0</v>
      </c>
      <c r="IQ7">
        <v>5629.79</v>
      </c>
      <c r="IS7">
        <v>52.29</v>
      </c>
      <c r="IT7">
        <v>3115.28</v>
      </c>
      <c r="IU7">
        <v>151.66999999999999</v>
      </c>
      <c r="IW7" t="s">
        <v>396</v>
      </c>
      <c r="IX7" s="1">
        <v>44227</v>
      </c>
      <c r="IY7">
        <v>8991</v>
      </c>
      <c r="IZ7" t="s">
        <v>309</v>
      </c>
    </row>
    <row r="8" spans="1:260" x14ac:dyDescent="0.35">
      <c r="A8">
        <v>8726</v>
      </c>
      <c r="B8" t="s">
        <v>397</v>
      </c>
      <c r="C8" s="1">
        <v>44197</v>
      </c>
      <c r="D8" s="1">
        <v>44227</v>
      </c>
      <c r="E8" s="1">
        <v>44227</v>
      </c>
      <c r="F8" s="2">
        <v>44197</v>
      </c>
      <c r="G8" t="s">
        <v>398</v>
      </c>
      <c r="L8" t="s">
        <v>262</v>
      </c>
      <c r="M8" t="s">
        <v>263</v>
      </c>
      <c r="N8" t="s">
        <v>264</v>
      </c>
      <c r="O8">
        <v>151.66999999999999</v>
      </c>
      <c r="T8">
        <v>2076</v>
      </c>
      <c r="U8" t="s">
        <v>399</v>
      </c>
      <c r="V8">
        <v>1</v>
      </c>
      <c r="Y8">
        <v>31.14</v>
      </c>
      <c r="AA8">
        <v>31.14</v>
      </c>
      <c r="AB8" t="s">
        <v>266</v>
      </c>
      <c r="AH8" t="s">
        <v>400</v>
      </c>
      <c r="AI8" t="s">
        <v>268</v>
      </c>
      <c r="AP8" t="s">
        <v>315</v>
      </c>
      <c r="AQ8">
        <v>2107.14</v>
      </c>
      <c r="AR8">
        <v>7.89</v>
      </c>
      <c r="AS8">
        <v>166.25</v>
      </c>
      <c r="AT8">
        <v>0.55000000000000004</v>
      </c>
      <c r="AU8">
        <v>11.59</v>
      </c>
      <c r="AW8" t="s">
        <v>315</v>
      </c>
      <c r="AZ8">
        <v>53.03</v>
      </c>
      <c r="BB8">
        <v>22.73</v>
      </c>
      <c r="BD8" t="s">
        <v>273</v>
      </c>
      <c r="BE8" t="s">
        <v>400</v>
      </c>
      <c r="BF8" t="s">
        <v>274</v>
      </c>
      <c r="BG8" t="s">
        <v>401</v>
      </c>
      <c r="BK8" t="s">
        <v>276</v>
      </c>
      <c r="BL8" t="s">
        <v>400</v>
      </c>
      <c r="BM8" t="s">
        <v>277</v>
      </c>
      <c r="BN8" t="s">
        <v>402</v>
      </c>
      <c r="BO8" t="s">
        <v>279</v>
      </c>
      <c r="BP8" t="s">
        <v>403</v>
      </c>
      <c r="BR8" t="s">
        <v>281</v>
      </c>
      <c r="BS8" t="s">
        <v>400</v>
      </c>
      <c r="BT8" t="s">
        <v>282</v>
      </c>
      <c r="BU8" t="s">
        <v>404</v>
      </c>
      <c r="BY8" t="s">
        <v>284</v>
      </c>
      <c r="BZ8" t="s">
        <v>400</v>
      </c>
      <c r="CA8" t="s">
        <v>285</v>
      </c>
      <c r="CB8" t="s">
        <v>405</v>
      </c>
      <c r="CF8" t="s">
        <v>287</v>
      </c>
      <c r="CM8" t="s">
        <v>288</v>
      </c>
      <c r="CN8">
        <v>71.78</v>
      </c>
      <c r="CO8">
        <v>8</v>
      </c>
      <c r="CP8">
        <v>5.74</v>
      </c>
      <c r="CT8" t="s">
        <v>288</v>
      </c>
      <c r="CU8">
        <v>2107.14</v>
      </c>
      <c r="CV8">
        <v>1.966</v>
      </c>
      <c r="CW8">
        <v>41.43</v>
      </c>
      <c r="DA8" t="s">
        <v>289</v>
      </c>
      <c r="DB8" t="s">
        <v>406</v>
      </c>
      <c r="DE8" t="s">
        <v>291</v>
      </c>
      <c r="DF8" t="s">
        <v>407</v>
      </c>
      <c r="DH8" t="s">
        <v>293</v>
      </c>
      <c r="DI8" t="s">
        <v>406</v>
      </c>
      <c r="DL8" t="s">
        <v>294</v>
      </c>
      <c r="DM8" t="s">
        <v>408</v>
      </c>
      <c r="DO8" t="s">
        <v>296</v>
      </c>
      <c r="DR8" t="e" cm="1">
        <f t="array" ref="DR8">-205.66^G</f>
        <v>#NAME?</v>
      </c>
      <c r="DV8" t="s">
        <v>297</v>
      </c>
      <c r="DW8">
        <v>2107.14</v>
      </c>
      <c r="DX8">
        <v>0.3</v>
      </c>
      <c r="DY8">
        <v>6.32</v>
      </c>
      <c r="EC8" t="s">
        <v>298</v>
      </c>
      <c r="EF8" t="s">
        <v>409</v>
      </c>
      <c r="EH8" t="s">
        <v>410</v>
      </c>
      <c r="EJ8" t="s">
        <v>302</v>
      </c>
      <c r="EK8">
        <v>1</v>
      </c>
      <c r="EN8">
        <v>37.6</v>
      </c>
      <c r="EP8">
        <v>37.6</v>
      </c>
      <c r="EQ8" t="s">
        <v>301</v>
      </c>
      <c r="ER8">
        <v>20</v>
      </c>
      <c r="EU8">
        <v>-4.6500000000000004</v>
      </c>
      <c r="EW8">
        <v>-93</v>
      </c>
      <c r="HP8" t="s">
        <v>411</v>
      </c>
      <c r="HR8" t="s">
        <v>328</v>
      </c>
      <c r="HV8">
        <v>3</v>
      </c>
      <c r="HW8">
        <v>2107.14</v>
      </c>
      <c r="HX8">
        <v>1741.88</v>
      </c>
      <c r="HY8">
        <v>151.66999999999999</v>
      </c>
      <c r="HZ8" t="s">
        <v>305</v>
      </c>
      <c r="IC8">
        <v>1571.33</v>
      </c>
      <c r="ID8">
        <v>1571.33</v>
      </c>
      <c r="IE8">
        <v>1741.88</v>
      </c>
      <c r="IF8">
        <v>0</v>
      </c>
      <c r="IG8">
        <v>0</v>
      </c>
      <c r="IH8" t="s">
        <v>306</v>
      </c>
      <c r="II8">
        <v>0</v>
      </c>
      <c r="IK8" t="s">
        <v>307</v>
      </c>
      <c r="IL8">
        <v>2107.14</v>
      </c>
      <c r="IM8">
        <v>480.41</v>
      </c>
      <c r="IN8">
        <v>648.9</v>
      </c>
      <c r="IO8">
        <v>2756.04</v>
      </c>
      <c r="IP8">
        <v>370.02</v>
      </c>
      <c r="IQ8">
        <v>2756.04</v>
      </c>
      <c r="IR8">
        <v>370.02</v>
      </c>
      <c r="IS8">
        <v>29.96</v>
      </c>
      <c r="IT8">
        <v>1741.88</v>
      </c>
      <c r="IU8">
        <v>151.66999999999999</v>
      </c>
      <c r="IW8" t="s">
        <v>412</v>
      </c>
      <c r="IX8" s="1">
        <v>44227</v>
      </c>
      <c r="IY8">
        <v>8726</v>
      </c>
      <c r="IZ8" t="s">
        <v>309</v>
      </c>
    </row>
    <row r="9" spans="1:260" x14ac:dyDescent="0.35">
      <c r="A9">
        <v>8980</v>
      </c>
      <c r="B9" t="s">
        <v>413</v>
      </c>
      <c r="C9" s="1">
        <v>44197</v>
      </c>
      <c r="D9" s="1">
        <v>44227</v>
      </c>
      <c r="E9" s="1">
        <v>44227</v>
      </c>
      <c r="F9" s="2">
        <v>44197</v>
      </c>
      <c r="G9" t="s">
        <v>414</v>
      </c>
      <c r="L9" t="s">
        <v>262</v>
      </c>
      <c r="M9" t="s">
        <v>263</v>
      </c>
      <c r="N9" t="s">
        <v>264</v>
      </c>
      <c r="O9">
        <v>151.66999999999999</v>
      </c>
      <c r="T9">
        <v>1554.62</v>
      </c>
      <c r="U9" t="s">
        <v>266</v>
      </c>
      <c r="AA9" t="s">
        <v>415</v>
      </c>
      <c r="AB9" t="s">
        <v>268</v>
      </c>
      <c r="AC9" t="s">
        <v>415</v>
      </c>
      <c r="AD9" t="s">
        <v>269</v>
      </c>
      <c r="AE9" t="s">
        <v>416</v>
      </c>
      <c r="AF9" t="s">
        <v>271</v>
      </c>
      <c r="AG9" t="s">
        <v>417</v>
      </c>
      <c r="AI9" t="s">
        <v>273</v>
      </c>
      <c r="AJ9" t="s">
        <v>415</v>
      </c>
      <c r="AK9" t="s">
        <v>274</v>
      </c>
      <c r="AL9" t="s">
        <v>418</v>
      </c>
      <c r="AP9" t="s">
        <v>276</v>
      </c>
      <c r="AQ9" t="s">
        <v>415</v>
      </c>
      <c r="AR9" t="s">
        <v>277</v>
      </c>
      <c r="AS9" t="s">
        <v>419</v>
      </c>
      <c r="AT9" t="s">
        <v>279</v>
      </c>
      <c r="AU9" t="s">
        <v>420</v>
      </c>
      <c r="AW9" t="s">
        <v>281</v>
      </c>
      <c r="AX9" t="s">
        <v>415</v>
      </c>
      <c r="AY9" t="s">
        <v>282</v>
      </c>
      <c r="AZ9" t="s">
        <v>421</v>
      </c>
      <c r="BD9" t="s">
        <v>284</v>
      </c>
      <c r="BE9" t="s">
        <v>415</v>
      </c>
      <c r="BF9" t="s">
        <v>285</v>
      </c>
      <c r="BG9" t="s">
        <v>422</v>
      </c>
      <c r="BK9" t="s">
        <v>287</v>
      </c>
      <c r="BR9" t="s">
        <v>288</v>
      </c>
      <c r="BS9">
        <v>13.84</v>
      </c>
      <c r="BT9">
        <v>8</v>
      </c>
      <c r="BU9">
        <v>1.1100000000000001</v>
      </c>
      <c r="BY9" t="s">
        <v>288</v>
      </c>
      <c r="BZ9">
        <v>1554.62</v>
      </c>
      <c r="CA9">
        <v>1.966</v>
      </c>
      <c r="CB9">
        <v>30.57</v>
      </c>
      <c r="CF9" t="s">
        <v>289</v>
      </c>
      <c r="CG9" t="s">
        <v>423</v>
      </c>
      <c r="CJ9" t="s">
        <v>291</v>
      </c>
      <c r="CK9" t="s">
        <v>424</v>
      </c>
      <c r="CM9" t="s">
        <v>293</v>
      </c>
      <c r="CN9" t="s">
        <v>423</v>
      </c>
      <c r="CQ9" t="s">
        <v>294</v>
      </c>
      <c r="CR9" t="s">
        <v>425</v>
      </c>
      <c r="CT9" t="s">
        <v>296</v>
      </c>
      <c r="CW9" t="e" cm="1">
        <f t="array" ref="CW9">-499.95^G</f>
        <v>#NAME?</v>
      </c>
      <c r="DA9" t="s">
        <v>297</v>
      </c>
      <c r="DB9">
        <v>1554.62</v>
      </c>
      <c r="DC9">
        <v>0.3</v>
      </c>
      <c r="DD9">
        <v>4.66</v>
      </c>
      <c r="DH9" t="s">
        <v>298</v>
      </c>
      <c r="DK9" t="s">
        <v>426</v>
      </c>
      <c r="DM9" t="s">
        <v>427</v>
      </c>
      <c r="DO9" t="s">
        <v>302</v>
      </c>
      <c r="DP9">
        <v>1</v>
      </c>
      <c r="DS9">
        <v>37.6</v>
      </c>
      <c r="DU9">
        <v>37.6</v>
      </c>
      <c r="DV9" t="s">
        <v>301</v>
      </c>
      <c r="DW9">
        <v>20</v>
      </c>
      <c r="DZ9">
        <v>-4.6500000000000004</v>
      </c>
      <c r="EB9">
        <v>-93</v>
      </c>
      <c r="HP9" t="s">
        <v>428</v>
      </c>
      <c r="HV9">
        <v>4</v>
      </c>
      <c r="HW9">
        <v>1554.62</v>
      </c>
      <c r="HX9">
        <v>1265.43</v>
      </c>
      <c r="HY9">
        <v>151.66999999999999</v>
      </c>
      <c r="HZ9" t="s">
        <v>305</v>
      </c>
      <c r="IC9">
        <v>1145.08</v>
      </c>
      <c r="ID9">
        <v>1165.33</v>
      </c>
      <c r="IE9">
        <v>1265.43</v>
      </c>
      <c r="IF9">
        <v>1.6</v>
      </c>
      <c r="IG9">
        <v>20.25</v>
      </c>
      <c r="IH9" t="s">
        <v>306</v>
      </c>
      <c r="II9">
        <v>0</v>
      </c>
      <c r="IK9" t="s">
        <v>307</v>
      </c>
      <c r="IL9">
        <v>1554.62</v>
      </c>
      <c r="IM9">
        <v>333.89</v>
      </c>
      <c r="IN9">
        <v>88.27</v>
      </c>
      <c r="IO9">
        <v>1642.89</v>
      </c>
      <c r="IP9">
        <v>621.21</v>
      </c>
      <c r="IQ9">
        <v>1642.89</v>
      </c>
      <c r="IR9">
        <v>621.21</v>
      </c>
      <c r="IS9">
        <v>22.77</v>
      </c>
      <c r="IT9">
        <v>1265.43</v>
      </c>
      <c r="IU9">
        <v>151.66999999999999</v>
      </c>
      <c r="IW9" t="s">
        <v>429</v>
      </c>
      <c r="IX9" s="1">
        <v>44227</v>
      </c>
      <c r="IY9">
        <v>8980</v>
      </c>
      <c r="IZ9" t="s">
        <v>309</v>
      </c>
    </row>
    <row r="10" spans="1:260" x14ac:dyDescent="0.35">
      <c r="A10">
        <v>8280</v>
      </c>
      <c r="B10" t="s">
        <v>430</v>
      </c>
      <c r="C10" s="1">
        <v>44197</v>
      </c>
      <c r="D10" s="1">
        <v>44227</v>
      </c>
      <c r="E10" s="1">
        <v>44227</v>
      </c>
      <c r="F10" s="2">
        <v>44197</v>
      </c>
      <c r="G10" t="s">
        <v>398</v>
      </c>
      <c r="H10">
        <v>514</v>
      </c>
      <c r="I10" t="s">
        <v>431</v>
      </c>
      <c r="L10" t="s">
        <v>262</v>
      </c>
      <c r="M10" t="s">
        <v>263</v>
      </c>
      <c r="N10" t="s">
        <v>264</v>
      </c>
      <c r="O10">
        <v>130</v>
      </c>
      <c r="T10">
        <v>2019.38</v>
      </c>
      <c r="U10" t="s">
        <v>334</v>
      </c>
      <c r="V10">
        <v>1</v>
      </c>
      <c r="Y10">
        <v>100.97</v>
      </c>
      <c r="AA10">
        <v>100.97</v>
      </c>
      <c r="AB10" t="s">
        <v>432</v>
      </c>
      <c r="AC10">
        <v>1</v>
      </c>
      <c r="AF10">
        <v>28</v>
      </c>
      <c r="AH10">
        <v>28</v>
      </c>
      <c r="AI10" t="s">
        <v>265</v>
      </c>
      <c r="AJ10">
        <v>1</v>
      </c>
      <c r="AM10">
        <v>52</v>
      </c>
      <c r="AO10">
        <v>52</v>
      </c>
      <c r="AP10" t="s">
        <v>266</v>
      </c>
      <c r="AV10" t="s">
        <v>433</v>
      </c>
      <c r="AW10" t="s">
        <v>268</v>
      </c>
      <c r="BD10" t="s">
        <v>315</v>
      </c>
      <c r="BE10">
        <v>2200.35</v>
      </c>
      <c r="BF10">
        <v>7.89</v>
      </c>
      <c r="BG10">
        <v>173.6</v>
      </c>
      <c r="BH10">
        <v>0.55000000000000004</v>
      </c>
      <c r="BI10">
        <v>12.1</v>
      </c>
      <c r="BK10" t="s">
        <v>315</v>
      </c>
      <c r="BN10">
        <v>132.46</v>
      </c>
      <c r="BP10">
        <v>56.77</v>
      </c>
      <c r="BR10" t="s">
        <v>273</v>
      </c>
      <c r="BS10" t="s">
        <v>433</v>
      </c>
      <c r="BT10" t="s">
        <v>274</v>
      </c>
      <c r="BU10" t="s">
        <v>434</v>
      </c>
      <c r="BY10" t="s">
        <v>276</v>
      </c>
      <c r="BZ10" t="s">
        <v>433</v>
      </c>
      <c r="CA10" t="s">
        <v>277</v>
      </c>
      <c r="CB10" t="s">
        <v>435</v>
      </c>
      <c r="CC10" t="s">
        <v>279</v>
      </c>
      <c r="CD10" t="s">
        <v>436</v>
      </c>
      <c r="CF10" t="s">
        <v>281</v>
      </c>
      <c r="CG10" t="s">
        <v>433</v>
      </c>
      <c r="CH10" t="s">
        <v>282</v>
      </c>
      <c r="CI10" t="s">
        <v>437</v>
      </c>
      <c r="CM10" t="s">
        <v>284</v>
      </c>
      <c r="CN10" t="s">
        <v>433</v>
      </c>
      <c r="CO10" t="s">
        <v>285</v>
      </c>
      <c r="CP10" t="s">
        <v>438</v>
      </c>
      <c r="CT10" t="s">
        <v>287</v>
      </c>
      <c r="DA10" t="s">
        <v>288</v>
      </c>
      <c r="DB10">
        <v>152.04</v>
      </c>
      <c r="DC10">
        <v>8</v>
      </c>
      <c r="DD10">
        <v>12.16</v>
      </c>
      <c r="DH10" t="s">
        <v>288</v>
      </c>
      <c r="DI10">
        <v>2200.35</v>
      </c>
      <c r="DJ10">
        <v>1.966</v>
      </c>
      <c r="DK10">
        <v>43.25</v>
      </c>
      <c r="DO10" t="s">
        <v>289</v>
      </c>
      <c r="DP10" t="s">
        <v>439</v>
      </c>
      <c r="DS10" t="s">
        <v>291</v>
      </c>
      <c r="DT10" t="s">
        <v>440</v>
      </c>
      <c r="DV10" t="s">
        <v>293</v>
      </c>
      <c r="DW10" t="s">
        <v>439</v>
      </c>
      <c r="DZ10" t="s">
        <v>294</v>
      </c>
      <c r="EA10" t="s">
        <v>441</v>
      </c>
      <c r="EC10" t="s">
        <v>297</v>
      </c>
      <c r="ED10">
        <v>2200.35</v>
      </c>
      <c r="EE10">
        <v>0.3</v>
      </c>
      <c r="EF10">
        <v>6.6</v>
      </c>
      <c r="EJ10" t="s">
        <v>298</v>
      </c>
      <c r="EM10" t="s">
        <v>442</v>
      </c>
      <c r="EO10" t="s">
        <v>443</v>
      </c>
      <c r="EQ10" t="s">
        <v>302</v>
      </c>
      <c r="ER10">
        <v>1</v>
      </c>
      <c r="EU10">
        <v>37.6</v>
      </c>
      <c r="EW10">
        <v>37.6</v>
      </c>
      <c r="EX10" t="s">
        <v>301</v>
      </c>
      <c r="EY10">
        <v>19</v>
      </c>
      <c r="FB10">
        <v>-4.6500000000000004</v>
      </c>
      <c r="FD10">
        <v>-88.35</v>
      </c>
      <c r="HP10" t="s">
        <v>444</v>
      </c>
      <c r="HR10" t="s">
        <v>328</v>
      </c>
      <c r="HV10">
        <v>3</v>
      </c>
      <c r="HW10">
        <v>2200.35</v>
      </c>
      <c r="HX10">
        <v>1857.75</v>
      </c>
      <c r="HY10">
        <v>130</v>
      </c>
      <c r="HZ10" t="s">
        <v>305</v>
      </c>
      <c r="IC10">
        <v>1607.44</v>
      </c>
      <c r="ID10">
        <v>1607.44</v>
      </c>
      <c r="IE10">
        <v>1857.75</v>
      </c>
      <c r="IF10">
        <v>0</v>
      </c>
      <c r="IG10">
        <v>0</v>
      </c>
      <c r="IH10" t="s">
        <v>306</v>
      </c>
      <c r="II10">
        <v>0</v>
      </c>
      <c r="IK10" t="s">
        <v>307</v>
      </c>
      <c r="IL10">
        <v>2200.35</v>
      </c>
      <c r="IM10">
        <v>542.16</v>
      </c>
      <c r="IN10">
        <v>975.58</v>
      </c>
      <c r="IO10">
        <v>3175.93</v>
      </c>
      <c r="IP10">
        <v>171.63</v>
      </c>
      <c r="IQ10">
        <v>3175.93</v>
      </c>
      <c r="IR10">
        <v>171.63</v>
      </c>
      <c r="IS10">
        <v>29.97</v>
      </c>
      <c r="IT10">
        <v>1857.75</v>
      </c>
      <c r="IU10">
        <v>130</v>
      </c>
      <c r="IW10" t="s">
        <v>445</v>
      </c>
      <c r="IX10" s="1">
        <v>44227</v>
      </c>
      <c r="IY10">
        <v>8280</v>
      </c>
      <c r="IZ10" t="s">
        <v>309</v>
      </c>
    </row>
    <row r="11" spans="1:260" x14ac:dyDescent="0.35">
      <c r="A11">
        <v>8518</v>
      </c>
      <c r="B11" t="s">
        <v>446</v>
      </c>
      <c r="C11" s="1">
        <v>44197</v>
      </c>
      <c r="D11" s="1">
        <v>44227</v>
      </c>
      <c r="E11" s="1">
        <v>44227</v>
      </c>
      <c r="F11" s="2">
        <v>44197</v>
      </c>
      <c r="G11" t="s">
        <v>447</v>
      </c>
      <c r="H11">
        <v>549</v>
      </c>
      <c r="I11" t="s">
        <v>448</v>
      </c>
      <c r="L11" t="s">
        <v>262</v>
      </c>
      <c r="M11" t="s">
        <v>263</v>
      </c>
      <c r="N11" t="s">
        <v>264</v>
      </c>
      <c r="O11">
        <v>151.66999999999999</v>
      </c>
      <c r="T11">
        <v>2516.25</v>
      </c>
      <c r="U11" t="s">
        <v>449</v>
      </c>
      <c r="V11">
        <v>1</v>
      </c>
      <c r="Y11">
        <v>100.65</v>
      </c>
      <c r="AA11">
        <v>100.65</v>
      </c>
      <c r="AB11" t="s">
        <v>266</v>
      </c>
      <c r="AH11" t="s">
        <v>450</v>
      </c>
      <c r="AI11" t="s">
        <v>268</v>
      </c>
      <c r="AJ11" t="s">
        <v>450</v>
      </c>
      <c r="AK11" t="s">
        <v>269</v>
      </c>
      <c r="AL11" t="s">
        <v>451</v>
      </c>
      <c r="AM11" t="s">
        <v>271</v>
      </c>
      <c r="AN11" t="s">
        <v>452</v>
      </c>
      <c r="AP11" t="s">
        <v>273</v>
      </c>
      <c r="AQ11" t="s">
        <v>450</v>
      </c>
      <c r="AR11" t="s">
        <v>274</v>
      </c>
      <c r="AS11" t="s">
        <v>453</v>
      </c>
      <c r="AW11" t="s">
        <v>276</v>
      </c>
      <c r="AX11" t="s">
        <v>450</v>
      </c>
      <c r="AY11" t="s">
        <v>277</v>
      </c>
      <c r="AZ11" t="s">
        <v>454</v>
      </c>
      <c r="BA11" t="s">
        <v>279</v>
      </c>
      <c r="BB11" t="s">
        <v>455</v>
      </c>
      <c r="BD11" t="s">
        <v>281</v>
      </c>
      <c r="BE11" t="s">
        <v>450</v>
      </c>
      <c r="BF11" t="s">
        <v>282</v>
      </c>
      <c r="BG11" t="s">
        <v>456</v>
      </c>
      <c r="BK11" t="s">
        <v>284</v>
      </c>
      <c r="BL11" t="s">
        <v>450</v>
      </c>
      <c r="BM11" t="s">
        <v>285</v>
      </c>
      <c r="BN11" t="s">
        <v>457</v>
      </c>
      <c r="BR11" t="s">
        <v>287</v>
      </c>
      <c r="BY11" t="s">
        <v>288</v>
      </c>
      <c r="BZ11">
        <v>23.29</v>
      </c>
      <c r="CA11">
        <v>8</v>
      </c>
      <c r="CB11">
        <v>1.86</v>
      </c>
      <c r="CF11" t="s">
        <v>288</v>
      </c>
      <c r="CG11">
        <v>2616.9</v>
      </c>
      <c r="CH11">
        <v>1.966</v>
      </c>
      <c r="CI11">
        <v>51.45</v>
      </c>
      <c r="CM11" t="s">
        <v>289</v>
      </c>
      <c r="CN11" t="s">
        <v>458</v>
      </c>
      <c r="CQ11" t="s">
        <v>291</v>
      </c>
      <c r="CR11" t="s">
        <v>459</v>
      </c>
      <c r="CT11" t="s">
        <v>293</v>
      </c>
      <c r="CU11" t="s">
        <v>458</v>
      </c>
      <c r="CX11" t="s">
        <v>294</v>
      </c>
      <c r="CY11" t="s">
        <v>460</v>
      </c>
      <c r="DA11" t="s">
        <v>297</v>
      </c>
      <c r="DB11">
        <v>2616.9</v>
      </c>
      <c r="DC11">
        <v>0.3</v>
      </c>
      <c r="DD11">
        <v>7.85</v>
      </c>
      <c r="DH11" t="s">
        <v>298</v>
      </c>
      <c r="DK11" t="s">
        <v>461</v>
      </c>
      <c r="DM11" t="s">
        <v>462</v>
      </c>
      <c r="DO11" t="s">
        <v>302</v>
      </c>
      <c r="DP11">
        <v>1</v>
      </c>
      <c r="DS11">
        <v>37.6</v>
      </c>
      <c r="DU11">
        <v>37.6</v>
      </c>
      <c r="DV11" t="s">
        <v>301</v>
      </c>
      <c r="DW11">
        <v>20</v>
      </c>
      <c r="DZ11">
        <v>-4.6500000000000004</v>
      </c>
      <c r="EB11">
        <v>-93</v>
      </c>
      <c r="HP11" t="s">
        <v>463</v>
      </c>
      <c r="HR11" t="s">
        <v>348</v>
      </c>
      <c r="HV11">
        <v>4</v>
      </c>
      <c r="HW11">
        <v>2616.9</v>
      </c>
      <c r="HX11">
        <v>2130.11</v>
      </c>
      <c r="HY11">
        <v>151.66999999999999</v>
      </c>
      <c r="HZ11" t="s">
        <v>305</v>
      </c>
      <c r="IC11">
        <v>1897.22</v>
      </c>
      <c r="ID11">
        <v>1999.47</v>
      </c>
      <c r="IE11">
        <v>2130.11</v>
      </c>
      <c r="IF11">
        <v>4.8</v>
      </c>
      <c r="IG11">
        <v>102.25</v>
      </c>
      <c r="IH11" t="s">
        <v>306</v>
      </c>
      <c r="II11">
        <v>0</v>
      </c>
      <c r="IK11" t="s">
        <v>307</v>
      </c>
      <c r="IL11">
        <v>2616.9</v>
      </c>
      <c r="IM11">
        <v>562.03</v>
      </c>
      <c r="IN11">
        <v>990.15</v>
      </c>
      <c r="IO11">
        <v>3607.05</v>
      </c>
      <c r="IP11">
        <v>204.11</v>
      </c>
      <c r="IQ11">
        <v>3607.05</v>
      </c>
      <c r="IR11">
        <v>204.11</v>
      </c>
      <c r="IS11">
        <v>38.340000000000003</v>
      </c>
      <c r="IT11">
        <v>2130.11</v>
      </c>
      <c r="IU11">
        <v>151.66999999999999</v>
      </c>
      <c r="IW11" t="s">
        <v>464</v>
      </c>
      <c r="IX11" s="1">
        <v>44227</v>
      </c>
      <c r="IY11">
        <v>8518</v>
      </c>
      <c r="IZ11" t="s">
        <v>309</v>
      </c>
    </row>
    <row r="12" spans="1:260" x14ac:dyDescent="0.35">
      <c r="A12">
        <v>8929</v>
      </c>
      <c r="B12" t="s">
        <v>260</v>
      </c>
      <c r="C12" s="1">
        <v>44228</v>
      </c>
      <c r="D12" s="1">
        <v>44255</v>
      </c>
      <c r="E12" s="1">
        <v>44255</v>
      </c>
      <c r="F12" t="s">
        <v>465</v>
      </c>
      <c r="G12" t="s">
        <v>261</v>
      </c>
      <c r="H12">
        <v>453</v>
      </c>
      <c r="L12" t="s">
        <v>262</v>
      </c>
      <c r="M12" t="s">
        <v>263</v>
      </c>
      <c r="N12" t="s">
        <v>264</v>
      </c>
      <c r="O12">
        <v>151.66999999999999</v>
      </c>
      <c r="T12">
        <v>2076</v>
      </c>
      <c r="U12" t="s">
        <v>466</v>
      </c>
      <c r="V12">
        <v>1</v>
      </c>
      <c r="Y12">
        <v>52</v>
      </c>
      <c r="AA12">
        <v>52</v>
      </c>
      <c r="AB12" t="s">
        <v>266</v>
      </c>
      <c r="AH12" t="s">
        <v>267</v>
      </c>
      <c r="AI12" t="s">
        <v>268</v>
      </c>
      <c r="AJ12" t="s">
        <v>267</v>
      </c>
      <c r="AK12" t="s">
        <v>269</v>
      </c>
      <c r="AL12" t="s">
        <v>270</v>
      </c>
      <c r="AM12" t="s">
        <v>271</v>
      </c>
      <c r="AN12" t="s">
        <v>272</v>
      </c>
      <c r="AP12" t="s">
        <v>273</v>
      </c>
      <c r="AQ12" t="s">
        <v>267</v>
      </c>
      <c r="AR12" t="s">
        <v>274</v>
      </c>
      <c r="AS12" t="s">
        <v>275</v>
      </c>
      <c r="AW12" t="s">
        <v>276</v>
      </c>
      <c r="AX12" t="s">
        <v>267</v>
      </c>
      <c r="AY12" t="s">
        <v>277</v>
      </c>
      <c r="AZ12" t="s">
        <v>278</v>
      </c>
      <c r="BA12" t="s">
        <v>279</v>
      </c>
      <c r="BB12" t="s">
        <v>280</v>
      </c>
      <c r="BD12" t="s">
        <v>281</v>
      </c>
      <c r="BE12" t="s">
        <v>267</v>
      </c>
      <c r="BF12" t="s">
        <v>282</v>
      </c>
      <c r="BG12" t="s">
        <v>283</v>
      </c>
      <c r="BK12" t="s">
        <v>284</v>
      </c>
      <c r="BL12" t="s">
        <v>267</v>
      </c>
      <c r="BM12" t="s">
        <v>285</v>
      </c>
      <c r="BN12" t="s">
        <v>286</v>
      </c>
      <c r="BR12" t="s">
        <v>287</v>
      </c>
      <c r="BY12" t="s">
        <v>288</v>
      </c>
      <c r="BZ12">
        <v>18.940000000000001</v>
      </c>
      <c r="CA12">
        <v>8</v>
      </c>
      <c r="CB12">
        <v>1.52</v>
      </c>
      <c r="CF12" t="s">
        <v>288</v>
      </c>
      <c r="CG12">
        <v>2128</v>
      </c>
      <c r="CH12">
        <v>1.966</v>
      </c>
      <c r="CI12">
        <v>41.84</v>
      </c>
      <c r="CM12" t="s">
        <v>289</v>
      </c>
      <c r="CN12" t="s">
        <v>290</v>
      </c>
      <c r="CQ12" t="s">
        <v>291</v>
      </c>
      <c r="CR12" t="s">
        <v>292</v>
      </c>
      <c r="CT12" t="s">
        <v>293</v>
      </c>
      <c r="CU12" t="s">
        <v>290</v>
      </c>
      <c r="CX12" t="s">
        <v>294</v>
      </c>
      <c r="CY12" t="s">
        <v>295</v>
      </c>
      <c r="DA12" t="s">
        <v>296</v>
      </c>
      <c r="DD12" t="e" cm="1">
        <f t="array" ref="DD12">-194.5^G</f>
        <v>#NAME?</v>
      </c>
      <c r="DH12" t="s">
        <v>297</v>
      </c>
      <c r="DI12">
        <v>2128</v>
      </c>
      <c r="DJ12">
        <v>0.3</v>
      </c>
      <c r="DK12">
        <v>6.38</v>
      </c>
      <c r="DO12" t="s">
        <v>298</v>
      </c>
      <c r="DR12" t="s">
        <v>299</v>
      </c>
      <c r="DT12" t="s">
        <v>300</v>
      </c>
      <c r="DV12" t="s">
        <v>301</v>
      </c>
      <c r="DW12">
        <v>19</v>
      </c>
      <c r="DZ12">
        <v>-4.6500000000000004</v>
      </c>
      <c r="EB12">
        <v>-88.35</v>
      </c>
      <c r="EC12" t="s">
        <v>302</v>
      </c>
      <c r="ED12">
        <v>1</v>
      </c>
      <c r="EG12">
        <v>37.6</v>
      </c>
      <c r="EI12">
        <v>37.6</v>
      </c>
      <c r="HP12" t="s">
        <v>467</v>
      </c>
      <c r="HR12" t="s">
        <v>328</v>
      </c>
      <c r="HV12">
        <v>4</v>
      </c>
      <c r="HW12">
        <v>4256</v>
      </c>
      <c r="HX12">
        <v>3464.34</v>
      </c>
      <c r="HY12">
        <v>303.33999999999997</v>
      </c>
      <c r="HZ12" t="s">
        <v>305</v>
      </c>
      <c r="IC12">
        <v>1620.24</v>
      </c>
      <c r="ID12">
        <v>1620.24</v>
      </c>
      <c r="IE12">
        <v>1732.17</v>
      </c>
      <c r="IF12">
        <v>0</v>
      </c>
      <c r="IG12">
        <v>0</v>
      </c>
      <c r="IH12" t="s">
        <v>306</v>
      </c>
      <c r="II12">
        <v>0</v>
      </c>
      <c r="IK12" t="s">
        <v>307</v>
      </c>
      <c r="IL12">
        <v>2128</v>
      </c>
      <c r="IM12">
        <v>457.01</v>
      </c>
      <c r="IN12">
        <v>610.66999999999996</v>
      </c>
      <c r="IO12">
        <v>2738.67</v>
      </c>
      <c r="IP12">
        <v>360.48</v>
      </c>
      <c r="IQ12">
        <v>5477.34</v>
      </c>
      <c r="IR12">
        <v>720.96</v>
      </c>
      <c r="IS12">
        <v>31.17</v>
      </c>
      <c r="IT12">
        <v>1732.17</v>
      </c>
      <c r="IU12">
        <v>151.66999999999999</v>
      </c>
      <c r="IW12" t="s">
        <v>468</v>
      </c>
      <c r="IX12" s="1">
        <v>44255</v>
      </c>
      <c r="IY12">
        <v>8929</v>
      </c>
      <c r="IZ12" t="s">
        <v>309</v>
      </c>
    </row>
    <row r="13" spans="1:260" x14ac:dyDescent="0.35">
      <c r="A13">
        <v>4599</v>
      </c>
      <c r="B13" t="s">
        <v>310</v>
      </c>
      <c r="C13" s="1">
        <v>44228</v>
      </c>
      <c r="D13" s="1">
        <v>44255</v>
      </c>
      <c r="E13" s="1">
        <v>44255</v>
      </c>
      <c r="F13" t="s">
        <v>465</v>
      </c>
      <c r="G13" t="s">
        <v>311</v>
      </c>
      <c r="H13">
        <v>853</v>
      </c>
      <c r="L13" t="s">
        <v>262</v>
      </c>
      <c r="M13" t="s">
        <v>263</v>
      </c>
      <c r="N13" t="s">
        <v>264</v>
      </c>
      <c r="O13">
        <v>151.66999999999999</v>
      </c>
      <c r="T13">
        <v>3909.58</v>
      </c>
      <c r="U13" t="s">
        <v>312</v>
      </c>
      <c r="V13">
        <v>1</v>
      </c>
      <c r="Y13">
        <v>703.73</v>
      </c>
      <c r="AA13">
        <v>703.73</v>
      </c>
      <c r="AB13" t="s">
        <v>466</v>
      </c>
      <c r="AC13">
        <v>1</v>
      </c>
      <c r="AF13">
        <v>52</v>
      </c>
      <c r="AH13">
        <v>52</v>
      </c>
      <c r="AI13" t="s">
        <v>266</v>
      </c>
      <c r="AO13" t="s">
        <v>314</v>
      </c>
      <c r="AP13" t="s">
        <v>268</v>
      </c>
      <c r="AW13" t="s">
        <v>315</v>
      </c>
      <c r="AX13">
        <v>3428</v>
      </c>
      <c r="AY13">
        <v>2.1</v>
      </c>
      <c r="AZ13">
        <v>71.989999999999995</v>
      </c>
      <c r="BD13" t="s">
        <v>315</v>
      </c>
      <c r="BG13">
        <v>158.86000000000001</v>
      </c>
      <c r="BI13">
        <v>68.08</v>
      </c>
      <c r="BK13" t="s">
        <v>315</v>
      </c>
      <c r="BL13">
        <v>1237.31</v>
      </c>
      <c r="BM13">
        <v>2.2799999999999998</v>
      </c>
      <c r="BN13">
        <v>28.21</v>
      </c>
      <c r="BO13">
        <v>0.92</v>
      </c>
      <c r="BP13">
        <v>11.38</v>
      </c>
      <c r="BR13" t="s">
        <v>315</v>
      </c>
      <c r="BS13">
        <v>4665.3100000000004</v>
      </c>
      <c r="BT13">
        <v>13</v>
      </c>
      <c r="BU13">
        <v>606.49</v>
      </c>
      <c r="BY13" t="s">
        <v>273</v>
      </c>
      <c r="BZ13" t="s">
        <v>314</v>
      </c>
      <c r="CA13" t="s">
        <v>274</v>
      </c>
      <c r="CB13" t="s">
        <v>316</v>
      </c>
      <c r="CF13" t="s">
        <v>276</v>
      </c>
      <c r="CM13" t="s">
        <v>317</v>
      </c>
      <c r="CN13">
        <v>4665.3100000000004</v>
      </c>
      <c r="CO13">
        <v>1.9359999999999999</v>
      </c>
      <c r="CP13">
        <v>90.32</v>
      </c>
      <c r="CQ13">
        <v>0.42399999999999999</v>
      </c>
      <c r="CR13">
        <v>19.78</v>
      </c>
      <c r="CT13" t="s">
        <v>317</v>
      </c>
      <c r="CU13">
        <v>1237.31</v>
      </c>
      <c r="CV13">
        <v>14.57</v>
      </c>
      <c r="CW13">
        <v>180.27</v>
      </c>
      <c r="CX13">
        <v>9.7200000000000006</v>
      </c>
      <c r="CY13">
        <v>120.26</v>
      </c>
      <c r="DA13" t="s">
        <v>317</v>
      </c>
      <c r="DB13">
        <v>3428</v>
      </c>
      <c r="DC13">
        <v>14.56</v>
      </c>
      <c r="DD13">
        <v>499.11</v>
      </c>
      <c r="DE13">
        <v>10.91</v>
      </c>
      <c r="DF13">
        <v>373.99</v>
      </c>
      <c r="DH13" t="s">
        <v>318</v>
      </c>
      <c r="DI13">
        <v>4665.3100000000004</v>
      </c>
      <c r="DJ13">
        <v>0.21</v>
      </c>
      <c r="DK13">
        <v>9.8000000000000007</v>
      </c>
      <c r="DL13">
        <v>0.14000000000000001</v>
      </c>
      <c r="DM13">
        <v>6.53</v>
      </c>
      <c r="DO13" t="s">
        <v>281</v>
      </c>
      <c r="DP13" t="s">
        <v>314</v>
      </c>
      <c r="DQ13" t="s">
        <v>282</v>
      </c>
      <c r="DR13" t="s">
        <v>319</v>
      </c>
      <c r="DV13" t="s">
        <v>284</v>
      </c>
      <c r="EC13" t="s">
        <v>320</v>
      </c>
      <c r="ED13">
        <v>3428</v>
      </c>
      <c r="EE13">
        <v>4.05</v>
      </c>
      <c r="EF13">
        <v>138.83000000000001</v>
      </c>
      <c r="EJ13" t="s">
        <v>320</v>
      </c>
      <c r="EK13">
        <v>1237.31</v>
      </c>
      <c r="EL13">
        <v>4.05</v>
      </c>
      <c r="EM13">
        <v>50.11</v>
      </c>
      <c r="EQ13" t="s">
        <v>320</v>
      </c>
      <c r="ER13">
        <v>4665.3100000000004</v>
      </c>
      <c r="ES13">
        <v>0.15</v>
      </c>
      <c r="ET13">
        <v>7</v>
      </c>
      <c r="EX13" t="s">
        <v>287</v>
      </c>
      <c r="FE13" t="s">
        <v>288</v>
      </c>
      <c r="FF13">
        <v>4665.3100000000004</v>
      </c>
      <c r="FG13">
        <v>1.966</v>
      </c>
      <c r="FH13">
        <v>91.72</v>
      </c>
      <c r="FL13" t="s">
        <v>288</v>
      </c>
      <c r="FM13">
        <v>259.06</v>
      </c>
      <c r="FN13">
        <v>8</v>
      </c>
      <c r="FO13">
        <v>20.72</v>
      </c>
      <c r="FS13" t="s">
        <v>289</v>
      </c>
      <c r="FT13" t="s">
        <v>321</v>
      </c>
      <c r="FW13" t="s">
        <v>291</v>
      </c>
      <c r="FX13" t="s">
        <v>322</v>
      </c>
      <c r="FZ13" t="s">
        <v>293</v>
      </c>
      <c r="GA13" t="s">
        <v>321</v>
      </c>
      <c r="GD13" t="s">
        <v>294</v>
      </c>
      <c r="GE13" t="s">
        <v>323</v>
      </c>
      <c r="GG13" t="s">
        <v>297</v>
      </c>
      <c r="GH13">
        <v>4665.3100000000004</v>
      </c>
      <c r="GI13">
        <v>0.3</v>
      </c>
      <c r="GJ13">
        <v>14</v>
      </c>
      <c r="GN13" t="s">
        <v>298</v>
      </c>
      <c r="GQ13" t="s">
        <v>324</v>
      </c>
      <c r="GS13" t="s">
        <v>325</v>
      </c>
      <c r="GU13" t="s">
        <v>326</v>
      </c>
      <c r="GV13">
        <v>15</v>
      </c>
      <c r="GY13">
        <v>-4.6500000000000004</v>
      </c>
      <c r="HA13">
        <v>-69.75</v>
      </c>
      <c r="HP13" t="s">
        <v>469</v>
      </c>
      <c r="HQ13" t="s">
        <v>470</v>
      </c>
      <c r="HR13" t="s">
        <v>471</v>
      </c>
      <c r="HV13">
        <v>2</v>
      </c>
      <c r="HW13">
        <v>9330.6200000000008</v>
      </c>
      <c r="HX13">
        <v>7789.68</v>
      </c>
      <c r="HY13">
        <v>303.33999999999997</v>
      </c>
      <c r="HZ13" t="s">
        <v>305</v>
      </c>
      <c r="IB13" t="s">
        <v>329</v>
      </c>
      <c r="IC13">
        <v>3268.73</v>
      </c>
      <c r="ID13">
        <v>3525.79</v>
      </c>
      <c r="IE13">
        <v>3894.84</v>
      </c>
      <c r="IF13">
        <v>6.6</v>
      </c>
      <c r="IG13">
        <v>257.06</v>
      </c>
      <c r="IH13" t="s">
        <v>306</v>
      </c>
      <c r="II13">
        <v>0</v>
      </c>
      <c r="IK13" t="s">
        <v>307</v>
      </c>
      <c r="IL13">
        <v>4665.3100000000004</v>
      </c>
      <c r="IM13">
        <v>1069.77</v>
      </c>
      <c r="IN13">
        <v>2291.67</v>
      </c>
      <c r="IO13">
        <v>6956.98</v>
      </c>
      <c r="IP13">
        <v>83.98</v>
      </c>
      <c r="IQ13">
        <v>13913.96</v>
      </c>
      <c r="IR13">
        <v>167.96</v>
      </c>
      <c r="IS13">
        <v>64.63</v>
      </c>
      <c r="IT13">
        <v>3894.84</v>
      </c>
      <c r="IU13">
        <v>151.66999999999999</v>
      </c>
      <c r="IW13" t="s">
        <v>472</v>
      </c>
      <c r="IX13" s="1">
        <v>44255</v>
      </c>
      <c r="IY13">
        <v>4599</v>
      </c>
      <c r="IZ13" t="s">
        <v>309</v>
      </c>
    </row>
    <row r="14" spans="1:260" x14ac:dyDescent="0.35">
      <c r="A14">
        <v>8235</v>
      </c>
      <c r="B14" t="s">
        <v>331</v>
      </c>
      <c r="C14" s="1">
        <v>44228</v>
      </c>
      <c r="D14" s="1">
        <v>44255</v>
      </c>
      <c r="E14" s="1">
        <v>44255</v>
      </c>
      <c r="F14" t="s">
        <v>465</v>
      </c>
      <c r="G14" t="s">
        <v>332</v>
      </c>
      <c r="H14">
        <v>590</v>
      </c>
      <c r="I14" t="s">
        <v>333</v>
      </c>
      <c r="L14" t="s">
        <v>262</v>
      </c>
      <c r="M14" t="s">
        <v>263</v>
      </c>
      <c r="N14" t="s">
        <v>264</v>
      </c>
      <c r="O14">
        <v>151.66999999999999</v>
      </c>
      <c r="T14">
        <v>2704.16</v>
      </c>
      <c r="U14" t="s">
        <v>334</v>
      </c>
      <c r="V14">
        <v>1</v>
      </c>
      <c r="Y14">
        <v>135.21</v>
      </c>
      <c r="AA14">
        <v>135.21</v>
      </c>
      <c r="AB14" t="s">
        <v>266</v>
      </c>
      <c r="AH14" t="s">
        <v>335</v>
      </c>
      <c r="AI14" t="s">
        <v>268</v>
      </c>
      <c r="AP14" t="s">
        <v>315</v>
      </c>
      <c r="AQ14">
        <v>2839.37</v>
      </c>
      <c r="AR14">
        <v>7.89</v>
      </c>
      <c r="AS14">
        <v>224.03</v>
      </c>
      <c r="AT14">
        <v>0.55000000000000004</v>
      </c>
      <c r="AU14">
        <v>15.62</v>
      </c>
      <c r="AW14" t="s">
        <v>315</v>
      </c>
      <c r="AZ14">
        <v>158.86000000000001</v>
      </c>
      <c r="BB14">
        <v>68.08</v>
      </c>
      <c r="BD14" t="s">
        <v>273</v>
      </c>
      <c r="BE14" t="s">
        <v>335</v>
      </c>
      <c r="BF14" t="s">
        <v>274</v>
      </c>
      <c r="BG14" t="s">
        <v>336</v>
      </c>
      <c r="BK14" t="s">
        <v>276</v>
      </c>
      <c r="BL14" t="s">
        <v>335</v>
      </c>
      <c r="BM14" t="s">
        <v>277</v>
      </c>
      <c r="BN14" t="s">
        <v>337</v>
      </c>
      <c r="BO14" t="s">
        <v>279</v>
      </c>
      <c r="BP14" t="s">
        <v>338</v>
      </c>
      <c r="BR14" t="s">
        <v>281</v>
      </c>
      <c r="BS14" t="s">
        <v>335</v>
      </c>
      <c r="BT14" t="s">
        <v>282</v>
      </c>
      <c r="BU14" t="s">
        <v>339</v>
      </c>
      <c r="BY14" t="s">
        <v>284</v>
      </c>
      <c r="BZ14" t="s">
        <v>335</v>
      </c>
      <c r="CA14" t="s">
        <v>285</v>
      </c>
      <c r="CB14" t="s">
        <v>340</v>
      </c>
      <c r="CF14" t="s">
        <v>287</v>
      </c>
      <c r="CM14" t="s">
        <v>288</v>
      </c>
      <c r="CN14">
        <v>184.13</v>
      </c>
      <c r="CO14">
        <v>8</v>
      </c>
      <c r="CP14">
        <v>14.73</v>
      </c>
      <c r="CT14" t="s">
        <v>288</v>
      </c>
      <c r="CU14">
        <v>2839.37</v>
      </c>
      <c r="CV14">
        <v>1.966</v>
      </c>
      <c r="CW14">
        <v>55.82</v>
      </c>
      <c r="DA14" t="s">
        <v>289</v>
      </c>
      <c r="DB14" t="s">
        <v>341</v>
      </c>
      <c r="DE14" t="s">
        <v>291</v>
      </c>
      <c r="DF14" t="s">
        <v>342</v>
      </c>
      <c r="DH14" t="s">
        <v>293</v>
      </c>
      <c r="DI14" t="s">
        <v>341</v>
      </c>
      <c r="DL14" t="s">
        <v>294</v>
      </c>
      <c r="DM14" t="s">
        <v>343</v>
      </c>
      <c r="DO14" t="s">
        <v>297</v>
      </c>
      <c r="DP14">
        <v>2839.37</v>
      </c>
      <c r="DQ14">
        <v>0.3</v>
      </c>
      <c r="DR14">
        <v>8.52</v>
      </c>
      <c r="DV14" t="s">
        <v>298</v>
      </c>
      <c r="DY14" t="s">
        <v>344</v>
      </c>
      <c r="EA14" t="s">
        <v>345</v>
      </c>
      <c r="HP14" t="s">
        <v>347</v>
      </c>
      <c r="HR14" t="s">
        <v>348</v>
      </c>
      <c r="HV14">
        <v>3</v>
      </c>
      <c r="HW14">
        <v>5678.74</v>
      </c>
      <c r="HX14">
        <v>4782.34</v>
      </c>
      <c r="HY14">
        <v>303.33999999999997</v>
      </c>
      <c r="HZ14" t="s">
        <v>305</v>
      </c>
      <c r="IC14">
        <v>2146.0700000000002</v>
      </c>
      <c r="ID14">
        <v>2146.0700000000002</v>
      </c>
      <c r="IE14">
        <v>2391.17</v>
      </c>
      <c r="IF14">
        <v>0</v>
      </c>
      <c r="IG14">
        <v>0</v>
      </c>
      <c r="IH14" t="s">
        <v>306</v>
      </c>
      <c r="II14">
        <v>0</v>
      </c>
      <c r="IK14" t="s">
        <v>307</v>
      </c>
      <c r="IL14">
        <v>2839.37</v>
      </c>
      <c r="IM14">
        <v>693.3</v>
      </c>
      <c r="IN14">
        <v>1245.92</v>
      </c>
      <c r="IO14">
        <v>4085.29</v>
      </c>
      <c r="IP14">
        <v>221.47</v>
      </c>
      <c r="IQ14">
        <v>8170.58</v>
      </c>
      <c r="IR14">
        <v>442.94</v>
      </c>
      <c r="IS14">
        <v>38.89</v>
      </c>
      <c r="IT14">
        <v>2391.17</v>
      </c>
      <c r="IU14">
        <v>151.66999999999999</v>
      </c>
      <c r="IW14" t="s">
        <v>473</v>
      </c>
      <c r="IX14" s="1">
        <v>44255</v>
      </c>
      <c r="IY14">
        <v>8235</v>
      </c>
      <c r="IZ14" t="s">
        <v>309</v>
      </c>
    </row>
    <row r="15" spans="1:260" x14ac:dyDescent="0.35">
      <c r="A15">
        <v>7479</v>
      </c>
      <c r="B15" t="s">
        <v>351</v>
      </c>
      <c r="C15" s="1">
        <v>44228</v>
      </c>
      <c r="D15" s="1">
        <v>44255</v>
      </c>
      <c r="E15" s="1">
        <v>44255</v>
      </c>
      <c r="F15" t="s">
        <v>465</v>
      </c>
      <c r="G15" t="s">
        <v>332</v>
      </c>
      <c r="H15">
        <v>576</v>
      </c>
      <c r="I15" t="s">
        <v>352</v>
      </c>
      <c r="L15" t="s">
        <v>262</v>
      </c>
      <c r="M15" t="s">
        <v>263</v>
      </c>
      <c r="N15" t="s">
        <v>264</v>
      </c>
      <c r="O15">
        <v>151.66999999999999</v>
      </c>
      <c r="T15">
        <v>2640</v>
      </c>
      <c r="U15" t="s">
        <v>353</v>
      </c>
      <c r="V15">
        <v>1</v>
      </c>
      <c r="Y15">
        <v>211.2</v>
      </c>
      <c r="AA15">
        <v>211.2</v>
      </c>
      <c r="AB15" t="s">
        <v>266</v>
      </c>
      <c r="AH15" t="s">
        <v>474</v>
      </c>
      <c r="AI15" t="s">
        <v>268</v>
      </c>
      <c r="AP15" t="s">
        <v>315</v>
      </c>
      <c r="AQ15">
        <v>2851.2</v>
      </c>
      <c r="AR15">
        <v>7.89</v>
      </c>
      <c r="AS15">
        <v>224.96</v>
      </c>
      <c r="AT15">
        <v>0.55000000000000004</v>
      </c>
      <c r="AU15">
        <v>15.68</v>
      </c>
      <c r="AW15" t="s">
        <v>315</v>
      </c>
      <c r="AZ15">
        <v>132.46</v>
      </c>
      <c r="BB15">
        <v>56.77</v>
      </c>
      <c r="BD15" t="s">
        <v>273</v>
      </c>
      <c r="BE15" t="s">
        <v>474</v>
      </c>
      <c r="BF15" t="s">
        <v>274</v>
      </c>
      <c r="BG15" t="s">
        <v>475</v>
      </c>
      <c r="BK15" t="s">
        <v>276</v>
      </c>
      <c r="BL15" t="s">
        <v>474</v>
      </c>
      <c r="BM15" t="s">
        <v>277</v>
      </c>
      <c r="BN15" t="s">
        <v>476</v>
      </c>
      <c r="BO15" t="s">
        <v>279</v>
      </c>
      <c r="BP15" t="s">
        <v>477</v>
      </c>
      <c r="BR15" t="s">
        <v>281</v>
      </c>
      <c r="BS15" t="s">
        <v>474</v>
      </c>
      <c r="BT15" t="s">
        <v>282</v>
      </c>
      <c r="BU15" t="s">
        <v>478</v>
      </c>
      <c r="BY15" t="s">
        <v>284</v>
      </c>
      <c r="BZ15" t="s">
        <v>474</v>
      </c>
      <c r="CA15" t="s">
        <v>285</v>
      </c>
      <c r="CB15" t="s">
        <v>479</v>
      </c>
      <c r="CF15" t="s">
        <v>287</v>
      </c>
      <c r="CM15" t="s">
        <v>288</v>
      </c>
      <c r="CN15">
        <v>157.84</v>
      </c>
      <c r="CO15">
        <v>8</v>
      </c>
      <c r="CP15">
        <v>12.63</v>
      </c>
      <c r="CT15" t="s">
        <v>288</v>
      </c>
      <c r="CU15">
        <v>2851.2</v>
      </c>
      <c r="CV15">
        <v>1.966</v>
      </c>
      <c r="CW15">
        <v>56.06</v>
      </c>
      <c r="DA15" t="s">
        <v>289</v>
      </c>
      <c r="DB15" t="s">
        <v>480</v>
      </c>
      <c r="DE15" t="s">
        <v>291</v>
      </c>
      <c r="DF15" t="s">
        <v>481</v>
      </c>
      <c r="DH15" t="s">
        <v>293</v>
      </c>
      <c r="DI15" t="s">
        <v>480</v>
      </c>
      <c r="DL15" t="s">
        <v>294</v>
      </c>
      <c r="DM15" t="s">
        <v>482</v>
      </c>
      <c r="DO15" t="s">
        <v>297</v>
      </c>
      <c r="DP15">
        <v>2851.2</v>
      </c>
      <c r="DQ15">
        <v>0.3</v>
      </c>
      <c r="DR15">
        <v>8.5500000000000007</v>
      </c>
      <c r="DV15" t="s">
        <v>298</v>
      </c>
      <c r="DY15" t="s">
        <v>483</v>
      </c>
      <c r="EA15" t="s">
        <v>484</v>
      </c>
      <c r="EC15" t="s">
        <v>301</v>
      </c>
      <c r="ED15">
        <v>19</v>
      </c>
      <c r="EG15">
        <v>-4.6500000000000004</v>
      </c>
      <c r="EI15">
        <v>-88.35</v>
      </c>
      <c r="EJ15" t="s">
        <v>302</v>
      </c>
      <c r="EK15">
        <v>1</v>
      </c>
      <c r="EN15">
        <v>37.6</v>
      </c>
      <c r="EP15">
        <v>37.6</v>
      </c>
      <c r="HP15" t="s">
        <v>485</v>
      </c>
      <c r="HQ15" t="s">
        <v>486</v>
      </c>
      <c r="HR15" t="s">
        <v>471</v>
      </c>
      <c r="HV15">
        <v>3</v>
      </c>
      <c r="HW15">
        <v>5754.4</v>
      </c>
      <c r="HX15">
        <v>4817.37</v>
      </c>
      <c r="HY15">
        <v>303.33999999999997</v>
      </c>
      <c r="HZ15" t="s">
        <v>305</v>
      </c>
      <c r="IC15">
        <v>2049.2600000000002</v>
      </c>
      <c r="ID15">
        <v>2118.5</v>
      </c>
      <c r="IE15">
        <v>2387.5300000000002</v>
      </c>
      <c r="IF15">
        <v>2.9</v>
      </c>
      <c r="IG15">
        <v>69.239999999999995</v>
      </c>
      <c r="IH15" t="s">
        <v>306</v>
      </c>
      <c r="II15">
        <v>0</v>
      </c>
      <c r="IK15" t="s">
        <v>307</v>
      </c>
      <c r="IL15">
        <v>2851.2</v>
      </c>
      <c r="IM15">
        <v>681.95</v>
      </c>
      <c r="IN15">
        <v>1221.8800000000001</v>
      </c>
      <c r="IO15">
        <v>4073.08</v>
      </c>
      <c r="IP15">
        <v>222.39</v>
      </c>
      <c r="IQ15">
        <v>8217.7999999999993</v>
      </c>
      <c r="IR15">
        <v>448.84</v>
      </c>
      <c r="IS15">
        <v>39.5</v>
      </c>
      <c r="IT15">
        <v>2387.5300000000002</v>
      </c>
      <c r="IU15">
        <v>151.66999999999999</v>
      </c>
      <c r="IW15" t="s">
        <v>487</v>
      </c>
      <c r="IX15" s="1">
        <v>44255</v>
      </c>
      <c r="IY15">
        <v>7479</v>
      </c>
      <c r="IZ15" t="s">
        <v>309</v>
      </c>
    </row>
    <row r="16" spans="1:260" x14ac:dyDescent="0.35">
      <c r="A16">
        <v>7410</v>
      </c>
      <c r="B16" t="s">
        <v>367</v>
      </c>
      <c r="C16" s="1">
        <v>44228</v>
      </c>
      <c r="D16" s="1">
        <v>44255</v>
      </c>
      <c r="E16" s="1">
        <v>44255</v>
      </c>
      <c r="F16" t="s">
        <v>465</v>
      </c>
      <c r="G16" t="s">
        <v>368</v>
      </c>
      <c r="H16">
        <v>576</v>
      </c>
      <c r="L16" t="s">
        <v>262</v>
      </c>
      <c r="M16" t="s">
        <v>263</v>
      </c>
      <c r="N16" t="s">
        <v>264</v>
      </c>
      <c r="O16">
        <v>145</v>
      </c>
      <c r="T16">
        <v>2527</v>
      </c>
      <c r="U16" t="s">
        <v>369</v>
      </c>
      <c r="V16">
        <v>1</v>
      </c>
      <c r="Y16">
        <v>177</v>
      </c>
      <c r="AA16">
        <v>177</v>
      </c>
      <c r="AB16" t="s">
        <v>266</v>
      </c>
      <c r="AH16" t="s">
        <v>370</v>
      </c>
      <c r="AI16" t="s">
        <v>268</v>
      </c>
      <c r="AP16" t="s">
        <v>315</v>
      </c>
      <c r="AQ16">
        <v>2704</v>
      </c>
      <c r="AR16">
        <v>7.89</v>
      </c>
      <c r="AS16">
        <v>213.35</v>
      </c>
      <c r="AT16">
        <v>0.55000000000000004</v>
      </c>
      <c r="AU16">
        <v>14.87</v>
      </c>
      <c r="AW16" t="s">
        <v>315</v>
      </c>
      <c r="AZ16">
        <v>158.86000000000001</v>
      </c>
      <c r="BB16">
        <v>68.08</v>
      </c>
      <c r="BD16" t="s">
        <v>273</v>
      </c>
      <c r="BE16" t="s">
        <v>370</v>
      </c>
      <c r="BF16" t="s">
        <v>274</v>
      </c>
      <c r="BG16" t="s">
        <v>371</v>
      </c>
      <c r="BK16" t="s">
        <v>276</v>
      </c>
      <c r="BL16" t="s">
        <v>370</v>
      </c>
      <c r="BM16" t="s">
        <v>277</v>
      </c>
      <c r="BN16" t="s">
        <v>372</v>
      </c>
      <c r="BO16" t="s">
        <v>279</v>
      </c>
      <c r="BP16" t="s">
        <v>373</v>
      </c>
      <c r="BR16" t="s">
        <v>281</v>
      </c>
      <c r="BS16" t="s">
        <v>370</v>
      </c>
      <c r="BT16" t="s">
        <v>282</v>
      </c>
      <c r="BU16" t="s">
        <v>374</v>
      </c>
      <c r="BY16" t="s">
        <v>284</v>
      </c>
      <c r="BZ16" t="s">
        <v>370</v>
      </c>
      <c r="CA16" t="s">
        <v>285</v>
      </c>
      <c r="CB16" t="s">
        <v>375</v>
      </c>
      <c r="CF16" t="s">
        <v>287</v>
      </c>
      <c r="CM16" t="s">
        <v>288</v>
      </c>
      <c r="CN16">
        <v>182.93</v>
      </c>
      <c r="CO16">
        <v>8</v>
      </c>
      <c r="CP16">
        <v>14.63</v>
      </c>
      <c r="CT16" t="s">
        <v>288</v>
      </c>
      <c r="CU16">
        <v>2704</v>
      </c>
      <c r="CV16">
        <v>1.966</v>
      </c>
      <c r="CW16">
        <v>53.16</v>
      </c>
      <c r="DA16" t="s">
        <v>289</v>
      </c>
      <c r="DB16" t="s">
        <v>376</v>
      </c>
      <c r="DE16" t="s">
        <v>291</v>
      </c>
      <c r="DF16" t="s">
        <v>377</v>
      </c>
      <c r="DH16" t="s">
        <v>293</v>
      </c>
      <c r="DI16" t="s">
        <v>376</v>
      </c>
      <c r="DL16" t="s">
        <v>294</v>
      </c>
      <c r="DM16" t="s">
        <v>378</v>
      </c>
      <c r="DO16" t="s">
        <v>297</v>
      </c>
      <c r="DP16">
        <v>2704</v>
      </c>
      <c r="DQ16">
        <v>0.3</v>
      </c>
      <c r="DR16">
        <v>8.11</v>
      </c>
      <c r="DV16" t="s">
        <v>298</v>
      </c>
      <c r="DY16" t="s">
        <v>379</v>
      </c>
      <c r="EA16" t="s">
        <v>380</v>
      </c>
      <c r="EC16" t="s">
        <v>301</v>
      </c>
      <c r="ED16">
        <v>15</v>
      </c>
      <c r="EG16">
        <v>-4.6500000000000004</v>
      </c>
      <c r="EI16">
        <v>-69.75</v>
      </c>
      <c r="EJ16" t="s">
        <v>302</v>
      </c>
      <c r="EK16">
        <v>1</v>
      </c>
      <c r="EN16">
        <v>37.6</v>
      </c>
      <c r="EP16">
        <v>37.6</v>
      </c>
      <c r="HP16" t="s">
        <v>488</v>
      </c>
      <c r="HQ16" t="s">
        <v>489</v>
      </c>
      <c r="HR16" t="s">
        <v>471</v>
      </c>
      <c r="HV16">
        <v>3</v>
      </c>
      <c r="HW16">
        <v>5408</v>
      </c>
      <c r="HX16">
        <v>4561.9799999999996</v>
      </c>
      <c r="HY16">
        <v>290</v>
      </c>
      <c r="HZ16" t="s">
        <v>305</v>
      </c>
      <c r="IC16">
        <v>2007.63</v>
      </c>
      <c r="ID16">
        <v>2007.63</v>
      </c>
      <c r="IE16">
        <v>2280.9899999999998</v>
      </c>
      <c r="IF16">
        <v>0</v>
      </c>
      <c r="IG16">
        <v>0</v>
      </c>
      <c r="IH16" t="s">
        <v>306</v>
      </c>
      <c r="II16">
        <v>0</v>
      </c>
      <c r="IK16" t="s">
        <v>307</v>
      </c>
      <c r="IL16">
        <v>2704</v>
      </c>
      <c r="IM16">
        <v>664.22</v>
      </c>
      <c r="IN16">
        <v>1194.69</v>
      </c>
      <c r="IO16">
        <v>3898.69</v>
      </c>
      <c r="IP16">
        <v>210.91</v>
      </c>
      <c r="IQ16">
        <v>7797.38</v>
      </c>
      <c r="IR16">
        <v>421.82</v>
      </c>
      <c r="IS16">
        <v>36.909999999999997</v>
      </c>
      <c r="IT16">
        <v>2280.9899999999998</v>
      </c>
      <c r="IU16">
        <v>145</v>
      </c>
      <c r="IW16" t="s">
        <v>490</v>
      </c>
      <c r="IX16" s="1">
        <v>44255</v>
      </c>
      <c r="IY16">
        <v>7410</v>
      </c>
      <c r="IZ16" t="s">
        <v>309</v>
      </c>
    </row>
    <row r="17" spans="1:260" x14ac:dyDescent="0.35">
      <c r="A17">
        <v>8991</v>
      </c>
      <c r="B17" t="s">
        <v>383</v>
      </c>
      <c r="C17" s="1">
        <v>44228</v>
      </c>
      <c r="D17" s="1">
        <v>44255</v>
      </c>
      <c r="E17" s="1">
        <v>44255</v>
      </c>
      <c r="F17" t="s">
        <v>465</v>
      </c>
      <c r="G17" t="s">
        <v>384</v>
      </c>
      <c r="H17">
        <v>744</v>
      </c>
      <c r="L17" t="s">
        <v>262</v>
      </c>
      <c r="M17" t="s">
        <v>263</v>
      </c>
      <c r="N17" t="s">
        <v>264</v>
      </c>
      <c r="O17">
        <v>151.66999999999999</v>
      </c>
      <c r="T17">
        <v>3374.75</v>
      </c>
      <c r="U17" t="s">
        <v>385</v>
      </c>
      <c r="V17">
        <v>1</v>
      </c>
      <c r="Y17">
        <v>320</v>
      </c>
      <c r="AA17">
        <v>320</v>
      </c>
      <c r="AB17" t="s">
        <v>466</v>
      </c>
      <c r="AC17">
        <v>1</v>
      </c>
      <c r="AF17">
        <v>52</v>
      </c>
      <c r="AH17">
        <v>52</v>
      </c>
      <c r="AI17" t="s">
        <v>266</v>
      </c>
      <c r="AO17" t="s">
        <v>386</v>
      </c>
      <c r="AP17" t="s">
        <v>268</v>
      </c>
      <c r="AW17" t="s">
        <v>315</v>
      </c>
      <c r="AX17">
        <v>-3746.75</v>
      </c>
      <c r="AY17">
        <v>6</v>
      </c>
      <c r="AZ17">
        <v>-224.8</v>
      </c>
      <c r="BD17" t="s">
        <v>315</v>
      </c>
      <c r="BE17">
        <v>3428</v>
      </c>
      <c r="BF17">
        <v>2.1</v>
      </c>
      <c r="BG17">
        <v>71.989999999999995</v>
      </c>
      <c r="BK17" t="s">
        <v>315</v>
      </c>
      <c r="BL17">
        <v>318.75</v>
      </c>
      <c r="BM17">
        <v>2.2799999999999998</v>
      </c>
      <c r="BN17">
        <v>7.27</v>
      </c>
      <c r="BO17">
        <v>0.92</v>
      </c>
      <c r="BP17">
        <v>2.93</v>
      </c>
      <c r="BR17" t="s">
        <v>315</v>
      </c>
      <c r="BU17">
        <v>105.83</v>
      </c>
      <c r="BW17">
        <v>45.35</v>
      </c>
      <c r="BY17" t="s">
        <v>315</v>
      </c>
      <c r="BZ17">
        <v>3746.75</v>
      </c>
      <c r="CA17">
        <v>7</v>
      </c>
      <c r="CB17">
        <v>262.27</v>
      </c>
      <c r="CF17" t="s">
        <v>273</v>
      </c>
      <c r="CG17" t="s">
        <v>386</v>
      </c>
      <c r="CH17" t="s">
        <v>274</v>
      </c>
      <c r="CI17" t="s">
        <v>387</v>
      </c>
      <c r="CM17" t="s">
        <v>276</v>
      </c>
      <c r="CT17" t="s">
        <v>317</v>
      </c>
      <c r="CU17">
        <v>3428</v>
      </c>
      <c r="CV17">
        <v>14.56</v>
      </c>
      <c r="CW17">
        <v>499.11</v>
      </c>
      <c r="CX17">
        <v>10.91</v>
      </c>
      <c r="CY17">
        <v>373.99</v>
      </c>
      <c r="DA17" t="s">
        <v>317</v>
      </c>
      <c r="DB17">
        <v>3746.75</v>
      </c>
      <c r="DC17">
        <v>1.9359999999999999</v>
      </c>
      <c r="DD17">
        <v>72.540000000000006</v>
      </c>
      <c r="DE17">
        <v>0.42399999999999999</v>
      </c>
      <c r="DF17">
        <v>15.89</v>
      </c>
      <c r="DH17" t="s">
        <v>317</v>
      </c>
      <c r="DI17">
        <v>318.75</v>
      </c>
      <c r="DJ17">
        <v>14.57</v>
      </c>
      <c r="DK17">
        <v>46.44</v>
      </c>
      <c r="DL17">
        <v>9.7200000000000006</v>
      </c>
      <c r="DM17">
        <v>30.98</v>
      </c>
      <c r="DO17" t="s">
        <v>318</v>
      </c>
      <c r="DP17">
        <v>3746.75</v>
      </c>
      <c r="DQ17">
        <v>0.21</v>
      </c>
      <c r="DR17">
        <v>7.87</v>
      </c>
      <c r="DS17">
        <v>0.14000000000000001</v>
      </c>
      <c r="DT17">
        <v>5.25</v>
      </c>
      <c r="DV17" t="s">
        <v>281</v>
      </c>
      <c r="EC17" t="s">
        <v>491</v>
      </c>
      <c r="ED17">
        <v>3746.75</v>
      </c>
      <c r="EE17">
        <v>3.45</v>
      </c>
      <c r="EF17">
        <v>129.26</v>
      </c>
      <c r="EJ17" t="s">
        <v>491</v>
      </c>
      <c r="EK17">
        <v>-3746.75</v>
      </c>
      <c r="EL17">
        <v>1.8</v>
      </c>
      <c r="EM17">
        <v>-67.44</v>
      </c>
      <c r="EQ17" t="s">
        <v>284</v>
      </c>
      <c r="EX17" t="s">
        <v>320</v>
      </c>
      <c r="EY17">
        <v>318.75</v>
      </c>
      <c r="EZ17">
        <v>4.05</v>
      </c>
      <c r="FA17">
        <v>12.91</v>
      </c>
      <c r="FE17" t="s">
        <v>320</v>
      </c>
      <c r="FF17">
        <v>3428</v>
      </c>
      <c r="FG17">
        <v>4.05</v>
      </c>
      <c r="FH17">
        <v>138.83000000000001</v>
      </c>
      <c r="FL17" t="s">
        <v>320</v>
      </c>
      <c r="FM17">
        <v>3746.75</v>
      </c>
      <c r="FN17">
        <v>0.15</v>
      </c>
      <c r="FO17">
        <v>5.62</v>
      </c>
      <c r="FS17" t="s">
        <v>287</v>
      </c>
      <c r="FZ17" t="s">
        <v>288</v>
      </c>
      <c r="GA17">
        <v>3746.75</v>
      </c>
      <c r="GB17">
        <v>1.966</v>
      </c>
      <c r="GC17">
        <v>73.66</v>
      </c>
      <c r="GG17" t="s">
        <v>288</v>
      </c>
      <c r="GH17">
        <v>185.09</v>
      </c>
      <c r="GI17">
        <v>8</v>
      </c>
      <c r="GJ17">
        <v>14.81</v>
      </c>
      <c r="GN17" t="s">
        <v>289</v>
      </c>
      <c r="GO17" t="s">
        <v>390</v>
      </c>
      <c r="GR17" t="s">
        <v>291</v>
      </c>
      <c r="GS17" t="s">
        <v>391</v>
      </c>
      <c r="GU17" t="s">
        <v>293</v>
      </c>
      <c r="GV17" t="s">
        <v>390</v>
      </c>
      <c r="GY17" t="s">
        <v>294</v>
      </c>
      <c r="GZ17" t="s">
        <v>392</v>
      </c>
      <c r="HB17" t="s">
        <v>297</v>
      </c>
      <c r="HC17">
        <v>3746.75</v>
      </c>
      <c r="HD17">
        <v>0.3</v>
      </c>
      <c r="HE17">
        <v>11.24</v>
      </c>
      <c r="HI17" t="s">
        <v>298</v>
      </c>
      <c r="HL17" t="s">
        <v>492</v>
      </c>
      <c r="HN17" t="s">
        <v>394</v>
      </c>
      <c r="IS17" t="s">
        <v>493</v>
      </c>
    </row>
    <row r="18" spans="1:260" x14ac:dyDescent="0.35">
      <c r="A18">
        <v>8991</v>
      </c>
      <c r="B18" t="s">
        <v>383</v>
      </c>
      <c r="C18" s="1">
        <v>44228</v>
      </c>
      <c r="D18" s="1">
        <v>44255</v>
      </c>
      <c r="E18" s="1">
        <v>44255</v>
      </c>
      <c r="F18" t="s">
        <v>465</v>
      </c>
      <c r="G18" t="s">
        <v>384</v>
      </c>
      <c r="H18">
        <v>744</v>
      </c>
      <c r="L18" t="s">
        <v>262</v>
      </c>
      <c r="M18" t="s">
        <v>263</v>
      </c>
      <c r="N18" t="s">
        <v>302</v>
      </c>
      <c r="O18">
        <v>1</v>
      </c>
      <c r="R18">
        <v>37.6</v>
      </c>
      <c r="T18">
        <v>37.6</v>
      </c>
      <c r="U18" t="s">
        <v>301</v>
      </c>
      <c r="V18">
        <v>14</v>
      </c>
      <c r="Y18">
        <v>-4.6500000000000004</v>
      </c>
      <c r="AA18">
        <v>-65.099999999999994</v>
      </c>
      <c r="HP18" t="s">
        <v>494</v>
      </c>
      <c r="HS18" t="s">
        <v>495</v>
      </c>
      <c r="HV18">
        <v>2</v>
      </c>
      <c r="HW18">
        <v>7493.5</v>
      </c>
      <c r="HX18">
        <v>6230.56</v>
      </c>
      <c r="HY18">
        <v>303.33999999999997</v>
      </c>
      <c r="HZ18" t="s">
        <v>305</v>
      </c>
      <c r="IB18" t="s">
        <v>329</v>
      </c>
      <c r="IC18">
        <v>2629.95</v>
      </c>
      <c r="ID18">
        <v>2869.83</v>
      </c>
      <c r="IE18">
        <v>3115.28</v>
      </c>
      <c r="IF18">
        <v>7.7</v>
      </c>
      <c r="IG18">
        <v>239.88</v>
      </c>
      <c r="IH18" t="s">
        <v>306</v>
      </c>
      <c r="II18">
        <v>0</v>
      </c>
      <c r="IK18" t="s">
        <v>307</v>
      </c>
      <c r="IL18">
        <v>3746.75</v>
      </c>
      <c r="IM18">
        <v>849.42</v>
      </c>
      <c r="IN18">
        <v>1298.55</v>
      </c>
      <c r="IO18">
        <v>5045.3</v>
      </c>
      <c r="IP18">
        <v>0</v>
      </c>
      <c r="IQ18">
        <v>10675.09</v>
      </c>
      <c r="IS18">
        <v>52.29</v>
      </c>
      <c r="IT18">
        <v>3115.28</v>
      </c>
      <c r="IU18">
        <v>151.66999999999999</v>
      </c>
      <c r="IW18" t="s">
        <v>496</v>
      </c>
      <c r="IX18" s="1">
        <v>44255</v>
      </c>
      <c r="IY18">
        <v>8991</v>
      </c>
      <c r="IZ18" t="s">
        <v>309</v>
      </c>
    </row>
    <row r="19" spans="1:260" x14ac:dyDescent="0.35">
      <c r="A19">
        <v>8726</v>
      </c>
      <c r="B19" t="s">
        <v>397</v>
      </c>
      <c r="C19" s="1">
        <v>44228</v>
      </c>
      <c r="D19" s="1">
        <v>44255</v>
      </c>
      <c r="E19" s="1">
        <v>44255</v>
      </c>
      <c r="F19" t="s">
        <v>465</v>
      </c>
      <c r="G19" t="s">
        <v>398</v>
      </c>
      <c r="L19" t="s">
        <v>262</v>
      </c>
      <c r="M19" t="s">
        <v>263</v>
      </c>
      <c r="N19" t="s">
        <v>264</v>
      </c>
      <c r="O19">
        <v>151.66999999999999</v>
      </c>
      <c r="T19">
        <v>2076</v>
      </c>
      <c r="U19" t="s">
        <v>399</v>
      </c>
      <c r="V19">
        <v>1</v>
      </c>
      <c r="Y19">
        <v>31.14</v>
      </c>
      <c r="AA19">
        <v>31.14</v>
      </c>
      <c r="AB19" t="s">
        <v>497</v>
      </c>
      <c r="AC19">
        <v>1</v>
      </c>
      <c r="AF19">
        <v>2934.03</v>
      </c>
      <c r="AH19">
        <v>2934.03</v>
      </c>
      <c r="AI19" t="s">
        <v>498</v>
      </c>
      <c r="AJ19">
        <v>1</v>
      </c>
      <c r="AM19">
        <v>1558.38</v>
      </c>
      <c r="AO19">
        <v>1558.38</v>
      </c>
      <c r="AP19" t="s">
        <v>266</v>
      </c>
      <c r="AV19" t="s">
        <v>499</v>
      </c>
      <c r="AW19" t="s">
        <v>268</v>
      </c>
      <c r="BD19" t="s">
        <v>315</v>
      </c>
      <c r="BE19">
        <v>3428</v>
      </c>
      <c r="BF19">
        <v>0.89</v>
      </c>
      <c r="BG19">
        <v>30.51</v>
      </c>
      <c r="BH19">
        <v>0.55000000000000004</v>
      </c>
      <c r="BI19">
        <v>18.850000000000001</v>
      </c>
      <c r="BK19" t="s">
        <v>315</v>
      </c>
      <c r="BL19">
        <v>3171.55</v>
      </c>
      <c r="BM19">
        <v>0.89</v>
      </c>
      <c r="BN19">
        <v>28.23</v>
      </c>
      <c r="BO19">
        <v>0.55000000000000004</v>
      </c>
      <c r="BP19">
        <v>17.440000000000001</v>
      </c>
      <c r="BR19" t="s">
        <v>315</v>
      </c>
      <c r="BU19">
        <v>53.03</v>
      </c>
      <c r="BW19">
        <v>22.73</v>
      </c>
      <c r="BY19" t="s">
        <v>315</v>
      </c>
      <c r="BZ19">
        <v>6599.55</v>
      </c>
      <c r="CA19">
        <v>7</v>
      </c>
      <c r="CB19">
        <v>461.97</v>
      </c>
      <c r="CF19" t="s">
        <v>315</v>
      </c>
      <c r="CG19">
        <v>8706.69</v>
      </c>
      <c r="CH19">
        <v>6</v>
      </c>
      <c r="CI19">
        <v>522.4</v>
      </c>
      <c r="CM19" t="s">
        <v>273</v>
      </c>
      <c r="CN19" t="s">
        <v>499</v>
      </c>
      <c r="CO19" t="s">
        <v>274</v>
      </c>
      <c r="CP19" t="s">
        <v>500</v>
      </c>
      <c r="CT19" t="s">
        <v>276</v>
      </c>
      <c r="DA19" t="s">
        <v>317</v>
      </c>
      <c r="DB19">
        <v>6599.55</v>
      </c>
      <c r="DC19">
        <v>1.9</v>
      </c>
      <c r="DD19">
        <v>125.39</v>
      </c>
      <c r="DE19">
        <v>0.4</v>
      </c>
      <c r="DF19">
        <v>26.4</v>
      </c>
      <c r="DH19" t="s">
        <v>317</v>
      </c>
      <c r="DI19">
        <v>3428</v>
      </c>
      <c r="DJ19">
        <v>14.56</v>
      </c>
      <c r="DK19">
        <v>499.11</v>
      </c>
      <c r="DL19">
        <v>10.91</v>
      </c>
      <c r="DM19">
        <v>373.99</v>
      </c>
      <c r="DO19" t="s">
        <v>317</v>
      </c>
      <c r="DP19">
        <v>3171.55</v>
      </c>
      <c r="DQ19">
        <v>14.57</v>
      </c>
      <c r="DR19">
        <v>462.1</v>
      </c>
      <c r="DS19">
        <v>9.7200000000000006</v>
      </c>
      <c r="DT19">
        <v>308.27</v>
      </c>
      <c r="DV19" t="s">
        <v>281</v>
      </c>
      <c r="DW19" t="s">
        <v>499</v>
      </c>
      <c r="DX19" t="s">
        <v>282</v>
      </c>
      <c r="DY19" t="s">
        <v>501</v>
      </c>
      <c r="EC19" t="s">
        <v>284</v>
      </c>
      <c r="EJ19" t="s">
        <v>320</v>
      </c>
      <c r="EK19">
        <v>3428</v>
      </c>
      <c r="EL19">
        <v>4.05</v>
      </c>
      <c r="EM19">
        <v>138.83000000000001</v>
      </c>
      <c r="EQ19" t="s">
        <v>320</v>
      </c>
      <c r="ER19">
        <v>3171.55</v>
      </c>
      <c r="ES19">
        <v>4.05</v>
      </c>
      <c r="ET19">
        <v>128.44999999999999</v>
      </c>
      <c r="EX19" t="s">
        <v>320</v>
      </c>
      <c r="EY19">
        <v>6599.55</v>
      </c>
      <c r="EZ19">
        <v>0.15</v>
      </c>
      <c r="FA19">
        <v>9.9</v>
      </c>
      <c r="FE19" t="s">
        <v>287</v>
      </c>
      <c r="FL19" t="s">
        <v>288</v>
      </c>
      <c r="FM19">
        <v>6599.55</v>
      </c>
      <c r="FN19">
        <v>1.966</v>
      </c>
      <c r="FO19">
        <v>129.76</v>
      </c>
      <c r="FS19" t="s">
        <v>288</v>
      </c>
      <c r="FT19">
        <v>111.77</v>
      </c>
      <c r="FU19">
        <v>8</v>
      </c>
      <c r="FV19">
        <v>8.94</v>
      </c>
      <c r="FZ19" t="s">
        <v>289</v>
      </c>
      <c r="GA19" t="s">
        <v>502</v>
      </c>
      <c r="GD19" t="s">
        <v>291</v>
      </c>
      <c r="GE19" t="s">
        <v>503</v>
      </c>
      <c r="GG19" t="s">
        <v>293</v>
      </c>
      <c r="GH19" t="s">
        <v>502</v>
      </c>
      <c r="GK19" t="s">
        <v>294</v>
      </c>
      <c r="GL19" t="s">
        <v>504</v>
      </c>
      <c r="GN19" t="s">
        <v>296</v>
      </c>
      <c r="GQ19" t="s">
        <v>505</v>
      </c>
      <c r="GU19" t="s">
        <v>297</v>
      </c>
      <c r="GV19">
        <v>6599.55</v>
      </c>
      <c r="GW19">
        <v>0.3</v>
      </c>
      <c r="GX19">
        <v>19.8</v>
      </c>
      <c r="HB19" t="s">
        <v>298</v>
      </c>
      <c r="HE19" t="s">
        <v>506</v>
      </c>
      <c r="HG19" t="s">
        <v>507</v>
      </c>
      <c r="HI19" t="s">
        <v>302</v>
      </c>
      <c r="HJ19">
        <v>1</v>
      </c>
      <c r="HM19">
        <v>37.6</v>
      </c>
      <c r="HO19">
        <v>37.6</v>
      </c>
      <c r="IS19" t="s">
        <v>493</v>
      </c>
    </row>
    <row r="20" spans="1:260" x14ac:dyDescent="0.35">
      <c r="A20">
        <v>8726</v>
      </c>
      <c r="B20" t="s">
        <v>397</v>
      </c>
      <c r="C20" s="1">
        <v>44228</v>
      </c>
      <c r="D20" s="1">
        <v>44255</v>
      </c>
      <c r="E20" s="1">
        <v>44255</v>
      </c>
      <c r="F20" t="s">
        <v>465</v>
      </c>
      <c r="G20" t="s">
        <v>398</v>
      </c>
      <c r="L20" t="s">
        <v>262</v>
      </c>
      <c r="M20" t="s">
        <v>263</v>
      </c>
      <c r="N20" t="s">
        <v>301</v>
      </c>
      <c r="O20">
        <v>20</v>
      </c>
      <c r="R20">
        <v>-4.6500000000000004</v>
      </c>
      <c r="T20">
        <v>-93</v>
      </c>
      <c r="HP20" t="s">
        <v>508</v>
      </c>
      <c r="HR20" t="s">
        <v>471</v>
      </c>
      <c r="HV20">
        <v>3</v>
      </c>
      <c r="HW20">
        <v>8706.69</v>
      </c>
      <c r="HX20">
        <v>7178.26</v>
      </c>
      <c r="HY20">
        <v>303.33999999999997</v>
      </c>
      <c r="HZ20" t="s">
        <v>305</v>
      </c>
      <c r="IC20">
        <v>5136.67</v>
      </c>
      <c r="ID20">
        <v>5136.67</v>
      </c>
      <c r="IE20">
        <v>5436.38</v>
      </c>
      <c r="IF20">
        <v>0</v>
      </c>
      <c r="IG20">
        <v>0</v>
      </c>
      <c r="IH20" t="s">
        <v>306</v>
      </c>
      <c r="II20">
        <v>0</v>
      </c>
      <c r="IK20" t="s">
        <v>307</v>
      </c>
      <c r="IL20">
        <v>6599.55</v>
      </c>
      <c r="IM20">
        <v>1407.48</v>
      </c>
      <c r="IN20">
        <v>3282.74</v>
      </c>
      <c r="IO20">
        <v>9882.2900000000009</v>
      </c>
      <c r="IP20">
        <v>-86.87</v>
      </c>
      <c r="IQ20">
        <v>12638.33</v>
      </c>
      <c r="IR20">
        <v>283.14999999999998</v>
      </c>
      <c r="IS20">
        <v>95.76</v>
      </c>
      <c r="IT20">
        <v>5436.38</v>
      </c>
      <c r="IU20">
        <v>151.66999999999999</v>
      </c>
      <c r="IW20" t="s">
        <v>509</v>
      </c>
      <c r="IX20" s="1">
        <v>44255</v>
      </c>
      <c r="IY20">
        <v>8726</v>
      </c>
      <c r="IZ20" t="s">
        <v>309</v>
      </c>
    </row>
    <row r="21" spans="1:260" x14ac:dyDescent="0.35">
      <c r="A21">
        <v>8980</v>
      </c>
      <c r="B21" t="s">
        <v>413</v>
      </c>
      <c r="C21" s="1">
        <v>44228</v>
      </c>
      <c r="D21" s="1">
        <v>44255</v>
      </c>
      <c r="E21" s="1">
        <v>44255</v>
      </c>
      <c r="F21" t="s">
        <v>465</v>
      </c>
      <c r="G21" t="s">
        <v>414</v>
      </c>
      <c r="L21" t="s">
        <v>262</v>
      </c>
      <c r="M21" t="s">
        <v>263</v>
      </c>
      <c r="N21" t="s">
        <v>264</v>
      </c>
      <c r="O21">
        <v>151.66999999999999</v>
      </c>
      <c r="T21">
        <v>1554.62</v>
      </c>
      <c r="U21" t="s">
        <v>266</v>
      </c>
      <c r="AA21" t="s">
        <v>415</v>
      </c>
      <c r="AB21" t="s">
        <v>268</v>
      </c>
      <c r="AC21" t="s">
        <v>415</v>
      </c>
      <c r="AD21" t="s">
        <v>269</v>
      </c>
      <c r="AE21" t="s">
        <v>416</v>
      </c>
      <c r="AF21" t="s">
        <v>271</v>
      </c>
      <c r="AG21" t="s">
        <v>417</v>
      </c>
      <c r="AI21" t="s">
        <v>273</v>
      </c>
      <c r="AJ21" t="s">
        <v>415</v>
      </c>
      <c r="AK21" t="s">
        <v>274</v>
      </c>
      <c r="AL21" t="s">
        <v>418</v>
      </c>
      <c r="AP21" t="s">
        <v>276</v>
      </c>
      <c r="AQ21" t="s">
        <v>415</v>
      </c>
      <c r="AR21" t="s">
        <v>277</v>
      </c>
      <c r="AS21" t="s">
        <v>419</v>
      </c>
      <c r="AT21" t="s">
        <v>279</v>
      </c>
      <c r="AU21" t="s">
        <v>420</v>
      </c>
      <c r="AW21" t="s">
        <v>281</v>
      </c>
      <c r="AX21" t="s">
        <v>415</v>
      </c>
      <c r="AY21" t="s">
        <v>282</v>
      </c>
      <c r="AZ21" t="s">
        <v>421</v>
      </c>
      <c r="BD21" t="s">
        <v>284</v>
      </c>
      <c r="BE21" t="s">
        <v>415</v>
      </c>
      <c r="BF21" t="s">
        <v>285</v>
      </c>
      <c r="BG21" t="s">
        <v>422</v>
      </c>
      <c r="BK21" t="s">
        <v>287</v>
      </c>
      <c r="BR21" t="s">
        <v>288</v>
      </c>
      <c r="BS21">
        <v>13.84</v>
      </c>
      <c r="BT21">
        <v>8</v>
      </c>
      <c r="BU21">
        <v>1.1100000000000001</v>
      </c>
      <c r="BY21" t="s">
        <v>288</v>
      </c>
      <c r="BZ21">
        <v>1554.62</v>
      </c>
      <c r="CA21">
        <v>1.966</v>
      </c>
      <c r="CB21">
        <v>30.57</v>
      </c>
      <c r="CF21" t="s">
        <v>289</v>
      </c>
      <c r="CG21" t="s">
        <v>423</v>
      </c>
      <c r="CJ21" t="s">
        <v>291</v>
      </c>
      <c r="CK21" t="s">
        <v>424</v>
      </c>
      <c r="CM21" t="s">
        <v>293</v>
      </c>
      <c r="CN21" t="s">
        <v>423</v>
      </c>
      <c r="CQ21" t="s">
        <v>294</v>
      </c>
      <c r="CR21" t="s">
        <v>425</v>
      </c>
      <c r="CT21" t="s">
        <v>296</v>
      </c>
      <c r="CW21" t="e" cm="1">
        <f t="array" ref="CW21">-499.95^G</f>
        <v>#NAME?</v>
      </c>
      <c r="DA21" t="s">
        <v>297</v>
      </c>
      <c r="DB21">
        <v>1554.62</v>
      </c>
      <c r="DC21">
        <v>0.3</v>
      </c>
      <c r="DD21">
        <v>4.66</v>
      </c>
      <c r="DH21" t="s">
        <v>298</v>
      </c>
      <c r="DK21" t="s">
        <v>426</v>
      </c>
      <c r="DM21" t="s">
        <v>427</v>
      </c>
      <c r="DO21" t="s">
        <v>302</v>
      </c>
      <c r="DP21">
        <v>1</v>
      </c>
      <c r="DS21">
        <v>37.6</v>
      </c>
      <c r="DU21">
        <v>37.6</v>
      </c>
      <c r="DV21" t="s">
        <v>301</v>
      </c>
      <c r="DW21">
        <v>19</v>
      </c>
      <c r="DZ21">
        <v>-4.6500000000000004</v>
      </c>
      <c r="EB21">
        <v>-88.35</v>
      </c>
      <c r="HP21" t="s">
        <v>510</v>
      </c>
      <c r="HV21">
        <v>4</v>
      </c>
      <c r="HW21">
        <v>3109.24</v>
      </c>
      <c r="HX21">
        <v>2530.86</v>
      </c>
      <c r="HY21">
        <v>303.33999999999997</v>
      </c>
      <c r="HZ21" t="s">
        <v>305</v>
      </c>
      <c r="IC21">
        <v>1149.73</v>
      </c>
      <c r="ID21">
        <v>1169.98</v>
      </c>
      <c r="IE21">
        <v>1265.43</v>
      </c>
      <c r="IF21">
        <v>1.6</v>
      </c>
      <c r="IG21">
        <v>20.25</v>
      </c>
      <c r="IH21" t="s">
        <v>306</v>
      </c>
      <c r="II21">
        <v>0</v>
      </c>
      <c r="IK21" t="s">
        <v>307</v>
      </c>
      <c r="IL21">
        <v>1554.62</v>
      </c>
      <c r="IM21">
        <v>333.89</v>
      </c>
      <c r="IN21">
        <v>88.27</v>
      </c>
      <c r="IO21">
        <v>1642.89</v>
      </c>
      <c r="IP21">
        <v>621.21</v>
      </c>
      <c r="IQ21">
        <v>3285.78</v>
      </c>
      <c r="IR21">
        <v>1242.42</v>
      </c>
      <c r="IS21">
        <v>22.77</v>
      </c>
      <c r="IT21">
        <v>1265.43</v>
      </c>
      <c r="IU21">
        <v>151.66999999999999</v>
      </c>
      <c r="IW21" t="s">
        <v>511</v>
      </c>
      <c r="IX21" s="1">
        <v>44255</v>
      </c>
      <c r="IY21">
        <v>8980</v>
      </c>
      <c r="IZ21" t="s">
        <v>309</v>
      </c>
    </row>
    <row r="22" spans="1:260" x14ac:dyDescent="0.35">
      <c r="A22">
        <v>8280</v>
      </c>
      <c r="B22" t="s">
        <v>430</v>
      </c>
      <c r="C22" s="1">
        <v>44228</v>
      </c>
      <c r="D22" s="1">
        <v>44255</v>
      </c>
      <c r="E22" s="1">
        <v>44255</v>
      </c>
      <c r="F22" t="s">
        <v>465</v>
      </c>
      <c r="G22" t="s">
        <v>398</v>
      </c>
      <c r="H22">
        <v>514</v>
      </c>
      <c r="I22" t="s">
        <v>431</v>
      </c>
      <c r="L22" t="s">
        <v>262</v>
      </c>
      <c r="M22" t="s">
        <v>263</v>
      </c>
      <c r="N22" t="s">
        <v>264</v>
      </c>
      <c r="O22">
        <v>151.66999999999999</v>
      </c>
      <c r="T22">
        <v>2356</v>
      </c>
      <c r="U22" t="s">
        <v>334</v>
      </c>
      <c r="V22">
        <v>1</v>
      </c>
      <c r="Y22">
        <v>117.8</v>
      </c>
      <c r="AA22">
        <v>117.8</v>
      </c>
      <c r="AB22" t="s">
        <v>466</v>
      </c>
      <c r="AC22">
        <v>1</v>
      </c>
      <c r="AF22">
        <v>52</v>
      </c>
      <c r="AH22">
        <v>52</v>
      </c>
      <c r="AI22" t="s">
        <v>266</v>
      </c>
      <c r="AO22" t="s">
        <v>512</v>
      </c>
      <c r="AP22" t="s">
        <v>268</v>
      </c>
      <c r="AW22" t="s">
        <v>315</v>
      </c>
      <c r="AX22">
        <v>2525.8000000000002</v>
      </c>
      <c r="AY22">
        <v>7.89</v>
      </c>
      <c r="AZ22">
        <v>199.29</v>
      </c>
      <c r="BA22">
        <v>0.55000000000000004</v>
      </c>
      <c r="BB22">
        <v>13.89</v>
      </c>
      <c r="BD22" t="s">
        <v>315</v>
      </c>
      <c r="BG22">
        <v>132.46</v>
      </c>
      <c r="BI22">
        <v>56.77</v>
      </c>
      <c r="BK22" t="s">
        <v>273</v>
      </c>
      <c r="BL22" t="s">
        <v>512</v>
      </c>
      <c r="BM22" t="s">
        <v>274</v>
      </c>
      <c r="BN22" t="s">
        <v>513</v>
      </c>
      <c r="BR22" t="s">
        <v>276</v>
      </c>
      <c r="BS22" t="s">
        <v>512</v>
      </c>
      <c r="BT22" t="s">
        <v>277</v>
      </c>
      <c r="BU22" t="s">
        <v>514</v>
      </c>
      <c r="BV22" t="s">
        <v>279</v>
      </c>
      <c r="BW22" t="s">
        <v>515</v>
      </c>
      <c r="BY22" t="s">
        <v>281</v>
      </c>
      <c r="BZ22" t="s">
        <v>512</v>
      </c>
      <c r="CA22" t="s">
        <v>282</v>
      </c>
      <c r="CB22" t="s">
        <v>516</v>
      </c>
      <c r="CF22" t="s">
        <v>284</v>
      </c>
      <c r="CG22" t="s">
        <v>512</v>
      </c>
      <c r="CH22" t="s">
        <v>285</v>
      </c>
      <c r="CI22" t="s">
        <v>517</v>
      </c>
      <c r="CM22" t="s">
        <v>287</v>
      </c>
      <c r="CT22" t="s">
        <v>288</v>
      </c>
      <c r="CU22">
        <v>154.94</v>
      </c>
      <c r="CV22">
        <v>8</v>
      </c>
      <c r="CW22">
        <v>12.4</v>
      </c>
      <c r="DA22" t="s">
        <v>288</v>
      </c>
      <c r="DB22">
        <v>2525.8000000000002</v>
      </c>
      <c r="DC22">
        <v>1.966</v>
      </c>
      <c r="DD22">
        <v>49.66</v>
      </c>
      <c r="DH22" t="s">
        <v>289</v>
      </c>
      <c r="DI22" t="s">
        <v>518</v>
      </c>
      <c r="DL22" t="s">
        <v>291</v>
      </c>
      <c r="DM22" t="s">
        <v>519</v>
      </c>
      <c r="DO22" t="s">
        <v>293</v>
      </c>
      <c r="DP22" t="s">
        <v>518</v>
      </c>
      <c r="DS22" t="s">
        <v>294</v>
      </c>
      <c r="DT22" t="s">
        <v>520</v>
      </c>
      <c r="DV22" t="s">
        <v>297</v>
      </c>
      <c r="DW22">
        <v>2525.8000000000002</v>
      </c>
      <c r="DX22">
        <v>0.3</v>
      </c>
      <c r="DY22">
        <v>7.58</v>
      </c>
      <c r="EC22" t="s">
        <v>298</v>
      </c>
      <c r="EF22" t="s">
        <v>521</v>
      </c>
      <c r="EH22" t="s">
        <v>522</v>
      </c>
      <c r="EJ22" t="s">
        <v>302</v>
      </c>
      <c r="EK22">
        <v>1</v>
      </c>
      <c r="EN22">
        <v>37.6</v>
      </c>
      <c r="EP22">
        <v>37.6</v>
      </c>
      <c r="EQ22" t="s">
        <v>301</v>
      </c>
      <c r="ER22">
        <v>20</v>
      </c>
      <c r="EU22">
        <v>-4.6500000000000004</v>
      </c>
      <c r="EW22">
        <v>-93</v>
      </c>
      <c r="HP22" t="s">
        <v>444</v>
      </c>
      <c r="HR22" t="s">
        <v>523</v>
      </c>
      <c r="HV22">
        <v>3</v>
      </c>
      <c r="HW22">
        <v>4726.1499999999996</v>
      </c>
      <c r="HX22">
        <v>3980.41</v>
      </c>
      <c r="HY22">
        <v>281.67</v>
      </c>
      <c r="HZ22" t="s">
        <v>305</v>
      </c>
      <c r="IC22">
        <v>1858.34</v>
      </c>
      <c r="ID22">
        <v>1858.34</v>
      </c>
      <c r="IE22">
        <v>2122.66</v>
      </c>
      <c r="IF22">
        <v>0</v>
      </c>
      <c r="IG22">
        <v>0</v>
      </c>
      <c r="IH22" t="s">
        <v>306</v>
      </c>
      <c r="II22">
        <v>0</v>
      </c>
      <c r="IK22" t="s">
        <v>307</v>
      </c>
      <c r="IL22">
        <v>2525.8000000000002</v>
      </c>
      <c r="IM22">
        <v>612.05999999999995</v>
      </c>
      <c r="IN22">
        <v>1098.76</v>
      </c>
      <c r="IO22">
        <v>3624.56</v>
      </c>
      <c r="IP22">
        <v>197.01</v>
      </c>
      <c r="IQ22">
        <v>6800.49</v>
      </c>
      <c r="IR22">
        <v>368.64</v>
      </c>
      <c r="IS22">
        <v>34.74</v>
      </c>
      <c r="IT22">
        <v>2122.66</v>
      </c>
      <c r="IU22">
        <v>151.66999999999999</v>
      </c>
      <c r="IW22" t="s">
        <v>524</v>
      </c>
      <c r="IX22" s="1">
        <v>44255</v>
      </c>
      <c r="IY22">
        <v>8280</v>
      </c>
      <c r="IZ22" t="s">
        <v>309</v>
      </c>
    </row>
    <row r="23" spans="1:260" x14ac:dyDescent="0.35">
      <c r="A23">
        <v>8518</v>
      </c>
      <c r="B23" t="s">
        <v>446</v>
      </c>
      <c r="C23" s="1">
        <v>44228</v>
      </c>
      <c r="D23" s="1">
        <v>44255</v>
      </c>
      <c r="E23" s="1">
        <v>44255</v>
      </c>
      <c r="F23" t="s">
        <v>465</v>
      </c>
      <c r="G23" t="s">
        <v>447</v>
      </c>
      <c r="H23">
        <v>549</v>
      </c>
      <c r="I23" t="s">
        <v>448</v>
      </c>
      <c r="L23" t="s">
        <v>262</v>
      </c>
      <c r="M23" t="s">
        <v>263</v>
      </c>
      <c r="N23" t="s">
        <v>264</v>
      </c>
      <c r="O23">
        <v>151.66999999999999</v>
      </c>
      <c r="T23">
        <v>2516.25</v>
      </c>
      <c r="U23" t="s">
        <v>449</v>
      </c>
      <c r="V23">
        <v>1</v>
      </c>
      <c r="Y23">
        <v>100.65</v>
      </c>
      <c r="AA23">
        <v>100.65</v>
      </c>
      <c r="AB23" t="s">
        <v>266</v>
      </c>
      <c r="AH23" t="s">
        <v>450</v>
      </c>
      <c r="AI23" t="s">
        <v>268</v>
      </c>
      <c r="AJ23" t="s">
        <v>450</v>
      </c>
      <c r="AK23" t="s">
        <v>269</v>
      </c>
      <c r="AL23" t="s">
        <v>451</v>
      </c>
      <c r="AM23" t="s">
        <v>271</v>
      </c>
      <c r="AN23" t="s">
        <v>452</v>
      </c>
      <c r="AP23" t="s">
        <v>273</v>
      </c>
      <c r="AQ23" t="s">
        <v>450</v>
      </c>
      <c r="AR23" t="s">
        <v>274</v>
      </c>
      <c r="AS23" t="s">
        <v>453</v>
      </c>
      <c r="AW23" t="s">
        <v>276</v>
      </c>
      <c r="AX23" t="s">
        <v>450</v>
      </c>
      <c r="AY23" t="s">
        <v>277</v>
      </c>
      <c r="AZ23" t="s">
        <v>454</v>
      </c>
      <c r="BA23" t="s">
        <v>279</v>
      </c>
      <c r="BB23" t="s">
        <v>455</v>
      </c>
      <c r="BD23" t="s">
        <v>281</v>
      </c>
      <c r="BE23" t="s">
        <v>450</v>
      </c>
      <c r="BF23" t="s">
        <v>282</v>
      </c>
      <c r="BG23" t="s">
        <v>456</v>
      </c>
      <c r="BK23" t="s">
        <v>284</v>
      </c>
      <c r="BL23" t="s">
        <v>450</v>
      </c>
      <c r="BM23" t="s">
        <v>285</v>
      </c>
      <c r="BN23" t="s">
        <v>457</v>
      </c>
      <c r="BR23" t="s">
        <v>287</v>
      </c>
      <c r="BY23" t="s">
        <v>288</v>
      </c>
      <c r="BZ23">
        <v>23.29</v>
      </c>
      <c r="CA23">
        <v>8</v>
      </c>
      <c r="CB23">
        <v>1.86</v>
      </c>
      <c r="CF23" t="s">
        <v>288</v>
      </c>
      <c r="CG23">
        <v>2616.9</v>
      </c>
      <c r="CH23">
        <v>1.966</v>
      </c>
      <c r="CI23">
        <v>51.45</v>
      </c>
      <c r="CM23" t="s">
        <v>289</v>
      </c>
      <c r="CN23" t="s">
        <v>458</v>
      </c>
      <c r="CQ23" t="s">
        <v>291</v>
      </c>
      <c r="CR23" t="s">
        <v>459</v>
      </c>
      <c r="CT23" t="s">
        <v>293</v>
      </c>
      <c r="CU23" t="s">
        <v>458</v>
      </c>
      <c r="CX23" t="s">
        <v>294</v>
      </c>
      <c r="CY23" t="s">
        <v>460</v>
      </c>
      <c r="DA23" t="s">
        <v>297</v>
      </c>
      <c r="DB23">
        <v>2616.9</v>
      </c>
      <c r="DC23">
        <v>0.3</v>
      </c>
      <c r="DD23">
        <v>7.85</v>
      </c>
      <c r="DH23" t="s">
        <v>298</v>
      </c>
      <c r="DK23" t="s">
        <v>461</v>
      </c>
      <c r="DM23" t="s">
        <v>462</v>
      </c>
      <c r="DO23" t="s">
        <v>302</v>
      </c>
      <c r="DP23">
        <v>1</v>
      </c>
      <c r="DS23">
        <v>37.6</v>
      </c>
      <c r="DU23">
        <v>37.6</v>
      </c>
      <c r="DV23" t="s">
        <v>301</v>
      </c>
      <c r="DW23">
        <v>19</v>
      </c>
      <c r="DZ23">
        <v>-4.6500000000000004</v>
      </c>
      <c r="EB23">
        <v>-88.35</v>
      </c>
      <c r="HP23" t="s">
        <v>463</v>
      </c>
      <c r="HR23" t="s">
        <v>523</v>
      </c>
      <c r="HV23">
        <v>4</v>
      </c>
      <c r="HW23">
        <v>5233.8</v>
      </c>
      <c r="HX23">
        <v>4260.22</v>
      </c>
      <c r="HY23">
        <v>303.33999999999997</v>
      </c>
      <c r="HZ23" t="s">
        <v>305</v>
      </c>
      <c r="IC23">
        <v>1901.87</v>
      </c>
      <c r="ID23">
        <v>2004.12</v>
      </c>
      <c r="IE23">
        <v>2130.11</v>
      </c>
      <c r="IF23">
        <v>4.8</v>
      </c>
      <c r="IG23">
        <v>102.25</v>
      </c>
      <c r="IH23" t="s">
        <v>306</v>
      </c>
      <c r="II23">
        <v>0</v>
      </c>
      <c r="IK23" t="s">
        <v>307</v>
      </c>
      <c r="IL23">
        <v>2616.9</v>
      </c>
      <c r="IM23">
        <v>562.03</v>
      </c>
      <c r="IN23">
        <v>990.15</v>
      </c>
      <c r="IO23">
        <v>3607.05</v>
      </c>
      <c r="IP23">
        <v>204.11</v>
      </c>
      <c r="IQ23">
        <v>7214.1</v>
      </c>
      <c r="IR23">
        <v>408.22</v>
      </c>
      <c r="IS23">
        <v>38.340000000000003</v>
      </c>
      <c r="IT23">
        <v>2130.11</v>
      </c>
      <c r="IU23">
        <v>151.66999999999999</v>
      </c>
      <c r="IW23" t="s">
        <v>525</v>
      </c>
      <c r="IX23" s="1">
        <v>44255</v>
      </c>
      <c r="IY23">
        <v>8518</v>
      </c>
      <c r="IZ23" t="s">
        <v>309</v>
      </c>
    </row>
    <row r="24" spans="1:260" x14ac:dyDescent="0.35">
      <c r="A24">
        <v>8929</v>
      </c>
      <c r="B24" t="s">
        <v>260</v>
      </c>
      <c r="C24" s="1">
        <v>44256</v>
      </c>
      <c r="D24" s="1">
        <v>44286</v>
      </c>
      <c r="E24" s="1">
        <v>44286</v>
      </c>
      <c r="F24" s="2">
        <v>44256</v>
      </c>
      <c r="G24" t="s">
        <v>261</v>
      </c>
      <c r="H24">
        <v>453</v>
      </c>
      <c r="L24" t="s">
        <v>262</v>
      </c>
      <c r="M24" t="s">
        <v>263</v>
      </c>
      <c r="N24" t="s">
        <v>264</v>
      </c>
      <c r="O24">
        <v>151.66999999999999</v>
      </c>
      <c r="T24">
        <v>2076</v>
      </c>
      <c r="U24" t="s">
        <v>266</v>
      </c>
      <c r="AA24" t="s">
        <v>526</v>
      </c>
      <c r="AB24" t="s">
        <v>268</v>
      </c>
      <c r="AC24" t="s">
        <v>526</v>
      </c>
      <c r="AD24" t="s">
        <v>269</v>
      </c>
      <c r="AE24" t="s">
        <v>527</v>
      </c>
      <c r="AF24" t="s">
        <v>271</v>
      </c>
      <c r="AG24" t="s">
        <v>528</v>
      </c>
      <c r="AI24" t="s">
        <v>273</v>
      </c>
      <c r="AJ24" t="s">
        <v>526</v>
      </c>
      <c r="AK24" t="s">
        <v>274</v>
      </c>
      <c r="AL24" t="s">
        <v>529</v>
      </c>
      <c r="AP24" t="s">
        <v>276</v>
      </c>
      <c r="AQ24" t="s">
        <v>526</v>
      </c>
      <c r="AR24" t="s">
        <v>277</v>
      </c>
      <c r="AS24" t="s">
        <v>530</v>
      </c>
      <c r="AT24" t="s">
        <v>279</v>
      </c>
      <c r="AU24" t="s">
        <v>531</v>
      </c>
      <c r="AW24" t="s">
        <v>281</v>
      </c>
      <c r="AX24" t="s">
        <v>526</v>
      </c>
      <c r="AY24" t="s">
        <v>282</v>
      </c>
      <c r="AZ24" t="s">
        <v>532</v>
      </c>
      <c r="BD24" t="s">
        <v>284</v>
      </c>
      <c r="BE24" t="s">
        <v>526</v>
      </c>
      <c r="BF24" t="s">
        <v>285</v>
      </c>
      <c r="BG24" t="s">
        <v>533</v>
      </c>
      <c r="BK24" t="s">
        <v>287</v>
      </c>
      <c r="BR24" t="s">
        <v>288</v>
      </c>
      <c r="BS24">
        <v>18.48</v>
      </c>
      <c r="BT24">
        <v>8</v>
      </c>
      <c r="BU24">
        <v>1.48</v>
      </c>
      <c r="BY24" t="s">
        <v>288</v>
      </c>
      <c r="BZ24">
        <v>2076</v>
      </c>
      <c r="CA24">
        <v>1.966</v>
      </c>
      <c r="CB24">
        <v>40.81</v>
      </c>
      <c r="CF24" t="s">
        <v>289</v>
      </c>
      <c r="CG24" t="s">
        <v>534</v>
      </c>
      <c r="CJ24" t="s">
        <v>291</v>
      </c>
      <c r="CK24" t="s">
        <v>535</v>
      </c>
      <c r="CM24" t="s">
        <v>293</v>
      </c>
      <c r="CN24" t="s">
        <v>534</v>
      </c>
      <c r="CQ24" t="s">
        <v>294</v>
      </c>
      <c r="CR24" t="s">
        <v>536</v>
      </c>
      <c r="CT24" t="s">
        <v>296</v>
      </c>
      <c r="CW24" t="e" cm="1">
        <f t="array" ref="CW24">-222.03^G</f>
        <v>#NAME?</v>
      </c>
      <c r="DA24" t="s">
        <v>297</v>
      </c>
      <c r="DB24">
        <v>2076</v>
      </c>
      <c r="DC24">
        <v>0.3</v>
      </c>
      <c r="DD24">
        <v>6.23</v>
      </c>
      <c r="DH24" t="s">
        <v>298</v>
      </c>
      <c r="DK24" t="s">
        <v>537</v>
      </c>
      <c r="DM24" t="s">
        <v>538</v>
      </c>
      <c r="DO24" t="s">
        <v>301</v>
      </c>
      <c r="DP24">
        <v>18</v>
      </c>
      <c r="DS24">
        <v>-4.6500000000000004</v>
      </c>
      <c r="DU24">
        <v>-83.7</v>
      </c>
      <c r="DV24" t="s">
        <v>302</v>
      </c>
      <c r="DW24">
        <v>1</v>
      </c>
      <c r="DZ24">
        <v>37.6</v>
      </c>
      <c r="EB24">
        <v>37.6</v>
      </c>
      <c r="HP24" t="s">
        <v>539</v>
      </c>
      <c r="HR24" t="s">
        <v>471</v>
      </c>
      <c r="HV24">
        <v>4</v>
      </c>
      <c r="HW24">
        <v>6332</v>
      </c>
      <c r="HX24">
        <v>5154.1899999999996</v>
      </c>
      <c r="HY24">
        <v>455.01</v>
      </c>
      <c r="HZ24" t="s">
        <v>305</v>
      </c>
      <c r="IC24">
        <v>1584.06</v>
      </c>
      <c r="ID24">
        <v>1584.06</v>
      </c>
      <c r="IE24">
        <v>1689.85</v>
      </c>
      <c r="IF24">
        <v>0</v>
      </c>
      <c r="IG24">
        <v>0</v>
      </c>
      <c r="IH24" t="s">
        <v>306</v>
      </c>
      <c r="II24">
        <v>0</v>
      </c>
      <c r="IK24" t="s">
        <v>307</v>
      </c>
      <c r="IL24">
        <v>2076</v>
      </c>
      <c r="IM24">
        <v>445.84</v>
      </c>
      <c r="IN24">
        <v>563.47</v>
      </c>
      <c r="IO24">
        <v>2639.47</v>
      </c>
      <c r="IP24">
        <v>383.96</v>
      </c>
      <c r="IQ24">
        <v>8116.81</v>
      </c>
      <c r="IR24">
        <v>1104.92</v>
      </c>
      <c r="IS24">
        <v>30.4</v>
      </c>
      <c r="IT24">
        <v>1689.85</v>
      </c>
      <c r="IU24">
        <v>151.66999999999999</v>
      </c>
      <c r="IW24" t="s">
        <v>540</v>
      </c>
      <c r="IX24" s="1">
        <v>44286</v>
      </c>
      <c r="IY24">
        <v>8929</v>
      </c>
      <c r="IZ24" t="s">
        <v>309</v>
      </c>
    </row>
    <row r="25" spans="1:260" x14ac:dyDescent="0.35">
      <c r="A25">
        <v>4599</v>
      </c>
      <c r="B25" t="s">
        <v>310</v>
      </c>
      <c r="C25" s="1">
        <v>44256</v>
      </c>
      <c r="D25" s="1">
        <v>44286</v>
      </c>
      <c r="E25" s="1">
        <v>44286</v>
      </c>
      <c r="F25" s="2">
        <v>44256</v>
      </c>
      <c r="G25" t="s">
        <v>311</v>
      </c>
      <c r="H25">
        <v>853</v>
      </c>
      <c r="L25" t="s">
        <v>262</v>
      </c>
      <c r="M25" t="s">
        <v>263</v>
      </c>
      <c r="N25" t="s">
        <v>264</v>
      </c>
      <c r="O25">
        <v>151.66999999999999</v>
      </c>
      <c r="T25">
        <v>3909.58</v>
      </c>
      <c r="U25" t="s">
        <v>312</v>
      </c>
      <c r="V25">
        <v>1</v>
      </c>
      <c r="Y25">
        <v>703.73</v>
      </c>
      <c r="AA25">
        <v>703.73</v>
      </c>
      <c r="AB25" t="s">
        <v>266</v>
      </c>
      <c r="AH25" t="s">
        <v>541</v>
      </c>
      <c r="AI25" t="s">
        <v>268</v>
      </c>
      <c r="AP25" t="s">
        <v>315</v>
      </c>
      <c r="AQ25">
        <v>3428</v>
      </c>
      <c r="AR25">
        <v>2.1</v>
      </c>
      <c r="AS25">
        <v>71.989999999999995</v>
      </c>
      <c r="AW25" t="s">
        <v>315</v>
      </c>
      <c r="AZ25">
        <v>158.86000000000001</v>
      </c>
      <c r="BB25">
        <v>68.08</v>
      </c>
      <c r="BD25" t="s">
        <v>315</v>
      </c>
      <c r="BE25">
        <v>1185.31</v>
      </c>
      <c r="BF25">
        <v>2.2799999999999998</v>
      </c>
      <c r="BG25">
        <v>27.03</v>
      </c>
      <c r="BH25">
        <v>0.92</v>
      </c>
      <c r="BI25">
        <v>10.9</v>
      </c>
      <c r="BK25" t="s">
        <v>315</v>
      </c>
      <c r="BL25">
        <v>4613.3100000000004</v>
      </c>
      <c r="BM25">
        <v>13</v>
      </c>
      <c r="BN25">
        <v>599.73</v>
      </c>
      <c r="BR25" t="s">
        <v>273</v>
      </c>
      <c r="BS25" t="s">
        <v>541</v>
      </c>
      <c r="BT25" t="s">
        <v>274</v>
      </c>
      <c r="BU25" t="s">
        <v>542</v>
      </c>
      <c r="BY25" t="s">
        <v>276</v>
      </c>
      <c r="CF25" t="s">
        <v>317</v>
      </c>
      <c r="CG25">
        <v>4613.3100000000004</v>
      </c>
      <c r="CH25">
        <v>1.9359999999999999</v>
      </c>
      <c r="CI25">
        <v>89.31</v>
      </c>
      <c r="CJ25">
        <v>0.42399999999999999</v>
      </c>
      <c r="CK25">
        <v>19.559999999999999</v>
      </c>
      <c r="CM25" t="s">
        <v>317</v>
      </c>
      <c r="CN25">
        <v>1185.31</v>
      </c>
      <c r="CO25">
        <v>14.57</v>
      </c>
      <c r="CP25">
        <v>172.7</v>
      </c>
      <c r="CQ25">
        <v>9.7200000000000006</v>
      </c>
      <c r="CR25">
        <v>115.21</v>
      </c>
      <c r="CT25" t="s">
        <v>317</v>
      </c>
      <c r="CU25">
        <v>3428</v>
      </c>
      <c r="CV25">
        <v>14.56</v>
      </c>
      <c r="CW25">
        <v>499.11</v>
      </c>
      <c r="CX25">
        <v>10.91</v>
      </c>
      <c r="CY25">
        <v>373.99</v>
      </c>
      <c r="DA25" t="s">
        <v>318</v>
      </c>
      <c r="DB25">
        <v>4613.3100000000004</v>
      </c>
      <c r="DC25">
        <v>0.21</v>
      </c>
      <c r="DD25">
        <v>9.69</v>
      </c>
      <c r="DE25">
        <v>0.14000000000000001</v>
      </c>
      <c r="DF25">
        <v>6.46</v>
      </c>
      <c r="DH25" t="s">
        <v>281</v>
      </c>
      <c r="DI25" t="s">
        <v>541</v>
      </c>
      <c r="DJ25" t="s">
        <v>282</v>
      </c>
      <c r="DK25" t="s">
        <v>543</v>
      </c>
      <c r="DO25" t="s">
        <v>284</v>
      </c>
      <c r="DV25" t="s">
        <v>320</v>
      </c>
      <c r="DW25">
        <v>3428</v>
      </c>
      <c r="DX25">
        <v>4.05</v>
      </c>
      <c r="DY25">
        <v>138.83000000000001</v>
      </c>
      <c r="EC25" t="s">
        <v>320</v>
      </c>
      <c r="ED25">
        <v>1185.31</v>
      </c>
      <c r="EE25">
        <v>4.05</v>
      </c>
      <c r="EF25">
        <v>48.01</v>
      </c>
      <c r="EJ25" t="s">
        <v>320</v>
      </c>
      <c r="EK25">
        <v>4613.3100000000004</v>
      </c>
      <c r="EL25">
        <v>0.15</v>
      </c>
      <c r="EM25">
        <v>6.92</v>
      </c>
      <c r="EQ25" t="s">
        <v>287</v>
      </c>
      <c r="EX25" t="s">
        <v>288</v>
      </c>
      <c r="EY25">
        <v>4613.3100000000004</v>
      </c>
      <c r="EZ25">
        <v>1.966</v>
      </c>
      <c r="FA25">
        <v>90.7</v>
      </c>
      <c r="FE25" t="s">
        <v>288</v>
      </c>
      <c r="FF25">
        <v>257.88</v>
      </c>
      <c r="FG25">
        <v>8</v>
      </c>
      <c r="FH25">
        <v>20.63</v>
      </c>
      <c r="FL25" t="s">
        <v>289</v>
      </c>
      <c r="FM25" t="s">
        <v>544</v>
      </c>
      <c r="FP25" t="s">
        <v>291</v>
      </c>
      <c r="FQ25" t="s">
        <v>545</v>
      </c>
      <c r="FS25" t="s">
        <v>293</v>
      </c>
      <c r="FT25" t="s">
        <v>544</v>
      </c>
      <c r="FW25" t="s">
        <v>294</v>
      </c>
      <c r="FX25" t="s">
        <v>546</v>
      </c>
      <c r="FZ25" t="s">
        <v>297</v>
      </c>
      <c r="GA25">
        <v>4613.3100000000004</v>
      </c>
      <c r="GB25">
        <v>0.3</v>
      </c>
      <c r="GC25">
        <v>13.84</v>
      </c>
      <c r="GG25" t="s">
        <v>298</v>
      </c>
      <c r="GJ25" t="s">
        <v>547</v>
      </c>
      <c r="GL25" t="s">
        <v>548</v>
      </c>
      <c r="GN25" t="s">
        <v>326</v>
      </c>
      <c r="GO25">
        <v>23</v>
      </c>
      <c r="GR25">
        <v>-4.6500000000000004</v>
      </c>
      <c r="GT25">
        <v>-106.95</v>
      </c>
      <c r="HP25" t="s">
        <v>469</v>
      </c>
      <c r="HR25" t="s">
        <v>471</v>
      </c>
      <c r="HS25" t="s">
        <v>549</v>
      </c>
      <c r="HV25">
        <v>2</v>
      </c>
      <c r="HW25">
        <v>13943.93</v>
      </c>
      <c r="HX25">
        <v>11641.9</v>
      </c>
      <c r="HY25">
        <v>455.01</v>
      </c>
      <c r="HZ25" t="s">
        <v>305</v>
      </c>
      <c r="IB25" t="s">
        <v>329</v>
      </c>
      <c r="IC25">
        <v>3193.24</v>
      </c>
      <c r="ID25">
        <v>3447.49</v>
      </c>
      <c r="IE25">
        <v>3852.22</v>
      </c>
      <c r="IF25">
        <v>6.6</v>
      </c>
      <c r="IG25">
        <v>254.25</v>
      </c>
      <c r="IH25" t="s">
        <v>306</v>
      </c>
      <c r="II25">
        <v>0</v>
      </c>
      <c r="IK25" t="s">
        <v>307</v>
      </c>
      <c r="IL25">
        <v>4613.3100000000004</v>
      </c>
      <c r="IM25">
        <v>1058.8699999999999</v>
      </c>
      <c r="IN25">
        <v>2267.98</v>
      </c>
      <c r="IO25">
        <v>6881.29</v>
      </c>
      <c r="IP25">
        <v>83.04</v>
      </c>
      <c r="IQ25">
        <v>20795.25</v>
      </c>
      <c r="IR25">
        <v>251</v>
      </c>
      <c r="IS25">
        <v>63.88</v>
      </c>
      <c r="IT25">
        <v>3852.22</v>
      </c>
      <c r="IU25">
        <v>151.66999999999999</v>
      </c>
      <c r="IW25" t="s">
        <v>550</v>
      </c>
      <c r="IX25" s="1">
        <v>44286</v>
      </c>
      <c r="IY25">
        <v>4599</v>
      </c>
      <c r="IZ25" t="s">
        <v>309</v>
      </c>
    </row>
    <row r="26" spans="1:260" x14ac:dyDescent="0.35">
      <c r="A26">
        <v>8235</v>
      </c>
      <c r="B26" t="s">
        <v>331</v>
      </c>
      <c r="C26" s="1">
        <v>44256</v>
      </c>
      <c r="D26" s="1">
        <v>44286</v>
      </c>
      <c r="E26" s="1">
        <v>44286</v>
      </c>
      <c r="F26" s="2">
        <v>44256</v>
      </c>
      <c r="G26" t="s">
        <v>332</v>
      </c>
      <c r="H26">
        <v>590</v>
      </c>
      <c r="I26" t="s">
        <v>333</v>
      </c>
      <c r="L26" t="s">
        <v>262</v>
      </c>
      <c r="M26" t="s">
        <v>263</v>
      </c>
      <c r="N26" t="s">
        <v>264</v>
      </c>
      <c r="O26">
        <v>151.66999999999999</v>
      </c>
      <c r="T26">
        <v>2704.16</v>
      </c>
      <c r="U26" t="s">
        <v>334</v>
      </c>
      <c r="V26">
        <v>1</v>
      </c>
      <c r="Y26">
        <v>135.21</v>
      </c>
      <c r="AA26">
        <v>135.21</v>
      </c>
      <c r="AB26" t="s">
        <v>266</v>
      </c>
      <c r="AH26" t="s">
        <v>335</v>
      </c>
      <c r="AI26" t="s">
        <v>268</v>
      </c>
      <c r="AP26" t="s">
        <v>315</v>
      </c>
      <c r="AQ26">
        <v>2839.37</v>
      </c>
      <c r="AR26">
        <v>7.89</v>
      </c>
      <c r="AS26">
        <v>224.03</v>
      </c>
      <c r="AT26">
        <v>0.55000000000000004</v>
      </c>
      <c r="AU26">
        <v>15.62</v>
      </c>
      <c r="AW26" t="s">
        <v>315</v>
      </c>
      <c r="AZ26">
        <v>158.86000000000001</v>
      </c>
      <c r="BB26">
        <v>68.08</v>
      </c>
      <c r="BD26" t="s">
        <v>273</v>
      </c>
      <c r="BE26" t="s">
        <v>335</v>
      </c>
      <c r="BF26" t="s">
        <v>274</v>
      </c>
      <c r="BG26" t="s">
        <v>336</v>
      </c>
      <c r="BK26" t="s">
        <v>276</v>
      </c>
      <c r="BL26" t="s">
        <v>335</v>
      </c>
      <c r="BM26" t="s">
        <v>277</v>
      </c>
      <c r="BN26" t="s">
        <v>337</v>
      </c>
      <c r="BO26" t="s">
        <v>279</v>
      </c>
      <c r="BP26" t="s">
        <v>338</v>
      </c>
      <c r="BR26" t="s">
        <v>281</v>
      </c>
      <c r="BS26" t="s">
        <v>335</v>
      </c>
      <c r="BT26" t="s">
        <v>282</v>
      </c>
      <c r="BU26" t="s">
        <v>339</v>
      </c>
      <c r="BY26" t="s">
        <v>284</v>
      </c>
      <c r="BZ26" t="s">
        <v>335</v>
      </c>
      <c r="CA26" t="s">
        <v>285</v>
      </c>
      <c r="CB26" t="s">
        <v>340</v>
      </c>
      <c r="CF26" t="s">
        <v>287</v>
      </c>
      <c r="CM26" t="s">
        <v>288</v>
      </c>
      <c r="CN26">
        <v>184.13</v>
      </c>
      <c r="CO26">
        <v>8</v>
      </c>
      <c r="CP26">
        <v>14.73</v>
      </c>
      <c r="CT26" t="s">
        <v>288</v>
      </c>
      <c r="CU26">
        <v>2839.37</v>
      </c>
      <c r="CV26">
        <v>1.966</v>
      </c>
      <c r="CW26">
        <v>55.82</v>
      </c>
      <c r="DA26" t="s">
        <v>289</v>
      </c>
      <c r="DB26" t="s">
        <v>341</v>
      </c>
      <c r="DE26" t="s">
        <v>291</v>
      </c>
      <c r="DF26" t="s">
        <v>342</v>
      </c>
      <c r="DH26" t="s">
        <v>293</v>
      </c>
      <c r="DI26" t="s">
        <v>341</v>
      </c>
      <c r="DL26" t="s">
        <v>294</v>
      </c>
      <c r="DM26" t="s">
        <v>343</v>
      </c>
      <c r="DO26" t="s">
        <v>297</v>
      </c>
      <c r="DP26">
        <v>2839.37</v>
      </c>
      <c r="DQ26">
        <v>0.3</v>
      </c>
      <c r="DR26">
        <v>8.52</v>
      </c>
      <c r="DV26" t="s">
        <v>298</v>
      </c>
      <c r="DY26" t="s">
        <v>344</v>
      </c>
      <c r="EA26" t="s">
        <v>345</v>
      </c>
      <c r="HP26" t="s">
        <v>347</v>
      </c>
      <c r="HR26" t="s">
        <v>348</v>
      </c>
      <c r="HV26">
        <v>3</v>
      </c>
      <c r="HW26">
        <v>8518.11</v>
      </c>
      <c r="HX26">
        <v>7173.51</v>
      </c>
      <c r="HY26">
        <v>455.01</v>
      </c>
      <c r="HZ26" t="s">
        <v>305</v>
      </c>
      <c r="IC26">
        <v>2146.0700000000002</v>
      </c>
      <c r="ID26">
        <v>2146.0700000000002</v>
      </c>
      <c r="IE26">
        <v>2391.17</v>
      </c>
      <c r="IF26">
        <v>0</v>
      </c>
      <c r="IG26">
        <v>0</v>
      </c>
      <c r="IH26" t="s">
        <v>306</v>
      </c>
      <c r="II26">
        <v>0</v>
      </c>
      <c r="IK26" t="s">
        <v>307</v>
      </c>
      <c r="IL26">
        <v>2839.37</v>
      </c>
      <c r="IM26">
        <v>693.3</v>
      </c>
      <c r="IN26">
        <v>1245.92</v>
      </c>
      <c r="IO26">
        <v>4085.29</v>
      </c>
      <c r="IP26">
        <v>221.47</v>
      </c>
      <c r="IQ26">
        <v>12255.87</v>
      </c>
      <c r="IR26">
        <v>664.41</v>
      </c>
      <c r="IS26">
        <v>38.89</v>
      </c>
      <c r="IT26">
        <v>2391.17</v>
      </c>
      <c r="IU26">
        <v>151.66999999999999</v>
      </c>
      <c r="IW26" t="s">
        <v>473</v>
      </c>
      <c r="IX26" s="1">
        <v>44286</v>
      </c>
      <c r="IY26">
        <v>8235</v>
      </c>
      <c r="IZ26" t="s">
        <v>309</v>
      </c>
    </row>
    <row r="27" spans="1:260" x14ac:dyDescent="0.35">
      <c r="A27">
        <v>7479</v>
      </c>
      <c r="B27" t="s">
        <v>351</v>
      </c>
      <c r="C27" s="1">
        <v>44256</v>
      </c>
      <c r="D27" s="1">
        <v>44286</v>
      </c>
      <c r="E27" s="1">
        <v>44286</v>
      </c>
      <c r="F27" s="2">
        <v>44256</v>
      </c>
      <c r="G27" t="s">
        <v>332</v>
      </c>
      <c r="H27">
        <v>576</v>
      </c>
      <c r="I27" t="s">
        <v>352</v>
      </c>
      <c r="L27" t="s">
        <v>262</v>
      </c>
      <c r="M27" t="s">
        <v>263</v>
      </c>
      <c r="N27" t="s">
        <v>264</v>
      </c>
      <c r="O27">
        <v>151.66999999999999</v>
      </c>
      <c r="T27">
        <v>2640</v>
      </c>
      <c r="U27" t="s">
        <v>353</v>
      </c>
      <c r="V27">
        <v>1</v>
      </c>
      <c r="Y27">
        <v>211.2</v>
      </c>
      <c r="AA27">
        <v>211.2</v>
      </c>
      <c r="AB27" t="s">
        <v>551</v>
      </c>
      <c r="AC27">
        <v>1</v>
      </c>
      <c r="AF27">
        <v>52</v>
      </c>
      <c r="AH27">
        <v>52</v>
      </c>
      <c r="AI27" t="s">
        <v>266</v>
      </c>
      <c r="AO27" t="s">
        <v>354</v>
      </c>
      <c r="AP27" t="s">
        <v>268</v>
      </c>
      <c r="AW27" t="s">
        <v>315</v>
      </c>
      <c r="AX27">
        <v>2903.2</v>
      </c>
      <c r="AY27">
        <v>7.89</v>
      </c>
      <c r="AZ27">
        <v>229.06</v>
      </c>
      <c r="BA27">
        <v>0.55000000000000004</v>
      </c>
      <c r="BB27">
        <v>15.97</v>
      </c>
      <c r="BD27" t="s">
        <v>315</v>
      </c>
      <c r="BG27">
        <v>132.46</v>
      </c>
      <c r="BI27">
        <v>56.77</v>
      </c>
      <c r="BK27" t="s">
        <v>273</v>
      </c>
      <c r="BL27" t="s">
        <v>354</v>
      </c>
      <c r="BM27" t="s">
        <v>274</v>
      </c>
      <c r="BN27" t="s">
        <v>355</v>
      </c>
      <c r="BR27" t="s">
        <v>276</v>
      </c>
      <c r="BS27" t="s">
        <v>354</v>
      </c>
      <c r="BT27" t="s">
        <v>277</v>
      </c>
      <c r="BU27" t="s">
        <v>356</v>
      </c>
      <c r="BV27" t="s">
        <v>279</v>
      </c>
      <c r="BW27" t="s">
        <v>357</v>
      </c>
      <c r="BY27" t="s">
        <v>281</v>
      </c>
      <c r="BZ27" t="s">
        <v>354</v>
      </c>
      <c r="CA27" t="s">
        <v>282</v>
      </c>
      <c r="CB27" t="s">
        <v>358</v>
      </c>
      <c r="CF27" t="s">
        <v>284</v>
      </c>
      <c r="CG27" t="s">
        <v>354</v>
      </c>
      <c r="CH27" t="s">
        <v>285</v>
      </c>
      <c r="CI27" t="s">
        <v>359</v>
      </c>
      <c r="CM27" t="s">
        <v>287</v>
      </c>
      <c r="CT27" t="s">
        <v>288</v>
      </c>
      <c r="CU27">
        <v>158.30000000000001</v>
      </c>
      <c r="CV27">
        <v>8</v>
      </c>
      <c r="CW27">
        <v>12.66</v>
      </c>
      <c r="DA27" t="s">
        <v>288</v>
      </c>
      <c r="DB27">
        <v>2903.2</v>
      </c>
      <c r="DC27">
        <v>1.966</v>
      </c>
      <c r="DD27">
        <v>57.07</v>
      </c>
      <c r="DH27" t="s">
        <v>289</v>
      </c>
      <c r="DI27" t="s">
        <v>360</v>
      </c>
      <c r="DL27" t="s">
        <v>291</v>
      </c>
      <c r="DM27" t="s">
        <v>361</v>
      </c>
      <c r="DO27" t="s">
        <v>293</v>
      </c>
      <c r="DP27" t="s">
        <v>360</v>
      </c>
      <c r="DS27" t="s">
        <v>294</v>
      </c>
      <c r="DT27" t="s">
        <v>362</v>
      </c>
      <c r="DV27" t="s">
        <v>297</v>
      </c>
      <c r="DW27">
        <v>2903.2</v>
      </c>
      <c r="DX27">
        <v>0.3</v>
      </c>
      <c r="DY27">
        <v>8.7100000000000009</v>
      </c>
      <c r="EC27" t="s">
        <v>298</v>
      </c>
      <c r="EF27" t="s">
        <v>363</v>
      </c>
      <c r="EH27" t="s">
        <v>364</v>
      </c>
      <c r="EJ27" t="s">
        <v>301</v>
      </c>
      <c r="EK27">
        <v>18</v>
      </c>
      <c r="EN27">
        <v>-4.6500000000000004</v>
      </c>
      <c r="EP27">
        <v>-83.7</v>
      </c>
      <c r="EQ27" t="s">
        <v>302</v>
      </c>
      <c r="ER27">
        <v>1</v>
      </c>
      <c r="EU27">
        <v>37.6</v>
      </c>
      <c r="EW27">
        <v>37.6</v>
      </c>
      <c r="HP27" t="s">
        <v>552</v>
      </c>
      <c r="HQ27" t="s">
        <v>553</v>
      </c>
      <c r="HR27" t="s">
        <v>554</v>
      </c>
      <c r="HV27">
        <v>3</v>
      </c>
      <c r="HW27">
        <v>8657.6</v>
      </c>
      <c r="HX27">
        <v>7247.21</v>
      </c>
      <c r="HY27">
        <v>455.01</v>
      </c>
      <c r="HZ27" t="s">
        <v>305</v>
      </c>
      <c r="IC27">
        <v>2093.5</v>
      </c>
      <c r="ID27">
        <v>2163.9699999999998</v>
      </c>
      <c r="IE27">
        <v>2429.84</v>
      </c>
      <c r="IF27">
        <v>2.9</v>
      </c>
      <c r="IG27">
        <v>70.47</v>
      </c>
      <c r="IH27" t="s">
        <v>306</v>
      </c>
      <c r="II27">
        <v>0</v>
      </c>
      <c r="IK27" t="s">
        <v>307</v>
      </c>
      <c r="IL27">
        <v>2903.2</v>
      </c>
      <c r="IM27">
        <v>693.13</v>
      </c>
      <c r="IN27">
        <v>1241.52</v>
      </c>
      <c r="IO27">
        <v>4144.72</v>
      </c>
      <c r="IP27">
        <v>226.45</v>
      </c>
      <c r="IQ27">
        <v>12362.52</v>
      </c>
      <c r="IR27">
        <v>675.29</v>
      </c>
      <c r="IS27">
        <v>40.270000000000003</v>
      </c>
      <c r="IT27">
        <v>2429.84</v>
      </c>
      <c r="IU27">
        <v>151.66999999999999</v>
      </c>
      <c r="IW27" t="s">
        <v>555</v>
      </c>
      <c r="IX27" s="1">
        <v>44286</v>
      </c>
      <c r="IY27">
        <v>7479</v>
      </c>
      <c r="IZ27" t="s">
        <v>309</v>
      </c>
    </row>
    <row r="28" spans="1:260" x14ac:dyDescent="0.35">
      <c r="A28">
        <v>7410</v>
      </c>
      <c r="B28" t="s">
        <v>367</v>
      </c>
      <c r="C28" s="1">
        <v>44256</v>
      </c>
      <c r="D28" s="1">
        <v>44286</v>
      </c>
      <c r="E28" s="1">
        <v>44286</v>
      </c>
      <c r="F28" s="2">
        <v>44256</v>
      </c>
      <c r="G28" t="s">
        <v>368</v>
      </c>
      <c r="H28">
        <v>576</v>
      </c>
      <c r="L28" t="s">
        <v>262</v>
      </c>
      <c r="M28" t="s">
        <v>263</v>
      </c>
      <c r="N28" t="s">
        <v>264</v>
      </c>
      <c r="O28">
        <v>145</v>
      </c>
      <c r="T28">
        <v>2527</v>
      </c>
      <c r="U28" t="s">
        <v>369</v>
      </c>
      <c r="V28">
        <v>1</v>
      </c>
      <c r="Y28">
        <v>177</v>
      </c>
      <c r="AA28">
        <v>177</v>
      </c>
      <c r="AB28" t="s">
        <v>551</v>
      </c>
      <c r="AC28">
        <v>1</v>
      </c>
      <c r="AF28">
        <v>52</v>
      </c>
      <c r="AH28">
        <v>52</v>
      </c>
      <c r="AI28" t="s">
        <v>266</v>
      </c>
      <c r="AO28" t="s">
        <v>556</v>
      </c>
      <c r="AP28" t="s">
        <v>268</v>
      </c>
      <c r="AW28" t="s">
        <v>315</v>
      </c>
      <c r="AX28">
        <v>2756</v>
      </c>
      <c r="AY28">
        <v>7.89</v>
      </c>
      <c r="AZ28">
        <v>217.45</v>
      </c>
      <c r="BA28">
        <v>0.55000000000000004</v>
      </c>
      <c r="BB28">
        <v>15.16</v>
      </c>
      <c r="BD28" t="s">
        <v>315</v>
      </c>
      <c r="BG28">
        <v>158.86000000000001</v>
      </c>
      <c r="BI28">
        <v>68.08</v>
      </c>
      <c r="BK28" t="s">
        <v>273</v>
      </c>
      <c r="BL28" t="s">
        <v>556</v>
      </c>
      <c r="BM28" t="s">
        <v>274</v>
      </c>
      <c r="BN28" t="s">
        <v>557</v>
      </c>
      <c r="BR28" t="s">
        <v>276</v>
      </c>
      <c r="BS28" t="s">
        <v>556</v>
      </c>
      <c r="BT28" t="s">
        <v>277</v>
      </c>
      <c r="BU28" t="s">
        <v>558</v>
      </c>
      <c r="BV28" t="s">
        <v>279</v>
      </c>
      <c r="BW28" t="s">
        <v>559</v>
      </c>
      <c r="BY28" t="s">
        <v>281</v>
      </c>
      <c r="BZ28" t="s">
        <v>556</v>
      </c>
      <c r="CA28" t="s">
        <v>282</v>
      </c>
      <c r="CB28" t="s">
        <v>560</v>
      </c>
      <c r="CF28" t="s">
        <v>284</v>
      </c>
      <c r="CG28" t="s">
        <v>556</v>
      </c>
      <c r="CH28" t="s">
        <v>285</v>
      </c>
      <c r="CI28" t="s">
        <v>561</v>
      </c>
      <c r="CM28" t="s">
        <v>287</v>
      </c>
      <c r="CT28" t="s">
        <v>288</v>
      </c>
      <c r="CU28">
        <v>183.39</v>
      </c>
      <c r="CV28">
        <v>8</v>
      </c>
      <c r="CW28">
        <v>14.67</v>
      </c>
      <c r="DA28" t="s">
        <v>288</v>
      </c>
      <c r="DB28">
        <v>2756</v>
      </c>
      <c r="DC28">
        <v>1.966</v>
      </c>
      <c r="DD28">
        <v>54.18</v>
      </c>
      <c r="DH28" t="s">
        <v>289</v>
      </c>
      <c r="DI28" t="s">
        <v>562</v>
      </c>
      <c r="DL28" t="s">
        <v>291</v>
      </c>
      <c r="DM28" t="s">
        <v>563</v>
      </c>
      <c r="DO28" t="s">
        <v>293</v>
      </c>
      <c r="DP28" t="s">
        <v>562</v>
      </c>
      <c r="DS28" t="s">
        <v>294</v>
      </c>
      <c r="DT28" t="s">
        <v>564</v>
      </c>
      <c r="DV28" t="s">
        <v>297</v>
      </c>
      <c r="DW28">
        <v>2756</v>
      </c>
      <c r="DX28">
        <v>0.3</v>
      </c>
      <c r="DY28">
        <v>8.27</v>
      </c>
      <c r="EC28" t="s">
        <v>298</v>
      </c>
      <c r="EF28" t="s">
        <v>565</v>
      </c>
      <c r="EH28" t="s">
        <v>566</v>
      </c>
      <c r="EJ28" t="s">
        <v>301</v>
      </c>
      <c r="EK28">
        <v>23</v>
      </c>
      <c r="EN28">
        <v>-4.6500000000000004</v>
      </c>
      <c r="EP28">
        <v>-106.95</v>
      </c>
      <c r="EQ28" t="s">
        <v>302</v>
      </c>
      <c r="ER28">
        <v>1</v>
      </c>
      <c r="EU28">
        <v>37.6</v>
      </c>
      <c r="EW28">
        <v>37.6</v>
      </c>
      <c r="HP28" t="s">
        <v>488</v>
      </c>
      <c r="HR28" t="s">
        <v>554</v>
      </c>
      <c r="HV28">
        <v>3</v>
      </c>
      <c r="HW28">
        <v>8164</v>
      </c>
      <c r="HX28">
        <v>6885.31</v>
      </c>
      <c r="HY28">
        <v>435</v>
      </c>
      <c r="HZ28" t="s">
        <v>305</v>
      </c>
      <c r="IC28">
        <v>2011.27</v>
      </c>
      <c r="ID28">
        <v>2011.27</v>
      </c>
      <c r="IE28">
        <v>2323.33</v>
      </c>
      <c r="IF28">
        <v>0</v>
      </c>
      <c r="IG28">
        <v>0</v>
      </c>
      <c r="IH28" t="s">
        <v>306</v>
      </c>
      <c r="II28">
        <v>0</v>
      </c>
      <c r="IK28" t="s">
        <v>307</v>
      </c>
      <c r="IL28">
        <v>2756</v>
      </c>
      <c r="IM28">
        <v>675.38</v>
      </c>
      <c r="IN28">
        <v>1214.3499999999999</v>
      </c>
      <c r="IO28">
        <v>3970.35</v>
      </c>
      <c r="IP28">
        <v>214.97</v>
      </c>
      <c r="IQ28">
        <v>11767.73</v>
      </c>
      <c r="IR28">
        <v>636.79</v>
      </c>
      <c r="IS28">
        <v>37.659999999999997</v>
      </c>
      <c r="IT28">
        <v>2323.33</v>
      </c>
      <c r="IU28">
        <v>145</v>
      </c>
      <c r="IW28" t="s">
        <v>567</v>
      </c>
      <c r="IX28" s="1">
        <v>44286</v>
      </c>
      <c r="IY28">
        <v>7410</v>
      </c>
      <c r="IZ28" t="s">
        <v>309</v>
      </c>
    </row>
    <row r="29" spans="1:260" x14ac:dyDescent="0.35">
      <c r="A29">
        <v>8991</v>
      </c>
      <c r="B29" t="s">
        <v>383</v>
      </c>
      <c r="C29" s="1">
        <v>44256</v>
      </c>
      <c r="D29" s="1">
        <v>44286</v>
      </c>
      <c r="E29" s="1">
        <v>44286</v>
      </c>
      <c r="F29" s="2">
        <v>44256</v>
      </c>
      <c r="G29" t="s">
        <v>384</v>
      </c>
      <c r="H29">
        <v>744</v>
      </c>
      <c r="L29" t="s">
        <v>262</v>
      </c>
      <c r="M29" t="s">
        <v>263</v>
      </c>
      <c r="N29" t="s">
        <v>264</v>
      </c>
      <c r="O29">
        <v>151.66999999999999</v>
      </c>
      <c r="T29">
        <v>3374.75</v>
      </c>
      <c r="U29" t="s">
        <v>385</v>
      </c>
      <c r="V29">
        <v>1</v>
      </c>
      <c r="Y29">
        <v>320</v>
      </c>
      <c r="AA29">
        <v>320</v>
      </c>
      <c r="AB29" t="s">
        <v>266</v>
      </c>
      <c r="AH29" t="s">
        <v>568</v>
      </c>
      <c r="AI29" t="s">
        <v>268</v>
      </c>
      <c r="AP29" t="s">
        <v>315</v>
      </c>
      <c r="AQ29">
        <v>3428</v>
      </c>
      <c r="AR29">
        <v>2.1</v>
      </c>
      <c r="AS29">
        <v>71.989999999999995</v>
      </c>
      <c r="AW29" t="s">
        <v>315</v>
      </c>
      <c r="AZ29">
        <v>105.83</v>
      </c>
      <c r="BB29">
        <v>45.35</v>
      </c>
      <c r="BD29" t="s">
        <v>315</v>
      </c>
      <c r="BE29">
        <v>266.75</v>
      </c>
      <c r="BF29">
        <v>2.2799999999999998</v>
      </c>
      <c r="BG29">
        <v>6.08</v>
      </c>
      <c r="BH29">
        <v>0.92</v>
      </c>
      <c r="BI29">
        <v>2.4500000000000002</v>
      </c>
      <c r="BK29" t="s">
        <v>315</v>
      </c>
      <c r="BL29">
        <v>3694.75</v>
      </c>
      <c r="BM29">
        <v>7</v>
      </c>
      <c r="BN29">
        <v>258.63</v>
      </c>
      <c r="BR29" t="s">
        <v>273</v>
      </c>
      <c r="BS29" t="s">
        <v>568</v>
      </c>
      <c r="BT29" t="s">
        <v>274</v>
      </c>
      <c r="BU29" t="s">
        <v>569</v>
      </c>
      <c r="BY29" t="s">
        <v>276</v>
      </c>
      <c r="CF29" t="s">
        <v>317</v>
      </c>
      <c r="CG29">
        <v>3694.75</v>
      </c>
      <c r="CH29">
        <v>1.9359999999999999</v>
      </c>
      <c r="CI29">
        <v>71.53</v>
      </c>
      <c r="CJ29">
        <v>0.42399999999999999</v>
      </c>
      <c r="CK29">
        <v>15.67</v>
      </c>
      <c r="CM29" t="s">
        <v>317</v>
      </c>
      <c r="CN29">
        <v>266.75</v>
      </c>
      <c r="CO29">
        <v>14.57</v>
      </c>
      <c r="CP29">
        <v>38.86</v>
      </c>
      <c r="CQ29">
        <v>9.7200000000000006</v>
      </c>
      <c r="CR29">
        <v>25.93</v>
      </c>
      <c r="CT29" t="s">
        <v>317</v>
      </c>
      <c r="CU29">
        <v>3428</v>
      </c>
      <c r="CV29">
        <v>14.56</v>
      </c>
      <c r="CW29">
        <v>499.11</v>
      </c>
      <c r="CX29">
        <v>10.91</v>
      </c>
      <c r="CY29">
        <v>373.99</v>
      </c>
      <c r="DA29" t="s">
        <v>318</v>
      </c>
      <c r="DB29">
        <v>3694.75</v>
      </c>
      <c r="DC29">
        <v>0.21</v>
      </c>
      <c r="DD29">
        <v>7.76</v>
      </c>
      <c r="DE29">
        <v>0.14000000000000001</v>
      </c>
      <c r="DF29">
        <v>5.17</v>
      </c>
      <c r="DH29" t="s">
        <v>281</v>
      </c>
      <c r="DI29" t="s">
        <v>568</v>
      </c>
      <c r="DJ29" t="s">
        <v>282</v>
      </c>
      <c r="DK29" t="s">
        <v>570</v>
      </c>
      <c r="DO29" t="s">
        <v>284</v>
      </c>
      <c r="DV29" t="s">
        <v>320</v>
      </c>
      <c r="DW29">
        <v>3428</v>
      </c>
      <c r="DX29">
        <v>4.05</v>
      </c>
      <c r="DY29">
        <v>138.83000000000001</v>
      </c>
      <c r="EC29" t="s">
        <v>320</v>
      </c>
      <c r="ED29">
        <v>266.75</v>
      </c>
      <c r="EE29">
        <v>4.05</v>
      </c>
      <c r="EF29">
        <v>10.8</v>
      </c>
      <c r="EJ29" t="s">
        <v>320</v>
      </c>
      <c r="EK29">
        <v>3694.75</v>
      </c>
      <c r="EL29">
        <v>0.15</v>
      </c>
      <c r="EM29">
        <v>5.54</v>
      </c>
      <c r="EQ29" t="s">
        <v>287</v>
      </c>
      <c r="EX29" t="s">
        <v>288</v>
      </c>
      <c r="EY29">
        <v>3694.75</v>
      </c>
      <c r="EZ29">
        <v>1.966</v>
      </c>
      <c r="FA29">
        <v>72.64</v>
      </c>
      <c r="FE29" t="s">
        <v>288</v>
      </c>
      <c r="FF29">
        <v>183.9</v>
      </c>
      <c r="FG29">
        <v>8</v>
      </c>
      <c r="FH29">
        <v>14.71</v>
      </c>
      <c r="FL29" t="s">
        <v>289</v>
      </c>
      <c r="FM29" t="s">
        <v>571</v>
      </c>
      <c r="FP29" t="s">
        <v>291</v>
      </c>
      <c r="FQ29" t="s">
        <v>572</v>
      </c>
      <c r="FS29" t="s">
        <v>293</v>
      </c>
      <c r="FT29" t="s">
        <v>571</v>
      </c>
      <c r="FW29" t="s">
        <v>294</v>
      </c>
      <c r="FX29" t="s">
        <v>573</v>
      </c>
      <c r="FZ29" t="s">
        <v>297</v>
      </c>
      <c r="GA29">
        <v>3694.75</v>
      </c>
      <c r="GB29">
        <v>0.3</v>
      </c>
      <c r="GC29">
        <v>11.08</v>
      </c>
      <c r="GG29" t="s">
        <v>298</v>
      </c>
      <c r="GJ29" t="s">
        <v>574</v>
      </c>
      <c r="GL29" t="s">
        <v>575</v>
      </c>
      <c r="GN29" t="s">
        <v>302</v>
      </c>
      <c r="GO29">
        <v>1</v>
      </c>
      <c r="GR29">
        <v>37.6</v>
      </c>
      <c r="GT29">
        <v>37.6</v>
      </c>
      <c r="GU29" t="s">
        <v>301</v>
      </c>
      <c r="GV29">
        <v>22</v>
      </c>
      <c r="GY29">
        <v>-4.6500000000000004</v>
      </c>
      <c r="HA29">
        <v>-102.3</v>
      </c>
      <c r="HP29" t="s">
        <v>576</v>
      </c>
      <c r="HR29" t="s">
        <v>328</v>
      </c>
      <c r="HV29">
        <v>2</v>
      </c>
      <c r="HW29">
        <v>11188.25</v>
      </c>
      <c r="HX29">
        <v>9303.23</v>
      </c>
      <c r="HY29">
        <v>455.01</v>
      </c>
      <c r="HZ29" t="s">
        <v>305</v>
      </c>
      <c r="IB29" t="s">
        <v>329</v>
      </c>
      <c r="IC29">
        <v>2554.9299999999998</v>
      </c>
      <c r="ID29">
        <v>2791.53</v>
      </c>
      <c r="IE29">
        <v>3072.67</v>
      </c>
      <c r="IF29">
        <v>7.7</v>
      </c>
      <c r="IG29">
        <v>236.6</v>
      </c>
      <c r="IH29" t="s">
        <v>306</v>
      </c>
      <c r="II29">
        <v>0</v>
      </c>
      <c r="IK29" t="s">
        <v>307</v>
      </c>
      <c r="IL29">
        <v>3694.75</v>
      </c>
      <c r="IM29">
        <v>838.52</v>
      </c>
      <c r="IN29">
        <v>1570.18</v>
      </c>
      <c r="IO29">
        <v>5264.93</v>
      </c>
      <c r="IP29">
        <v>288.2</v>
      </c>
      <c r="IQ29">
        <v>15940.02</v>
      </c>
      <c r="IR29">
        <v>288.2</v>
      </c>
      <c r="IS29">
        <v>51.54</v>
      </c>
      <c r="IT29">
        <v>3072.67</v>
      </c>
      <c r="IU29">
        <v>151.66999999999999</v>
      </c>
      <c r="IW29" t="s">
        <v>577</v>
      </c>
      <c r="IX29" s="1">
        <v>44286</v>
      </c>
      <c r="IY29">
        <v>8991</v>
      </c>
      <c r="IZ29" t="s">
        <v>309</v>
      </c>
    </row>
    <row r="30" spans="1:260" x14ac:dyDescent="0.35">
      <c r="A30">
        <v>8980</v>
      </c>
      <c r="B30" t="s">
        <v>413</v>
      </c>
      <c r="C30" s="1">
        <v>44256</v>
      </c>
      <c r="D30" s="1">
        <v>44286</v>
      </c>
      <c r="E30" s="1">
        <v>44286</v>
      </c>
      <c r="F30" s="2">
        <v>44256</v>
      </c>
      <c r="G30" t="s">
        <v>414</v>
      </c>
      <c r="L30" t="s">
        <v>262</v>
      </c>
      <c r="M30" t="s">
        <v>263</v>
      </c>
      <c r="N30" t="s">
        <v>264</v>
      </c>
      <c r="O30">
        <v>151.66999999999999</v>
      </c>
      <c r="T30">
        <v>1554.62</v>
      </c>
      <c r="U30" t="s">
        <v>266</v>
      </c>
      <c r="AA30" t="s">
        <v>415</v>
      </c>
      <c r="AB30" t="s">
        <v>268</v>
      </c>
      <c r="AC30" t="s">
        <v>415</v>
      </c>
      <c r="AD30" t="s">
        <v>269</v>
      </c>
      <c r="AE30" t="s">
        <v>416</v>
      </c>
      <c r="AF30" t="s">
        <v>271</v>
      </c>
      <c r="AG30" t="s">
        <v>417</v>
      </c>
      <c r="AI30" t="s">
        <v>273</v>
      </c>
      <c r="AJ30" t="s">
        <v>415</v>
      </c>
      <c r="AK30" t="s">
        <v>274</v>
      </c>
      <c r="AL30" t="s">
        <v>418</v>
      </c>
      <c r="AP30" t="s">
        <v>276</v>
      </c>
      <c r="AQ30" t="s">
        <v>415</v>
      </c>
      <c r="AR30" t="s">
        <v>277</v>
      </c>
      <c r="AS30" t="s">
        <v>419</v>
      </c>
      <c r="AT30" t="s">
        <v>279</v>
      </c>
      <c r="AU30" t="s">
        <v>420</v>
      </c>
      <c r="AW30" t="s">
        <v>281</v>
      </c>
      <c r="AX30" t="s">
        <v>415</v>
      </c>
      <c r="AY30" t="s">
        <v>282</v>
      </c>
      <c r="AZ30" t="s">
        <v>421</v>
      </c>
      <c r="BD30" t="s">
        <v>284</v>
      </c>
      <c r="BE30" t="s">
        <v>415</v>
      </c>
      <c r="BF30" t="s">
        <v>285</v>
      </c>
      <c r="BG30" t="s">
        <v>422</v>
      </c>
      <c r="BK30" t="s">
        <v>287</v>
      </c>
      <c r="BR30" t="s">
        <v>288</v>
      </c>
      <c r="BS30">
        <v>13.84</v>
      </c>
      <c r="BT30">
        <v>8</v>
      </c>
      <c r="BU30">
        <v>1.1100000000000001</v>
      </c>
      <c r="BY30" t="s">
        <v>288</v>
      </c>
      <c r="BZ30">
        <v>1554.62</v>
      </c>
      <c r="CA30">
        <v>1.966</v>
      </c>
      <c r="CB30">
        <v>30.57</v>
      </c>
      <c r="CF30" t="s">
        <v>289</v>
      </c>
      <c r="CG30" t="s">
        <v>423</v>
      </c>
      <c r="CJ30" t="s">
        <v>291</v>
      </c>
      <c r="CK30" t="s">
        <v>424</v>
      </c>
      <c r="CM30" t="s">
        <v>293</v>
      </c>
      <c r="CN30" t="s">
        <v>423</v>
      </c>
      <c r="CQ30" t="s">
        <v>294</v>
      </c>
      <c r="CR30" t="s">
        <v>425</v>
      </c>
      <c r="CT30" t="s">
        <v>296</v>
      </c>
      <c r="CW30" t="e" cm="1">
        <f t="array" ref="CW30">-499.95^G</f>
        <v>#NAME?</v>
      </c>
      <c r="DA30" t="s">
        <v>297</v>
      </c>
      <c r="DB30">
        <v>1554.62</v>
      </c>
      <c r="DC30">
        <v>0.3</v>
      </c>
      <c r="DD30">
        <v>4.66</v>
      </c>
      <c r="DH30" t="s">
        <v>298</v>
      </c>
      <c r="DK30" t="s">
        <v>426</v>
      </c>
      <c r="DM30" t="s">
        <v>427</v>
      </c>
      <c r="DO30" t="s">
        <v>302</v>
      </c>
      <c r="DP30">
        <v>1</v>
      </c>
      <c r="DS30">
        <v>37.6</v>
      </c>
      <c r="DU30">
        <v>37.6</v>
      </c>
      <c r="DV30" t="s">
        <v>301</v>
      </c>
      <c r="DW30">
        <v>22</v>
      </c>
      <c r="DZ30">
        <v>-4.6500000000000004</v>
      </c>
      <c r="EB30">
        <v>-102.3</v>
      </c>
      <c r="HP30" t="s">
        <v>578</v>
      </c>
      <c r="HV30">
        <v>4</v>
      </c>
      <c r="HW30">
        <v>4663.8599999999997</v>
      </c>
      <c r="HX30">
        <v>3796.29</v>
      </c>
      <c r="HY30">
        <v>455.01</v>
      </c>
      <c r="HZ30" t="s">
        <v>305</v>
      </c>
      <c r="IC30">
        <v>1135.78</v>
      </c>
      <c r="ID30">
        <v>1156.03</v>
      </c>
      <c r="IE30">
        <v>1265.43</v>
      </c>
      <c r="IF30">
        <v>1.6</v>
      </c>
      <c r="IG30">
        <v>20.25</v>
      </c>
      <c r="IH30" t="s">
        <v>306</v>
      </c>
      <c r="II30">
        <v>0</v>
      </c>
      <c r="IK30" t="s">
        <v>307</v>
      </c>
      <c r="IL30">
        <v>1554.62</v>
      </c>
      <c r="IM30">
        <v>333.89</v>
      </c>
      <c r="IN30">
        <v>88.27</v>
      </c>
      <c r="IO30">
        <v>1642.89</v>
      </c>
      <c r="IP30">
        <v>621.21</v>
      </c>
      <c r="IQ30">
        <v>4928.67</v>
      </c>
      <c r="IR30">
        <v>1863.63</v>
      </c>
      <c r="IS30">
        <v>22.77</v>
      </c>
      <c r="IT30">
        <v>1265.43</v>
      </c>
      <c r="IU30">
        <v>151.66999999999999</v>
      </c>
      <c r="IW30" t="s">
        <v>579</v>
      </c>
      <c r="IX30" s="1">
        <v>44286</v>
      </c>
      <c r="IY30">
        <v>8980</v>
      </c>
      <c r="IZ30" t="s">
        <v>309</v>
      </c>
    </row>
    <row r="31" spans="1:260" x14ac:dyDescent="0.35">
      <c r="A31">
        <v>8280</v>
      </c>
      <c r="B31" t="s">
        <v>430</v>
      </c>
      <c r="C31" s="1">
        <v>44256</v>
      </c>
      <c r="D31" s="1">
        <v>44286</v>
      </c>
      <c r="E31" s="1">
        <v>44286</v>
      </c>
      <c r="F31" s="2">
        <v>44256</v>
      </c>
      <c r="G31" t="s">
        <v>398</v>
      </c>
      <c r="H31">
        <v>514</v>
      </c>
      <c r="I31" t="s">
        <v>431</v>
      </c>
      <c r="L31" t="s">
        <v>262</v>
      </c>
      <c r="M31" t="s">
        <v>263</v>
      </c>
      <c r="N31" t="s">
        <v>264</v>
      </c>
      <c r="O31">
        <v>151.66999999999999</v>
      </c>
      <c r="T31">
        <v>2356</v>
      </c>
      <c r="U31" t="s">
        <v>334</v>
      </c>
      <c r="V31">
        <v>1</v>
      </c>
      <c r="Y31">
        <v>117.8</v>
      </c>
      <c r="AA31">
        <v>117.8</v>
      </c>
      <c r="AB31" t="s">
        <v>551</v>
      </c>
      <c r="AC31">
        <v>1</v>
      </c>
      <c r="AF31">
        <v>104</v>
      </c>
      <c r="AH31">
        <v>104</v>
      </c>
      <c r="AI31" t="s">
        <v>266</v>
      </c>
      <c r="AO31" t="s">
        <v>580</v>
      </c>
      <c r="AP31" t="s">
        <v>268</v>
      </c>
      <c r="AW31" t="s">
        <v>315</v>
      </c>
      <c r="AX31">
        <v>2577.8000000000002</v>
      </c>
      <c r="AY31">
        <v>7.89</v>
      </c>
      <c r="AZ31">
        <v>203.39</v>
      </c>
      <c r="BA31">
        <v>0.55000000000000004</v>
      </c>
      <c r="BB31">
        <v>14.18</v>
      </c>
      <c r="BD31" t="s">
        <v>315</v>
      </c>
      <c r="BG31">
        <v>132.46</v>
      </c>
      <c r="BI31">
        <v>56.77</v>
      </c>
      <c r="BK31" t="s">
        <v>273</v>
      </c>
      <c r="BL31" t="s">
        <v>580</v>
      </c>
      <c r="BM31" t="s">
        <v>274</v>
      </c>
      <c r="BN31" t="s">
        <v>581</v>
      </c>
      <c r="BR31" t="s">
        <v>276</v>
      </c>
      <c r="BS31" t="s">
        <v>580</v>
      </c>
      <c r="BT31" t="s">
        <v>277</v>
      </c>
      <c r="BU31" t="s">
        <v>582</v>
      </c>
      <c r="BV31" t="s">
        <v>279</v>
      </c>
      <c r="BW31" t="s">
        <v>583</v>
      </c>
      <c r="BY31" t="s">
        <v>281</v>
      </c>
      <c r="BZ31" t="s">
        <v>580</v>
      </c>
      <c r="CA31" t="s">
        <v>282</v>
      </c>
      <c r="CB31" t="s">
        <v>584</v>
      </c>
      <c r="CF31" t="s">
        <v>284</v>
      </c>
      <c r="CG31" t="s">
        <v>580</v>
      </c>
      <c r="CH31" t="s">
        <v>285</v>
      </c>
      <c r="CI31" t="s">
        <v>585</v>
      </c>
      <c r="CM31" t="s">
        <v>287</v>
      </c>
      <c r="CT31" t="s">
        <v>288</v>
      </c>
      <c r="CU31">
        <v>155.4</v>
      </c>
      <c r="CV31">
        <v>8</v>
      </c>
      <c r="CW31">
        <v>12.43</v>
      </c>
      <c r="DA31" t="s">
        <v>288</v>
      </c>
      <c r="DB31">
        <v>2577.8000000000002</v>
      </c>
      <c r="DC31">
        <v>1.966</v>
      </c>
      <c r="DD31">
        <v>50.68</v>
      </c>
      <c r="DH31" t="s">
        <v>289</v>
      </c>
      <c r="DI31" t="s">
        <v>586</v>
      </c>
      <c r="DL31" t="s">
        <v>291</v>
      </c>
      <c r="DM31" t="s">
        <v>587</v>
      </c>
      <c r="DO31" t="s">
        <v>293</v>
      </c>
      <c r="DP31" t="s">
        <v>586</v>
      </c>
      <c r="DS31" t="s">
        <v>294</v>
      </c>
      <c r="DT31" t="s">
        <v>588</v>
      </c>
      <c r="DV31" t="s">
        <v>297</v>
      </c>
      <c r="DW31">
        <v>2577.8000000000002</v>
      </c>
      <c r="DX31">
        <v>0.3</v>
      </c>
      <c r="DY31">
        <v>7.73</v>
      </c>
      <c r="EC31" t="s">
        <v>298</v>
      </c>
      <c r="EF31" t="s">
        <v>589</v>
      </c>
      <c r="EH31" t="s">
        <v>590</v>
      </c>
      <c r="EJ31" t="s">
        <v>302</v>
      </c>
      <c r="EK31">
        <v>1</v>
      </c>
      <c r="EN31">
        <v>37.6</v>
      </c>
      <c r="EP31">
        <v>37.6</v>
      </c>
      <c r="EQ31" t="s">
        <v>301</v>
      </c>
      <c r="ER31">
        <v>23</v>
      </c>
      <c r="EU31">
        <v>-4.6500000000000004</v>
      </c>
      <c r="EW31">
        <v>-106.95</v>
      </c>
      <c r="HP31" t="s">
        <v>444</v>
      </c>
      <c r="HR31" t="s">
        <v>523</v>
      </c>
      <c r="HS31" t="s">
        <v>591</v>
      </c>
      <c r="HV31">
        <v>3</v>
      </c>
      <c r="HW31">
        <v>7303.95</v>
      </c>
      <c r="HX31">
        <v>6145.38</v>
      </c>
      <c r="HY31">
        <v>433.34</v>
      </c>
      <c r="HZ31" t="s">
        <v>305</v>
      </c>
      <c r="IC31">
        <v>1885.21</v>
      </c>
      <c r="ID31">
        <v>1885.21</v>
      </c>
      <c r="IE31">
        <v>2164.9699999999998</v>
      </c>
      <c r="IF31">
        <v>0</v>
      </c>
      <c r="IG31">
        <v>0</v>
      </c>
      <c r="IH31" t="s">
        <v>306</v>
      </c>
      <c r="II31">
        <v>0</v>
      </c>
      <c r="IK31" t="s">
        <v>307</v>
      </c>
      <c r="IL31">
        <v>2577.8000000000002</v>
      </c>
      <c r="IM31">
        <v>623.24</v>
      </c>
      <c r="IN31">
        <v>1118.4100000000001</v>
      </c>
      <c r="IO31">
        <v>3696.21</v>
      </c>
      <c r="IP31">
        <v>201.07</v>
      </c>
      <c r="IQ31">
        <v>10496.7</v>
      </c>
      <c r="IR31">
        <v>569.71</v>
      </c>
      <c r="IS31">
        <v>35.5</v>
      </c>
      <c r="IT31">
        <v>2164.9699999999998</v>
      </c>
      <c r="IU31">
        <v>151.66999999999999</v>
      </c>
      <c r="IW31" t="s">
        <v>592</v>
      </c>
      <c r="IX31" s="1">
        <v>44286</v>
      </c>
      <c r="IY31">
        <v>8280</v>
      </c>
      <c r="IZ31" t="s">
        <v>309</v>
      </c>
    </row>
    <row r="32" spans="1:260" x14ac:dyDescent="0.35">
      <c r="A32">
        <v>8518</v>
      </c>
      <c r="B32" t="s">
        <v>446</v>
      </c>
      <c r="C32" s="1">
        <v>44256</v>
      </c>
      <c r="D32" s="1">
        <v>44286</v>
      </c>
      <c r="E32" s="1">
        <v>44286</v>
      </c>
      <c r="F32" s="2">
        <v>44256</v>
      </c>
      <c r="G32" t="s">
        <v>447</v>
      </c>
      <c r="H32">
        <v>549</v>
      </c>
      <c r="I32" t="s">
        <v>448</v>
      </c>
      <c r="L32" t="s">
        <v>262</v>
      </c>
      <c r="M32" t="s">
        <v>263</v>
      </c>
      <c r="N32" t="s">
        <v>264</v>
      </c>
      <c r="O32">
        <v>151.66999999999999</v>
      </c>
      <c r="T32">
        <v>2516.25</v>
      </c>
      <c r="U32" t="s">
        <v>449</v>
      </c>
      <c r="V32">
        <v>1</v>
      </c>
      <c r="Y32">
        <v>100.65</v>
      </c>
      <c r="AA32">
        <v>100.65</v>
      </c>
      <c r="AB32" t="s">
        <v>266</v>
      </c>
      <c r="AH32" t="s">
        <v>450</v>
      </c>
      <c r="AI32" t="s">
        <v>268</v>
      </c>
      <c r="AJ32" t="s">
        <v>450</v>
      </c>
      <c r="AK32" t="s">
        <v>269</v>
      </c>
      <c r="AL32" t="s">
        <v>451</v>
      </c>
      <c r="AM32" t="s">
        <v>271</v>
      </c>
      <c r="AN32" t="s">
        <v>452</v>
      </c>
      <c r="AP32" t="s">
        <v>273</v>
      </c>
      <c r="AQ32" t="s">
        <v>450</v>
      </c>
      <c r="AR32" t="s">
        <v>274</v>
      </c>
      <c r="AS32" t="s">
        <v>453</v>
      </c>
      <c r="AW32" t="s">
        <v>276</v>
      </c>
      <c r="AX32" t="s">
        <v>450</v>
      </c>
      <c r="AY32" t="s">
        <v>277</v>
      </c>
      <c r="AZ32" t="s">
        <v>454</v>
      </c>
      <c r="BA32" t="s">
        <v>279</v>
      </c>
      <c r="BB32" t="s">
        <v>455</v>
      </c>
      <c r="BD32" t="s">
        <v>281</v>
      </c>
      <c r="BE32" t="s">
        <v>450</v>
      </c>
      <c r="BF32" t="s">
        <v>282</v>
      </c>
      <c r="BG32" t="s">
        <v>456</v>
      </c>
      <c r="BK32" t="s">
        <v>284</v>
      </c>
      <c r="BL32" t="s">
        <v>450</v>
      </c>
      <c r="BM32" t="s">
        <v>285</v>
      </c>
      <c r="BN32" t="s">
        <v>457</v>
      </c>
      <c r="BR32" t="s">
        <v>287</v>
      </c>
      <c r="BY32" t="s">
        <v>288</v>
      </c>
      <c r="BZ32">
        <v>23.29</v>
      </c>
      <c r="CA32">
        <v>8</v>
      </c>
      <c r="CB32">
        <v>1.86</v>
      </c>
      <c r="CF32" t="s">
        <v>288</v>
      </c>
      <c r="CG32">
        <v>2616.9</v>
      </c>
      <c r="CH32">
        <v>1.966</v>
      </c>
      <c r="CI32">
        <v>51.45</v>
      </c>
      <c r="CM32" t="s">
        <v>289</v>
      </c>
      <c r="CN32" t="s">
        <v>458</v>
      </c>
      <c r="CQ32" t="s">
        <v>291</v>
      </c>
      <c r="CR32" t="s">
        <v>459</v>
      </c>
      <c r="CT32" t="s">
        <v>293</v>
      </c>
      <c r="CU32" t="s">
        <v>458</v>
      </c>
      <c r="CX32" t="s">
        <v>294</v>
      </c>
      <c r="CY32" t="s">
        <v>460</v>
      </c>
      <c r="DA32" t="s">
        <v>297</v>
      </c>
      <c r="DB32">
        <v>2616.9</v>
      </c>
      <c r="DC32">
        <v>0.3</v>
      </c>
      <c r="DD32">
        <v>7.85</v>
      </c>
      <c r="DH32" t="s">
        <v>298</v>
      </c>
      <c r="DK32" t="s">
        <v>461</v>
      </c>
      <c r="DM32" t="s">
        <v>462</v>
      </c>
      <c r="DO32" t="s">
        <v>302</v>
      </c>
      <c r="DP32">
        <v>1</v>
      </c>
      <c r="DS32">
        <v>37.6</v>
      </c>
      <c r="DU32">
        <v>37.6</v>
      </c>
      <c r="DV32" t="s">
        <v>301</v>
      </c>
      <c r="DW32">
        <v>22</v>
      </c>
      <c r="DZ32">
        <v>-4.6500000000000004</v>
      </c>
      <c r="EB32">
        <v>-102.3</v>
      </c>
      <c r="HP32" t="s">
        <v>463</v>
      </c>
      <c r="HS32" t="s">
        <v>593</v>
      </c>
      <c r="HV32">
        <v>4</v>
      </c>
      <c r="HW32">
        <v>7850.7</v>
      </c>
      <c r="HX32">
        <v>6390.33</v>
      </c>
      <c r="HY32">
        <v>455.01</v>
      </c>
      <c r="HZ32" t="s">
        <v>305</v>
      </c>
      <c r="IC32">
        <v>1887.92</v>
      </c>
      <c r="ID32">
        <v>1990.17</v>
      </c>
      <c r="IE32">
        <v>2130.11</v>
      </c>
      <c r="IF32">
        <v>4.8</v>
      </c>
      <c r="IG32">
        <v>102.25</v>
      </c>
      <c r="IH32" t="s">
        <v>306</v>
      </c>
      <c r="II32">
        <v>0</v>
      </c>
      <c r="IK32" t="s">
        <v>307</v>
      </c>
      <c r="IL32">
        <v>2616.9</v>
      </c>
      <c r="IM32">
        <v>562.03</v>
      </c>
      <c r="IN32">
        <v>990.15</v>
      </c>
      <c r="IO32">
        <v>3607.05</v>
      </c>
      <c r="IP32">
        <v>204.11</v>
      </c>
      <c r="IQ32">
        <v>10821.15</v>
      </c>
      <c r="IR32">
        <v>612.33000000000004</v>
      </c>
      <c r="IS32">
        <v>38.340000000000003</v>
      </c>
      <c r="IT32">
        <v>2130.11</v>
      </c>
      <c r="IU32">
        <v>151.66999999999999</v>
      </c>
      <c r="IW32" t="s">
        <v>594</v>
      </c>
      <c r="IX32" s="1">
        <v>44286</v>
      </c>
      <c r="IY32">
        <v>8518</v>
      </c>
      <c r="IZ32" t="s">
        <v>309</v>
      </c>
    </row>
    <row r="33" spans="1:260" x14ac:dyDescent="0.35">
      <c r="A33">
        <v>8929</v>
      </c>
      <c r="B33" t="s">
        <v>260</v>
      </c>
      <c r="C33" s="1">
        <v>44287</v>
      </c>
      <c r="D33" s="1">
        <v>44316</v>
      </c>
      <c r="E33" s="1">
        <v>44316</v>
      </c>
      <c r="F33" s="2">
        <v>44287</v>
      </c>
      <c r="G33" t="s">
        <v>261</v>
      </c>
      <c r="H33">
        <v>453</v>
      </c>
      <c r="L33" t="s">
        <v>595</v>
      </c>
      <c r="M33" t="s">
        <v>263</v>
      </c>
      <c r="N33" t="s">
        <v>264</v>
      </c>
      <c r="O33">
        <v>151.66999999999999</v>
      </c>
      <c r="T33">
        <v>2076</v>
      </c>
      <c r="U33" t="s">
        <v>596</v>
      </c>
      <c r="V33">
        <v>1</v>
      </c>
      <c r="Y33">
        <v>52</v>
      </c>
      <c r="AA33">
        <v>52</v>
      </c>
      <c r="AB33" t="s">
        <v>266</v>
      </c>
      <c r="AH33" t="s">
        <v>267</v>
      </c>
      <c r="AI33" t="s">
        <v>268</v>
      </c>
      <c r="AJ33" t="s">
        <v>267</v>
      </c>
      <c r="AK33" t="s">
        <v>269</v>
      </c>
      <c r="AL33" t="s">
        <v>270</v>
      </c>
      <c r="AM33" t="s">
        <v>271</v>
      </c>
      <c r="AN33" t="s">
        <v>272</v>
      </c>
      <c r="AP33" t="s">
        <v>273</v>
      </c>
      <c r="AQ33" t="s">
        <v>267</v>
      </c>
      <c r="AR33" t="s">
        <v>274</v>
      </c>
      <c r="AS33" t="s">
        <v>275</v>
      </c>
      <c r="AW33" t="s">
        <v>276</v>
      </c>
      <c r="AX33" t="s">
        <v>267</v>
      </c>
      <c r="AY33" t="s">
        <v>277</v>
      </c>
      <c r="AZ33" t="s">
        <v>278</v>
      </c>
      <c r="BA33" t="s">
        <v>279</v>
      </c>
      <c r="BB33" t="s">
        <v>280</v>
      </c>
      <c r="BD33" t="s">
        <v>281</v>
      </c>
      <c r="BE33" t="s">
        <v>267</v>
      </c>
      <c r="BF33" t="s">
        <v>282</v>
      </c>
      <c r="BG33" t="s">
        <v>283</v>
      </c>
      <c r="BK33" t="s">
        <v>284</v>
      </c>
      <c r="BL33" t="s">
        <v>267</v>
      </c>
      <c r="BM33" t="s">
        <v>285</v>
      </c>
      <c r="BN33" t="s">
        <v>286</v>
      </c>
      <c r="BR33" t="s">
        <v>287</v>
      </c>
      <c r="BY33" t="s">
        <v>288</v>
      </c>
      <c r="BZ33">
        <v>18.940000000000001</v>
      </c>
      <c r="CA33">
        <v>8</v>
      </c>
      <c r="CB33">
        <v>1.52</v>
      </c>
      <c r="CF33" t="s">
        <v>288</v>
      </c>
      <c r="CG33">
        <v>2128</v>
      </c>
      <c r="CH33">
        <v>1.966</v>
      </c>
      <c r="CI33">
        <v>41.84</v>
      </c>
      <c r="CM33" t="s">
        <v>289</v>
      </c>
      <c r="CN33" t="s">
        <v>290</v>
      </c>
      <c r="CQ33" t="s">
        <v>291</v>
      </c>
      <c r="CR33" t="s">
        <v>292</v>
      </c>
      <c r="CT33" t="s">
        <v>293</v>
      </c>
      <c r="CU33" t="s">
        <v>290</v>
      </c>
      <c r="CX33" t="s">
        <v>294</v>
      </c>
      <c r="CY33" t="s">
        <v>295</v>
      </c>
      <c r="DA33" t="s">
        <v>296</v>
      </c>
      <c r="DD33" t="e" cm="1">
        <f t="array" ref="DD33">-195.2^G</f>
        <v>#NAME?</v>
      </c>
      <c r="DH33" t="s">
        <v>297</v>
      </c>
      <c r="DI33">
        <v>2128</v>
      </c>
      <c r="DJ33">
        <v>0.3</v>
      </c>
      <c r="DK33">
        <v>6.38</v>
      </c>
      <c r="DO33" t="s">
        <v>298</v>
      </c>
      <c r="DR33" t="s">
        <v>597</v>
      </c>
      <c r="DT33" t="s">
        <v>300</v>
      </c>
      <c r="DV33" t="s">
        <v>301</v>
      </c>
      <c r="DW33">
        <v>21</v>
      </c>
      <c r="DZ33">
        <v>-4.6500000000000004</v>
      </c>
      <c r="EB33">
        <v>-97.65</v>
      </c>
      <c r="EC33" t="s">
        <v>302</v>
      </c>
      <c r="ED33">
        <v>1</v>
      </c>
      <c r="EG33">
        <v>37.6</v>
      </c>
      <c r="EI33">
        <v>37.6</v>
      </c>
      <c r="HP33" t="s">
        <v>598</v>
      </c>
      <c r="HR33" t="s">
        <v>554</v>
      </c>
      <c r="HV33">
        <v>4</v>
      </c>
      <c r="HW33">
        <v>8460</v>
      </c>
      <c r="HX33">
        <v>6886.36</v>
      </c>
      <c r="HY33">
        <v>606.67999999999995</v>
      </c>
      <c r="HZ33" t="s">
        <v>305</v>
      </c>
      <c r="IC33">
        <v>1610.94</v>
      </c>
      <c r="ID33">
        <v>1610.94</v>
      </c>
      <c r="IE33">
        <v>1732.17</v>
      </c>
      <c r="IF33">
        <v>0</v>
      </c>
      <c r="IG33">
        <v>0</v>
      </c>
      <c r="IH33" t="s">
        <v>306</v>
      </c>
      <c r="II33">
        <v>0</v>
      </c>
      <c r="IK33" t="s">
        <v>307</v>
      </c>
      <c r="IL33">
        <v>2128</v>
      </c>
      <c r="IM33">
        <v>457.01</v>
      </c>
      <c r="IN33">
        <v>609.97</v>
      </c>
      <c r="IO33">
        <v>2737.97</v>
      </c>
      <c r="IP33">
        <v>361.18</v>
      </c>
      <c r="IQ33">
        <v>10854.78</v>
      </c>
      <c r="IR33">
        <v>1466.1</v>
      </c>
      <c r="IS33">
        <v>31.17</v>
      </c>
      <c r="IT33">
        <v>1732.17</v>
      </c>
      <c r="IU33">
        <v>151.66999999999999</v>
      </c>
      <c r="IW33" t="s">
        <v>599</v>
      </c>
      <c r="IX33" s="1">
        <v>44316</v>
      </c>
      <c r="IY33">
        <v>8929</v>
      </c>
      <c r="IZ33" t="s">
        <v>309</v>
      </c>
    </row>
    <row r="34" spans="1:260" x14ac:dyDescent="0.35">
      <c r="A34">
        <v>4599</v>
      </c>
      <c r="B34" t="s">
        <v>310</v>
      </c>
      <c r="C34" s="1">
        <v>44287</v>
      </c>
      <c r="D34" s="1">
        <v>44316</v>
      </c>
      <c r="E34" s="1">
        <v>44316</v>
      </c>
      <c r="F34" s="2">
        <v>44287</v>
      </c>
      <c r="G34" t="s">
        <v>311</v>
      </c>
      <c r="H34">
        <v>853</v>
      </c>
      <c r="L34" t="s">
        <v>595</v>
      </c>
      <c r="M34" t="s">
        <v>263</v>
      </c>
      <c r="N34" t="s">
        <v>264</v>
      </c>
      <c r="O34">
        <v>151.66999999999999</v>
      </c>
      <c r="T34">
        <v>3909.58</v>
      </c>
      <c r="U34" t="s">
        <v>312</v>
      </c>
      <c r="V34">
        <v>1</v>
      </c>
      <c r="Y34">
        <v>703.73</v>
      </c>
      <c r="AA34">
        <v>703.73</v>
      </c>
      <c r="AB34" t="s">
        <v>596</v>
      </c>
      <c r="AC34">
        <v>1</v>
      </c>
      <c r="AF34">
        <v>52</v>
      </c>
      <c r="AH34">
        <v>52</v>
      </c>
      <c r="AI34" t="s">
        <v>266</v>
      </c>
      <c r="AO34" t="s">
        <v>314</v>
      </c>
      <c r="AP34" t="s">
        <v>268</v>
      </c>
      <c r="AW34" t="s">
        <v>315</v>
      </c>
      <c r="AX34">
        <v>3428</v>
      </c>
      <c r="AY34">
        <v>2.1</v>
      </c>
      <c r="AZ34">
        <v>71.989999999999995</v>
      </c>
      <c r="BD34" t="s">
        <v>315</v>
      </c>
      <c r="BG34">
        <v>158.86000000000001</v>
      </c>
      <c r="BI34">
        <v>68.08</v>
      </c>
      <c r="BK34" t="s">
        <v>315</v>
      </c>
      <c r="BL34">
        <v>1237.31</v>
      </c>
      <c r="BM34">
        <v>2.2799999999999998</v>
      </c>
      <c r="BN34">
        <v>28.21</v>
      </c>
      <c r="BO34">
        <v>0.92</v>
      </c>
      <c r="BP34">
        <v>11.38</v>
      </c>
      <c r="BR34" t="s">
        <v>315</v>
      </c>
      <c r="BS34">
        <v>4665.3100000000004</v>
      </c>
      <c r="BT34">
        <v>13</v>
      </c>
      <c r="BU34">
        <v>606.49</v>
      </c>
      <c r="BY34" t="s">
        <v>273</v>
      </c>
      <c r="BZ34" t="s">
        <v>314</v>
      </c>
      <c r="CA34" t="s">
        <v>274</v>
      </c>
      <c r="CB34" t="s">
        <v>316</v>
      </c>
      <c r="CF34" t="s">
        <v>276</v>
      </c>
      <c r="CM34" t="s">
        <v>317</v>
      </c>
      <c r="CN34">
        <v>4665.3100000000004</v>
      </c>
      <c r="CO34">
        <v>1.9359999999999999</v>
      </c>
      <c r="CP34">
        <v>90.32</v>
      </c>
      <c r="CQ34">
        <v>0.42399999999999999</v>
      </c>
      <c r="CR34">
        <v>19.78</v>
      </c>
      <c r="CT34" t="s">
        <v>317</v>
      </c>
      <c r="CU34">
        <v>1237.31</v>
      </c>
      <c r="CV34">
        <v>14.57</v>
      </c>
      <c r="CW34">
        <v>180.27</v>
      </c>
      <c r="CX34">
        <v>9.7200000000000006</v>
      </c>
      <c r="CY34">
        <v>120.26</v>
      </c>
      <c r="DA34" t="s">
        <v>317</v>
      </c>
      <c r="DB34">
        <v>3428</v>
      </c>
      <c r="DC34">
        <v>14.56</v>
      </c>
      <c r="DD34">
        <v>499.11</v>
      </c>
      <c r="DE34">
        <v>10.91</v>
      </c>
      <c r="DF34">
        <v>373.99</v>
      </c>
      <c r="DH34" t="s">
        <v>318</v>
      </c>
      <c r="DI34">
        <v>4665.3100000000004</v>
      </c>
      <c r="DJ34">
        <v>0.21</v>
      </c>
      <c r="DK34">
        <v>9.8000000000000007</v>
      </c>
      <c r="DL34">
        <v>0.14000000000000001</v>
      </c>
      <c r="DM34">
        <v>6.53</v>
      </c>
      <c r="DO34" t="s">
        <v>281</v>
      </c>
      <c r="DP34" t="s">
        <v>314</v>
      </c>
      <c r="DQ34" t="s">
        <v>282</v>
      </c>
      <c r="DR34" t="s">
        <v>319</v>
      </c>
      <c r="DV34" t="s">
        <v>284</v>
      </c>
      <c r="EC34" t="s">
        <v>320</v>
      </c>
      <c r="ED34">
        <v>3428</v>
      </c>
      <c r="EE34">
        <v>4.05</v>
      </c>
      <c r="EF34">
        <v>138.83000000000001</v>
      </c>
      <c r="EJ34" t="s">
        <v>320</v>
      </c>
      <c r="EK34">
        <v>1237.31</v>
      </c>
      <c r="EL34">
        <v>4.05</v>
      </c>
      <c r="EM34">
        <v>50.11</v>
      </c>
      <c r="EQ34" t="s">
        <v>320</v>
      </c>
      <c r="ER34">
        <v>4665.3100000000004</v>
      </c>
      <c r="ES34">
        <v>0.15</v>
      </c>
      <c r="ET34">
        <v>7</v>
      </c>
      <c r="EX34" t="s">
        <v>287</v>
      </c>
      <c r="FE34" t="s">
        <v>288</v>
      </c>
      <c r="FF34">
        <v>4665.3100000000004</v>
      </c>
      <c r="FG34">
        <v>1.966</v>
      </c>
      <c r="FH34">
        <v>91.72</v>
      </c>
      <c r="FL34" t="s">
        <v>288</v>
      </c>
      <c r="FM34">
        <v>259.06</v>
      </c>
      <c r="FN34">
        <v>8</v>
      </c>
      <c r="FO34">
        <v>20.72</v>
      </c>
      <c r="FS34" t="s">
        <v>289</v>
      </c>
      <c r="FT34" t="s">
        <v>321</v>
      </c>
      <c r="FW34" t="s">
        <v>291</v>
      </c>
      <c r="FX34" t="s">
        <v>322</v>
      </c>
      <c r="FZ34" t="s">
        <v>293</v>
      </c>
      <c r="GA34" t="s">
        <v>321</v>
      </c>
      <c r="GD34" t="s">
        <v>294</v>
      </c>
      <c r="GE34" t="s">
        <v>323</v>
      </c>
      <c r="GG34" t="s">
        <v>297</v>
      </c>
      <c r="GH34">
        <v>4665.3100000000004</v>
      </c>
      <c r="GI34">
        <v>0.3</v>
      </c>
      <c r="GJ34">
        <v>14</v>
      </c>
      <c r="GN34" t="s">
        <v>298</v>
      </c>
      <c r="GQ34" t="s">
        <v>324</v>
      </c>
      <c r="GS34" t="s">
        <v>325</v>
      </c>
      <c r="GU34" t="s">
        <v>326</v>
      </c>
      <c r="GV34">
        <v>14</v>
      </c>
      <c r="GY34">
        <v>-4.6500000000000004</v>
      </c>
      <c r="HA34">
        <v>-65.099999999999994</v>
      </c>
      <c r="HP34" t="s">
        <v>600</v>
      </c>
      <c r="HQ34" t="s">
        <v>601</v>
      </c>
      <c r="HR34" t="s">
        <v>554</v>
      </c>
      <c r="HV34">
        <v>2</v>
      </c>
      <c r="HW34">
        <v>18609.240000000002</v>
      </c>
      <c r="HX34">
        <v>15536.74</v>
      </c>
      <c r="HY34">
        <v>606.67999999999995</v>
      </c>
      <c r="HZ34" t="s">
        <v>305</v>
      </c>
      <c r="IB34" t="s">
        <v>329</v>
      </c>
      <c r="IC34">
        <v>3273.38</v>
      </c>
      <c r="ID34">
        <v>3530.44</v>
      </c>
      <c r="IE34">
        <v>3894.84</v>
      </c>
      <c r="IF34">
        <v>6.6</v>
      </c>
      <c r="IG34">
        <v>257.06</v>
      </c>
      <c r="IH34" t="s">
        <v>306</v>
      </c>
      <c r="II34">
        <v>0</v>
      </c>
      <c r="IK34" t="s">
        <v>307</v>
      </c>
      <c r="IL34">
        <v>4665.3100000000004</v>
      </c>
      <c r="IM34">
        <v>1069.77</v>
      </c>
      <c r="IN34">
        <v>2291.67</v>
      </c>
      <c r="IO34">
        <v>6956.98</v>
      </c>
      <c r="IP34">
        <v>83.98</v>
      </c>
      <c r="IQ34">
        <v>27752.23</v>
      </c>
      <c r="IR34">
        <v>334.98</v>
      </c>
      <c r="IS34">
        <v>64.63</v>
      </c>
      <c r="IT34">
        <v>3894.84</v>
      </c>
      <c r="IU34">
        <v>151.66999999999999</v>
      </c>
      <c r="IW34" t="s">
        <v>602</v>
      </c>
      <c r="IX34" s="1">
        <v>44316</v>
      </c>
      <c r="IY34">
        <v>4599</v>
      </c>
      <c r="IZ34" t="s">
        <v>309</v>
      </c>
    </row>
    <row r="35" spans="1:260" x14ac:dyDescent="0.35">
      <c r="A35">
        <v>8235</v>
      </c>
      <c r="B35" t="s">
        <v>331</v>
      </c>
      <c r="C35" s="1">
        <v>44287</v>
      </c>
      <c r="D35" s="1">
        <v>44316</v>
      </c>
      <c r="E35" s="1">
        <v>44316</v>
      </c>
      <c r="F35" s="2">
        <v>44287</v>
      </c>
      <c r="G35" t="s">
        <v>332</v>
      </c>
      <c r="H35">
        <v>590</v>
      </c>
      <c r="I35" t="s">
        <v>333</v>
      </c>
      <c r="L35" t="s">
        <v>595</v>
      </c>
      <c r="M35" t="s">
        <v>263</v>
      </c>
      <c r="N35" t="s">
        <v>264</v>
      </c>
      <c r="O35">
        <v>151.66999999999999</v>
      </c>
      <c r="T35">
        <v>2704.16</v>
      </c>
      <c r="U35" t="s">
        <v>334</v>
      </c>
      <c r="V35">
        <v>1</v>
      </c>
      <c r="Y35">
        <v>135.21</v>
      </c>
      <c r="AA35">
        <v>135.21</v>
      </c>
      <c r="AB35" t="s">
        <v>266</v>
      </c>
      <c r="AH35" t="s">
        <v>335</v>
      </c>
      <c r="AI35" t="s">
        <v>268</v>
      </c>
      <c r="AP35" t="s">
        <v>315</v>
      </c>
      <c r="AQ35">
        <v>2839.37</v>
      </c>
      <c r="AR35">
        <v>7.89</v>
      </c>
      <c r="AS35">
        <v>224.03</v>
      </c>
      <c r="AT35">
        <v>0.55000000000000004</v>
      </c>
      <c r="AU35">
        <v>15.62</v>
      </c>
      <c r="AW35" t="s">
        <v>315</v>
      </c>
      <c r="AZ35">
        <v>158.86000000000001</v>
      </c>
      <c r="BB35">
        <v>68.08</v>
      </c>
      <c r="BD35" t="s">
        <v>273</v>
      </c>
      <c r="BE35" t="s">
        <v>335</v>
      </c>
      <c r="BF35" t="s">
        <v>274</v>
      </c>
      <c r="BG35" t="s">
        <v>336</v>
      </c>
      <c r="BK35" t="s">
        <v>276</v>
      </c>
      <c r="BL35" t="s">
        <v>335</v>
      </c>
      <c r="BM35" t="s">
        <v>277</v>
      </c>
      <c r="BN35" t="s">
        <v>337</v>
      </c>
      <c r="BO35" t="s">
        <v>279</v>
      </c>
      <c r="BP35" t="s">
        <v>338</v>
      </c>
      <c r="BR35" t="s">
        <v>281</v>
      </c>
      <c r="BS35" t="s">
        <v>335</v>
      </c>
      <c r="BT35" t="s">
        <v>282</v>
      </c>
      <c r="BU35" t="s">
        <v>339</v>
      </c>
      <c r="BY35" t="s">
        <v>284</v>
      </c>
      <c r="BZ35" t="s">
        <v>335</v>
      </c>
      <c r="CA35" t="s">
        <v>285</v>
      </c>
      <c r="CB35" t="s">
        <v>340</v>
      </c>
      <c r="CF35" t="s">
        <v>287</v>
      </c>
      <c r="CM35" t="s">
        <v>288</v>
      </c>
      <c r="CN35">
        <v>184.13</v>
      </c>
      <c r="CO35">
        <v>8</v>
      </c>
      <c r="CP35">
        <v>14.73</v>
      </c>
      <c r="CT35" t="s">
        <v>288</v>
      </c>
      <c r="CU35">
        <v>2839.37</v>
      </c>
      <c r="CV35">
        <v>1.966</v>
      </c>
      <c r="CW35">
        <v>55.82</v>
      </c>
      <c r="DA35" t="s">
        <v>289</v>
      </c>
      <c r="DB35" t="s">
        <v>341</v>
      </c>
      <c r="DE35" t="s">
        <v>291</v>
      </c>
      <c r="DF35" t="s">
        <v>342</v>
      </c>
      <c r="DH35" t="s">
        <v>293</v>
      </c>
      <c r="DI35" t="s">
        <v>341</v>
      </c>
      <c r="DL35" t="s">
        <v>294</v>
      </c>
      <c r="DM35" t="s">
        <v>343</v>
      </c>
      <c r="DO35" t="s">
        <v>297</v>
      </c>
      <c r="DP35">
        <v>2839.37</v>
      </c>
      <c r="DQ35">
        <v>0.3</v>
      </c>
      <c r="DR35">
        <v>8.52</v>
      </c>
      <c r="DV35" t="s">
        <v>298</v>
      </c>
      <c r="DY35" t="s">
        <v>344</v>
      </c>
      <c r="EA35" t="s">
        <v>345</v>
      </c>
      <c r="HP35" t="s">
        <v>347</v>
      </c>
      <c r="HR35" t="s">
        <v>348</v>
      </c>
      <c r="HV35">
        <v>3</v>
      </c>
      <c r="HW35">
        <v>11357.48</v>
      </c>
      <c r="HX35">
        <v>9564.68</v>
      </c>
      <c r="HY35">
        <v>606.67999999999995</v>
      </c>
      <c r="HZ35" t="s">
        <v>305</v>
      </c>
      <c r="IC35">
        <v>2146.0700000000002</v>
      </c>
      <c r="ID35">
        <v>2146.0700000000002</v>
      </c>
      <c r="IE35">
        <v>2391.17</v>
      </c>
      <c r="IF35">
        <v>0</v>
      </c>
      <c r="IG35">
        <v>0</v>
      </c>
      <c r="IH35" t="s">
        <v>306</v>
      </c>
      <c r="II35">
        <v>0</v>
      </c>
      <c r="IK35" t="s">
        <v>307</v>
      </c>
      <c r="IL35">
        <v>2839.37</v>
      </c>
      <c r="IM35">
        <v>693.3</v>
      </c>
      <c r="IN35">
        <v>1245.92</v>
      </c>
      <c r="IO35">
        <v>4085.29</v>
      </c>
      <c r="IP35">
        <v>221.47</v>
      </c>
      <c r="IQ35">
        <v>16341.16</v>
      </c>
      <c r="IR35">
        <v>885.88</v>
      </c>
      <c r="IS35">
        <v>38.89</v>
      </c>
      <c r="IT35">
        <v>2391.17</v>
      </c>
      <c r="IU35">
        <v>151.66999999999999</v>
      </c>
      <c r="IW35" t="s">
        <v>473</v>
      </c>
      <c r="IX35" s="1">
        <v>44316</v>
      </c>
      <c r="IY35">
        <v>8235</v>
      </c>
      <c r="IZ35" t="s">
        <v>309</v>
      </c>
    </row>
    <row r="36" spans="1:260" x14ac:dyDescent="0.35">
      <c r="A36">
        <v>7479</v>
      </c>
      <c r="B36" t="s">
        <v>351</v>
      </c>
      <c r="C36" s="1">
        <v>44287</v>
      </c>
      <c r="D36" s="1">
        <v>44316</v>
      </c>
      <c r="E36" s="1">
        <v>44316</v>
      </c>
      <c r="F36" s="2">
        <v>44287</v>
      </c>
      <c r="G36" t="s">
        <v>332</v>
      </c>
      <c r="H36">
        <v>576</v>
      </c>
      <c r="I36" t="s">
        <v>352</v>
      </c>
      <c r="L36" t="s">
        <v>595</v>
      </c>
      <c r="M36" t="s">
        <v>263</v>
      </c>
      <c r="N36" t="s">
        <v>264</v>
      </c>
      <c r="O36">
        <v>151.66999999999999</v>
      </c>
      <c r="T36">
        <v>2640</v>
      </c>
      <c r="U36" t="s">
        <v>353</v>
      </c>
      <c r="V36">
        <v>1</v>
      </c>
      <c r="Y36">
        <v>211.2</v>
      </c>
      <c r="AA36">
        <v>211.2</v>
      </c>
      <c r="AB36" t="s">
        <v>266</v>
      </c>
      <c r="AH36" t="s">
        <v>474</v>
      </c>
      <c r="AI36" t="s">
        <v>268</v>
      </c>
      <c r="AP36" t="s">
        <v>315</v>
      </c>
      <c r="AQ36">
        <v>2851.2</v>
      </c>
      <c r="AR36">
        <v>7.89</v>
      </c>
      <c r="AS36">
        <v>224.96</v>
      </c>
      <c r="AT36">
        <v>0.55000000000000004</v>
      </c>
      <c r="AU36">
        <v>15.68</v>
      </c>
      <c r="AW36" t="s">
        <v>315</v>
      </c>
      <c r="AZ36">
        <v>132.46</v>
      </c>
      <c r="BB36">
        <v>56.77</v>
      </c>
      <c r="BD36" t="s">
        <v>273</v>
      </c>
      <c r="BE36" t="s">
        <v>474</v>
      </c>
      <c r="BF36" t="s">
        <v>274</v>
      </c>
      <c r="BG36" t="s">
        <v>475</v>
      </c>
      <c r="BK36" t="s">
        <v>276</v>
      </c>
      <c r="BL36" t="s">
        <v>474</v>
      </c>
      <c r="BM36" t="s">
        <v>277</v>
      </c>
      <c r="BN36" t="s">
        <v>476</v>
      </c>
      <c r="BO36" t="s">
        <v>279</v>
      </c>
      <c r="BP36" t="s">
        <v>477</v>
      </c>
      <c r="BR36" t="s">
        <v>281</v>
      </c>
      <c r="BS36" t="s">
        <v>474</v>
      </c>
      <c r="BT36" t="s">
        <v>282</v>
      </c>
      <c r="BU36" t="s">
        <v>478</v>
      </c>
      <c r="BY36" t="s">
        <v>284</v>
      </c>
      <c r="BZ36" t="s">
        <v>474</v>
      </c>
      <c r="CA36" t="s">
        <v>285</v>
      </c>
      <c r="CB36" t="s">
        <v>479</v>
      </c>
      <c r="CF36" t="s">
        <v>287</v>
      </c>
      <c r="CM36" t="s">
        <v>288</v>
      </c>
      <c r="CN36">
        <v>157.84</v>
      </c>
      <c r="CO36">
        <v>8</v>
      </c>
      <c r="CP36">
        <v>12.63</v>
      </c>
      <c r="CT36" t="s">
        <v>288</v>
      </c>
      <c r="CU36">
        <v>2851.2</v>
      </c>
      <c r="CV36">
        <v>1.966</v>
      </c>
      <c r="CW36">
        <v>56.06</v>
      </c>
      <c r="DA36" t="s">
        <v>289</v>
      </c>
      <c r="DB36" t="s">
        <v>480</v>
      </c>
      <c r="DE36" t="s">
        <v>291</v>
      </c>
      <c r="DF36" t="s">
        <v>481</v>
      </c>
      <c r="DH36" t="s">
        <v>293</v>
      </c>
      <c r="DI36" t="s">
        <v>480</v>
      </c>
      <c r="DL36" t="s">
        <v>294</v>
      </c>
      <c r="DM36" t="s">
        <v>482</v>
      </c>
      <c r="DO36" t="s">
        <v>297</v>
      </c>
      <c r="DP36">
        <v>2851.2</v>
      </c>
      <c r="DQ36">
        <v>0.3</v>
      </c>
      <c r="DR36">
        <v>8.5500000000000007</v>
      </c>
      <c r="DV36" t="s">
        <v>298</v>
      </c>
      <c r="DY36" t="s">
        <v>483</v>
      </c>
      <c r="EA36" t="s">
        <v>484</v>
      </c>
      <c r="EC36" t="s">
        <v>301</v>
      </c>
      <c r="ED36">
        <v>15</v>
      </c>
      <c r="EG36">
        <v>-4.6500000000000004</v>
      </c>
      <c r="EI36">
        <v>-69.75</v>
      </c>
      <c r="EJ36" t="s">
        <v>302</v>
      </c>
      <c r="EK36">
        <v>1</v>
      </c>
      <c r="EN36">
        <v>37.6</v>
      </c>
      <c r="EP36">
        <v>37.6</v>
      </c>
      <c r="EQ36" t="s">
        <v>603</v>
      </c>
      <c r="EV36">
        <v>200</v>
      </c>
      <c r="HP36" t="s">
        <v>604</v>
      </c>
      <c r="HQ36" t="s">
        <v>605</v>
      </c>
      <c r="HR36" t="s">
        <v>606</v>
      </c>
      <c r="HV36">
        <v>3</v>
      </c>
      <c r="HW36">
        <v>11508.8</v>
      </c>
      <c r="HX36">
        <v>9634.74</v>
      </c>
      <c r="HY36">
        <v>606.67999999999995</v>
      </c>
      <c r="HZ36" t="s">
        <v>305</v>
      </c>
      <c r="IC36">
        <v>1867.86</v>
      </c>
      <c r="ID36">
        <v>1937.1</v>
      </c>
      <c r="IE36">
        <v>2387.5300000000002</v>
      </c>
      <c r="IF36">
        <v>2.9</v>
      </c>
      <c r="IG36">
        <v>69.239999999999995</v>
      </c>
      <c r="IH36" t="s">
        <v>306</v>
      </c>
      <c r="II36">
        <v>0</v>
      </c>
      <c r="IK36" t="s">
        <v>307</v>
      </c>
      <c r="IL36">
        <v>2851.2</v>
      </c>
      <c r="IM36">
        <v>681.95</v>
      </c>
      <c r="IN36">
        <v>1221.8800000000001</v>
      </c>
      <c r="IO36">
        <v>4073.08</v>
      </c>
      <c r="IP36">
        <v>222.39</v>
      </c>
      <c r="IQ36">
        <v>16435.599999999999</v>
      </c>
      <c r="IR36">
        <v>897.68</v>
      </c>
      <c r="IS36">
        <v>39.5</v>
      </c>
      <c r="IT36">
        <v>2387.5300000000002</v>
      </c>
      <c r="IU36">
        <v>151.66999999999999</v>
      </c>
      <c r="IW36" t="s">
        <v>607</v>
      </c>
      <c r="IX36" s="1">
        <v>44316</v>
      </c>
      <c r="IY36">
        <v>7479</v>
      </c>
      <c r="IZ36" t="s">
        <v>309</v>
      </c>
    </row>
    <row r="37" spans="1:260" x14ac:dyDescent="0.35">
      <c r="A37">
        <v>7410</v>
      </c>
      <c r="B37" t="s">
        <v>367</v>
      </c>
      <c r="C37" s="1">
        <v>44287</v>
      </c>
      <c r="D37" s="1">
        <v>44316</v>
      </c>
      <c r="E37" s="1">
        <v>44316</v>
      </c>
      <c r="F37" s="2">
        <v>44287</v>
      </c>
      <c r="G37" t="s">
        <v>368</v>
      </c>
      <c r="H37">
        <v>576</v>
      </c>
      <c r="L37" t="s">
        <v>595</v>
      </c>
      <c r="M37" t="s">
        <v>263</v>
      </c>
      <c r="N37" t="s">
        <v>264</v>
      </c>
      <c r="O37">
        <v>65</v>
      </c>
      <c r="T37">
        <v>1133</v>
      </c>
      <c r="U37" t="s">
        <v>369</v>
      </c>
      <c r="V37">
        <v>1</v>
      </c>
      <c r="Y37">
        <v>79.31</v>
      </c>
      <c r="AA37">
        <v>79.31</v>
      </c>
      <c r="AB37" t="s">
        <v>608</v>
      </c>
      <c r="AC37">
        <v>80</v>
      </c>
      <c r="AF37">
        <v>12.19</v>
      </c>
      <c r="AH37">
        <v>975.2</v>
      </c>
      <c r="AI37" t="s">
        <v>609</v>
      </c>
      <c r="AJ37">
        <v>1</v>
      </c>
      <c r="AM37">
        <v>340</v>
      </c>
      <c r="AO37">
        <v>340</v>
      </c>
      <c r="AP37" t="s">
        <v>266</v>
      </c>
      <c r="AV37" t="s">
        <v>610</v>
      </c>
      <c r="AW37" t="s">
        <v>268</v>
      </c>
      <c r="BD37" t="s">
        <v>315</v>
      </c>
      <c r="BE37">
        <v>2527.5100000000002</v>
      </c>
      <c r="BF37">
        <v>0.89</v>
      </c>
      <c r="BG37">
        <v>22.49</v>
      </c>
      <c r="BH37">
        <v>0.55000000000000004</v>
      </c>
      <c r="BI37">
        <v>13.9</v>
      </c>
      <c r="BK37" t="s">
        <v>315</v>
      </c>
      <c r="BL37">
        <v>1552.31</v>
      </c>
      <c r="BM37">
        <v>7</v>
      </c>
      <c r="BN37">
        <v>108.66</v>
      </c>
      <c r="BR37" t="s">
        <v>315</v>
      </c>
      <c r="BU37">
        <v>158.86000000000001</v>
      </c>
      <c r="BW37">
        <v>68.08</v>
      </c>
      <c r="BY37" t="s">
        <v>273</v>
      </c>
      <c r="BZ37" t="s">
        <v>611</v>
      </c>
      <c r="CA37" t="s">
        <v>274</v>
      </c>
      <c r="CB37" t="s">
        <v>612</v>
      </c>
      <c r="CF37" t="s">
        <v>276</v>
      </c>
      <c r="CG37" t="s">
        <v>611</v>
      </c>
      <c r="CH37" t="s">
        <v>277</v>
      </c>
      <c r="CI37" t="s">
        <v>613</v>
      </c>
      <c r="CJ37" t="s">
        <v>279</v>
      </c>
      <c r="CK37" t="s">
        <v>614</v>
      </c>
      <c r="CM37" t="s">
        <v>281</v>
      </c>
      <c r="CN37" t="s">
        <v>611</v>
      </c>
      <c r="CO37" t="s">
        <v>282</v>
      </c>
      <c r="CP37" t="s">
        <v>615</v>
      </c>
      <c r="CT37" t="s">
        <v>284</v>
      </c>
      <c r="CU37" t="s">
        <v>611</v>
      </c>
      <c r="CV37" t="s">
        <v>285</v>
      </c>
      <c r="CW37" t="s">
        <v>616</v>
      </c>
      <c r="DA37" t="s">
        <v>287</v>
      </c>
      <c r="DH37" t="s">
        <v>288</v>
      </c>
      <c r="DI37">
        <v>1552.31</v>
      </c>
      <c r="DJ37">
        <v>1.516</v>
      </c>
      <c r="DK37">
        <v>23.53</v>
      </c>
      <c r="DO37" t="s">
        <v>288</v>
      </c>
      <c r="DP37">
        <v>181.35</v>
      </c>
      <c r="DQ37">
        <v>8</v>
      </c>
      <c r="DR37">
        <v>14.51</v>
      </c>
      <c r="DV37" t="s">
        <v>288</v>
      </c>
      <c r="DW37">
        <v>2527.5100000000002</v>
      </c>
      <c r="DX37">
        <v>0.45</v>
      </c>
      <c r="DY37">
        <v>11.37</v>
      </c>
      <c r="EC37" t="s">
        <v>289</v>
      </c>
      <c r="ED37" t="s">
        <v>617</v>
      </c>
      <c r="EG37" t="s">
        <v>291</v>
      </c>
      <c r="EH37" t="s">
        <v>618</v>
      </c>
      <c r="EJ37" t="s">
        <v>293</v>
      </c>
      <c r="EK37" t="s">
        <v>617</v>
      </c>
      <c r="EN37" t="s">
        <v>294</v>
      </c>
      <c r="EO37" t="s">
        <v>619</v>
      </c>
      <c r="EQ37" t="s">
        <v>620</v>
      </c>
      <c r="ER37">
        <v>958.13</v>
      </c>
      <c r="EU37">
        <v>6.7</v>
      </c>
      <c r="EV37">
        <v>64.19</v>
      </c>
      <c r="EX37" t="s">
        <v>297</v>
      </c>
      <c r="EY37">
        <v>1552.31</v>
      </c>
      <c r="EZ37">
        <v>0.3</v>
      </c>
      <c r="FA37">
        <v>4.66</v>
      </c>
      <c r="FE37" t="s">
        <v>298</v>
      </c>
      <c r="FH37" t="s">
        <v>621</v>
      </c>
      <c r="FJ37" t="s">
        <v>622</v>
      </c>
      <c r="FL37" t="s">
        <v>301</v>
      </c>
      <c r="FM37">
        <v>16</v>
      </c>
      <c r="FP37">
        <v>-4.6500000000000004</v>
      </c>
      <c r="FR37">
        <v>-74.400000000000006</v>
      </c>
      <c r="FS37" t="s">
        <v>302</v>
      </c>
      <c r="FT37">
        <v>1</v>
      </c>
      <c r="FW37">
        <v>37.6</v>
      </c>
      <c r="FY37">
        <v>37.6</v>
      </c>
      <c r="HP37" t="s">
        <v>488</v>
      </c>
      <c r="HR37" t="s">
        <v>606</v>
      </c>
      <c r="HV37">
        <v>3</v>
      </c>
      <c r="HW37">
        <v>10691.51</v>
      </c>
      <c r="HX37">
        <v>9161.69</v>
      </c>
      <c r="HY37">
        <v>500</v>
      </c>
      <c r="HZ37" t="s">
        <v>305</v>
      </c>
      <c r="IC37">
        <v>2003.44</v>
      </c>
      <c r="ID37">
        <v>2003.44</v>
      </c>
      <c r="IE37">
        <v>2276.38</v>
      </c>
      <c r="IF37">
        <v>0</v>
      </c>
      <c r="IG37">
        <v>0</v>
      </c>
      <c r="IH37" t="s">
        <v>306</v>
      </c>
      <c r="II37">
        <v>0</v>
      </c>
      <c r="IK37" t="s">
        <v>307</v>
      </c>
      <c r="IL37">
        <v>2527.5100000000002</v>
      </c>
      <c r="IM37">
        <v>487.27</v>
      </c>
      <c r="IN37">
        <v>772.66</v>
      </c>
      <c r="IO37">
        <v>3300.17</v>
      </c>
      <c r="IP37">
        <v>121.08</v>
      </c>
      <c r="IQ37">
        <v>15067.9</v>
      </c>
      <c r="IR37">
        <v>757.87</v>
      </c>
      <c r="IS37">
        <v>19.89</v>
      </c>
      <c r="IT37">
        <v>2276.38</v>
      </c>
      <c r="IU37">
        <v>65</v>
      </c>
      <c r="IW37" t="s">
        <v>623</v>
      </c>
      <c r="IX37" s="1">
        <v>44316</v>
      </c>
      <c r="IY37">
        <v>7410</v>
      </c>
      <c r="IZ37" t="s">
        <v>309</v>
      </c>
    </row>
    <row r="38" spans="1:260" x14ac:dyDescent="0.35">
      <c r="A38">
        <v>8991</v>
      </c>
      <c r="B38" t="s">
        <v>383</v>
      </c>
      <c r="C38" s="1">
        <v>44287</v>
      </c>
      <c r="D38" s="1">
        <v>44316</v>
      </c>
      <c r="E38" s="1">
        <v>44316</v>
      </c>
      <c r="F38" s="2">
        <v>44287</v>
      </c>
      <c r="G38" t="s">
        <v>384</v>
      </c>
      <c r="H38">
        <v>744</v>
      </c>
      <c r="L38" t="s">
        <v>595</v>
      </c>
      <c r="M38" t="s">
        <v>263</v>
      </c>
      <c r="N38" t="s">
        <v>264</v>
      </c>
      <c r="O38">
        <v>151.66999999999999</v>
      </c>
      <c r="T38">
        <v>3374.75</v>
      </c>
      <c r="U38" t="s">
        <v>385</v>
      </c>
      <c r="V38">
        <v>1</v>
      </c>
      <c r="Y38">
        <v>320</v>
      </c>
      <c r="AA38">
        <v>320</v>
      </c>
      <c r="AB38" t="s">
        <v>596</v>
      </c>
      <c r="AC38">
        <v>1</v>
      </c>
      <c r="AF38">
        <v>52</v>
      </c>
      <c r="AH38">
        <v>52</v>
      </c>
      <c r="AI38" t="s">
        <v>266</v>
      </c>
      <c r="AO38" t="s">
        <v>386</v>
      </c>
      <c r="AP38" t="s">
        <v>268</v>
      </c>
      <c r="AW38" t="s">
        <v>315</v>
      </c>
      <c r="AX38">
        <v>3428</v>
      </c>
      <c r="AY38">
        <v>2.1</v>
      </c>
      <c r="AZ38">
        <v>71.989999999999995</v>
      </c>
      <c r="BD38" t="s">
        <v>315</v>
      </c>
      <c r="BG38">
        <v>105.83</v>
      </c>
      <c r="BI38">
        <v>45.35</v>
      </c>
      <c r="BK38" t="s">
        <v>315</v>
      </c>
      <c r="BL38">
        <v>318.75</v>
      </c>
      <c r="BM38">
        <v>2.2799999999999998</v>
      </c>
      <c r="BN38">
        <v>7.27</v>
      </c>
      <c r="BO38">
        <v>0.92</v>
      </c>
      <c r="BP38">
        <v>2.93</v>
      </c>
      <c r="BR38" t="s">
        <v>315</v>
      </c>
      <c r="BS38">
        <v>3746.75</v>
      </c>
      <c r="BT38">
        <v>7</v>
      </c>
      <c r="BU38">
        <v>262.27</v>
      </c>
      <c r="BY38" t="s">
        <v>273</v>
      </c>
      <c r="BZ38" t="s">
        <v>386</v>
      </c>
      <c r="CA38" t="s">
        <v>274</v>
      </c>
      <c r="CB38" t="s">
        <v>387</v>
      </c>
      <c r="CF38" t="s">
        <v>276</v>
      </c>
      <c r="CM38" t="s">
        <v>317</v>
      </c>
      <c r="CN38">
        <v>3746.75</v>
      </c>
      <c r="CO38">
        <v>1.9359999999999999</v>
      </c>
      <c r="CP38">
        <v>72.540000000000006</v>
      </c>
      <c r="CQ38">
        <v>0.42399999999999999</v>
      </c>
      <c r="CR38">
        <v>15.89</v>
      </c>
      <c r="CT38" t="s">
        <v>317</v>
      </c>
      <c r="CU38">
        <v>318.75</v>
      </c>
      <c r="CV38">
        <v>14.57</v>
      </c>
      <c r="CW38">
        <v>46.44</v>
      </c>
      <c r="CX38">
        <v>9.7200000000000006</v>
      </c>
      <c r="CY38">
        <v>30.98</v>
      </c>
      <c r="DA38" t="s">
        <v>317</v>
      </c>
      <c r="DB38">
        <v>3428</v>
      </c>
      <c r="DC38">
        <v>14.56</v>
      </c>
      <c r="DD38">
        <v>499.11</v>
      </c>
      <c r="DE38">
        <v>10.91</v>
      </c>
      <c r="DF38">
        <v>373.99</v>
      </c>
      <c r="DH38" t="s">
        <v>318</v>
      </c>
      <c r="DI38">
        <v>3746.75</v>
      </c>
      <c r="DJ38">
        <v>0.21</v>
      </c>
      <c r="DK38">
        <v>7.87</v>
      </c>
      <c r="DL38">
        <v>0.14000000000000001</v>
      </c>
      <c r="DM38">
        <v>5.25</v>
      </c>
      <c r="DO38" t="s">
        <v>281</v>
      </c>
      <c r="DP38" t="s">
        <v>386</v>
      </c>
      <c r="DQ38" t="s">
        <v>282</v>
      </c>
      <c r="DR38" t="s">
        <v>624</v>
      </c>
      <c r="DV38" t="s">
        <v>284</v>
      </c>
      <c r="EC38" t="s">
        <v>320</v>
      </c>
      <c r="ED38">
        <v>3428</v>
      </c>
      <c r="EE38">
        <v>4.05</v>
      </c>
      <c r="EF38">
        <v>138.83000000000001</v>
      </c>
      <c r="EJ38" t="s">
        <v>320</v>
      </c>
      <c r="EK38">
        <v>318.75</v>
      </c>
      <c r="EL38">
        <v>4.05</v>
      </c>
      <c r="EM38">
        <v>12.91</v>
      </c>
      <c r="EQ38" t="s">
        <v>320</v>
      </c>
      <c r="ER38">
        <v>3746.75</v>
      </c>
      <c r="ES38">
        <v>0.15</v>
      </c>
      <c r="ET38">
        <v>5.62</v>
      </c>
      <c r="EX38" t="s">
        <v>287</v>
      </c>
      <c r="FE38" t="s">
        <v>288</v>
      </c>
      <c r="FF38">
        <v>3746.75</v>
      </c>
      <c r="FG38">
        <v>1.966</v>
      </c>
      <c r="FH38">
        <v>73.66</v>
      </c>
      <c r="FL38" t="s">
        <v>288</v>
      </c>
      <c r="FM38">
        <v>185.09</v>
      </c>
      <c r="FN38">
        <v>8</v>
      </c>
      <c r="FO38">
        <v>14.81</v>
      </c>
      <c r="FS38" t="s">
        <v>289</v>
      </c>
      <c r="FT38" t="s">
        <v>390</v>
      </c>
      <c r="FW38" t="s">
        <v>291</v>
      </c>
      <c r="FX38" t="s">
        <v>391</v>
      </c>
      <c r="FZ38" t="s">
        <v>293</v>
      </c>
      <c r="GA38" t="s">
        <v>390</v>
      </c>
      <c r="GD38" t="s">
        <v>294</v>
      </c>
      <c r="GE38" t="s">
        <v>392</v>
      </c>
      <c r="GG38" t="s">
        <v>297</v>
      </c>
      <c r="GH38">
        <v>3746.75</v>
      </c>
      <c r="GI38">
        <v>0.3</v>
      </c>
      <c r="GJ38">
        <v>11.24</v>
      </c>
      <c r="GN38" t="s">
        <v>298</v>
      </c>
      <c r="GQ38" t="s">
        <v>625</v>
      </c>
      <c r="GS38" t="s">
        <v>394</v>
      </c>
      <c r="GU38" t="s">
        <v>302</v>
      </c>
      <c r="GV38">
        <v>1</v>
      </c>
      <c r="GY38">
        <v>37.6</v>
      </c>
      <c r="HA38">
        <v>37.6</v>
      </c>
      <c r="HB38" t="s">
        <v>301</v>
      </c>
      <c r="HC38">
        <v>21</v>
      </c>
      <c r="HF38">
        <v>-4.6500000000000004</v>
      </c>
      <c r="HH38">
        <v>-97.65</v>
      </c>
      <c r="HP38" t="s">
        <v>626</v>
      </c>
      <c r="HR38" t="s">
        <v>471</v>
      </c>
      <c r="HV38">
        <v>2</v>
      </c>
      <c r="HW38">
        <v>14935</v>
      </c>
      <c r="HX38">
        <v>12418.51</v>
      </c>
      <c r="HY38">
        <v>606.67999999999995</v>
      </c>
      <c r="HZ38" t="s">
        <v>305</v>
      </c>
      <c r="IB38" t="s">
        <v>329</v>
      </c>
      <c r="IC38">
        <v>2597.4</v>
      </c>
      <c r="ID38">
        <v>2837.28</v>
      </c>
      <c r="IE38">
        <v>3115.28</v>
      </c>
      <c r="IF38">
        <v>7.7</v>
      </c>
      <c r="IG38">
        <v>239.88</v>
      </c>
      <c r="IH38" t="s">
        <v>306</v>
      </c>
      <c r="II38">
        <v>0</v>
      </c>
      <c r="IK38" t="s">
        <v>307</v>
      </c>
      <c r="IL38">
        <v>3746.75</v>
      </c>
      <c r="IM38">
        <v>849.42</v>
      </c>
      <c r="IN38">
        <v>1590.79</v>
      </c>
      <c r="IO38">
        <v>5337.54</v>
      </c>
      <c r="IP38">
        <v>292.25</v>
      </c>
      <c r="IQ38">
        <v>21277.56</v>
      </c>
      <c r="IR38">
        <v>580.45000000000005</v>
      </c>
      <c r="IS38">
        <v>52.29</v>
      </c>
      <c r="IT38">
        <v>3115.28</v>
      </c>
      <c r="IU38">
        <v>151.66999999999999</v>
      </c>
      <c r="IW38" t="s">
        <v>627</v>
      </c>
      <c r="IX38" s="1">
        <v>44316</v>
      </c>
      <c r="IY38">
        <v>8991</v>
      </c>
      <c r="IZ38" t="s">
        <v>309</v>
      </c>
    </row>
    <row r="39" spans="1:260" x14ac:dyDescent="0.35">
      <c r="A39">
        <v>8980</v>
      </c>
      <c r="B39" t="s">
        <v>413</v>
      </c>
      <c r="C39" s="1">
        <v>44287</v>
      </c>
      <c r="D39" s="1">
        <v>44316</v>
      </c>
      <c r="E39" s="1">
        <v>44316</v>
      </c>
      <c r="F39" s="2">
        <v>44287</v>
      </c>
      <c r="G39" t="s">
        <v>414</v>
      </c>
      <c r="L39" t="s">
        <v>595</v>
      </c>
      <c r="M39" t="s">
        <v>263</v>
      </c>
      <c r="N39" t="s">
        <v>264</v>
      </c>
      <c r="O39">
        <v>151.66999999999999</v>
      </c>
      <c r="T39">
        <v>1554.62</v>
      </c>
      <c r="U39" t="s">
        <v>266</v>
      </c>
      <c r="AA39" t="s">
        <v>415</v>
      </c>
      <c r="AB39" t="s">
        <v>268</v>
      </c>
      <c r="AC39" t="s">
        <v>415</v>
      </c>
      <c r="AD39" t="s">
        <v>269</v>
      </c>
      <c r="AE39" t="s">
        <v>416</v>
      </c>
      <c r="AF39" t="s">
        <v>271</v>
      </c>
      <c r="AG39" t="s">
        <v>417</v>
      </c>
      <c r="AI39" t="s">
        <v>273</v>
      </c>
      <c r="AJ39" t="s">
        <v>415</v>
      </c>
      <c r="AK39" t="s">
        <v>274</v>
      </c>
      <c r="AL39" t="s">
        <v>418</v>
      </c>
      <c r="AP39" t="s">
        <v>276</v>
      </c>
      <c r="AQ39" t="s">
        <v>415</v>
      </c>
      <c r="AR39" t="s">
        <v>277</v>
      </c>
      <c r="AS39" t="s">
        <v>419</v>
      </c>
      <c r="AT39" t="s">
        <v>279</v>
      </c>
      <c r="AU39" t="s">
        <v>420</v>
      </c>
      <c r="AW39" t="s">
        <v>281</v>
      </c>
      <c r="AX39" t="s">
        <v>415</v>
      </c>
      <c r="AY39" t="s">
        <v>282</v>
      </c>
      <c r="AZ39" t="s">
        <v>421</v>
      </c>
      <c r="BD39" t="s">
        <v>284</v>
      </c>
      <c r="BE39" t="s">
        <v>415</v>
      </c>
      <c r="BF39" t="s">
        <v>285</v>
      </c>
      <c r="BG39" t="s">
        <v>422</v>
      </c>
      <c r="BK39" t="s">
        <v>287</v>
      </c>
      <c r="BR39" t="s">
        <v>288</v>
      </c>
      <c r="BS39">
        <v>13.84</v>
      </c>
      <c r="BT39">
        <v>8</v>
      </c>
      <c r="BU39">
        <v>1.1100000000000001</v>
      </c>
      <c r="BY39" t="s">
        <v>288</v>
      </c>
      <c r="BZ39">
        <v>1554.62</v>
      </c>
      <c r="CA39">
        <v>1.966</v>
      </c>
      <c r="CB39">
        <v>30.57</v>
      </c>
      <c r="CF39" t="s">
        <v>289</v>
      </c>
      <c r="CG39" t="s">
        <v>423</v>
      </c>
      <c r="CJ39" t="s">
        <v>291</v>
      </c>
      <c r="CK39" t="s">
        <v>424</v>
      </c>
      <c r="CM39" t="s">
        <v>293</v>
      </c>
      <c r="CN39" t="s">
        <v>423</v>
      </c>
      <c r="CQ39" t="s">
        <v>294</v>
      </c>
      <c r="CR39" t="s">
        <v>425</v>
      </c>
      <c r="CT39" t="s">
        <v>296</v>
      </c>
      <c r="CW39" t="e" cm="1">
        <f t="array" ref="CW39">-499.95^G</f>
        <v>#NAME?</v>
      </c>
      <c r="DA39" t="s">
        <v>297</v>
      </c>
      <c r="DB39">
        <v>1554.62</v>
      </c>
      <c r="DC39">
        <v>0.3</v>
      </c>
      <c r="DD39">
        <v>4.66</v>
      </c>
      <c r="DH39" t="s">
        <v>298</v>
      </c>
      <c r="DK39" t="s">
        <v>426</v>
      </c>
      <c r="DM39" t="s">
        <v>427</v>
      </c>
      <c r="DO39" t="s">
        <v>302</v>
      </c>
      <c r="DP39">
        <v>1</v>
      </c>
      <c r="DS39">
        <v>37.6</v>
      </c>
      <c r="DU39">
        <v>37.6</v>
      </c>
      <c r="DV39" t="s">
        <v>301</v>
      </c>
      <c r="DW39">
        <v>19</v>
      </c>
      <c r="DZ39">
        <v>-4.6500000000000004</v>
      </c>
      <c r="EB39">
        <v>-88.35</v>
      </c>
      <c r="HP39" t="s">
        <v>628</v>
      </c>
      <c r="HV39">
        <v>4</v>
      </c>
      <c r="HW39">
        <v>6218.48</v>
      </c>
      <c r="HX39">
        <v>5061.72</v>
      </c>
      <c r="HY39">
        <v>606.67999999999995</v>
      </c>
      <c r="HZ39" t="s">
        <v>305</v>
      </c>
      <c r="IC39">
        <v>1149.73</v>
      </c>
      <c r="ID39">
        <v>1169.98</v>
      </c>
      <c r="IE39">
        <v>1265.43</v>
      </c>
      <c r="IF39">
        <v>1.6</v>
      </c>
      <c r="IG39">
        <v>20.25</v>
      </c>
      <c r="IH39" t="s">
        <v>306</v>
      </c>
      <c r="II39">
        <v>0</v>
      </c>
      <c r="IK39" t="s">
        <v>307</v>
      </c>
      <c r="IL39">
        <v>1554.62</v>
      </c>
      <c r="IM39">
        <v>333.89</v>
      </c>
      <c r="IN39">
        <v>88.27</v>
      </c>
      <c r="IO39">
        <v>1642.89</v>
      </c>
      <c r="IP39">
        <v>621.21</v>
      </c>
      <c r="IQ39">
        <v>6571.56</v>
      </c>
      <c r="IR39">
        <v>2484.84</v>
      </c>
      <c r="IS39">
        <v>22.77</v>
      </c>
      <c r="IT39">
        <v>1265.43</v>
      </c>
      <c r="IU39">
        <v>151.66999999999999</v>
      </c>
      <c r="IW39" t="s">
        <v>511</v>
      </c>
      <c r="IX39" s="1">
        <v>44316</v>
      </c>
      <c r="IY39">
        <v>8980</v>
      </c>
      <c r="IZ39" t="s">
        <v>309</v>
      </c>
    </row>
    <row r="40" spans="1:260" x14ac:dyDescent="0.35">
      <c r="A40">
        <v>8280</v>
      </c>
      <c r="B40" t="s">
        <v>430</v>
      </c>
      <c r="C40" s="1">
        <v>44287</v>
      </c>
      <c r="D40" s="1">
        <v>44316</v>
      </c>
      <c r="E40" s="1">
        <v>44316</v>
      </c>
      <c r="F40" s="2">
        <v>44287</v>
      </c>
      <c r="G40" t="s">
        <v>398</v>
      </c>
      <c r="H40">
        <v>514</v>
      </c>
      <c r="I40" t="s">
        <v>431</v>
      </c>
      <c r="L40" t="s">
        <v>595</v>
      </c>
      <c r="M40" t="s">
        <v>263</v>
      </c>
      <c r="N40" t="s">
        <v>264</v>
      </c>
      <c r="O40">
        <v>71.67</v>
      </c>
      <c r="T40">
        <v>1113</v>
      </c>
      <c r="U40" t="s">
        <v>334</v>
      </c>
      <c r="V40">
        <v>1</v>
      </c>
      <c r="Y40">
        <v>55.15</v>
      </c>
      <c r="AA40">
        <v>55.15</v>
      </c>
      <c r="AB40" t="s">
        <v>608</v>
      </c>
      <c r="AC40">
        <v>80</v>
      </c>
      <c r="AF40">
        <v>10.87</v>
      </c>
      <c r="AH40">
        <v>869.6</v>
      </c>
      <c r="AI40" t="s">
        <v>596</v>
      </c>
      <c r="AJ40">
        <v>1</v>
      </c>
      <c r="AM40">
        <v>52</v>
      </c>
      <c r="AO40">
        <v>52</v>
      </c>
      <c r="AP40" t="s">
        <v>609</v>
      </c>
      <c r="AQ40">
        <v>1</v>
      </c>
      <c r="AT40">
        <v>280</v>
      </c>
      <c r="AV40">
        <v>280</v>
      </c>
      <c r="AW40" t="s">
        <v>266</v>
      </c>
      <c r="BC40" t="s">
        <v>629</v>
      </c>
      <c r="BD40" t="s">
        <v>268</v>
      </c>
      <c r="BK40" t="s">
        <v>315</v>
      </c>
      <c r="BL40">
        <v>2369.75</v>
      </c>
      <c r="BM40">
        <v>0.89</v>
      </c>
      <c r="BN40">
        <v>21.09</v>
      </c>
      <c r="BO40">
        <v>0.55000000000000004</v>
      </c>
      <c r="BP40">
        <v>13.03</v>
      </c>
      <c r="BR40" t="s">
        <v>315</v>
      </c>
      <c r="BS40">
        <v>1500.15</v>
      </c>
      <c r="BT40">
        <v>7</v>
      </c>
      <c r="BU40">
        <v>105.01</v>
      </c>
      <c r="BY40" t="s">
        <v>315</v>
      </c>
      <c r="CB40">
        <v>132.46</v>
      </c>
      <c r="CD40">
        <v>56.77</v>
      </c>
      <c r="CF40" t="s">
        <v>273</v>
      </c>
      <c r="CG40" t="s">
        <v>630</v>
      </c>
      <c r="CH40" t="s">
        <v>274</v>
      </c>
      <c r="CI40" t="s">
        <v>631</v>
      </c>
      <c r="CM40" t="s">
        <v>276</v>
      </c>
      <c r="CN40" t="s">
        <v>630</v>
      </c>
      <c r="CO40" t="s">
        <v>277</v>
      </c>
      <c r="CP40" t="s">
        <v>632</v>
      </c>
      <c r="CQ40" t="s">
        <v>279</v>
      </c>
      <c r="CR40" t="s">
        <v>633</v>
      </c>
      <c r="CT40" t="s">
        <v>281</v>
      </c>
      <c r="CU40" t="s">
        <v>630</v>
      </c>
      <c r="CV40" t="s">
        <v>282</v>
      </c>
      <c r="CW40" t="s">
        <v>634</v>
      </c>
      <c r="DA40" t="s">
        <v>284</v>
      </c>
      <c r="DB40" t="s">
        <v>630</v>
      </c>
      <c r="DC40" t="s">
        <v>285</v>
      </c>
      <c r="DD40" t="s">
        <v>635</v>
      </c>
      <c r="DH40" t="s">
        <v>287</v>
      </c>
      <c r="DO40" t="s">
        <v>288</v>
      </c>
      <c r="DP40">
        <v>1500.15</v>
      </c>
      <c r="DQ40">
        <v>1.516</v>
      </c>
      <c r="DR40">
        <v>22.74</v>
      </c>
      <c r="DV40" t="s">
        <v>288</v>
      </c>
      <c r="DW40">
        <v>153.55000000000001</v>
      </c>
      <c r="DX40">
        <v>8</v>
      </c>
      <c r="DY40">
        <v>12.28</v>
      </c>
      <c r="EC40" t="s">
        <v>288</v>
      </c>
      <c r="ED40">
        <v>2369.75</v>
      </c>
      <c r="EE40">
        <v>0.45</v>
      </c>
      <c r="EF40">
        <v>10.66</v>
      </c>
      <c r="EJ40" t="s">
        <v>289</v>
      </c>
      <c r="EK40" t="s">
        <v>636</v>
      </c>
      <c r="EN40" t="s">
        <v>291</v>
      </c>
      <c r="EO40" t="s">
        <v>637</v>
      </c>
      <c r="EQ40" t="s">
        <v>293</v>
      </c>
      <c r="ER40" t="s">
        <v>636</v>
      </c>
      <c r="EU40" t="s">
        <v>294</v>
      </c>
      <c r="EV40" t="s">
        <v>638</v>
      </c>
      <c r="EX40" t="s">
        <v>620</v>
      </c>
      <c r="EY40">
        <v>854.38</v>
      </c>
      <c r="FB40">
        <v>6.7</v>
      </c>
      <c r="FC40">
        <v>57.24</v>
      </c>
      <c r="FE40" t="s">
        <v>297</v>
      </c>
      <c r="FF40">
        <v>1500.15</v>
      </c>
      <c r="FG40">
        <v>0.3</v>
      </c>
      <c r="FH40">
        <v>4.5</v>
      </c>
      <c r="FL40" t="s">
        <v>298</v>
      </c>
      <c r="FO40" t="s">
        <v>639</v>
      </c>
      <c r="FQ40" t="s">
        <v>640</v>
      </c>
      <c r="FS40" t="s">
        <v>302</v>
      </c>
      <c r="FT40">
        <v>1</v>
      </c>
      <c r="FW40">
        <v>37.6</v>
      </c>
      <c r="FY40">
        <v>37.6</v>
      </c>
      <c r="FZ40" t="s">
        <v>301</v>
      </c>
      <c r="GA40">
        <v>20</v>
      </c>
      <c r="GD40">
        <v>-4.6500000000000004</v>
      </c>
      <c r="GF40">
        <v>-93</v>
      </c>
      <c r="HP40" t="s">
        <v>444</v>
      </c>
      <c r="HR40" t="s">
        <v>641</v>
      </c>
      <c r="HV40">
        <v>3</v>
      </c>
      <c r="HW40">
        <v>9673.7000000000007</v>
      </c>
      <c r="HX40">
        <v>8265</v>
      </c>
      <c r="HY40">
        <v>505.01</v>
      </c>
      <c r="HZ40" t="s">
        <v>305</v>
      </c>
      <c r="IC40">
        <v>1859.78</v>
      </c>
      <c r="ID40">
        <v>1859.78</v>
      </c>
      <c r="IE40">
        <v>2119.62</v>
      </c>
      <c r="IF40">
        <v>0</v>
      </c>
      <c r="IG40">
        <v>0</v>
      </c>
      <c r="IH40" t="s">
        <v>306</v>
      </c>
      <c r="II40">
        <v>0</v>
      </c>
      <c r="IK40" t="s">
        <v>307</v>
      </c>
      <c r="IL40">
        <v>2369.75</v>
      </c>
      <c r="IM40">
        <v>454.57</v>
      </c>
      <c r="IN40">
        <v>722.94</v>
      </c>
      <c r="IO40">
        <v>3092.69</v>
      </c>
      <c r="IP40">
        <v>117.01</v>
      </c>
      <c r="IQ40">
        <v>13589.39</v>
      </c>
      <c r="IR40">
        <v>686.72</v>
      </c>
      <c r="IS40">
        <v>19.579999999999998</v>
      </c>
      <c r="IT40">
        <v>2119.62</v>
      </c>
      <c r="IU40">
        <v>71.67</v>
      </c>
      <c r="IW40" t="s">
        <v>642</v>
      </c>
      <c r="IX40" s="1">
        <v>44316</v>
      </c>
      <c r="IY40">
        <v>8280</v>
      </c>
      <c r="IZ40" t="s">
        <v>309</v>
      </c>
    </row>
    <row r="41" spans="1:260" x14ac:dyDescent="0.35">
      <c r="A41">
        <v>8518</v>
      </c>
      <c r="B41" t="s">
        <v>446</v>
      </c>
      <c r="C41" s="1">
        <v>44287</v>
      </c>
      <c r="D41" s="1">
        <v>44316</v>
      </c>
      <c r="E41" s="1">
        <v>44316</v>
      </c>
      <c r="F41" s="2">
        <v>44287</v>
      </c>
      <c r="G41" t="s">
        <v>447</v>
      </c>
      <c r="H41">
        <v>549</v>
      </c>
      <c r="I41" t="s">
        <v>448</v>
      </c>
      <c r="L41" t="s">
        <v>595</v>
      </c>
      <c r="M41" t="s">
        <v>263</v>
      </c>
      <c r="N41" t="s">
        <v>264</v>
      </c>
      <c r="O41">
        <v>151.66999999999999</v>
      </c>
      <c r="T41">
        <v>2516.25</v>
      </c>
      <c r="U41" t="s">
        <v>449</v>
      </c>
      <c r="V41">
        <v>1</v>
      </c>
      <c r="Y41">
        <v>100.65</v>
      </c>
      <c r="AA41">
        <v>100.65</v>
      </c>
      <c r="AB41" t="s">
        <v>266</v>
      </c>
      <c r="AH41" t="s">
        <v>450</v>
      </c>
      <c r="AI41" t="s">
        <v>268</v>
      </c>
      <c r="AJ41" t="s">
        <v>450</v>
      </c>
      <c r="AK41" t="s">
        <v>269</v>
      </c>
      <c r="AL41" t="s">
        <v>451</v>
      </c>
      <c r="AM41" t="s">
        <v>271</v>
      </c>
      <c r="AN41" t="s">
        <v>452</v>
      </c>
      <c r="AP41" t="s">
        <v>273</v>
      </c>
      <c r="AQ41" t="s">
        <v>450</v>
      </c>
      <c r="AR41" t="s">
        <v>274</v>
      </c>
      <c r="AS41" t="s">
        <v>453</v>
      </c>
      <c r="AW41" t="s">
        <v>276</v>
      </c>
      <c r="AX41" t="s">
        <v>450</v>
      </c>
      <c r="AY41" t="s">
        <v>277</v>
      </c>
      <c r="AZ41" t="s">
        <v>454</v>
      </c>
      <c r="BA41" t="s">
        <v>279</v>
      </c>
      <c r="BB41" t="s">
        <v>455</v>
      </c>
      <c r="BD41" t="s">
        <v>281</v>
      </c>
      <c r="BE41" t="s">
        <v>450</v>
      </c>
      <c r="BF41" t="s">
        <v>282</v>
      </c>
      <c r="BG41" t="s">
        <v>456</v>
      </c>
      <c r="BK41" t="s">
        <v>284</v>
      </c>
      <c r="BL41" t="s">
        <v>450</v>
      </c>
      <c r="BM41" t="s">
        <v>285</v>
      </c>
      <c r="BN41" t="s">
        <v>457</v>
      </c>
      <c r="BR41" t="s">
        <v>287</v>
      </c>
      <c r="BY41" t="s">
        <v>288</v>
      </c>
      <c r="BZ41">
        <v>23.29</v>
      </c>
      <c r="CA41">
        <v>8</v>
      </c>
      <c r="CB41">
        <v>1.86</v>
      </c>
      <c r="CF41" t="s">
        <v>288</v>
      </c>
      <c r="CG41">
        <v>2616.9</v>
      </c>
      <c r="CH41">
        <v>1.966</v>
      </c>
      <c r="CI41">
        <v>51.45</v>
      </c>
      <c r="CM41" t="s">
        <v>289</v>
      </c>
      <c r="CN41" t="s">
        <v>458</v>
      </c>
      <c r="CQ41" t="s">
        <v>291</v>
      </c>
      <c r="CR41" t="s">
        <v>459</v>
      </c>
      <c r="CT41" t="s">
        <v>293</v>
      </c>
      <c r="CU41" t="s">
        <v>458</v>
      </c>
      <c r="CX41" t="s">
        <v>294</v>
      </c>
      <c r="CY41" t="s">
        <v>460</v>
      </c>
      <c r="DA41" t="s">
        <v>297</v>
      </c>
      <c r="DB41">
        <v>2616.9</v>
      </c>
      <c r="DC41">
        <v>0.3</v>
      </c>
      <c r="DD41">
        <v>7.85</v>
      </c>
      <c r="DH41" t="s">
        <v>298</v>
      </c>
      <c r="DK41" t="s">
        <v>461</v>
      </c>
      <c r="DM41" t="s">
        <v>462</v>
      </c>
      <c r="DO41" t="s">
        <v>302</v>
      </c>
      <c r="DP41">
        <v>1</v>
      </c>
      <c r="DS41">
        <v>37.6</v>
      </c>
      <c r="DU41">
        <v>37.6</v>
      </c>
      <c r="DV41" t="s">
        <v>301</v>
      </c>
      <c r="DW41">
        <v>19</v>
      </c>
      <c r="DZ41">
        <v>-4.6500000000000004</v>
      </c>
      <c r="EB41">
        <v>-88.35</v>
      </c>
      <c r="HP41" t="s">
        <v>463</v>
      </c>
      <c r="HS41" t="s">
        <v>643</v>
      </c>
      <c r="HV41">
        <v>4</v>
      </c>
      <c r="HW41">
        <v>10467.6</v>
      </c>
      <c r="HX41">
        <v>8520.44</v>
      </c>
      <c r="HY41">
        <v>606.67999999999995</v>
      </c>
      <c r="HZ41" t="s">
        <v>305</v>
      </c>
      <c r="IC41">
        <v>1901.87</v>
      </c>
      <c r="ID41">
        <v>2004.12</v>
      </c>
      <c r="IE41">
        <v>2130.11</v>
      </c>
      <c r="IF41">
        <v>4.8</v>
      </c>
      <c r="IG41">
        <v>102.25</v>
      </c>
      <c r="IH41" t="s">
        <v>306</v>
      </c>
      <c r="II41">
        <v>0</v>
      </c>
      <c r="IK41" t="s">
        <v>307</v>
      </c>
      <c r="IL41">
        <v>2616.9</v>
      </c>
      <c r="IM41">
        <v>562.03</v>
      </c>
      <c r="IN41">
        <v>990.15</v>
      </c>
      <c r="IO41">
        <v>3607.05</v>
      </c>
      <c r="IP41">
        <v>204.11</v>
      </c>
      <c r="IQ41">
        <v>14428.2</v>
      </c>
      <c r="IR41">
        <v>816.44</v>
      </c>
      <c r="IS41">
        <v>38.340000000000003</v>
      </c>
      <c r="IT41">
        <v>2130.11</v>
      </c>
      <c r="IU41">
        <v>151.66999999999999</v>
      </c>
      <c r="IW41" t="s">
        <v>525</v>
      </c>
      <c r="IX41" s="1">
        <v>44316</v>
      </c>
      <c r="IY41">
        <v>8518</v>
      </c>
      <c r="IZ41" t="s">
        <v>309</v>
      </c>
    </row>
    <row r="42" spans="1:260" x14ac:dyDescent="0.35">
      <c r="A42">
        <v>8929</v>
      </c>
      <c r="B42" t="s">
        <v>260</v>
      </c>
      <c r="C42" s="1">
        <v>44317</v>
      </c>
      <c r="D42" s="1">
        <v>44347</v>
      </c>
      <c r="E42" s="1">
        <v>44347</v>
      </c>
      <c r="F42" s="2">
        <v>44317</v>
      </c>
      <c r="G42" t="s">
        <v>261</v>
      </c>
      <c r="H42">
        <v>453</v>
      </c>
      <c r="L42" t="s">
        <v>595</v>
      </c>
      <c r="M42" t="s">
        <v>263</v>
      </c>
      <c r="N42" t="s">
        <v>264</v>
      </c>
      <c r="O42">
        <v>151.66999999999999</v>
      </c>
      <c r="T42">
        <v>2076</v>
      </c>
      <c r="U42" t="s">
        <v>266</v>
      </c>
      <c r="AA42" t="s">
        <v>526</v>
      </c>
      <c r="AB42" t="s">
        <v>268</v>
      </c>
      <c r="AC42" t="s">
        <v>526</v>
      </c>
      <c r="AD42" t="s">
        <v>269</v>
      </c>
      <c r="AE42" t="s">
        <v>527</v>
      </c>
      <c r="AF42" t="s">
        <v>271</v>
      </c>
      <c r="AG42" t="s">
        <v>528</v>
      </c>
      <c r="AI42" t="s">
        <v>273</v>
      </c>
      <c r="AJ42" t="s">
        <v>526</v>
      </c>
      <c r="AK42" t="s">
        <v>274</v>
      </c>
      <c r="AL42" t="s">
        <v>529</v>
      </c>
      <c r="AP42" t="s">
        <v>276</v>
      </c>
      <c r="AQ42" t="s">
        <v>526</v>
      </c>
      <c r="AR42" t="s">
        <v>277</v>
      </c>
      <c r="AS42" t="s">
        <v>530</v>
      </c>
      <c r="AT42" t="s">
        <v>279</v>
      </c>
      <c r="AU42" t="s">
        <v>531</v>
      </c>
      <c r="AW42" t="s">
        <v>281</v>
      </c>
      <c r="AX42" t="s">
        <v>526</v>
      </c>
      <c r="AY42" t="s">
        <v>282</v>
      </c>
      <c r="AZ42" t="s">
        <v>532</v>
      </c>
      <c r="BD42" t="s">
        <v>284</v>
      </c>
      <c r="BE42" t="s">
        <v>526</v>
      </c>
      <c r="BF42" t="s">
        <v>285</v>
      </c>
      <c r="BG42" t="s">
        <v>533</v>
      </c>
      <c r="BK42" t="s">
        <v>287</v>
      </c>
      <c r="BR42" t="s">
        <v>288</v>
      </c>
      <c r="BS42">
        <v>18.48</v>
      </c>
      <c r="BT42">
        <v>8</v>
      </c>
      <c r="BU42">
        <v>1.48</v>
      </c>
      <c r="BY42" t="s">
        <v>288</v>
      </c>
      <c r="BZ42">
        <v>2076</v>
      </c>
      <c r="CA42">
        <v>1.966</v>
      </c>
      <c r="CB42">
        <v>40.81</v>
      </c>
      <c r="CF42" t="s">
        <v>289</v>
      </c>
      <c r="CG42" t="s">
        <v>534</v>
      </c>
      <c r="CJ42" t="s">
        <v>291</v>
      </c>
      <c r="CK42" t="s">
        <v>535</v>
      </c>
      <c r="CM42" t="s">
        <v>293</v>
      </c>
      <c r="CN42" t="s">
        <v>534</v>
      </c>
      <c r="CQ42" t="s">
        <v>294</v>
      </c>
      <c r="CR42" t="s">
        <v>536</v>
      </c>
      <c r="CT42" t="s">
        <v>296</v>
      </c>
      <c r="CW42" t="e" cm="1">
        <f t="array" ref="CW42">-222.08^G</f>
        <v>#NAME?</v>
      </c>
      <c r="DA42" t="s">
        <v>297</v>
      </c>
      <c r="DB42">
        <v>2076</v>
      </c>
      <c r="DC42">
        <v>0.3</v>
      </c>
      <c r="DD42">
        <v>6.23</v>
      </c>
      <c r="DH42" t="s">
        <v>298</v>
      </c>
      <c r="DK42" t="s">
        <v>644</v>
      </c>
      <c r="DM42" t="s">
        <v>538</v>
      </c>
      <c r="DO42" t="s">
        <v>301</v>
      </c>
      <c r="DP42">
        <v>19</v>
      </c>
      <c r="DS42">
        <v>-4.6500000000000004</v>
      </c>
      <c r="DU42">
        <v>-88.35</v>
      </c>
      <c r="DV42" t="s">
        <v>302</v>
      </c>
      <c r="DW42">
        <v>1</v>
      </c>
      <c r="DZ42">
        <v>37.6</v>
      </c>
      <c r="EB42">
        <v>37.6</v>
      </c>
      <c r="HP42" t="s">
        <v>645</v>
      </c>
      <c r="HR42" t="s">
        <v>606</v>
      </c>
      <c r="HV42">
        <v>4</v>
      </c>
      <c r="HW42">
        <v>10536</v>
      </c>
      <c r="HX42">
        <v>8576.2099999999991</v>
      </c>
      <c r="HY42">
        <v>758.35</v>
      </c>
      <c r="HZ42" t="s">
        <v>305</v>
      </c>
      <c r="IC42">
        <v>1579.41</v>
      </c>
      <c r="ID42">
        <v>1579.41</v>
      </c>
      <c r="IE42">
        <v>1689.85</v>
      </c>
      <c r="IF42">
        <v>0</v>
      </c>
      <c r="IG42">
        <v>0</v>
      </c>
      <c r="IH42" t="s">
        <v>306</v>
      </c>
      <c r="II42">
        <v>0</v>
      </c>
      <c r="IK42" t="s">
        <v>307</v>
      </c>
      <c r="IL42">
        <v>2076</v>
      </c>
      <c r="IM42">
        <v>445.84</v>
      </c>
      <c r="IN42">
        <v>563.41999999999996</v>
      </c>
      <c r="IO42">
        <v>2639.42</v>
      </c>
      <c r="IP42">
        <v>384.01</v>
      </c>
      <c r="IQ42">
        <v>13494.2</v>
      </c>
      <c r="IR42">
        <v>1850.11</v>
      </c>
      <c r="IS42">
        <v>30.4</v>
      </c>
      <c r="IT42">
        <v>1689.85</v>
      </c>
      <c r="IU42">
        <v>151.66999999999999</v>
      </c>
      <c r="IW42" t="s">
        <v>646</v>
      </c>
      <c r="IX42" s="1">
        <v>44347</v>
      </c>
      <c r="IY42">
        <v>8929</v>
      </c>
      <c r="IZ42" t="s">
        <v>309</v>
      </c>
    </row>
    <row r="43" spans="1:260" x14ac:dyDescent="0.35">
      <c r="A43">
        <v>4599</v>
      </c>
      <c r="B43" t="s">
        <v>310</v>
      </c>
      <c r="C43" s="1">
        <v>44317</v>
      </c>
      <c r="D43" s="1">
        <v>44347</v>
      </c>
      <c r="E43" s="1">
        <v>44347</v>
      </c>
      <c r="F43" s="2">
        <v>44317</v>
      </c>
      <c r="G43" t="s">
        <v>311</v>
      </c>
      <c r="H43">
        <v>853</v>
      </c>
      <c r="L43" t="s">
        <v>595</v>
      </c>
      <c r="M43" t="s">
        <v>263</v>
      </c>
      <c r="N43" t="s">
        <v>264</v>
      </c>
      <c r="O43">
        <v>151.66999999999999</v>
      </c>
      <c r="T43">
        <v>3909.58</v>
      </c>
      <c r="U43" t="s">
        <v>312</v>
      </c>
      <c r="V43">
        <v>1</v>
      </c>
      <c r="Y43">
        <v>703.73</v>
      </c>
      <c r="AA43">
        <v>703.73</v>
      </c>
      <c r="AB43" t="s">
        <v>647</v>
      </c>
      <c r="AC43">
        <v>1</v>
      </c>
      <c r="AF43">
        <v>156</v>
      </c>
      <c r="AH43">
        <v>156</v>
      </c>
      <c r="AI43" t="s">
        <v>266</v>
      </c>
      <c r="AO43" t="s">
        <v>648</v>
      </c>
      <c r="AP43" t="s">
        <v>268</v>
      </c>
      <c r="AW43" t="s">
        <v>315</v>
      </c>
      <c r="AX43">
        <v>3428</v>
      </c>
      <c r="AY43">
        <v>2.1</v>
      </c>
      <c r="AZ43">
        <v>71.989999999999995</v>
      </c>
      <c r="BD43" t="s">
        <v>315</v>
      </c>
      <c r="BG43">
        <v>158.86000000000001</v>
      </c>
      <c r="BI43">
        <v>68.08</v>
      </c>
      <c r="BK43" t="s">
        <v>315</v>
      </c>
      <c r="BL43">
        <v>1341.31</v>
      </c>
      <c r="BM43">
        <v>2.2799999999999998</v>
      </c>
      <c r="BN43">
        <v>30.58</v>
      </c>
      <c r="BO43">
        <v>0.92</v>
      </c>
      <c r="BP43">
        <v>12.34</v>
      </c>
      <c r="BR43" t="s">
        <v>315</v>
      </c>
      <c r="BS43">
        <v>4769.3100000000004</v>
      </c>
      <c r="BT43">
        <v>13</v>
      </c>
      <c r="BU43">
        <v>620.01</v>
      </c>
      <c r="BY43" t="s">
        <v>273</v>
      </c>
      <c r="BZ43" t="s">
        <v>648</v>
      </c>
      <c r="CA43" t="s">
        <v>274</v>
      </c>
      <c r="CB43" t="s">
        <v>649</v>
      </c>
      <c r="CF43" t="s">
        <v>276</v>
      </c>
      <c r="CM43" t="s">
        <v>317</v>
      </c>
      <c r="CN43">
        <v>4769.3100000000004</v>
      </c>
      <c r="CO43">
        <v>1.9359999999999999</v>
      </c>
      <c r="CP43">
        <v>92.34</v>
      </c>
      <c r="CQ43">
        <v>0.42399999999999999</v>
      </c>
      <c r="CR43">
        <v>20.22</v>
      </c>
      <c r="CT43" t="s">
        <v>317</v>
      </c>
      <c r="CU43">
        <v>1341.31</v>
      </c>
      <c r="CV43">
        <v>14.57</v>
      </c>
      <c r="CW43">
        <v>195.43</v>
      </c>
      <c r="CX43">
        <v>9.7200000000000006</v>
      </c>
      <c r="CY43">
        <v>130.38</v>
      </c>
      <c r="DA43" t="s">
        <v>317</v>
      </c>
      <c r="DB43">
        <v>3428</v>
      </c>
      <c r="DC43">
        <v>14.56</v>
      </c>
      <c r="DD43">
        <v>499.11</v>
      </c>
      <c r="DE43">
        <v>10.91</v>
      </c>
      <c r="DF43">
        <v>373.99</v>
      </c>
      <c r="DH43" t="s">
        <v>318</v>
      </c>
      <c r="DI43">
        <v>4769.3100000000004</v>
      </c>
      <c r="DJ43">
        <v>0.21</v>
      </c>
      <c r="DK43">
        <v>10.02</v>
      </c>
      <c r="DL43">
        <v>0.14000000000000001</v>
      </c>
      <c r="DM43">
        <v>6.68</v>
      </c>
      <c r="DO43" t="s">
        <v>281</v>
      </c>
      <c r="DP43" t="s">
        <v>648</v>
      </c>
      <c r="DQ43" t="s">
        <v>282</v>
      </c>
      <c r="DR43" t="s">
        <v>650</v>
      </c>
      <c r="DV43" t="s">
        <v>284</v>
      </c>
      <c r="EC43" t="s">
        <v>320</v>
      </c>
      <c r="ED43">
        <v>3428</v>
      </c>
      <c r="EE43">
        <v>4.05</v>
      </c>
      <c r="EF43">
        <v>138.83000000000001</v>
      </c>
      <c r="EJ43" t="s">
        <v>320</v>
      </c>
      <c r="EK43">
        <v>1341.31</v>
      </c>
      <c r="EL43">
        <v>4.05</v>
      </c>
      <c r="EM43">
        <v>54.32</v>
      </c>
      <c r="EQ43" t="s">
        <v>320</v>
      </c>
      <c r="ER43">
        <v>4769.3100000000004</v>
      </c>
      <c r="ES43">
        <v>0.15</v>
      </c>
      <c r="ET43">
        <v>7.15</v>
      </c>
      <c r="EX43" t="s">
        <v>287</v>
      </c>
      <c r="FE43" t="s">
        <v>288</v>
      </c>
      <c r="FF43">
        <v>4769.3100000000004</v>
      </c>
      <c r="FG43">
        <v>1.966</v>
      </c>
      <c r="FH43">
        <v>93.76</v>
      </c>
      <c r="FL43" t="s">
        <v>288</v>
      </c>
      <c r="FM43">
        <v>261.43</v>
      </c>
      <c r="FN43">
        <v>8</v>
      </c>
      <c r="FO43">
        <v>20.91</v>
      </c>
      <c r="FS43" t="s">
        <v>289</v>
      </c>
      <c r="FT43" t="s">
        <v>651</v>
      </c>
      <c r="FW43" t="s">
        <v>291</v>
      </c>
      <c r="FX43" t="s">
        <v>652</v>
      </c>
      <c r="FZ43" t="s">
        <v>293</v>
      </c>
      <c r="GA43" t="s">
        <v>651</v>
      </c>
      <c r="GD43" t="s">
        <v>294</v>
      </c>
      <c r="GE43" t="s">
        <v>653</v>
      </c>
      <c r="GG43" t="s">
        <v>297</v>
      </c>
      <c r="GH43">
        <v>4769.3100000000004</v>
      </c>
      <c r="GI43">
        <v>0.3</v>
      </c>
      <c r="GJ43">
        <v>14.31</v>
      </c>
      <c r="GN43" t="s">
        <v>298</v>
      </c>
      <c r="GQ43" t="s">
        <v>654</v>
      </c>
      <c r="GS43" t="s">
        <v>655</v>
      </c>
      <c r="GU43" t="s">
        <v>326</v>
      </c>
      <c r="GV43">
        <v>18</v>
      </c>
      <c r="GY43">
        <v>-4.6500000000000004</v>
      </c>
      <c r="HA43">
        <v>-83.7</v>
      </c>
      <c r="HP43" t="s">
        <v>656</v>
      </c>
      <c r="HQ43" t="s">
        <v>657</v>
      </c>
      <c r="HR43" t="s">
        <v>606</v>
      </c>
      <c r="HV43">
        <v>2</v>
      </c>
      <c r="HW43">
        <v>23378.55</v>
      </c>
      <c r="HX43">
        <v>19516.8</v>
      </c>
      <c r="HY43">
        <v>758.35</v>
      </c>
      <c r="HZ43" t="s">
        <v>305</v>
      </c>
      <c r="IB43" t="s">
        <v>329</v>
      </c>
      <c r="IC43">
        <v>3331.35</v>
      </c>
      <c r="ID43">
        <v>3594.03</v>
      </c>
      <c r="IE43">
        <v>3980.06</v>
      </c>
      <c r="IF43">
        <v>6.6</v>
      </c>
      <c r="IG43">
        <v>262.68</v>
      </c>
      <c r="IH43" t="s">
        <v>306</v>
      </c>
      <c r="II43">
        <v>0</v>
      </c>
      <c r="IK43" t="s">
        <v>307</v>
      </c>
      <c r="IL43">
        <v>4769.3100000000004</v>
      </c>
      <c r="IM43">
        <v>1091.58</v>
      </c>
      <c r="IN43">
        <v>2339.09</v>
      </c>
      <c r="IO43">
        <v>7108.4</v>
      </c>
      <c r="IP43">
        <v>85.85</v>
      </c>
      <c r="IQ43">
        <v>34860.629999999997</v>
      </c>
      <c r="IR43">
        <v>420.83</v>
      </c>
      <c r="IS43">
        <v>66.13</v>
      </c>
      <c r="IT43">
        <v>3980.06</v>
      </c>
      <c r="IU43">
        <v>151.66999999999999</v>
      </c>
      <c r="IW43" t="s">
        <v>658</v>
      </c>
      <c r="IX43" s="1">
        <v>44347</v>
      </c>
      <c r="IY43">
        <v>4599</v>
      </c>
      <c r="IZ43" t="s">
        <v>309</v>
      </c>
    </row>
    <row r="44" spans="1:260" x14ac:dyDescent="0.35">
      <c r="A44">
        <v>8235</v>
      </c>
      <c r="B44" t="s">
        <v>331</v>
      </c>
      <c r="C44" s="1">
        <v>44317</v>
      </c>
      <c r="D44" s="1">
        <v>44347</v>
      </c>
      <c r="E44" s="1">
        <v>44347</v>
      </c>
      <c r="F44" s="2">
        <v>44317</v>
      </c>
      <c r="G44" t="s">
        <v>332</v>
      </c>
      <c r="H44">
        <v>590</v>
      </c>
      <c r="I44" t="s">
        <v>333</v>
      </c>
      <c r="L44" t="s">
        <v>595</v>
      </c>
      <c r="M44" t="s">
        <v>263</v>
      </c>
      <c r="N44" t="s">
        <v>264</v>
      </c>
      <c r="O44">
        <v>151.66999999999999</v>
      </c>
      <c r="T44">
        <v>2704.16</v>
      </c>
      <c r="U44" t="s">
        <v>334</v>
      </c>
      <c r="V44">
        <v>1</v>
      </c>
      <c r="Y44">
        <v>135.21</v>
      </c>
      <c r="AA44">
        <v>135.21</v>
      </c>
      <c r="AB44" t="s">
        <v>266</v>
      </c>
      <c r="AH44" t="s">
        <v>335</v>
      </c>
      <c r="AI44" t="s">
        <v>268</v>
      </c>
      <c r="AP44" t="s">
        <v>315</v>
      </c>
      <c r="AQ44">
        <v>2839.37</v>
      </c>
      <c r="AR44">
        <v>7.89</v>
      </c>
      <c r="AS44">
        <v>224.03</v>
      </c>
      <c r="AT44">
        <v>0.55000000000000004</v>
      </c>
      <c r="AU44">
        <v>15.62</v>
      </c>
      <c r="AW44" t="s">
        <v>315</v>
      </c>
      <c r="AZ44">
        <v>158.86000000000001</v>
      </c>
      <c r="BB44">
        <v>68.08</v>
      </c>
      <c r="BD44" t="s">
        <v>273</v>
      </c>
      <c r="BE44" t="s">
        <v>335</v>
      </c>
      <c r="BF44" t="s">
        <v>274</v>
      </c>
      <c r="BG44" t="s">
        <v>336</v>
      </c>
      <c r="BK44" t="s">
        <v>276</v>
      </c>
      <c r="BL44" t="s">
        <v>335</v>
      </c>
      <c r="BM44" t="s">
        <v>277</v>
      </c>
      <c r="BN44" t="s">
        <v>337</v>
      </c>
      <c r="BO44" t="s">
        <v>279</v>
      </c>
      <c r="BP44" t="s">
        <v>338</v>
      </c>
      <c r="BR44" t="s">
        <v>281</v>
      </c>
      <c r="BS44" t="s">
        <v>335</v>
      </c>
      <c r="BT44" t="s">
        <v>282</v>
      </c>
      <c r="BU44" t="s">
        <v>339</v>
      </c>
      <c r="BY44" t="s">
        <v>284</v>
      </c>
      <c r="BZ44" t="s">
        <v>335</v>
      </c>
      <c r="CA44" t="s">
        <v>285</v>
      </c>
      <c r="CB44" t="s">
        <v>340</v>
      </c>
      <c r="CF44" t="s">
        <v>287</v>
      </c>
      <c r="CM44" t="s">
        <v>288</v>
      </c>
      <c r="CN44">
        <v>184.13</v>
      </c>
      <c r="CO44">
        <v>8</v>
      </c>
      <c r="CP44">
        <v>14.73</v>
      </c>
      <c r="CT44" t="s">
        <v>288</v>
      </c>
      <c r="CU44">
        <v>2839.37</v>
      </c>
      <c r="CV44">
        <v>1.966</v>
      </c>
      <c r="CW44">
        <v>55.82</v>
      </c>
      <c r="DA44" t="s">
        <v>289</v>
      </c>
      <c r="DB44" t="s">
        <v>341</v>
      </c>
      <c r="DE44" t="s">
        <v>291</v>
      </c>
      <c r="DF44" t="s">
        <v>342</v>
      </c>
      <c r="DH44" t="s">
        <v>293</v>
      </c>
      <c r="DI44" t="s">
        <v>341</v>
      </c>
      <c r="DL44" t="s">
        <v>294</v>
      </c>
      <c r="DM44" t="s">
        <v>343</v>
      </c>
      <c r="DO44" t="s">
        <v>297</v>
      </c>
      <c r="DP44">
        <v>2839.37</v>
      </c>
      <c r="DQ44">
        <v>0.3</v>
      </c>
      <c r="DR44">
        <v>8.52</v>
      </c>
      <c r="DV44" t="s">
        <v>298</v>
      </c>
      <c r="DY44" t="s">
        <v>344</v>
      </c>
      <c r="EA44" t="s">
        <v>345</v>
      </c>
      <c r="HP44" t="s">
        <v>347</v>
      </c>
      <c r="HR44" t="s">
        <v>348</v>
      </c>
      <c r="HV44">
        <v>3</v>
      </c>
      <c r="HW44">
        <v>14196.85</v>
      </c>
      <c r="HX44">
        <v>11955.85</v>
      </c>
      <c r="HY44">
        <v>758.35</v>
      </c>
      <c r="HZ44" t="s">
        <v>305</v>
      </c>
      <c r="IC44">
        <v>2146.0700000000002</v>
      </c>
      <c r="ID44">
        <v>2146.0700000000002</v>
      </c>
      <c r="IE44">
        <v>2391.17</v>
      </c>
      <c r="IF44">
        <v>0</v>
      </c>
      <c r="IG44">
        <v>0</v>
      </c>
      <c r="IH44" t="s">
        <v>306</v>
      </c>
      <c r="II44">
        <v>0</v>
      </c>
      <c r="IK44" t="s">
        <v>307</v>
      </c>
      <c r="IL44">
        <v>2839.37</v>
      </c>
      <c r="IM44">
        <v>693.3</v>
      </c>
      <c r="IN44">
        <v>1245.92</v>
      </c>
      <c r="IO44">
        <v>4085.29</v>
      </c>
      <c r="IP44">
        <v>221.47</v>
      </c>
      <c r="IQ44">
        <v>20426.45</v>
      </c>
      <c r="IR44">
        <v>1107.3499999999999</v>
      </c>
      <c r="IS44">
        <v>38.89</v>
      </c>
      <c r="IT44">
        <v>2391.17</v>
      </c>
      <c r="IU44">
        <v>151.66999999999999</v>
      </c>
      <c r="IW44" t="s">
        <v>473</v>
      </c>
      <c r="IX44" s="1">
        <v>44347</v>
      </c>
      <c r="IY44">
        <v>8235</v>
      </c>
      <c r="IZ44" t="s">
        <v>309</v>
      </c>
    </row>
    <row r="45" spans="1:260" x14ac:dyDescent="0.35">
      <c r="A45">
        <v>8500</v>
      </c>
      <c r="B45" t="s">
        <v>659</v>
      </c>
      <c r="C45" s="1">
        <v>44317</v>
      </c>
      <c r="D45" s="1">
        <v>44347</v>
      </c>
      <c r="E45" s="1">
        <v>44347</v>
      </c>
      <c r="F45" s="2">
        <v>44317</v>
      </c>
      <c r="H45">
        <v>453</v>
      </c>
      <c r="L45" t="s">
        <v>595</v>
      </c>
      <c r="M45" t="s">
        <v>263</v>
      </c>
      <c r="N45" t="s">
        <v>264</v>
      </c>
      <c r="O45">
        <v>151.66999999999999</v>
      </c>
      <c r="T45">
        <v>2076</v>
      </c>
      <c r="U45" t="s">
        <v>266</v>
      </c>
      <c r="AA45" t="s">
        <v>526</v>
      </c>
      <c r="AB45" t="s">
        <v>268</v>
      </c>
      <c r="AC45" t="s">
        <v>526</v>
      </c>
      <c r="AD45" t="s">
        <v>269</v>
      </c>
      <c r="AE45" t="s">
        <v>527</v>
      </c>
      <c r="AF45" t="s">
        <v>271</v>
      </c>
      <c r="AG45" t="s">
        <v>528</v>
      </c>
      <c r="AI45" t="s">
        <v>273</v>
      </c>
      <c r="AJ45" t="s">
        <v>526</v>
      </c>
      <c r="AK45" t="s">
        <v>274</v>
      </c>
      <c r="AL45" t="s">
        <v>529</v>
      </c>
      <c r="AP45" t="s">
        <v>276</v>
      </c>
      <c r="AQ45" t="s">
        <v>526</v>
      </c>
      <c r="AR45" t="s">
        <v>277</v>
      </c>
      <c r="AS45" t="s">
        <v>530</v>
      </c>
      <c r="AT45" t="s">
        <v>279</v>
      </c>
      <c r="AU45" t="s">
        <v>531</v>
      </c>
      <c r="AW45" t="s">
        <v>281</v>
      </c>
      <c r="AX45" t="s">
        <v>526</v>
      </c>
      <c r="AY45" t="s">
        <v>282</v>
      </c>
      <c r="AZ45" t="s">
        <v>532</v>
      </c>
      <c r="BD45" t="s">
        <v>284</v>
      </c>
      <c r="BE45" t="s">
        <v>526</v>
      </c>
      <c r="BF45" t="s">
        <v>285</v>
      </c>
      <c r="BG45" t="s">
        <v>533</v>
      </c>
      <c r="BK45" t="s">
        <v>287</v>
      </c>
      <c r="BR45" t="s">
        <v>288</v>
      </c>
      <c r="BS45">
        <v>18.48</v>
      </c>
      <c r="BT45">
        <v>8</v>
      </c>
      <c r="BU45">
        <v>1.48</v>
      </c>
      <c r="BY45" t="s">
        <v>288</v>
      </c>
      <c r="BZ45">
        <v>2076</v>
      </c>
      <c r="CA45">
        <v>1.966</v>
      </c>
      <c r="CB45">
        <v>40.81</v>
      </c>
      <c r="CF45" t="s">
        <v>289</v>
      </c>
      <c r="CG45" t="s">
        <v>534</v>
      </c>
      <c r="CJ45" t="s">
        <v>291</v>
      </c>
      <c r="CK45" t="s">
        <v>535</v>
      </c>
      <c r="CM45" t="s">
        <v>293</v>
      </c>
      <c r="CN45" t="s">
        <v>534</v>
      </c>
      <c r="CQ45" t="s">
        <v>294</v>
      </c>
      <c r="CR45" t="s">
        <v>536</v>
      </c>
      <c r="CT45" t="s">
        <v>296</v>
      </c>
      <c r="CW45" t="e" cm="1">
        <f t="array" ref="CW45">-222.55^G</f>
        <v>#NAME?</v>
      </c>
      <c r="DA45" t="s">
        <v>297</v>
      </c>
      <c r="DB45">
        <v>2076</v>
      </c>
      <c r="DC45">
        <v>0.3</v>
      </c>
      <c r="DD45">
        <v>6.23</v>
      </c>
      <c r="DH45" t="s">
        <v>298</v>
      </c>
      <c r="DK45" t="s">
        <v>660</v>
      </c>
      <c r="DM45" t="s">
        <v>538</v>
      </c>
      <c r="DO45" t="s">
        <v>302</v>
      </c>
      <c r="DP45">
        <v>1</v>
      </c>
      <c r="DS45">
        <v>37.6</v>
      </c>
      <c r="DU45">
        <v>37.6</v>
      </c>
      <c r="DV45" t="s">
        <v>661</v>
      </c>
      <c r="EA45">
        <v>200</v>
      </c>
      <c r="HP45" t="s">
        <v>662</v>
      </c>
      <c r="HQ45" t="s">
        <v>663</v>
      </c>
      <c r="HV45">
        <v>4</v>
      </c>
      <c r="HW45">
        <v>2076</v>
      </c>
      <c r="HX45">
        <v>1689.85</v>
      </c>
      <c r="HY45">
        <v>151.66999999999999</v>
      </c>
      <c r="HZ45" t="s">
        <v>305</v>
      </c>
      <c r="IC45">
        <v>1418.75</v>
      </c>
      <c r="ID45">
        <v>1467.76</v>
      </c>
      <c r="IE45">
        <v>1689.85</v>
      </c>
      <c r="IF45">
        <v>2.9</v>
      </c>
      <c r="IG45">
        <v>49.01</v>
      </c>
      <c r="IH45" t="s">
        <v>664</v>
      </c>
      <c r="II45">
        <v>0</v>
      </c>
      <c r="IK45" t="s">
        <v>307</v>
      </c>
      <c r="IL45">
        <v>2076</v>
      </c>
      <c r="IM45">
        <v>445.84</v>
      </c>
      <c r="IN45">
        <v>562.95000000000005</v>
      </c>
      <c r="IO45">
        <v>2638.95</v>
      </c>
      <c r="IP45">
        <v>384.48</v>
      </c>
      <c r="IQ45">
        <v>2638.95</v>
      </c>
      <c r="IR45">
        <v>384.48</v>
      </c>
      <c r="IS45">
        <v>30.4</v>
      </c>
      <c r="IT45">
        <v>1689.85</v>
      </c>
      <c r="IU45">
        <v>151.66999999999999</v>
      </c>
      <c r="IW45" t="s">
        <v>665</v>
      </c>
      <c r="IX45" s="1">
        <v>44347</v>
      </c>
      <c r="IY45">
        <v>8500</v>
      </c>
      <c r="IZ45" t="s">
        <v>309</v>
      </c>
    </row>
    <row r="46" spans="1:260" x14ac:dyDescent="0.35">
      <c r="A46">
        <v>7479</v>
      </c>
      <c r="B46" t="s">
        <v>351</v>
      </c>
      <c r="C46" s="1">
        <v>44317</v>
      </c>
      <c r="D46" s="1">
        <v>44347</v>
      </c>
      <c r="E46" s="1">
        <v>44347</v>
      </c>
      <c r="F46" s="2">
        <v>44317</v>
      </c>
      <c r="G46" t="s">
        <v>332</v>
      </c>
      <c r="H46">
        <v>576</v>
      </c>
      <c r="I46" t="s">
        <v>352</v>
      </c>
      <c r="L46" t="s">
        <v>595</v>
      </c>
      <c r="M46" t="s">
        <v>263</v>
      </c>
      <c r="N46" t="s">
        <v>264</v>
      </c>
      <c r="O46">
        <v>151.66999999999999</v>
      </c>
      <c r="T46">
        <v>2640</v>
      </c>
      <c r="U46" t="s">
        <v>353</v>
      </c>
      <c r="V46">
        <v>1</v>
      </c>
      <c r="Y46">
        <v>211.2</v>
      </c>
      <c r="AA46">
        <v>211.2</v>
      </c>
      <c r="AB46" t="s">
        <v>666</v>
      </c>
      <c r="AC46">
        <v>1</v>
      </c>
      <c r="AF46">
        <v>104</v>
      </c>
      <c r="AH46">
        <v>104</v>
      </c>
      <c r="AI46" t="s">
        <v>266</v>
      </c>
      <c r="AO46" t="s">
        <v>667</v>
      </c>
      <c r="AP46" t="s">
        <v>268</v>
      </c>
      <c r="AW46" t="s">
        <v>315</v>
      </c>
      <c r="AX46">
        <v>2955.2</v>
      </c>
      <c r="AY46">
        <v>7.89</v>
      </c>
      <c r="AZ46">
        <v>233.16</v>
      </c>
      <c r="BA46">
        <v>0.55000000000000004</v>
      </c>
      <c r="BB46">
        <v>16.25</v>
      </c>
      <c r="BD46" t="s">
        <v>315</v>
      </c>
      <c r="BG46">
        <v>132.46</v>
      </c>
      <c r="BI46">
        <v>56.77</v>
      </c>
      <c r="BK46" t="s">
        <v>273</v>
      </c>
      <c r="BL46" t="s">
        <v>667</v>
      </c>
      <c r="BM46" t="s">
        <v>274</v>
      </c>
      <c r="BN46" t="s">
        <v>668</v>
      </c>
      <c r="BR46" t="s">
        <v>276</v>
      </c>
      <c r="BS46" t="s">
        <v>667</v>
      </c>
      <c r="BT46" t="s">
        <v>277</v>
      </c>
      <c r="BU46" t="s">
        <v>669</v>
      </c>
      <c r="BV46" t="s">
        <v>279</v>
      </c>
      <c r="BW46" t="s">
        <v>670</v>
      </c>
      <c r="BY46" t="s">
        <v>281</v>
      </c>
      <c r="BZ46" t="s">
        <v>667</v>
      </c>
      <c r="CA46" t="s">
        <v>282</v>
      </c>
      <c r="CB46" t="s">
        <v>671</v>
      </c>
      <c r="CF46" t="s">
        <v>284</v>
      </c>
      <c r="CG46" t="s">
        <v>667</v>
      </c>
      <c r="CH46" t="s">
        <v>285</v>
      </c>
      <c r="CI46" t="s">
        <v>672</v>
      </c>
      <c r="CM46" t="s">
        <v>287</v>
      </c>
      <c r="CT46" t="s">
        <v>288</v>
      </c>
      <c r="CU46">
        <v>158.76</v>
      </c>
      <c r="CV46">
        <v>8</v>
      </c>
      <c r="CW46">
        <v>12.7</v>
      </c>
      <c r="DA46" t="s">
        <v>288</v>
      </c>
      <c r="DB46">
        <v>2955.2</v>
      </c>
      <c r="DC46">
        <v>1.966</v>
      </c>
      <c r="DD46">
        <v>58.1</v>
      </c>
      <c r="DH46" t="s">
        <v>289</v>
      </c>
      <c r="DI46" t="s">
        <v>673</v>
      </c>
      <c r="DL46" t="s">
        <v>291</v>
      </c>
      <c r="DM46" t="s">
        <v>674</v>
      </c>
      <c r="DO46" t="s">
        <v>293</v>
      </c>
      <c r="DP46" t="s">
        <v>673</v>
      </c>
      <c r="DS46" t="s">
        <v>294</v>
      </c>
      <c r="DT46" t="s">
        <v>675</v>
      </c>
      <c r="DV46" t="s">
        <v>297</v>
      </c>
      <c r="DW46">
        <v>2955.2</v>
      </c>
      <c r="DX46">
        <v>0.3</v>
      </c>
      <c r="DY46">
        <v>8.8699999999999992</v>
      </c>
      <c r="EC46" t="s">
        <v>298</v>
      </c>
      <c r="EF46" t="s">
        <v>676</v>
      </c>
      <c r="EH46" t="s">
        <v>677</v>
      </c>
      <c r="EJ46" t="s">
        <v>301</v>
      </c>
      <c r="EK46">
        <v>16</v>
      </c>
      <c r="EN46">
        <v>-4.6500000000000004</v>
      </c>
      <c r="EP46">
        <v>-74.400000000000006</v>
      </c>
      <c r="EQ46" t="s">
        <v>302</v>
      </c>
      <c r="ER46">
        <v>1</v>
      </c>
      <c r="EU46">
        <v>37.6</v>
      </c>
      <c r="EW46">
        <v>37.6</v>
      </c>
      <c r="EX46" t="s">
        <v>678</v>
      </c>
      <c r="FC46">
        <v>200</v>
      </c>
      <c r="HP46" t="s">
        <v>679</v>
      </c>
      <c r="HQ46" t="s">
        <v>553</v>
      </c>
      <c r="HR46" t="s">
        <v>680</v>
      </c>
      <c r="HV46">
        <v>3</v>
      </c>
      <c r="HW46">
        <v>14464</v>
      </c>
      <c r="HX46">
        <v>12106.92</v>
      </c>
      <c r="HY46">
        <v>758.35</v>
      </c>
      <c r="HZ46" t="s">
        <v>305</v>
      </c>
      <c r="IC46">
        <v>1942.43</v>
      </c>
      <c r="ID46">
        <v>2014.12</v>
      </c>
      <c r="IE46">
        <v>2472.1799999999998</v>
      </c>
      <c r="IF46">
        <v>2.9</v>
      </c>
      <c r="IG46">
        <v>71.69</v>
      </c>
      <c r="IH46" t="s">
        <v>306</v>
      </c>
      <c r="II46">
        <v>0</v>
      </c>
      <c r="IK46" t="s">
        <v>307</v>
      </c>
      <c r="IL46">
        <v>2955.2</v>
      </c>
      <c r="IM46">
        <v>704.28</v>
      </c>
      <c r="IN46">
        <v>1261.22</v>
      </c>
      <c r="IO46">
        <v>4216.42</v>
      </c>
      <c r="IP46">
        <v>230.5</v>
      </c>
      <c r="IQ46">
        <v>20652.02</v>
      </c>
      <c r="IR46">
        <v>1128.18</v>
      </c>
      <c r="IS46">
        <v>41.02</v>
      </c>
      <c r="IT46">
        <v>2472.1799999999998</v>
      </c>
      <c r="IU46">
        <v>151.66999999999999</v>
      </c>
      <c r="IW46" t="s">
        <v>681</v>
      </c>
      <c r="IX46" s="1">
        <v>44347</v>
      </c>
      <c r="IY46">
        <v>7479</v>
      </c>
      <c r="IZ46" t="s">
        <v>309</v>
      </c>
    </row>
    <row r="47" spans="1:260" x14ac:dyDescent="0.35">
      <c r="A47">
        <v>7410</v>
      </c>
      <c r="B47" t="s">
        <v>367</v>
      </c>
      <c r="C47" s="1">
        <v>44317</v>
      </c>
      <c r="D47" s="1">
        <v>44347</v>
      </c>
      <c r="E47" s="1">
        <v>44347</v>
      </c>
      <c r="F47" s="2">
        <v>44317</v>
      </c>
      <c r="G47" t="s">
        <v>368</v>
      </c>
      <c r="H47">
        <v>576</v>
      </c>
      <c r="L47" t="s">
        <v>595</v>
      </c>
      <c r="M47" t="s">
        <v>263</v>
      </c>
      <c r="N47" t="s">
        <v>264</v>
      </c>
      <c r="O47">
        <v>145</v>
      </c>
      <c r="T47">
        <v>2527</v>
      </c>
      <c r="U47" t="s">
        <v>369</v>
      </c>
      <c r="V47">
        <v>1</v>
      </c>
      <c r="Y47">
        <v>177</v>
      </c>
      <c r="AA47">
        <v>177</v>
      </c>
      <c r="AB47" t="s">
        <v>266</v>
      </c>
      <c r="AH47" t="s">
        <v>370</v>
      </c>
      <c r="AI47" t="s">
        <v>268</v>
      </c>
      <c r="AP47" t="s">
        <v>315</v>
      </c>
      <c r="AQ47">
        <v>2704</v>
      </c>
      <c r="AR47">
        <v>7.89</v>
      </c>
      <c r="AS47">
        <v>213.35</v>
      </c>
      <c r="AT47">
        <v>0.55000000000000004</v>
      </c>
      <c r="AU47">
        <v>14.87</v>
      </c>
      <c r="AW47" t="s">
        <v>315</v>
      </c>
      <c r="AZ47">
        <v>158.86000000000001</v>
      </c>
      <c r="BB47">
        <v>68.08</v>
      </c>
      <c r="BD47" t="s">
        <v>273</v>
      </c>
      <c r="BE47" t="s">
        <v>370</v>
      </c>
      <c r="BF47" t="s">
        <v>274</v>
      </c>
      <c r="BG47" t="s">
        <v>371</v>
      </c>
      <c r="BK47" t="s">
        <v>276</v>
      </c>
      <c r="BL47" t="s">
        <v>370</v>
      </c>
      <c r="BM47" t="s">
        <v>277</v>
      </c>
      <c r="BN47" t="s">
        <v>372</v>
      </c>
      <c r="BO47" t="s">
        <v>279</v>
      </c>
      <c r="BP47" t="s">
        <v>373</v>
      </c>
      <c r="BR47" t="s">
        <v>281</v>
      </c>
      <c r="BS47" t="s">
        <v>370</v>
      </c>
      <c r="BT47" t="s">
        <v>282</v>
      </c>
      <c r="BU47" t="s">
        <v>374</v>
      </c>
      <c r="BY47" t="s">
        <v>284</v>
      </c>
      <c r="BZ47" t="s">
        <v>370</v>
      </c>
      <c r="CA47" t="s">
        <v>285</v>
      </c>
      <c r="CB47" t="s">
        <v>375</v>
      </c>
      <c r="CF47" t="s">
        <v>287</v>
      </c>
      <c r="CM47" t="s">
        <v>288</v>
      </c>
      <c r="CN47">
        <v>182.93</v>
      </c>
      <c r="CO47">
        <v>8</v>
      </c>
      <c r="CP47">
        <v>14.63</v>
      </c>
      <c r="CT47" t="s">
        <v>288</v>
      </c>
      <c r="CU47">
        <v>2704</v>
      </c>
      <c r="CV47">
        <v>1.966</v>
      </c>
      <c r="CW47">
        <v>53.16</v>
      </c>
      <c r="DA47" t="s">
        <v>289</v>
      </c>
      <c r="DB47" t="s">
        <v>376</v>
      </c>
      <c r="DE47" t="s">
        <v>291</v>
      </c>
      <c r="DF47" t="s">
        <v>377</v>
      </c>
      <c r="DH47" t="s">
        <v>293</v>
      </c>
      <c r="DI47" t="s">
        <v>376</v>
      </c>
      <c r="DL47" t="s">
        <v>294</v>
      </c>
      <c r="DM47" t="s">
        <v>378</v>
      </c>
      <c r="DO47" t="s">
        <v>297</v>
      </c>
      <c r="DP47">
        <v>2704</v>
      </c>
      <c r="DQ47">
        <v>0.3</v>
      </c>
      <c r="DR47">
        <v>8.11</v>
      </c>
      <c r="DV47" t="s">
        <v>298</v>
      </c>
      <c r="DY47" t="s">
        <v>379</v>
      </c>
      <c r="EA47" t="s">
        <v>380</v>
      </c>
      <c r="EC47" t="s">
        <v>301</v>
      </c>
      <c r="ED47">
        <v>22</v>
      </c>
      <c r="EG47">
        <v>-4.6500000000000004</v>
      </c>
      <c r="EI47">
        <v>-102.3</v>
      </c>
      <c r="EJ47" t="s">
        <v>302</v>
      </c>
      <c r="EK47">
        <v>1</v>
      </c>
      <c r="EN47">
        <v>37.6</v>
      </c>
      <c r="EP47">
        <v>37.6</v>
      </c>
      <c r="HP47" t="s">
        <v>488</v>
      </c>
      <c r="HR47" t="s">
        <v>680</v>
      </c>
      <c r="HV47">
        <v>3</v>
      </c>
      <c r="HW47">
        <v>13395.51</v>
      </c>
      <c r="HX47">
        <v>11442.68</v>
      </c>
      <c r="HY47">
        <v>645</v>
      </c>
      <c r="HZ47" t="s">
        <v>305</v>
      </c>
      <c r="IC47">
        <v>1975.08</v>
      </c>
      <c r="ID47">
        <v>1975.08</v>
      </c>
      <c r="IE47">
        <v>2280.9899999999998</v>
      </c>
      <c r="IF47">
        <v>0</v>
      </c>
      <c r="IG47">
        <v>0</v>
      </c>
      <c r="IH47" t="s">
        <v>306</v>
      </c>
      <c r="II47">
        <v>0</v>
      </c>
      <c r="IK47" t="s">
        <v>307</v>
      </c>
      <c r="IL47">
        <v>2704</v>
      </c>
      <c r="IM47">
        <v>664.22</v>
      </c>
      <c r="IN47">
        <v>1194.69</v>
      </c>
      <c r="IO47">
        <v>3898.69</v>
      </c>
      <c r="IP47">
        <v>210.91</v>
      </c>
      <c r="IQ47">
        <v>18966.59</v>
      </c>
      <c r="IR47">
        <v>968.78</v>
      </c>
      <c r="IS47">
        <v>36.909999999999997</v>
      </c>
      <c r="IT47">
        <v>2280.9899999999998</v>
      </c>
      <c r="IU47">
        <v>145</v>
      </c>
      <c r="IW47" t="s">
        <v>682</v>
      </c>
      <c r="IX47" s="1">
        <v>44347</v>
      </c>
      <c r="IY47">
        <v>7410</v>
      </c>
      <c r="IZ47" t="s">
        <v>309</v>
      </c>
    </row>
    <row r="48" spans="1:260" x14ac:dyDescent="0.35">
      <c r="A48">
        <v>8991</v>
      </c>
      <c r="B48" t="s">
        <v>383</v>
      </c>
      <c r="C48" s="1">
        <v>44317</v>
      </c>
      <c r="D48" s="1">
        <v>44347</v>
      </c>
      <c r="E48" s="1">
        <v>44347</v>
      </c>
      <c r="F48" s="2">
        <v>44317</v>
      </c>
      <c r="G48" t="s">
        <v>384</v>
      </c>
      <c r="H48">
        <v>744</v>
      </c>
      <c r="L48" t="s">
        <v>595</v>
      </c>
      <c r="M48" t="s">
        <v>263</v>
      </c>
      <c r="N48" t="s">
        <v>264</v>
      </c>
      <c r="O48">
        <v>151.66999999999999</v>
      </c>
      <c r="T48">
        <v>3374.75</v>
      </c>
      <c r="U48" t="s">
        <v>385</v>
      </c>
      <c r="V48">
        <v>1</v>
      </c>
      <c r="Y48">
        <v>320</v>
      </c>
      <c r="AA48">
        <v>320</v>
      </c>
      <c r="AB48" t="s">
        <v>683</v>
      </c>
      <c r="AC48">
        <v>1</v>
      </c>
      <c r="AF48">
        <v>104</v>
      </c>
      <c r="AH48">
        <v>104</v>
      </c>
      <c r="AI48" t="s">
        <v>266</v>
      </c>
      <c r="AO48" t="s">
        <v>684</v>
      </c>
      <c r="AP48" t="s">
        <v>268</v>
      </c>
      <c r="AW48" t="s">
        <v>315</v>
      </c>
      <c r="AX48">
        <v>3428</v>
      </c>
      <c r="AY48">
        <v>2.1</v>
      </c>
      <c r="AZ48">
        <v>71.989999999999995</v>
      </c>
      <c r="BD48" t="s">
        <v>315</v>
      </c>
      <c r="BG48">
        <v>105.83</v>
      </c>
      <c r="BI48">
        <v>45.35</v>
      </c>
      <c r="BK48" t="s">
        <v>315</v>
      </c>
      <c r="BL48">
        <v>370.75</v>
      </c>
      <c r="BM48">
        <v>2.2799999999999998</v>
      </c>
      <c r="BN48">
        <v>8.4499999999999993</v>
      </c>
      <c r="BO48">
        <v>0.92</v>
      </c>
      <c r="BP48">
        <v>3.41</v>
      </c>
      <c r="BR48" t="s">
        <v>315</v>
      </c>
      <c r="BS48">
        <v>3798.75</v>
      </c>
      <c r="BT48">
        <v>7</v>
      </c>
      <c r="BU48">
        <v>265.91000000000003</v>
      </c>
      <c r="BY48" t="s">
        <v>273</v>
      </c>
      <c r="BZ48" t="s">
        <v>684</v>
      </c>
      <c r="CA48" t="s">
        <v>274</v>
      </c>
      <c r="CB48" t="s">
        <v>685</v>
      </c>
      <c r="CF48" t="s">
        <v>276</v>
      </c>
      <c r="CM48" t="s">
        <v>317</v>
      </c>
      <c r="CN48">
        <v>3798.75</v>
      </c>
      <c r="CO48">
        <v>1.9359999999999999</v>
      </c>
      <c r="CP48">
        <v>73.55</v>
      </c>
      <c r="CQ48">
        <v>0.42399999999999999</v>
      </c>
      <c r="CR48">
        <v>16.11</v>
      </c>
      <c r="CT48" t="s">
        <v>317</v>
      </c>
      <c r="CU48">
        <v>370.75</v>
      </c>
      <c r="CV48">
        <v>14.57</v>
      </c>
      <c r="CW48">
        <v>54.02</v>
      </c>
      <c r="CX48">
        <v>9.7200000000000006</v>
      </c>
      <c r="CY48">
        <v>36.03</v>
      </c>
      <c r="DA48" t="s">
        <v>317</v>
      </c>
      <c r="DB48">
        <v>3428</v>
      </c>
      <c r="DC48">
        <v>14.56</v>
      </c>
      <c r="DD48">
        <v>499.11</v>
      </c>
      <c r="DE48">
        <v>10.91</v>
      </c>
      <c r="DF48">
        <v>373.99</v>
      </c>
      <c r="DH48" t="s">
        <v>318</v>
      </c>
      <c r="DI48">
        <v>3798.75</v>
      </c>
      <c r="DJ48">
        <v>0.21</v>
      </c>
      <c r="DK48">
        <v>7.98</v>
      </c>
      <c r="DL48">
        <v>0.14000000000000001</v>
      </c>
      <c r="DM48">
        <v>5.32</v>
      </c>
      <c r="DO48" t="s">
        <v>281</v>
      </c>
      <c r="DP48" t="s">
        <v>684</v>
      </c>
      <c r="DQ48" t="s">
        <v>282</v>
      </c>
      <c r="DR48" t="s">
        <v>686</v>
      </c>
      <c r="DV48" t="s">
        <v>284</v>
      </c>
      <c r="EC48" t="s">
        <v>320</v>
      </c>
      <c r="ED48">
        <v>3428</v>
      </c>
      <c r="EE48">
        <v>4.05</v>
      </c>
      <c r="EF48">
        <v>138.83000000000001</v>
      </c>
      <c r="EJ48" t="s">
        <v>320</v>
      </c>
      <c r="EK48">
        <v>370.75</v>
      </c>
      <c r="EL48">
        <v>4.05</v>
      </c>
      <c r="EM48">
        <v>15.02</v>
      </c>
      <c r="EQ48" t="s">
        <v>320</v>
      </c>
      <c r="ER48">
        <v>3798.75</v>
      </c>
      <c r="ES48">
        <v>0.15</v>
      </c>
      <c r="ET48">
        <v>5.7</v>
      </c>
      <c r="EX48" t="s">
        <v>287</v>
      </c>
      <c r="FE48" t="s">
        <v>288</v>
      </c>
      <c r="FF48">
        <v>3798.75</v>
      </c>
      <c r="FG48">
        <v>1.966</v>
      </c>
      <c r="FH48">
        <v>74.680000000000007</v>
      </c>
      <c r="FL48" t="s">
        <v>288</v>
      </c>
      <c r="FM48">
        <v>186.27</v>
      </c>
      <c r="FN48">
        <v>8</v>
      </c>
      <c r="FO48">
        <v>14.9</v>
      </c>
      <c r="FS48" t="s">
        <v>289</v>
      </c>
      <c r="FT48" t="s">
        <v>687</v>
      </c>
      <c r="FW48" t="s">
        <v>291</v>
      </c>
      <c r="FX48" t="s">
        <v>688</v>
      </c>
      <c r="FZ48" t="s">
        <v>293</v>
      </c>
      <c r="GA48" t="s">
        <v>687</v>
      </c>
      <c r="GD48" t="s">
        <v>294</v>
      </c>
      <c r="GE48" t="s">
        <v>689</v>
      </c>
      <c r="GG48" t="s">
        <v>297</v>
      </c>
      <c r="GH48">
        <v>3798.75</v>
      </c>
      <c r="GI48">
        <v>0.3</v>
      </c>
      <c r="GJ48">
        <v>11.4</v>
      </c>
      <c r="GN48" t="s">
        <v>298</v>
      </c>
      <c r="GQ48" t="s">
        <v>690</v>
      </c>
      <c r="GS48" t="s">
        <v>691</v>
      </c>
      <c r="GU48" t="s">
        <v>302</v>
      </c>
      <c r="GV48">
        <v>1</v>
      </c>
      <c r="GY48">
        <v>37.6</v>
      </c>
      <c r="HA48">
        <v>37.6</v>
      </c>
      <c r="HB48" t="s">
        <v>301</v>
      </c>
      <c r="HC48">
        <v>17</v>
      </c>
      <c r="HF48">
        <v>-4.6500000000000004</v>
      </c>
      <c r="HH48">
        <v>-79.05</v>
      </c>
      <c r="HP48" t="s">
        <v>692</v>
      </c>
      <c r="HR48" t="s">
        <v>554</v>
      </c>
      <c r="HV48">
        <v>2</v>
      </c>
      <c r="HW48">
        <v>18733.75</v>
      </c>
      <c r="HX48">
        <v>15576.42</v>
      </c>
      <c r="HY48">
        <v>758.35</v>
      </c>
      <c r="HZ48" t="s">
        <v>305</v>
      </c>
      <c r="IB48" t="s">
        <v>329</v>
      </c>
      <c r="IC48">
        <v>2653.84</v>
      </c>
      <c r="ID48">
        <v>2897</v>
      </c>
      <c r="IE48">
        <v>3157.91</v>
      </c>
      <c r="IF48">
        <v>7.7</v>
      </c>
      <c r="IG48">
        <v>243.16</v>
      </c>
      <c r="IH48" t="s">
        <v>306</v>
      </c>
      <c r="II48">
        <v>0</v>
      </c>
      <c r="IK48" t="s">
        <v>307</v>
      </c>
      <c r="IL48">
        <v>3798.75</v>
      </c>
      <c r="IM48">
        <v>860.3</v>
      </c>
      <c r="IN48">
        <v>1611.39</v>
      </c>
      <c r="IO48">
        <v>5410.14</v>
      </c>
      <c r="IP48">
        <v>296.31</v>
      </c>
      <c r="IQ48">
        <v>26687.7</v>
      </c>
      <c r="IR48">
        <v>876.76</v>
      </c>
      <c r="IS48">
        <v>53.04</v>
      </c>
      <c r="IT48">
        <v>3157.91</v>
      </c>
      <c r="IU48">
        <v>151.66999999999999</v>
      </c>
      <c r="IW48" t="s">
        <v>693</v>
      </c>
      <c r="IX48" s="1">
        <v>44347</v>
      </c>
      <c r="IY48">
        <v>8991</v>
      </c>
      <c r="IZ48" t="s">
        <v>309</v>
      </c>
    </row>
    <row r="49" spans="1:260" x14ac:dyDescent="0.35">
      <c r="A49">
        <v>8980</v>
      </c>
      <c r="B49" t="s">
        <v>413</v>
      </c>
      <c r="C49" s="1">
        <v>44317</v>
      </c>
      <c r="D49" s="1">
        <v>44347</v>
      </c>
      <c r="E49" s="1">
        <v>44347</v>
      </c>
      <c r="F49" s="2">
        <v>44317</v>
      </c>
      <c r="G49" t="s">
        <v>414</v>
      </c>
      <c r="L49" t="s">
        <v>595</v>
      </c>
      <c r="M49" t="s">
        <v>263</v>
      </c>
      <c r="N49" t="s">
        <v>264</v>
      </c>
      <c r="O49">
        <v>151.66999999999999</v>
      </c>
      <c r="T49">
        <v>1554.62</v>
      </c>
      <c r="U49" t="s">
        <v>266</v>
      </c>
      <c r="AA49" t="s">
        <v>415</v>
      </c>
      <c r="AB49" t="s">
        <v>268</v>
      </c>
      <c r="AC49" t="s">
        <v>415</v>
      </c>
      <c r="AD49" t="s">
        <v>269</v>
      </c>
      <c r="AE49" t="s">
        <v>416</v>
      </c>
      <c r="AF49" t="s">
        <v>271</v>
      </c>
      <c r="AG49" t="s">
        <v>417</v>
      </c>
      <c r="AI49" t="s">
        <v>273</v>
      </c>
      <c r="AJ49" t="s">
        <v>415</v>
      </c>
      <c r="AK49" t="s">
        <v>274</v>
      </c>
      <c r="AL49" t="s">
        <v>418</v>
      </c>
      <c r="AP49" t="s">
        <v>276</v>
      </c>
      <c r="AQ49" t="s">
        <v>415</v>
      </c>
      <c r="AR49" t="s">
        <v>277</v>
      </c>
      <c r="AS49" t="s">
        <v>419</v>
      </c>
      <c r="AT49" t="s">
        <v>279</v>
      </c>
      <c r="AU49" t="s">
        <v>420</v>
      </c>
      <c r="AW49" t="s">
        <v>281</v>
      </c>
      <c r="AX49" t="s">
        <v>415</v>
      </c>
      <c r="AY49" t="s">
        <v>282</v>
      </c>
      <c r="AZ49" t="s">
        <v>421</v>
      </c>
      <c r="BD49" t="s">
        <v>284</v>
      </c>
      <c r="BE49" t="s">
        <v>415</v>
      </c>
      <c r="BF49" t="s">
        <v>285</v>
      </c>
      <c r="BG49" t="s">
        <v>422</v>
      </c>
      <c r="BK49" t="s">
        <v>287</v>
      </c>
      <c r="BR49" t="s">
        <v>288</v>
      </c>
      <c r="BS49">
        <v>13.84</v>
      </c>
      <c r="BT49">
        <v>8</v>
      </c>
      <c r="BU49">
        <v>1.1100000000000001</v>
      </c>
      <c r="BY49" t="s">
        <v>288</v>
      </c>
      <c r="BZ49">
        <v>1554.62</v>
      </c>
      <c r="CA49">
        <v>1.966</v>
      </c>
      <c r="CB49">
        <v>30.57</v>
      </c>
      <c r="CF49" t="s">
        <v>289</v>
      </c>
      <c r="CG49" t="s">
        <v>423</v>
      </c>
      <c r="CJ49" t="s">
        <v>291</v>
      </c>
      <c r="CK49" t="s">
        <v>424</v>
      </c>
      <c r="CM49" t="s">
        <v>293</v>
      </c>
      <c r="CN49" t="s">
        <v>423</v>
      </c>
      <c r="CQ49" t="s">
        <v>294</v>
      </c>
      <c r="CR49" t="s">
        <v>425</v>
      </c>
      <c r="CT49" t="s">
        <v>296</v>
      </c>
      <c r="CW49" t="e" cm="1">
        <f t="array" ref="CW49">-499.95^G</f>
        <v>#NAME?</v>
      </c>
      <c r="DA49" t="s">
        <v>297</v>
      </c>
      <c r="DB49">
        <v>1554.62</v>
      </c>
      <c r="DC49">
        <v>0.3</v>
      </c>
      <c r="DD49">
        <v>4.66</v>
      </c>
      <c r="DH49" t="s">
        <v>298</v>
      </c>
      <c r="DK49" t="s">
        <v>426</v>
      </c>
      <c r="DM49" t="s">
        <v>427</v>
      </c>
      <c r="DO49" t="s">
        <v>302</v>
      </c>
      <c r="DP49">
        <v>1</v>
      </c>
      <c r="DS49">
        <v>37.6</v>
      </c>
      <c r="DU49">
        <v>37.6</v>
      </c>
      <c r="DV49" t="s">
        <v>301</v>
      </c>
      <c r="DW49">
        <v>15</v>
      </c>
      <c r="DZ49">
        <v>-4.6500000000000004</v>
      </c>
      <c r="EB49">
        <v>-69.75</v>
      </c>
      <c r="HP49" t="s">
        <v>694</v>
      </c>
      <c r="HV49">
        <v>4</v>
      </c>
      <c r="HW49">
        <v>7773.1</v>
      </c>
      <c r="HX49">
        <v>6327.15</v>
      </c>
      <c r="HY49">
        <v>758.35</v>
      </c>
      <c r="HZ49" t="s">
        <v>305</v>
      </c>
      <c r="IC49">
        <v>1168.33</v>
      </c>
      <c r="ID49">
        <v>1188.58</v>
      </c>
      <c r="IE49">
        <v>1265.43</v>
      </c>
      <c r="IF49">
        <v>1.6</v>
      </c>
      <c r="IG49">
        <v>20.25</v>
      </c>
      <c r="IH49" t="s">
        <v>306</v>
      </c>
      <c r="II49">
        <v>0</v>
      </c>
      <c r="IK49" t="s">
        <v>307</v>
      </c>
      <c r="IL49">
        <v>1554.62</v>
      </c>
      <c r="IM49">
        <v>333.89</v>
      </c>
      <c r="IN49">
        <v>88.27</v>
      </c>
      <c r="IO49">
        <v>1642.89</v>
      </c>
      <c r="IP49">
        <v>621.21</v>
      </c>
      <c r="IQ49">
        <v>8214.4500000000007</v>
      </c>
      <c r="IR49">
        <v>3106.05</v>
      </c>
      <c r="IS49">
        <v>22.77</v>
      </c>
      <c r="IT49">
        <v>1265.43</v>
      </c>
      <c r="IU49">
        <v>151.66999999999999</v>
      </c>
      <c r="IW49" t="s">
        <v>695</v>
      </c>
      <c r="IX49" s="1">
        <v>44347</v>
      </c>
      <c r="IY49">
        <v>8980</v>
      </c>
      <c r="IZ49" t="s">
        <v>309</v>
      </c>
    </row>
    <row r="50" spans="1:260" x14ac:dyDescent="0.35">
      <c r="A50">
        <v>8280</v>
      </c>
      <c r="B50" t="s">
        <v>430</v>
      </c>
      <c r="C50" s="1">
        <v>44317</v>
      </c>
      <c r="D50" s="1">
        <v>44347</v>
      </c>
      <c r="E50" s="1">
        <v>44347</v>
      </c>
      <c r="F50" s="2">
        <v>44317</v>
      </c>
      <c r="G50" t="s">
        <v>398</v>
      </c>
      <c r="H50">
        <v>514</v>
      </c>
      <c r="I50" t="s">
        <v>431</v>
      </c>
      <c r="L50" t="s">
        <v>595</v>
      </c>
      <c r="M50" t="s">
        <v>263</v>
      </c>
      <c r="N50" t="s">
        <v>264</v>
      </c>
      <c r="O50">
        <v>151.66999999999999</v>
      </c>
      <c r="T50">
        <v>2356</v>
      </c>
      <c r="U50" t="s">
        <v>334</v>
      </c>
      <c r="V50">
        <v>1</v>
      </c>
      <c r="Y50">
        <v>117.8</v>
      </c>
      <c r="AA50">
        <v>117.8</v>
      </c>
      <c r="AB50" t="s">
        <v>666</v>
      </c>
      <c r="AC50">
        <v>1</v>
      </c>
      <c r="AF50">
        <v>104</v>
      </c>
      <c r="AH50">
        <v>104</v>
      </c>
      <c r="AI50" t="s">
        <v>266</v>
      </c>
      <c r="AO50" t="s">
        <v>580</v>
      </c>
      <c r="AP50" t="s">
        <v>268</v>
      </c>
      <c r="AW50" t="s">
        <v>315</v>
      </c>
      <c r="AX50">
        <v>2577.8000000000002</v>
      </c>
      <c r="AY50">
        <v>7.89</v>
      </c>
      <c r="AZ50">
        <v>203.39</v>
      </c>
      <c r="BA50">
        <v>0.55000000000000004</v>
      </c>
      <c r="BB50">
        <v>14.18</v>
      </c>
      <c r="BD50" t="s">
        <v>315</v>
      </c>
      <c r="BG50">
        <v>132.46</v>
      </c>
      <c r="BI50">
        <v>56.77</v>
      </c>
      <c r="BK50" t="s">
        <v>273</v>
      </c>
      <c r="BL50" t="s">
        <v>580</v>
      </c>
      <c r="BM50" t="s">
        <v>274</v>
      </c>
      <c r="BN50" t="s">
        <v>581</v>
      </c>
      <c r="BR50" t="s">
        <v>276</v>
      </c>
      <c r="BS50" t="s">
        <v>580</v>
      </c>
      <c r="BT50" t="s">
        <v>277</v>
      </c>
      <c r="BU50" t="s">
        <v>582</v>
      </c>
      <c r="BV50" t="s">
        <v>279</v>
      </c>
      <c r="BW50" t="s">
        <v>583</v>
      </c>
      <c r="BY50" t="s">
        <v>281</v>
      </c>
      <c r="BZ50" t="s">
        <v>580</v>
      </c>
      <c r="CA50" t="s">
        <v>282</v>
      </c>
      <c r="CB50" t="s">
        <v>584</v>
      </c>
      <c r="CF50" t="s">
        <v>284</v>
      </c>
      <c r="CG50" t="s">
        <v>580</v>
      </c>
      <c r="CH50" t="s">
        <v>285</v>
      </c>
      <c r="CI50" t="s">
        <v>585</v>
      </c>
      <c r="CM50" t="s">
        <v>287</v>
      </c>
      <c r="CT50" t="s">
        <v>288</v>
      </c>
      <c r="CU50">
        <v>155.4</v>
      </c>
      <c r="CV50">
        <v>8</v>
      </c>
      <c r="CW50">
        <v>12.43</v>
      </c>
      <c r="DA50" t="s">
        <v>288</v>
      </c>
      <c r="DB50">
        <v>2577.8000000000002</v>
      </c>
      <c r="DC50">
        <v>1.966</v>
      </c>
      <c r="DD50">
        <v>50.68</v>
      </c>
      <c r="DH50" t="s">
        <v>289</v>
      </c>
      <c r="DI50" t="s">
        <v>586</v>
      </c>
      <c r="DL50" t="s">
        <v>291</v>
      </c>
      <c r="DM50" t="s">
        <v>587</v>
      </c>
      <c r="DO50" t="s">
        <v>293</v>
      </c>
      <c r="DP50" t="s">
        <v>586</v>
      </c>
      <c r="DS50" t="s">
        <v>294</v>
      </c>
      <c r="DT50" t="s">
        <v>588</v>
      </c>
      <c r="DV50" t="s">
        <v>297</v>
      </c>
      <c r="DW50">
        <v>2577.8000000000002</v>
      </c>
      <c r="DX50">
        <v>0.3</v>
      </c>
      <c r="DY50">
        <v>7.73</v>
      </c>
      <c r="EC50" t="s">
        <v>298</v>
      </c>
      <c r="EF50" t="s">
        <v>589</v>
      </c>
      <c r="EH50" t="s">
        <v>590</v>
      </c>
      <c r="EJ50" t="s">
        <v>302</v>
      </c>
      <c r="EK50">
        <v>1</v>
      </c>
      <c r="EN50">
        <v>37.6</v>
      </c>
      <c r="EP50">
        <v>37.6</v>
      </c>
      <c r="EQ50" t="s">
        <v>301</v>
      </c>
      <c r="ER50">
        <v>11</v>
      </c>
      <c r="EU50">
        <v>-4.6500000000000004</v>
      </c>
      <c r="EW50">
        <v>-51.15</v>
      </c>
      <c r="HP50" t="s">
        <v>696</v>
      </c>
      <c r="HQ50" t="s">
        <v>697</v>
      </c>
      <c r="HR50" t="s">
        <v>698</v>
      </c>
      <c r="HV50">
        <v>3</v>
      </c>
      <c r="HW50">
        <v>12251.5</v>
      </c>
      <c r="HX50">
        <v>10429.969999999999</v>
      </c>
      <c r="HY50">
        <v>656.68</v>
      </c>
      <c r="HZ50" t="s">
        <v>305</v>
      </c>
      <c r="IC50">
        <v>1941.01</v>
      </c>
      <c r="ID50">
        <v>1941.01</v>
      </c>
      <c r="IE50">
        <v>2164.9699999999998</v>
      </c>
      <c r="IF50">
        <v>0</v>
      </c>
      <c r="IG50">
        <v>0</v>
      </c>
      <c r="IH50" t="s">
        <v>306</v>
      </c>
      <c r="II50">
        <v>0</v>
      </c>
      <c r="IK50" t="s">
        <v>307</v>
      </c>
      <c r="IL50">
        <v>2577.8000000000002</v>
      </c>
      <c r="IM50">
        <v>623.24</v>
      </c>
      <c r="IN50">
        <v>1118.4100000000001</v>
      </c>
      <c r="IO50">
        <v>3696.21</v>
      </c>
      <c r="IP50">
        <v>201.07</v>
      </c>
      <c r="IQ50">
        <v>17285.599999999999</v>
      </c>
      <c r="IR50">
        <v>887.79</v>
      </c>
      <c r="IS50">
        <v>35.5</v>
      </c>
      <c r="IT50">
        <v>2164.9699999999998</v>
      </c>
      <c r="IU50">
        <v>151.66999999999999</v>
      </c>
      <c r="IW50" t="s">
        <v>699</v>
      </c>
      <c r="IX50" s="1">
        <v>44347</v>
      </c>
      <c r="IY50">
        <v>8280</v>
      </c>
      <c r="IZ50" t="s">
        <v>309</v>
      </c>
    </row>
    <row r="51" spans="1:260" x14ac:dyDescent="0.35">
      <c r="A51">
        <v>8518</v>
      </c>
      <c r="B51" t="s">
        <v>446</v>
      </c>
      <c r="C51" s="1">
        <v>44317</v>
      </c>
      <c r="D51" s="1">
        <v>44347</v>
      </c>
      <c r="E51" s="1">
        <v>44347</v>
      </c>
      <c r="F51" s="2">
        <v>44317</v>
      </c>
      <c r="G51" t="s">
        <v>447</v>
      </c>
      <c r="H51">
        <v>549</v>
      </c>
      <c r="I51" t="s">
        <v>448</v>
      </c>
      <c r="L51" t="s">
        <v>595</v>
      </c>
      <c r="M51" t="s">
        <v>263</v>
      </c>
      <c r="N51" t="s">
        <v>264</v>
      </c>
      <c r="O51">
        <v>151.66999999999999</v>
      </c>
      <c r="T51">
        <v>2516.25</v>
      </c>
      <c r="U51" t="s">
        <v>449</v>
      </c>
      <c r="V51">
        <v>1</v>
      </c>
      <c r="Y51">
        <v>100.65</v>
      </c>
      <c r="AA51">
        <v>100.65</v>
      </c>
      <c r="AB51" t="s">
        <v>266</v>
      </c>
      <c r="AH51" t="s">
        <v>450</v>
      </c>
      <c r="AI51" t="s">
        <v>268</v>
      </c>
      <c r="AJ51" t="s">
        <v>450</v>
      </c>
      <c r="AK51" t="s">
        <v>269</v>
      </c>
      <c r="AL51" t="s">
        <v>451</v>
      </c>
      <c r="AM51" t="s">
        <v>271</v>
      </c>
      <c r="AN51" t="s">
        <v>452</v>
      </c>
      <c r="AP51" t="s">
        <v>273</v>
      </c>
      <c r="AQ51" t="s">
        <v>450</v>
      </c>
      <c r="AR51" t="s">
        <v>274</v>
      </c>
      <c r="AS51" t="s">
        <v>453</v>
      </c>
      <c r="AW51" t="s">
        <v>276</v>
      </c>
      <c r="AX51" t="s">
        <v>450</v>
      </c>
      <c r="AY51" t="s">
        <v>277</v>
      </c>
      <c r="AZ51" t="s">
        <v>454</v>
      </c>
      <c r="BA51" t="s">
        <v>279</v>
      </c>
      <c r="BB51" t="s">
        <v>455</v>
      </c>
      <c r="BD51" t="s">
        <v>281</v>
      </c>
      <c r="BE51" t="s">
        <v>450</v>
      </c>
      <c r="BF51" t="s">
        <v>282</v>
      </c>
      <c r="BG51" t="s">
        <v>456</v>
      </c>
      <c r="BK51" t="s">
        <v>284</v>
      </c>
      <c r="BL51" t="s">
        <v>450</v>
      </c>
      <c r="BM51" t="s">
        <v>285</v>
      </c>
      <c r="BN51" t="s">
        <v>457</v>
      </c>
      <c r="BR51" t="s">
        <v>287</v>
      </c>
      <c r="BY51" t="s">
        <v>288</v>
      </c>
      <c r="BZ51">
        <v>23.29</v>
      </c>
      <c r="CA51">
        <v>8</v>
      </c>
      <c r="CB51">
        <v>1.86</v>
      </c>
      <c r="CF51" t="s">
        <v>288</v>
      </c>
      <c r="CG51">
        <v>2616.9</v>
      </c>
      <c r="CH51">
        <v>1.966</v>
      </c>
      <c r="CI51">
        <v>51.45</v>
      </c>
      <c r="CM51" t="s">
        <v>289</v>
      </c>
      <c r="CN51" t="s">
        <v>458</v>
      </c>
      <c r="CQ51" t="s">
        <v>291</v>
      </c>
      <c r="CR51" t="s">
        <v>459</v>
      </c>
      <c r="CT51" t="s">
        <v>293</v>
      </c>
      <c r="CU51" t="s">
        <v>458</v>
      </c>
      <c r="CX51" t="s">
        <v>294</v>
      </c>
      <c r="CY51" t="s">
        <v>460</v>
      </c>
      <c r="DA51" t="s">
        <v>297</v>
      </c>
      <c r="DB51">
        <v>2616.9</v>
      </c>
      <c r="DC51">
        <v>0.3</v>
      </c>
      <c r="DD51">
        <v>7.85</v>
      </c>
      <c r="DH51" t="s">
        <v>298</v>
      </c>
      <c r="DK51" t="s">
        <v>461</v>
      </c>
      <c r="DM51" t="s">
        <v>462</v>
      </c>
      <c r="DO51" t="s">
        <v>302</v>
      </c>
      <c r="DP51">
        <v>1</v>
      </c>
      <c r="DS51">
        <v>37.6</v>
      </c>
      <c r="DU51">
        <v>37.6</v>
      </c>
      <c r="DV51" t="s">
        <v>301</v>
      </c>
      <c r="DW51">
        <v>6</v>
      </c>
      <c r="DZ51">
        <v>-4.6500000000000004</v>
      </c>
      <c r="EB51">
        <v>-27.9</v>
      </c>
      <c r="HP51" t="s">
        <v>463</v>
      </c>
      <c r="HR51" t="s">
        <v>348</v>
      </c>
      <c r="HS51" t="s">
        <v>700</v>
      </c>
      <c r="HV51">
        <v>4</v>
      </c>
      <c r="HW51">
        <v>13084.5</v>
      </c>
      <c r="HX51">
        <v>10650.55</v>
      </c>
      <c r="HY51">
        <v>758.35</v>
      </c>
      <c r="HZ51" t="s">
        <v>305</v>
      </c>
      <c r="IC51">
        <v>1962.32</v>
      </c>
      <c r="ID51">
        <v>2064.5700000000002</v>
      </c>
      <c r="IE51">
        <v>2130.11</v>
      </c>
      <c r="IF51">
        <v>4.8</v>
      </c>
      <c r="IG51">
        <v>102.25</v>
      </c>
      <c r="IH51" t="s">
        <v>306</v>
      </c>
      <c r="II51">
        <v>0</v>
      </c>
      <c r="IK51" t="s">
        <v>307</v>
      </c>
      <c r="IL51">
        <v>2616.9</v>
      </c>
      <c r="IM51">
        <v>562.03</v>
      </c>
      <c r="IN51">
        <v>990.15</v>
      </c>
      <c r="IO51">
        <v>3607.05</v>
      </c>
      <c r="IP51">
        <v>204.11</v>
      </c>
      <c r="IQ51">
        <v>18035.25</v>
      </c>
      <c r="IR51">
        <v>1020.55</v>
      </c>
      <c r="IS51">
        <v>38.340000000000003</v>
      </c>
      <c r="IT51">
        <v>2130.11</v>
      </c>
      <c r="IU51">
        <v>151.66999999999999</v>
      </c>
      <c r="IW51" t="s">
        <v>701</v>
      </c>
      <c r="IX51" s="1">
        <v>44347</v>
      </c>
      <c r="IY51">
        <v>8518</v>
      </c>
      <c r="IZ51" t="s">
        <v>309</v>
      </c>
    </row>
    <row r="52" spans="1:260" x14ac:dyDescent="0.35">
      <c r="A52">
        <v>8929</v>
      </c>
      <c r="B52" t="s">
        <v>260</v>
      </c>
      <c r="C52" s="1">
        <v>44348</v>
      </c>
      <c r="D52" s="1">
        <v>44377</v>
      </c>
      <c r="E52" s="1">
        <v>44377</v>
      </c>
      <c r="F52" s="2">
        <v>44348</v>
      </c>
      <c r="G52" t="s">
        <v>261</v>
      </c>
      <c r="H52">
        <v>453</v>
      </c>
      <c r="L52" t="s">
        <v>595</v>
      </c>
      <c r="M52" t="s">
        <v>263</v>
      </c>
      <c r="N52" t="s">
        <v>264</v>
      </c>
      <c r="O52">
        <v>151.66999999999999</v>
      </c>
      <c r="T52">
        <v>2076</v>
      </c>
      <c r="U52" t="s">
        <v>266</v>
      </c>
      <c r="AA52" t="s">
        <v>526</v>
      </c>
      <c r="AB52" t="s">
        <v>268</v>
      </c>
      <c r="AC52" t="s">
        <v>526</v>
      </c>
      <c r="AD52" t="s">
        <v>269</v>
      </c>
      <c r="AE52" t="s">
        <v>527</v>
      </c>
      <c r="AF52" t="s">
        <v>271</v>
      </c>
      <c r="AG52" t="s">
        <v>528</v>
      </c>
      <c r="AI52" t="s">
        <v>273</v>
      </c>
      <c r="AJ52" t="s">
        <v>526</v>
      </c>
      <c r="AK52" t="s">
        <v>274</v>
      </c>
      <c r="AL52" t="s">
        <v>529</v>
      </c>
      <c r="AP52" t="s">
        <v>276</v>
      </c>
      <c r="AQ52" t="s">
        <v>526</v>
      </c>
      <c r="AR52" t="s">
        <v>277</v>
      </c>
      <c r="AS52" t="s">
        <v>530</v>
      </c>
      <c r="AT52" t="s">
        <v>279</v>
      </c>
      <c r="AU52" t="s">
        <v>531</v>
      </c>
      <c r="AW52" t="s">
        <v>281</v>
      </c>
      <c r="AX52" t="s">
        <v>526</v>
      </c>
      <c r="AY52" t="s">
        <v>282</v>
      </c>
      <c r="AZ52" t="s">
        <v>532</v>
      </c>
      <c r="BD52" t="s">
        <v>284</v>
      </c>
      <c r="BE52" t="s">
        <v>526</v>
      </c>
      <c r="BF52" t="s">
        <v>285</v>
      </c>
      <c r="BG52" t="s">
        <v>533</v>
      </c>
      <c r="BK52" t="s">
        <v>287</v>
      </c>
      <c r="BR52" t="s">
        <v>288</v>
      </c>
      <c r="BS52">
        <v>18.48</v>
      </c>
      <c r="BT52">
        <v>8</v>
      </c>
      <c r="BU52">
        <v>1.48</v>
      </c>
      <c r="BY52" t="s">
        <v>288</v>
      </c>
      <c r="BZ52">
        <v>2076</v>
      </c>
      <c r="CA52">
        <v>1.966</v>
      </c>
      <c r="CB52">
        <v>40.81</v>
      </c>
      <c r="CF52" t="s">
        <v>289</v>
      </c>
      <c r="CG52" t="s">
        <v>534</v>
      </c>
      <c r="CJ52" t="s">
        <v>291</v>
      </c>
      <c r="CK52" t="s">
        <v>535</v>
      </c>
      <c r="CM52" t="s">
        <v>293</v>
      </c>
      <c r="CN52" t="s">
        <v>534</v>
      </c>
      <c r="CQ52" t="s">
        <v>294</v>
      </c>
      <c r="CR52" t="s">
        <v>536</v>
      </c>
      <c r="CT52" t="s">
        <v>296</v>
      </c>
      <c r="CW52" t="e" cm="1">
        <f t="array" ref="CW52">-222.8^G</f>
        <v>#NAME?</v>
      </c>
      <c r="DA52" t="s">
        <v>297</v>
      </c>
      <c r="DB52">
        <v>2076</v>
      </c>
      <c r="DC52">
        <v>0.3</v>
      </c>
      <c r="DD52">
        <v>6.23</v>
      </c>
      <c r="DH52" t="s">
        <v>298</v>
      </c>
      <c r="DK52" t="s">
        <v>702</v>
      </c>
      <c r="DM52" t="s">
        <v>538</v>
      </c>
      <c r="DO52" t="s">
        <v>301</v>
      </c>
      <c r="DP52">
        <v>22</v>
      </c>
      <c r="DS52">
        <v>-4.6500000000000004</v>
      </c>
      <c r="DU52">
        <v>-102.3</v>
      </c>
      <c r="DV52" t="s">
        <v>302</v>
      </c>
      <c r="DW52">
        <v>1</v>
      </c>
      <c r="DZ52">
        <v>37.6</v>
      </c>
      <c r="EB52">
        <v>37.6</v>
      </c>
      <c r="HP52" t="s">
        <v>703</v>
      </c>
      <c r="HR52" t="s">
        <v>606</v>
      </c>
      <c r="HS52" t="s">
        <v>704</v>
      </c>
      <c r="HV52">
        <v>4</v>
      </c>
      <c r="HW52">
        <v>12612</v>
      </c>
      <c r="HX52">
        <v>10266.06</v>
      </c>
      <c r="HY52">
        <v>910.02</v>
      </c>
      <c r="HZ52" t="s">
        <v>305</v>
      </c>
      <c r="IC52">
        <v>1565.46</v>
      </c>
      <c r="ID52">
        <v>1565.46</v>
      </c>
      <c r="IE52">
        <v>1689.85</v>
      </c>
      <c r="IF52">
        <v>0</v>
      </c>
      <c r="IG52">
        <v>0</v>
      </c>
      <c r="IH52" t="s">
        <v>306</v>
      </c>
      <c r="II52">
        <v>0</v>
      </c>
      <c r="IK52" t="s">
        <v>307</v>
      </c>
      <c r="IL52">
        <v>2076</v>
      </c>
      <c r="IM52">
        <v>445.84</v>
      </c>
      <c r="IN52">
        <v>562.70000000000005</v>
      </c>
      <c r="IO52">
        <v>2638.7</v>
      </c>
      <c r="IP52">
        <v>384.73</v>
      </c>
      <c r="IQ52">
        <v>16132.9</v>
      </c>
      <c r="IR52">
        <v>2234.84</v>
      </c>
      <c r="IS52">
        <v>30.4</v>
      </c>
      <c r="IT52">
        <v>1689.85</v>
      </c>
      <c r="IU52">
        <v>151.66999999999999</v>
      </c>
      <c r="IW52" t="s">
        <v>705</v>
      </c>
      <c r="IX52" s="1">
        <v>44377</v>
      </c>
      <c r="IY52">
        <v>8929</v>
      </c>
      <c r="IZ52" t="s">
        <v>309</v>
      </c>
    </row>
    <row r="53" spans="1:260" x14ac:dyDescent="0.35">
      <c r="A53">
        <v>4599</v>
      </c>
      <c r="B53" t="s">
        <v>310</v>
      </c>
      <c r="C53" s="1">
        <v>44348</v>
      </c>
      <c r="D53" s="1">
        <v>44377</v>
      </c>
      <c r="E53" s="1">
        <v>44377</v>
      </c>
      <c r="F53" s="2">
        <v>44348</v>
      </c>
      <c r="G53" t="s">
        <v>311</v>
      </c>
      <c r="H53">
        <v>853</v>
      </c>
      <c r="L53" t="s">
        <v>595</v>
      </c>
      <c r="M53" t="s">
        <v>263</v>
      </c>
      <c r="N53" t="s">
        <v>264</v>
      </c>
      <c r="O53">
        <v>151.66999999999999</v>
      </c>
      <c r="T53">
        <v>3909.58</v>
      </c>
      <c r="U53" t="s">
        <v>312</v>
      </c>
      <c r="V53">
        <v>1</v>
      </c>
      <c r="Y53">
        <v>703.73</v>
      </c>
      <c r="AA53">
        <v>703.73</v>
      </c>
      <c r="AB53" t="s">
        <v>706</v>
      </c>
      <c r="AC53">
        <v>1</v>
      </c>
      <c r="AF53">
        <v>52</v>
      </c>
      <c r="AH53">
        <v>52</v>
      </c>
      <c r="AI53" t="s">
        <v>266</v>
      </c>
      <c r="AO53" t="s">
        <v>314</v>
      </c>
      <c r="AP53" t="s">
        <v>268</v>
      </c>
      <c r="AW53" t="s">
        <v>315</v>
      </c>
      <c r="AX53">
        <v>3428</v>
      </c>
      <c r="AY53">
        <v>2.1</v>
      </c>
      <c r="AZ53">
        <v>71.989999999999995</v>
      </c>
      <c r="BD53" t="s">
        <v>315</v>
      </c>
      <c r="BG53">
        <v>158.86000000000001</v>
      </c>
      <c r="BI53">
        <v>68.08</v>
      </c>
      <c r="BK53" t="s">
        <v>315</v>
      </c>
      <c r="BL53">
        <v>1237.31</v>
      </c>
      <c r="BM53">
        <v>2.2799999999999998</v>
      </c>
      <c r="BN53">
        <v>28.21</v>
      </c>
      <c r="BO53">
        <v>0.92</v>
      </c>
      <c r="BP53">
        <v>11.38</v>
      </c>
      <c r="BR53" t="s">
        <v>315</v>
      </c>
      <c r="BS53">
        <v>4665.3100000000004</v>
      </c>
      <c r="BT53">
        <v>13</v>
      </c>
      <c r="BU53">
        <v>606.49</v>
      </c>
      <c r="BY53" t="s">
        <v>273</v>
      </c>
      <c r="BZ53" t="s">
        <v>314</v>
      </c>
      <c r="CA53" t="s">
        <v>274</v>
      </c>
      <c r="CB53" t="s">
        <v>316</v>
      </c>
      <c r="CF53" t="s">
        <v>276</v>
      </c>
      <c r="CM53" t="s">
        <v>317</v>
      </c>
      <c r="CN53">
        <v>4665.3100000000004</v>
      </c>
      <c r="CO53">
        <v>1.9359999999999999</v>
      </c>
      <c r="CP53">
        <v>90.32</v>
      </c>
      <c r="CQ53">
        <v>0.42399999999999999</v>
      </c>
      <c r="CR53">
        <v>19.78</v>
      </c>
      <c r="CT53" t="s">
        <v>317</v>
      </c>
      <c r="CU53">
        <v>1237.31</v>
      </c>
      <c r="CV53">
        <v>14.57</v>
      </c>
      <c r="CW53">
        <v>180.27</v>
      </c>
      <c r="CX53">
        <v>9.7200000000000006</v>
      </c>
      <c r="CY53">
        <v>120.26</v>
      </c>
      <c r="DA53" t="s">
        <v>317</v>
      </c>
      <c r="DB53">
        <v>3428</v>
      </c>
      <c r="DC53">
        <v>14.56</v>
      </c>
      <c r="DD53">
        <v>499.11</v>
      </c>
      <c r="DE53">
        <v>10.91</v>
      </c>
      <c r="DF53">
        <v>373.99</v>
      </c>
      <c r="DH53" t="s">
        <v>318</v>
      </c>
      <c r="DI53">
        <v>4665.3100000000004</v>
      </c>
      <c r="DJ53">
        <v>0.21</v>
      </c>
      <c r="DK53">
        <v>9.8000000000000007</v>
      </c>
      <c r="DL53">
        <v>0.14000000000000001</v>
      </c>
      <c r="DM53">
        <v>6.53</v>
      </c>
      <c r="DO53" t="s">
        <v>281</v>
      </c>
      <c r="DP53" t="s">
        <v>314</v>
      </c>
      <c r="DQ53" t="s">
        <v>282</v>
      </c>
      <c r="DR53" t="s">
        <v>319</v>
      </c>
      <c r="DV53" t="s">
        <v>284</v>
      </c>
      <c r="EC53" t="s">
        <v>320</v>
      </c>
      <c r="ED53">
        <v>3428</v>
      </c>
      <c r="EE53">
        <v>4.05</v>
      </c>
      <c r="EF53">
        <v>138.83000000000001</v>
      </c>
      <c r="EJ53" t="s">
        <v>320</v>
      </c>
      <c r="EK53">
        <v>1237.31</v>
      </c>
      <c r="EL53">
        <v>4.05</v>
      </c>
      <c r="EM53">
        <v>50.11</v>
      </c>
      <c r="EQ53" t="s">
        <v>320</v>
      </c>
      <c r="ER53">
        <v>4665.3100000000004</v>
      </c>
      <c r="ES53">
        <v>0.15</v>
      </c>
      <c r="ET53">
        <v>7</v>
      </c>
      <c r="EX53" t="s">
        <v>287</v>
      </c>
      <c r="FE53" t="s">
        <v>288</v>
      </c>
      <c r="FF53">
        <v>4665.3100000000004</v>
      </c>
      <c r="FG53">
        <v>1.966</v>
      </c>
      <c r="FH53">
        <v>91.72</v>
      </c>
      <c r="FL53" t="s">
        <v>288</v>
      </c>
      <c r="FM53">
        <v>259.06</v>
      </c>
      <c r="FN53">
        <v>8</v>
      </c>
      <c r="FO53">
        <v>20.72</v>
      </c>
      <c r="FS53" t="s">
        <v>289</v>
      </c>
      <c r="FT53" t="s">
        <v>321</v>
      </c>
      <c r="FW53" t="s">
        <v>291</v>
      </c>
      <c r="FX53" t="s">
        <v>322</v>
      </c>
      <c r="FZ53" t="s">
        <v>293</v>
      </c>
      <c r="GA53" t="s">
        <v>321</v>
      </c>
      <c r="GD53" t="s">
        <v>294</v>
      </c>
      <c r="GE53" t="s">
        <v>323</v>
      </c>
      <c r="GG53" t="s">
        <v>297</v>
      </c>
      <c r="GH53">
        <v>4665.3100000000004</v>
      </c>
      <c r="GI53">
        <v>0.3</v>
      </c>
      <c r="GJ53">
        <v>14</v>
      </c>
      <c r="GN53" t="s">
        <v>298</v>
      </c>
      <c r="GQ53" t="s">
        <v>324</v>
      </c>
      <c r="GS53" t="s">
        <v>325</v>
      </c>
      <c r="GU53" t="s">
        <v>326</v>
      </c>
      <c r="GV53">
        <v>20</v>
      </c>
      <c r="GY53">
        <v>-4.6500000000000004</v>
      </c>
      <c r="HA53">
        <v>-93</v>
      </c>
      <c r="HP53" t="s">
        <v>707</v>
      </c>
      <c r="HR53" t="s">
        <v>680</v>
      </c>
      <c r="HV53">
        <v>2</v>
      </c>
      <c r="HW53">
        <v>28043.86</v>
      </c>
      <c r="HX53">
        <v>23411.64</v>
      </c>
      <c r="HY53">
        <v>910.02</v>
      </c>
      <c r="HZ53" t="s">
        <v>305</v>
      </c>
      <c r="IB53" t="s">
        <v>329</v>
      </c>
      <c r="IC53">
        <v>3245.48</v>
      </c>
      <c r="ID53">
        <v>3502.54</v>
      </c>
      <c r="IE53">
        <v>3894.84</v>
      </c>
      <c r="IF53">
        <v>6.6</v>
      </c>
      <c r="IG53">
        <v>257.06</v>
      </c>
      <c r="IH53" t="s">
        <v>306</v>
      </c>
      <c r="II53">
        <v>0</v>
      </c>
      <c r="IK53" t="s">
        <v>307</v>
      </c>
      <c r="IL53">
        <v>4665.3100000000004</v>
      </c>
      <c r="IM53">
        <v>1069.77</v>
      </c>
      <c r="IN53">
        <v>2291.67</v>
      </c>
      <c r="IO53">
        <v>6956.98</v>
      </c>
      <c r="IP53">
        <v>83.98</v>
      </c>
      <c r="IQ53">
        <v>41817.61</v>
      </c>
      <c r="IR53">
        <v>504.81</v>
      </c>
      <c r="IS53">
        <v>64.63</v>
      </c>
      <c r="IT53">
        <v>3894.84</v>
      </c>
      <c r="IU53">
        <v>151.66999999999999</v>
      </c>
      <c r="IW53" t="s">
        <v>330</v>
      </c>
      <c r="IX53" s="1">
        <v>44377</v>
      </c>
      <c r="IY53">
        <v>4599</v>
      </c>
      <c r="IZ53" t="s">
        <v>309</v>
      </c>
    </row>
    <row r="54" spans="1:260" x14ac:dyDescent="0.35">
      <c r="A54">
        <v>8235</v>
      </c>
      <c r="B54" t="s">
        <v>331</v>
      </c>
      <c r="C54" s="1">
        <v>44348</v>
      </c>
      <c r="D54" s="1">
        <v>44369</v>
      </c>
      <c r="E54" s="1">
        <v>44377</v>
      </c>
      <c r="F54" s="2">
        <v>44348</v>
      </c>
      <c r="G54" t="s">
        <v>332</v>
      </c>
      <c r="H54">
        <v>590</v>
      </c>
      <c r="I54" t="s">
        <v>333</v>
      </c>
      <c r="L54" t="s">
        <v>595</v>
      </c>
      <c r="M54" t="s">
        <v>263</v>
      </c>
      <c r="N54" t="s">
        <v>264</v>
      </c>
      <c r="O54">
        <v>63.5</v>
      </c>
      <c r="T54">
        <v>1132.2</v>
      </c>
      <c r="U54" t="s">
        <v>334</v>
      </c>
      <c r="V54">
        <v>1</v>
      </c>
      <c r="Y54">
        <v>56.61</v>
      </c>
      <c r="AA54">
        <v>56.61</v>
      </c>
      <c r="AB54" t="s">
        <v>498</v>
      </c>
      <c r="AC54">
        <v>1</v>
      </c>
      <c r="AF54">
        <v>6708.64</v>
      </c>
      <c r="AH54">
        <v>6708.64</v>
      </c>
      <c r="AI54" t="s">
        <v>266</v>
      </c>
      <c r="AO54" t="s">
        <v>708</v>
      </c>
      <c r="AP54" t="s">
        <v>268</v>
      </c>
      <c r="AW54" t="s">
        <v>315</v>
      </c>
      <c r="AX54">
        <v>3428</v>
      </c>
      <c r="AY54">
        <v>0.89</v>
      </c>
      <c r="AZ54">
        <v>30.51</v>
      </c>
      <c r="BA54">
        <v>0.55000000000000004</v>
      </c>
      <c r="BB54">
        <v>18.850000000000001</v>
      </c>
      <c r="BD54" t="s">
        <v>315</v>
      </c>
      <c r="BE54">
        <v>4469.45</v>
      </c>
      <c r="BF54">
        <v>0.89</v>
      </c>
      <c r="BG54">
        <v>39.78</v>
      </c>
      <c r="BH54">
        <v>0.55000000000000004</v>
      </c>
      <c r="BI54">
        <v>24.58</v>
      </c>
      <c r="BK54" t="s">
        <v>315</v>
      </c>
      <c r="BN54">
        <v>158.86000000000001</v>
      </c>
      <c r="BP54">
        <v>68.08</v>
      </c>
      <c r="BR54" t="s">
        <v>315</v>
      </c>
      <c r="BS54">
        <v>7897.45</v>
      </c>
      <c r="BT54">
        <v>7</v>
      </c>
      <c r="BU54">
        <v>552.82000000000005</v>
      </c>
      <c r="BY54" t="s">
        <v>315</v>
      </c>
      <c r="BZ54">
        <v>22094.3</v>
      </c>
      <c r="CA54">
        <v>6</v>
      </c>
      <c r="CB54">
        <v>1325.66</v>
      </c>
      <c r="CF54" t="s">
        <v>273</v>
      </c>
      <c r="CG54" t="s">
        <v>708</v>
      </c>
      <c r="CH54" t="s">
        <v>274</v>
      </c>
      <c r="CI54" t="s">
        <v>709</v>
      </c>
      <c r="CM54" t="s">
        <v>276</v>
      </c>
      <c r="CT54" t="s">
        <v>317</v>
      </c>
      <c r="CU54">
        <v>7897.45</v>
      </c>
      <c r="CV54">
        <v>1.9</v>
      </c>
      <c r="CW54">
        <v>150.05000000000001</v>
      </c>
      <c r="CX54">
        <v>0.4</v>
      </c>
      <c r="CY54">
        <v>31.59</v>
      </c>
      <c r="DA54" t="s">
        <v>317</v>
      </c>
      <c r="DB54">
        <v>3428</v>
      </c>
      <c r="DC54">
        <v>14.56</v>
      </c>
      <c r="DD54">
        <v>499.11</v>
      </c>
      <c r="DE54">
        <v>10.91</v>
      </c>
      <c r="DF54">
        <v>373.99</v>
      </c>
      <c r="DH54" t="s">
        <v>317</v>
      </c>
      <c r="DI54">
        <v>4469.45</v>
      </c>
      <c r="DJ54">
        <v>14.57</v>
      </c>
      <c r="DK54">
        <v>651.20000000000005</v>
      </c>
      <c r="DL54">
        <v>9.7200000000000006</v>
      </c>
      <c r="DM54">
        <v>434.43</v>
      </c>
      <c r="DO54" t="s">
        <v>281</v>
      </c>
      <c r="DP54" t="s">
        <v>708</v>
      </c>
      <c r="DQ54" t="s">
        <v>282</v>
      </c>
      <c r="DR54" t="s">
        <v>710</v>
      </c>
      <c r="DV54" t="s">
        <v>284</v>
      </c>
      <c r="EC54" t="s">
        <v>320</v>
      </c>
      <c r="ED54">
        <v>3428</v>
      </c>
      <c r="EE54">
        <v>4.05</v>
      </c>
      <c r="EF54">
        <v>138.83000000000001</v>
      </c>
      <c r="EJ54" t="s">
        <v>320</v>
      </c>
      <c r="EK54">
        <v>4469.45</v>
      </c>
      <c r="EL54">
        <v>4.05</v>
      </c>
      <c r="EM54">
        <v>181.01</v>
      </c>
      <c r="EQ54" t="s">
        <v>320</v>
      </c>
      <c r="ER54">
        <v>7897.45</v>
      </c>
      <c r="ES54">
        <v>0.15</v>
      </c>
      <c r="ET54">
        <v>11.85</v>
      </c>
      <c r="EX54" t="s">
        <v>287</v>
      </c>
      <c r="FE54" t="s">
        <v>288</v>
      </c>
      <c r="FF54">
        <v>7897.45</v>
      </c>
      <c r="FG54">
        <v>1.966</v>
      </c>
      <c r="FH54">
        <v>155.26</v>
      </c>
      <c r="FL54" t="s">
        <v>288</v>
      </c>
      <c r="FM54">
        <v>5600</v>
      </c>
      <c r="FN54">
        <v>20</v>
      </c>
      <c r="FO54">
        <v>1120</v>
      </c>
      <c r="FS54" t="s">
        <v>288</v>
      </c>
      <c r="FT54">
        <v>229.15</v>
      </c>
      <c r="FU54">
        <v>8</v>
      </c>
      <c r="FV54">
        <v>18.329999999999998</v>
      </c>
      <c r="FZ54" t="s">
        <v>289</v>
      </c>
      <c r="GA54" t="s">
        <v>711</v>
      </c>
      <c r="GD54" t="s">
        <v>291</v>
      </c>
      <c r="GE54" t="s">
        <v>712</v>
      </c>
      <c r="GG54" t="s">
        <v>293</v>
      </c>
      <c r="GH54" t="s">
        <v>711</v>
      </c>
      <c r="GK54" t="s">
        <v>294</v>
      </c>
      <c r="GL54" t="s">
        <v>713</v>
      </c>
      <c r="GN54" t="s">
        <v>297</v>
      </c>
      <c r="GO54">
        <v>7897.45</v>
      </c>
      <c r="GP54">
        <v>0.3</v>
      </c>
      <c r="GQ54">
        <v>23.69</v>
      </c>
      <c r="GU54" t="s">
        <v>298</v>
      </c>
      <c r="GX54" t="s">
        <v>714</v>
      </c>
      <c r="GZ54" t="s">
        <v>715</v>
      </c>
      <c r="HB54" t="s">
        <v>716</v>
      </c>
      <c r="HC54">
        <v>1</v>
      </c>
      <c r="HF54">
        <v>5600</v>
      </c>
      <c r="HH54">
        <v>5600</v>
      </c>
      <c r="HP54" t="s">
        <v>717</v>
      </c>
      <c r="HV54">
        <v>3</v>
      </c>
      <c r="HW54">
        <v>22094.3</v>
      </c>
      <c r="HX54">
        <v>18517.43</v>
      </c>
      <c r="HY54">
        <v>821.85</v>
      </c>
      <c r="HZ54" t="s">
        <v>305</v>
      </c>
      <c r="IC54">
        <v>11771.06</v>
      </c>
      <c r="ID54">
        <v>11771.06</v>
      </c>
      <c r="IE54">
        <v>6561.58</v>
      </c>
      <c r="IF54">
        <v>0</v>
      </c>
      <c r="IG54">
        <v>0</v>
      </c>
      <c r="IH54" t="s">
        <v>306</v>
      </c>
      <c r="II54">
        <v>0</v>
      </c>
      <c r="IK54" t="s">
        <v>307</v>
      </c>
      <c r="IL54">
        <v>7897.45</v>
      </c>
      <c r="IM54">
        <v>1726.39</v>
      </c>
      <c r="IN54">
        <v>5605.83</v>
      </c>
      <c r="IO54">
        <v>13503.28</v>
      </c>
      <c r="IP54">
        <v>142.15</v>
      </c>
      <c r="IQ54">
        <v>33929.730000000003</v>
      </c>
      <c r="IR54">
        <v>1249.5</v>
      </c>
      <c r="IS54">
        <v>112.97</v>
      </c>
      <c r="IT54">
        <v>6561.58</v>
      </c>
      <c r="IU54">
        <v>63.5</v>
      </c>
      <c r="IW54" t="s">
        <v>718</v>
      </c>
      <c r="IX54" s="1">
        <v>44377</v>
      </c>
      <c r="IY54">
        <v>8235</v>
      </c>
      <c r="IZ54" t="s">
        <v>309</v>
      </c>
    </row>
    <row r="55" spans="1:260" x14ac:dyDescent="0.35">
      <c r="A55">
        <v>8500</v>
      </c>
      <c r="B55" t="s">
        <v>659</v>
      </c>
      <c r="C55" s="1">
        <v>44348</v>
      </c>
      <c r="D55" s="1">
        <v>44377</v>
      </c>
      <c r="E55" s="1">
        <v>44377</v>
      </c>
      <c r="F55" s="2">
        <v>44348</v>
      </c>
      <c r="H55">
        <v>453</v>
      </c>
      <c r="L55" t="s">
        <v>595</v>
      </c>
      <c r="M55" t="s">
        <v>263</v>
      </c>
      <c r="N55" t="s">
        <v>264</v>
      </c>
      <c r="O55">
        <v>151.66999999999999</v>
      </c>
      <c r="T55">
        <v>2076</v>
      </c>
      <c r="U55" t="s">
        <v>266</v>
      </c>
      <c r="AA55" t="s">
        <v>526</v>
      </c>
      <c r="AB55" t="s">
        <v>268</v>
      </c>
      <c r="AC55" t="s">
        <v>526</v>
      </c>
      <c r="AD55" t="s">
        <v>269</v>
      </c>
      <c r="AE55" t="s">
        <v>527</v>
      </c>
      <c r="AF55" t="s">
        <v>271</v>
      </c>
      <c r="AG55" t="s">
        <v>528</v>
      </c>
      <c r="AI55" t="s">
        <v>273</v>
      </c>
      <c r="AJ55" t="s">
        <v>526</v>
      </c>
      <c r="AK55" t="s">
        <v>274</v>
      </c>
      <c r="AL55" t="s">
        <v>529</v>
      </c>
      <c r="AP55" t="s">
        <v>276</v>
      </c>
      <c r="AQ55" t="s">
        <v>526</v>
      </c>
      <c r="AR55" t="s">
        <v>277</v>
      </c>
      <c r="AS55" t="s">
        <v>530</v>
      </c>
      <c r="AT55" t="s">
        <v>279</v>
      </c>
      <c r="AU55" t="s">
        <v>531</v>
      </c>
      <c r="AW55" t="s">
        <v>281</v>
      </c>
      <c r="AX55" t="s">
        <v>526</v>
      </c>
      <c r="AY55" t="s">
        <v>282</v>
      </c>
      <c r="AZ55" t="s">
        <v>532</v>
      </c>
      <c r="BD55" t="s">
        <v>284</v>
      </c>
      <c r="BE55" t="s">
        <v>526</v>
      </c>
      <c r="BF55" t="s">
        <v>285</v>
      </c>
      <c r="BG55" t="s">
        <v>533</v>
      </c>
      <c r="BK55" t="s">
        <v>287</v>
      </c>
      <c r="BR55" t="s">
        <v>288</v>
      </c>
      <c r="BS55">
        <v>18.48</v>
      </c>
      <c r="BT55">
        <v>8</v>
      </c>
      <c r="BU55">
        <v>1.48</v>
      </c>
      <c r="BY55" t="s">
        <v>288</v>
      </c>
      <c r="BZ55">
        <v>2076</v>
      </c>
      <c r="CA55">
        <v>1.966</v>
      </c>
      <c r="CB55">
        <v>40.81</v>
      </c>
      <c r="CF55" t="s">
        <v>289</v>
      </c>
      <c r="CG55" t="s">
        <v>534</v>
      </c>
      <c r="CJ55" t="s">
        <v>291</v>
      </c>
      <c r="CK55" t="s">
        <v>535</v>
      </c>
      <c r="CM55" t="s">
        <v>293</v>
      </c>
      <c r="CN55" t="s">
        <v>534</v>
      </c>
      <c r="CQ55" t="s">
        <v>294</v>
      </c>
      <c r="CR55" t="s">
        <v>536</v>
      </c>
      <c r="CT55" t="s">
        <v>296</v>
      </c>
      <c r="CW55" t="e" cm="1">
        <f t="array" ref="CW55">-222.55^G</f>
        <v>#NAME?</v>
      </c>
      <c r="DA55" t="s">
        <v>297</v>
      </c>
      <c r="DB55">
        <v>2076</v>
      </c>
      <c r="DC55">
        <v>0.3</v>
      </c>
      <c r="DD55">
        <v>6.23</v>
      </c>
      <c r="DH55" t="s">
        <v>298</v>
      </c>
      <c r="DK55" t="s">
        <v>660</v>
      </c>
      <c r="DM55" t="s">
        <v>538</v>
      </c>
      <c r="DO55" t="s">
        <v>302</v>
      </c>
      <c r="DP55">
        <v>1</v>
      </c>
      <c r="DS55">
        <v>37.6</v>
      </c>
      <c r="DU55">
        <v>37.6</v>
      </c>
      <c r="DV55" t="s">
        <v>301</v>
      </c>
      <c r="DW55">
        <v>31</v>
      </c>
      <c r="DZ55">
        <v>-4.6500000000000004</v>
      </c>
      <c r="EB55">
        <v>-144.15</v>
      </c>
      <c r="HP55" t="s">
        <v>719</v>
      </c>
      <c r="HQ55" t="s">
        <v>720</v>
      </c>
      <c r="HV55">
        <v>4</v>
      </c>
      <c r="HW55">
        <v>4152</v>
      </c>
      <c r="HX55">
        <v>3379.7</v>
      </c>
      <c r="HY55">
        <v>303.33999999999997</v>
      </c>
      <c r="HZ55" t="s">
        <v>305</v>
      </c>
      <c r="IC55">
        <v>1474.6</v>
      </c>
      <c r="ID55">
        <v>1523.61</v>
      </c>
      <c r="IE55">
        <v>1689.85</v>
      </c>
      <c r="IF55">
        <v>2.9</v>
      </c>
      <c r="IG55">
        <v>49.01</v>
      </c>
      <c r="IH55" t="s">
        <v>664</v>
      </c>
      <c r="II55">
        <v>0</v>
      </c>
      <c r="IK55" t="s">
        <v>307</v>
      </c>
      <c r="IL55">
        <v>2076</v>
      </c>
      <c r="IM55">
        <v>445.84</v>
      </c>
      <c r="IN55">
        <v>562.95000000000005</v>
      </c>
      <c r="IO55">
        <v>2638.95</v>
      </c>
      <c r="IP55">
        <v>384.48</v>
      </c>
      <c r="IQ55">
        <v>5277.9</v>
      </c>
      <c r="IR55">
        <v>768.96</v>
      </c>
      <c r="IS55">
        <v>30.4</v>
      </c>
      <c r="IT55">
        <v>1689.85</v>
      </c>
      <c r="IU55">
        <v>151.66999999999999</v>
      </c>
      <c r="IW55" t="s">
        <v>721</v>
      </c>
      <c r="IX55" s="1">
        <v>44377</v>
      </c>
      <c r="IY55">
        <v>8500</v>
      </c>
      <c r="IZ55" t="s">
        <v>309</v>
      </c>
    </row>
    <row r="56" spans="1:260" x14ac:dyDescent="0.35">
      <c r="A56">
        <v>7479</v>
      </c>
      <c r="B56" t="s">
        <v>351</v>
      </c>
      <c r="C56" s="1">
        <v>44348</v>
      </c>
      <c r="D56" s="1">
        <v>44377</v>
      </c>
      <c r="E56" s="1">
        <v>44377</v>
      </c>
      <c r="F56" s="2">
        <v>44348</v>
      </c>
      <c r="G56" t="s">
        <v>332</v>
      </c>
      <c r="H56">
        <v>576</v>
      </c>
      <c r="I56" t="s">
        <v>352</v>
      </c>
      <c r="L56" t="s">
        <v>595</v>
      </c>
      <c r="M56" t="s">
        <v>263</v>
      </c>
      <c r="N56" t="s">
        <v>264</v>
      </c>
      <c r="O56">
        <v>151.66999999999999</v>
      </c>
      <c r="T56">
        <v>2640</v>
      </c>
      <c r="U56" t="s">
        <v>353</v>
      </c>
      <c r="V56">
        <v>1</v>
      </c>
      <c r="Y56">
        <v>211.2</v>
      </c>
      <c r="AA56">
        <v>211.2</v>
      </c>
      <c r="AB56" t="s">
        <v>706</v>
      </c>
      <c r="AC56">
        <v>1</v>
      </c>
      <c r="AF56">
        <v>52</v>
      </c>
      <c r="AH56">
        <v>52</v>
      </c>
      <c r="AI56" t="s">
        <v>266</v>
      </c>
      <c r="AO56" t="s">
        <v>354</v>
      </c>
      <c r="AP56" t="s">
        <v>268</v>
      </c>
      <c r="AW56" t="s">
        <v>315</v>
      </c>
      <c r="AX56">
        <v>2903.2</v>
      </c>
      <c r="AY56">
        <v>7.89</v>
      </c>
      <c r="AZ56">
        <v>229.06</v>
      </c>
      <c r="BA56">
        <v>0.55000000000000004</v>
      </c>
      <c r="BB56">
        <v>15.97</v>
      </c>
      <c r="BD56" t="s">
        <v>315</v>
      </c>
      <c r="BG56">
        <v>132.46</v>
      </c>
      <c r="BI56">
        <v>56.77</v>
      </c>
      <c r="BK56" t="s">
        <v>273</v>
      </c>
      <c r="BL56" t="s">
        <v>354</v>
      </c>
      <c r="BM56" t="s">
        <v>274</v>
      </c>
      <c r="BN56" t="s">
        <v>355</v>
      </c>
      <c r="BR56" t="s">
        <v>276</v>
      </c>
      <c r="BS56" t="s">
        <v>354</v>
      </c>
      <c r="BT56" t="s">
        <v>277</v>
      </c>
      <c r="BU56" t="s">
        <v>356</v>
      </c>
      <c r="BV56" t="s">
        <v>279</v>
      </c>
      <c r="BW56" t="s">
        <v>357</v>
      </c>
      <c r="BY56" t="s">
        <v>281</v>
      </c>
      <c r="BZ56" t="s">
        <v>354</v>
      </c>
      <c r="CA56" t="s">
        <v>282</v>
      </c>
      <c r="CB56" t="s">
        <v>358</v>
      </c>
      <c r="CF56" t="s">
        <v>284</v>
      </c>
      <c r="CG56" t="s">
        <v>354</v>
      </c>
      <c r="CH56" t="s">
        <v>285</v>
      </c>
      <c r="CI56" t="s">
        <v>359</v>
      </c>
      <c r="CM56" t="s">
        <v>287</v>
      </c>
      <c r="CT56" t="s">
        <v>288</v>
      </c>
      <c r="CU56">
        <v>158.30000000000001</v>
      </c>
      <c r="CV56">
        <v>8</v>
      </c>
      <c r="CW56">
        <v>12.66</v>
      </c>
      <c r="DA56" t="s">
        <v>288</v>
      </c>
      <c r="DB56">
        <v>2903.2</v>
      </c>
      <c r="DC56">
        <v>1.966</v>
      </c>
      <c r="DD56">
        <v>57.07</v>
      </c>
      <c r="DH56" t="s">
        <v>289</v>
      </c>
      <c r="DI56" t="s">
        <v>360</v>
      </c>
      <c r="DL56" t="s">
        <v>291</v>
      </c>
      <c r="DM56" t="s">
        <v>361</v>
      </c>
      <c r="DO56" t="s">
        <v>293</v>
      </c>
      <c r="DP56" t="s">
        <v>360</v>
      </c>
      <c r="DS56" t="s">
        <v>294</v>
      </c>
      <c r="DT56" t="s">
        <v>362</v>
      </c>
      <c r="DV56" t="s">
        <v>297</v>
      </c>
      <c r="DW56">
        <v>2903.2</v>
      </c>
      <c r="DX56">
        <v>0.3</v>
      </c>
      <c r="DY56">
        <v>8.7100000000000009</v>
      </c>
      <c r="EC56" t="s">
        <v>298</v>
      </c>
      <c r="EF56" t="s">
        <v>363</v>
      </c>
      <c r="EH56" t="s">
        <v>364</v>
      </c>
      <c r="EJ56" t="s">
        <v>301</v>
      </c>
      <c r="EK56">
        <v>17</v>
      </c>
      <c r="EN56">
        <v>-4.6500000000000004</v>
      </c>
      <c r="EP56">
        <v>-79.05</v>
      </c>
      <c r="EQ56" t="s">
        <v>302</v>
      </c>
      <c r="ER56">
        <v>1</v>
      </c>
      <c r="EU56">
        <v>37.6</v>
      </c>
      <c r="EW56">
        <v>37.6</v>
      </c>
      <c r="EX56" t="s">
        <v>722</v>
      </c>
      <c r="FC56">
        <v>200</v>
      </c>
      <c r="HP56" t="s">
        <v>707</v>
      </c>
      <c r="HR56" t="s">
        <v>723</v>
      </c>
      <c r="HS56" t="s">
        <v>724</v>
      </c>
      <c r="HV56">
        <v>3</v>
      </c>
      <c r="HW56">
        <v>17367.2</v>
      </c>
      <c r="HX56">
        <v>14536.76</v>
      </c>
      <c r="HY56">
        <v>910.02</v>
      </c>
      <c r="HZ56" t="s">
        <v>305</v>
      </c>
      <c r="IC56">
        <v>1898.15</v>
      </c>
      <c r="ID56">
        <v>1968.62</v>
      </c>
      <c r="IE56">
        <v>2429.84</v>
      </c>
      <c r="IF56">
        <v>2.9</v>
      </c>
      <c r="IG56">
        <v>70.47</v>
      </c>
      <c r="IH56" t="s">
        <v>306</v>
      </c>
      <c r="II56">
        <v>0</v>
      </c>
      <c r="IK56" t="s">
        <v>307</v>
      </c>
      <c r="IL56">
        <v>2903.2</v>
      </c>
      <c r="IM56">
        <v>693.13</v>
      </c>
      <c r="IN56">
        <v>1241.52</v>
      </c>
      <c r="IO56">
        <v>4144.72</v>
      </c>
      <c r="IP56">
        <v>226.45</v>
      </c>
      <c r="IQ56">
        <v>24796.74</v>
      </c>
      <c r="IR56">
        <v>1354.63</v>
      </c>
      <c r="IS56">
        <v>40.270000000000003</v>
      </c>
      <c r="IT56">
        <v>2429.84</v>
      </c>
      <c r="IU56">
        <v>151.66999999999999</v>
      </c>
      <c r="IW56" t="s">
        <v>725</v>
      </c>
      <c r="IX56" s="1">
        <v>44377</v>
      </c>
      <c r="IY56">
        <v>7479</v>
      </c>
      <c r="IZ56" t="s">
        <v>309</v>
      </c>
    </row>
    <row r="57" spans="1:260" x14ac:dyDescent="0.35">
      <c r="A57">
        <v>7410</v>
      </c>
      <c r="B57" t="s">
        <v>367</v>
      </c>
      <c r="C57" s="1">
        <v>44348</v>
      </c>
      <c r="D57" s="1">
        <v>44377</v>
      </c>
      <c r="E57" s="1">
        <v>44377</v>
      </c>
      <c r="F57" s="2">
        <v>44348</v>
      </c>
      <c r="G57" t="s">
        <v>368</v>
      </c>
      <c r="H57">
        <v>576</v>
      </c>
      <c r="L57" t="s">
        <v>595</v>
      </c>
      <c r="M57" t="s">
        <v>263</v>
      </c>
      <c r="N57" t="s">
        <v>264</v>
      </c>
      <c r="O57">
        <v>145</v>
      </c>
      <c r="T57">
        <v>2527</v>
      </c>
      <c r="U57" t="s">
        <v>369</v>
      </c>
      <c r="V57">
        <v>1</v>
      </c>
      <c r="Y57">
        <v>177</v>
      </c>
      <c r="AA57">
        <v>177</v>
      </c>
      <c r="AB57" t="s">
        <v>706</v>
      </c>
      <c r="AC57">
        <v>1</v>
      </c>
      <c r="AF57">
        <v>52</v>
      </c>
      <c r="AH57">
        <v>52</v>
      </c>
      <c r="AI57" t="s">
        <v>266</v>
      </c>
      <c r="AO57" t="s">
        <v>556</v>
      </c>
      <c r="AP57" t="s">
        <v>268</v>
      </c>
      <c r="AW57" t="s">
        <v>315</v>
      </c>
      <c r="AX57">
        <v>2756</v>
      </c>
      <c r="AY57">
        <v>7.89</v>
      </c>
      <c r="AZ57">
        <v>217.45</v>
      </c>
      <c r="BA57">
        <v>0.55000000000000004</v>
      </c>
      <c r="BB57">
        <v>15.16</v>
      </c>
      <c r="BD57" t="s">
        <v>315</v>
      </c>
      <c r="BG57">
        <v>158.86000000000001</v>
      </c>
      <c r="BI57">
        <v>68.08</v>
      </c>
      <c r="BK57" t="s">
        <v>273</v>
      </c>
      <c r="BL57" t="s">
        <v>556</v>
      </c>
      <c r="BM57" t="s">
        <v>274</v>
      </c>
      <c r="BN57" t="s">
        <v>557</v>
      </c>
      <c r="BR57" t="s">
        <v>276</v>
      </c>
      <c r="BS57" t="s">
        <v>556</v>
      </c>
      <c r="BT57" t="s">
        <v>277</v>
      </c>
      <c r="BU57" t="s">
        <v>558</v>
      </c>
      <c r="BV57" t="s">
        <v>279</v>
      </c>
      <c r="BW57" t="s">
        <v>559</v>
      </c>
      <c r="BY57" t="s">
        <v>281</v>
      </c>
      <c r="BZ57" t="s">
        <v>556</v>
      </c>
      <c r="CA57" t="s">
        <v>282</v>
      </c>
      <c r="CB57" t="s">
        <v>560</v>
      </c>
      <c r="CF57" t="s">
        <v>284</v>
      </c>
      <c r="CG57" t="s">
        <v>556</v>
      </c>
      <c r="CH57" t="s">
        <v>285</v>
      </c>
      <c r="CI57" t="s">
        <v>561</v>
      </c>
      <c r="CM57" t="s">
        <v>287</v>
      </c>
      <c r="CT57" t="s">
        <v>288</v>
      </c>
      <c r="CU57">
        <v>183.39</v>
      </c>
      <c r="CV57">
        <v>8</v>
      </c>
      <c r="CW57">
        <v>14.67</v>
      </c>
      <c r="DA57" t="s">
        <v>288</v>
      </c>
      <c r="DB57">
        <v>2756</v>
      </c>
      <c r="DC57">
        <v>1.966</v>
      </c>
      <c r="DD57">
        <v>54.18</v>
      </c>
      <c r="DH57" t="s">
        <v>289</v>
      </c>
      <c r="DI57" t="s">
        <v>562</v>
      </c>
      <c r="DL57" t="s">
        <v>291</v>
      </c>
      <c r="DM57" t="s">
        <v>563</v>
      </c>
      <c r="DO57" t="s">
        <v>293</v>
      </c>
      <c r="DP57" t="s">
        <v>562</v>
      </c>
      <c r="DS57" t="s">
        <v>294</v>
      </c>
      <c r="DT57" t="s">
        <v>564</v>
      </c>
      <c r="DV57" t="s">
        <v>297</v>
      </c>
      <c r="DW57">
        <v>2756</v>
      </c>
      <c r="DX57">
        <v>0.3</v>
      </c>
      <c r="DY57">
        <v>8.27</v>
      </c>
      <c r="EC57" t="s">
        <v>298</v>
      </c>
      <c r="EF57" t="s">
        <v>565</v>
      </c>
      <c r="EH57" t="s">
        <v>566</v>
      </c>
      <c r="EJ57" t="s">
        <v>301</v>
      </c>
      <c r="EK57">
        <v>20</v>
      </c>
      <c r="EN57">
        <v>-4.6500000000000004</v>
      </c>
      <c r="EP57">
        <v>-93</v>
      </c>
      <c r="EQ57" t="s">
        <v>302</v>
      </c>
      <c r="ER57">
        <v>1</v>
      </c>
      <c r="EU57">
        <v>37.6</v>
      </c>
      <c r="EW57">
        <v>37.6</v>
      </c>
      <c r="HP57" t="s">
        <v>707</v>
      </c>
      <c r="HR57" t="s">
        <v>680</v>
      </c>
      <c r="HS57" t="s">
        <v>726</v>
      </c>
      <c r="HV57">
        <v>3</v>
      </c>
      <c r="HW57">
        <v>16151.51</v>
      </c>
      <c r="HX57">
        <v>13766.01</v>
      </c>
      <c r="HY57">
        <v>790</v>
      </c>
      <c r="HZ57" t="s">
        <v>305</v>
      </c>
      <c r="IC57">
        <v>2025.22</v>
      </c>
      <c r="ID57">
        <v>2025.22</v>
      </c>
      <c r="IE57">
        <v>2323.33</v>
      </c>
      <c r="IF57">
        <v>0</v>
      </c>
      <c r="IG57">
        <v>0</v>
      </c>
      <c r="IH57" t="s">
        <v>306</v>
      </c>
      <c r="II57">
        <v>0</v>
      </c>
      <c r="IK57" t="s">
        <v>307</v>
      </c>
      <c r="IL57">
        <v>2756</v>
      </c>
      <c r="IM57">
        <v>675.38</v>
      </c>
      <c r="IN57">
        <v>1214.3499999999999</v>
      </c>
      <c r="IO57">
        <v>3970.35</v>
      </c>
      <c r="IP57">
        <v>214.97</v>
      </c>
      <c r="IQ57">
        <v>22936.94</v>
      </c>
      <c r="IR57">
        <v>1183.75</v>
      </c>
      <c r="IS57">
        <v>37.659999999999997</v>
      </c>
      <c r="IT57">
        <v>2323.33</v>
      </c>
      <c r="IU57">
        <v>145</v>
      </c>
      <c r="IW57" t="s">
        <v>727</v>
      </c>
      <c r="IX57" s="1">
        <v>44377</v>
      </c>
      <c r="IY57">
        <v>7410</v>
      </c>
      <c r="IZ57" t="s">
        <v>309</v>
      </c>
    </row>
    <row r="58" spans="1:260" x14ac:dyDescent="0.35">
      <c r="A58">
        <v>8991</v>
      </c>
      <c r="B58" t="s">
        <v>383</v>
      </c>
      <c r="C58" s="1">
        <v>44348</v>
      </c>
      <c r="D58" s="1">
        <v>44377</v>
      </c>
      <c r="E58" s="1">
        <v>44377</v>
      </c>
      <c r="F58" s="2">
        <v>44348</v>
      </c>
      <c r="G58" t="s">
        <v>384</v>
      </c>
      <c r="H58">
        <v>744</v>
      </c>
      <c r="L58" t="s">
        <v>595</v>
      </c>
      <c r="M58" t="s">
        <v>263</v>
      </c>
      <c r="N58" t="s">
        <v>264</v>
      </c>
      <c r="O58">
        <v>151.66999999999999</v>
      </c>
      <c r="T58">
        <v>3374.75</v>
      </c>
      <c r="U58" t="s">
        <v>385</v>
      </c>
      <c r="V58">
        <v>1</v>
      </c>
      <c r="Y58">
        <v>320</v>
      </c>
      <c r="AA58">
        <v>320</v>
      </c>
      <c r="AB58" t="s">
        <v>706</v>
      </c>
      <c r="AC58">
        <v>1</v>
      </c>
      <c r="AF58">
        <v>52</v>
      </c>
      <c r="AH58">
        <v>52</v>
      </c>
      <c r="AI58" t="s">
        <v>266</v>
      </c>
      <c r="AO58" t="s">
        <v>386</v>
      </c>
      <c r="AP58" t="s">
        <v>268</v>
      </c>
      <c r="AW58" t="s">
        <v>315</v>
      </c>
      <c r="AX58">
        <v>3428</v>
      </c>
      <c r="AY58">
        <v>2.1</v>
      </c>
      <c r="AZ58">
        <v>71.989999999999995</v>
      </c>
      <c r="BD58" t="s">
        <v>315</v>
      </c>
      <c r="BG58">
        <v>105.83</v>
      </c>
      <c r="BI58">
        <v>45.35</v>
      </c>
      <c r="BK58" t="s">
        <v>315</v>
      </c>
      <c r="BL58">
        <v>318.75</v>
      </c>
      <c r="BM58">
        <v>2.2799999999999998</v>
      </c>
      <c r="BN58">
        <v>7.27</v>
      </c>
      <c r="BO58">
        <v>0.92</v>
      </c>
      <c r="BP58">
        <v>2.93</v>
      </c>
      <c r="BR58" t="s">
        <v>315</v>
      </c>
      <c r="BS58">
        <v>3746.75</v>
      </c>
      <c r="BT58">
        <v>7</v>
      </c>
      <c r="BU58">
        <v>262.27</v>
      </c>
      <c r="BY58" t="s">
        <v>273</v>
      </c>
      <c r="BZ58" t="s">
        <v>386</v>
      </c>
      <c r="CA58" t="s">
        <v>274</v>
      </c>
      <c r="CB58" t="s">
        <v>387</v>
      </c>
      <c r="CF58" t="s">
        <v>276</v>
      </c>
      <c r="CM58" t="s">
        <v>317</v>
      </c>
      <c r="CN58">
        <v>3746.75</v>
      </c>
      <c r="CO58">
        <v>1.9359999999999999</v>
      </c>
      <c r="CP58">
        <v>72.540000000000006</v>
      </c>
      <c r="CQ58">
        <v>0.42399999999999999</v>
      </c>
      <c r="CR58">
        <v>15.89</v>
      </c>
      <c r="CT58" t="s">
        <v>317</v>
      </c>
      <c r="CU58">
        <v>318.75</v>
      </c>
      <c r="CV58">
        <v>14.57</v>
      </c>
      <c r="CW58">
        <v>46.44</v>
      </c>
      <c r="CX58">
        <v>9.7200000000000006</v>
      </c>
      <c r="CY58">
        <v>30.98</v>
      </c>
      <c r="DA58" t="s">
        <v>317</v>
      </c>
      <c r="DB58">
        <v>3428</v>
      </c>
      <c r="DC58">
        <v>14.56</v>
      </c>
      <c r="DD58">
        <v>499.11</v>
      </c>
      <c r="DE58">
        <v>10.91</v>
      </c>
      <c r="DF58">
        <v>373.99</v>
      </c>
      <c r="DH58" t="s">
        <v>318</v>
      </c>
      <c r="DI58">
        <v>3746.75</v>
      </c>
      <c r="DJ58">
        <v>0.21</v>
      </c>
      <c r="DK58">
        <v>7.87</v>
      </c>
      <c r="DL58">
        <v>0.14000000000000001</v>
      </c>
      <c r="DM58">
        <v>5.25</v>
      </c>
      <c r="DO58" t="s">
        <v>281</v>
      </c>
      <c r="DP58" t="s">
        <v>386</v>
      </c>
      <c r="DQ58" t="s">
        <v>282</v>
      </c>
      <c r="DR58" t="s">
        <v>624</v>
      </c>
      <c r="DV58" t="s">
        <v>284</v>
      </c>
      <c r="EC58" t="s">
        <v>320</v>
      </c>
      <c r="ED58">
        <v>3428</v>
      </c>
      <c r="EE58">
        <v>4.05</v>
      </c>
      <c r="EF58">
        <v>138.83000000000001</v>
      </c>
      <c r="EJ58" t="s">
        <v>320</v>
      </c>
      <c r="EK58">
        <v>318.75</v>
      </c>
      <c r="EL58">
        <v>4.05</v>
      </c>
      <c r="EM58">
        <v>12.91</v>
      </c>
      <c r="EQ58" t="s">
        <v>320</v>
      </c>
      <c r="ER58">
        <v>3746.75</v>
      </c>
      <c r="ES58">
        <v>0.15</v>
      </c>
      <c r="ET58">
        <v>5.62</v>
      </c>
      <c r="EX58" t="s">
        <v>287</v>
      </c>
      <c r="FE58" t="s">
        <v>288</v>
      </c>
      <c r="FF58">
        <v>3746.75</v>
      </c>
      <c r="FG58">
        <v>1.966</v>
      </c>
      <c r="FH58">
        <v>73.66</v>
      </c>
      <c r="FL58" t="s">
        <v>288</v>
      </c>
      <c r="FM58">
        <v>185.09</v>
      </c>
      <c r="FN58">
        <v>8</v>
      </c>
      <c r="FO58">
        <v>14.81</v>
      </c>
      <c r="FS58" t="s">
        <v>289</v>
      </c>
      <c r="FT58" t="s">
        <v>390</v>
      </c>
      <c r="FW58" t="s">
        <v>291</v>
      </c>
      <c r="FX58" t="s">
        <v>391</v>
      </c>
      <c r="FZ58" t="s">
        <v>293</v>
      </c>
      <c r="GA58" t="s">
        <v>390</v>
      </c>
      <c r="GD58" t="s">
        <v>294</v>
      </c>
      <c r="GE58" t="s">
        <v>392</v>
      </c>
      <c r="GG58" t="s">
        <v>297</v>
      </c>
      <c r="GH58">
        <v>3746.75</v>
      </c>
      <c r="GI58">
        <v>0.3</v>
      </c>
      <c r="GJ58">
        <v>11.24</v>
      </c>
      <c r="GN58" t="s">
        <v>298</v>
      </c>
      <c r="GQ58" t="s">
        <v>625</v>
      </c>
      <c r="GS58" t="s">
        <v>394</v>
      </c>
      <c r="GU58" t="s">
        <v>302</v>
      </c>
      <c r="GV58">
        <v>1</v>
      </c>
      <c r="GY58">
        <v>37.6</v>
      </c>
      <c r="HA58">
        <v>37.6</v>
      </c>
      <c r="HB58" t="s">
        <v>301</v>
      </c>
      <c r="HC58">
        <v>20</v>
      </c>
      <c r="HF58">
        <v>-4.6500000000000004</v>
      </c>
      <c r="HH58">
        <v>-93</v>
      </c>
      <c r="HP58" t="s">
        <v>692</v>
      </c>
      <c r="HR58" t="s">
        <v>606</v>
      </c>
      <c r="HV58">
        <v>2</v>
      </c>
      <c r="HW58">
        <v>22480.5</v>
      </c>
      <c r="HX58">
        <v>18691.7</v>
      </c>
      <c r="HY58">
        <v>910.02</v>
      </c>
      <c r="HZ58" t="s">
        <v>305</v>
      </c>
      <c r="IB58" t="s">
        <v>329</v>
      </c>
      <c r="IC58">
        <v>2602.0500000000002</v>
      </c>
      <c r="ID58">
        <v>2841.93</v>
      </c>
      <c r="IE58">
        <v>3115.28</v>
      </c>
      <c r="IF58">
        <v>7.7</v>
      </c>
      <c r="IG58">
        <v>239.88</v>
      </c>
      <c r="IH58" t="s">
        <v>306</v>
      </c>
      <c r="II58">
        <v>0</v>
      </c>
      <c r="IK58" t="s">
        <v>307</v>
      </c>
      <c r="IL58">
        <v>3746.75</v>
      </c>
      <c r="IM58">
        <v>849.42</v>
      </c>
      <c r="IN58">
        <v>1590.79</v>
      </c>
      <c r="IO58">
        <v>5337.54</v>
      </c>
      <c r="IP58">
        <v>292.25</v>
      </c>
      <c r="IQ58">
        <v>32025.24</v>
      </c>
      <c r="IR58">
        <v>1169.01</v>
      </c>
      <c r="IS58">
        <v>52.29</v>
      </c>
      <c r="IT58">
        <v>3115.28</v>
      </c>
      <c r="IU58">
        <v>151.66999999999999</v>
      </c>
      <c r="IW58" t="s">
        <v>396</v>
      </c>
      <c r="IX58" s="1">
        <v>44377</v>
      </c>
      <c r="IY58">
        <v>8991</v>
      </c>
      <c r="IZ58" t="s">
        <v>309</v>
      </c>
    </row>
    <row r="59" spans="1:260" x14ac:dyDescent="0.35">
      <c r="A59">
        <v>8980</v>
      </c>
      <c r="B59" t="s">
        <v>413</v>
      </c>
      <c r="C59" s="1">
        <v>44348</v>
      </c>
      <c r="D59" s="1">
        <v>44377</v>
      </c>
      <c r="E59" s="1">
        <v>44377</v>
      </c>
      <c r="F59" s="2">
        <v>44348</v>
      </c>
      <c r="G59" t="s">
        <v>414</v>
      </c>
      <c r="L59" t="s">
        <v>595</v>
      </c>
      <c r="M59" t="s">
        <v>263</v>
      </c>
      <c r="N59" t="s">
        <v>264</v>
      </c>
      <c r="O59">
        <v>151.66999999999999</v>
      </c>
      <c r="T59">
        <v>1554.62</v>
      </c>
      <c r="U59" t="s">
        <v>266</v>
      </c>
      <c r="AA59" t="s">
        <v>415</v>
      </c>
      <c r="AB59" t="s">
        <v>268</v>
      </c>
      <c r="AC59" t="s">
        <v>415</v>
      </c>
      <c r="AD59" t="s">
        <v>269</v>
      </c>
      <c r="AE59" t="s">
        <v>416</v>
      </c>
      <c r="AF59" t="s">
        <v>271</v>
      </c>
      <c r="AG59" t="s">
        <v>417</v>
      </c>
      <c r="AI59" t="s">
        <v>273</v>
      </c>
      <c r="AJ59" t="s">
        <v>415</v>
      </c>
      <c r="AK59" t="s">
        <v>274</v>
      </c>
      <c r="AL59" t="s">
        <v>418</v>
      </c>
      <c r="AP59" t="s">
        <v>276</v>
      </c>
      <c r="AQ59" t="s">
        <v>415</v>
      </c>
      <c r="AR59" t="s">
        <v>277</v>
      </c>
      <c r="AS59" t="s">
        <v>419</v>
      </c>
      <c r="AT59" t="s">
        <v>279</v>
      </c>
      <c r="AU59" t="s">
        <v>420</v>
      </c>
      <c r="AW59" t="s">
        <v>281</v>
      </c>
      <c r="AX59" t="s">
        <v>415</v>
      </c>
      <c r="AY59" t="s">
        <v>282</v>
      </c>
      <c r="AZ59" t="s">
        <v>421</v>
      </c>
      <c r="BD59" t="s">
        <v>284</v>
      </c>
      <c r="BE59" t="s">
        <v>415</v>
      </c>
      <c r="BF59" t="s">
        <v>285</v>
      </c>
      <c r="BG59" t="s">
        <v>422</v>
      </c>
      <c r="BK59" t="s">
        <v>287</v>
      </c>
      <c r="BR59" t="s">
        <v>288</v>
      </c>
      <c r="BS59">
        <v>13.84</v>
      </c>
      <c r="BT59">
        <v>8</v>
      </c>
      <c r="BU59">
        <v>1.1100000000000001</v>
      </c>
      <c r="BY59" t="s">
        <v>288</v>
      </c>
      <c r="BZ59">
        <v>1554.62</v>
      </c>
      <c r="CA59">
        <v>1.966</v>
      </c>
      <c r="CB59">
        <v>30.57</v>
      </c>
      <c r="CF59" t="s">
        <v>289</v>
      </c>
      <c r="CG59" t="s">
        <v>423</v>
      </c>
      <c r="CJ59" t="s">
        <v>291</v>
      </c>
      <c r="CK59" t="s">
        <v>424</v>
      </c>
      <c r="CM59" t="s">
        <v>293</v>
      </c>
      <c r="CN59" t="s">
        <v>423</v>
      </c>
      <c r="CQ59" t="s">
        <v>294</v>
      </c>
      <c r="CR59" t="s">
        <v>425</v>
      </c>
      <c r="CT59" t="s">
        <v>296</v>
      </c>
      <c r="CW59" t="e" cm="1">
        <f t="array" ref="CW59">-499.95^G</f>
        <v>#NAME?</v>
      </c>
      <c r="DA59" t="s">
        <v>297</v>
      </c>
      <c r="DB59">
        <v>1554.62</v>
      </c>
      <c r="DC59">
        <v>0.3</v>
      </c>
      <c r="DD59">
        <v>4.66</v>
      </c>
      <c r="DH59" t="s">
        <v>298</v>
      </c>
      <c r="DK59" t="s">
        <v>426</v>
      </c>
      <c r="DM59" t="s">
        <v>427</v>
      </c>
      <c r="DO59" t="s">
        <v>302</v>
      </c>
      <c r="DP59">
        <v>1</v>
      </c>
      <c r="DS59">
        <v>37.6</v>
      </c>
      <c r="DU59">
        <v>37.6</v>
      </c>
      <c r="DV59" t="s">
        <v>301</v>
      </c>
      <c r="DW59">
        <v>22</v>
      </c>
      <c r="DZ59">
        <v>-4.6500000000000004</v>
      </c>
      <c r="EB59">
        <v>-102.3</v>
      </c>
      <c r="HP59" t="s">
        <v>728</v>
      </c>
      <c r="HQ59" t="s">
        <v>729</v>
      </c>
      <c r="HV59">
        <v>4</v>
      </c>
      <c r="HW59">
        <v>9327.7199999999993</v>
      </c>
      <c r="HX59">
        <v>7592.58</v>
      </c>
      <c r="HY59">
        <v>910.02</v>
      </c>
      <c r="HZ59" t="s">
        <v>305</v>
      </c>
      <c r="IC59">
        <v>1135.78</v>
      </c>
      <c r="ID59">
        <v>1156.03</v>
      </c>
      <c r="IE59">
        <v>1265.43</v>
      </c>
      <c r="IF59">
        <v>1.6</v>
      </c>
      <c r="IG59">
        <v>20.25</v>
      </c>
      <c r="IH59" t="s">
        <v>306</v>
      </c>
      <c r="II59">
        <v>0</v>
      </c>
      <c r="IK59" t="s">
        <v>307</v>
      </c>
      <c r="IL59">
        <v>1554.62</v>
      </c>
      <c r="IM59">
        <v>333.89</v>
      </c>
      <c r="IN59">
        <v>88.27</v>
      </c>
      <c r="IO59">
        <v>1642.89</v>
      </c>
      <c r="IP59">
        <v>621.21</v>
      </c>
      <c r="IQ59">
        <v>9857.34</v>
      </c>
      <c r="IR59">
        <v>3727.26</v>
      </c>
      <c r="IS59">
        <v>22.77</v>
      </c>
      <c r="IT59">
        <v>1265.43</v>
      </c>
      <c r="IU59">
        <v>151.66999999999999</v>
      </c>
      <c r="IW59" t="s">
        <v>579</v>
      </c>
      <c r="IX59" s="1">
        <v>44377</v>
      </c>
      <c r="IY59">
        <v>8980</v>
      </c>
      <c r="IZ59" t="s">
        <v>309</v>
      </c>
    </row>
    <row r="60" spans="1:260" x14ac:dyDescent="0.35">
      <c r="A60">
        <v>8280</v>
      </c>
      <c r="B60" t="s">
        <v>430</v>
      </c>
      <c r="C60" s="1">
        <v>44348</v>
      </c>
      <c r="D60" s="1">
        <v>44377</v>
      </c>
      <c r="E60" s="1">
        <v>44377</v>
      </c>
      <c r="F60" s="2">
        <v>44348</v>
      </c>
      <c r="G60" t="s">
        <v>398</v>
      </c>
      <c r="H60">
        <v>514</v>
      </c>
      <c r="I60" t="s">
        <v>431</v>
      </c>
      <c r="L60" t="s">
        <v>595</v>
      </c>
      <c r="M60" t="s">
        <v>263</v>
      </c>
      <c r="N60" t="s">
        <v>264</v>
      </c>
      <c r="O60">
        <v>151.66999999999999</v>
      </c>
      <c r="T60">
        <v>2356</v>
      </c>
      <c r="U60" t="s">
        <v>334</v>
      </c>
      <c r="V60">
        <v>1</v>
      </c>
      <c r="Y60">
        <v>117.8</v>
      </c>
      <c r="AA60">
        <v>117.8</v>
      </c>
      <c r="AB60" t="s">
        <v>266</v>
      </c>
      <c r="AH60" t="s">
        <v>730</v>
      </c>
      <c r="AI60" t="s">
        <v>268</v>
      </c>
      <c r="AP60" t="s">
        <v>315</v>
      </c>
      <c r="AQ60">
        <v>2473.8000000000002</v>
      </c>
      <c r="AR60">
        <v>7.89</v>
      </c>
      <c r="AS60">
        <v>195.19</v>
      </c>
      <c r="AT60">
        <v>0.55000000000000004</v>
      </c>
      <c r="AU60">
        <v>13.61</v>
      </c>
      <c r="AW60" t="s">
        <v>315</v>
      </c>
      <c r="AZ60">
        <v>132.46</v>
      </c>
      <c r="BB60">
        <v>56.77</v>
      </c>
      <c r="BD60" t="s">
        <v>273</v>
      </c>
      <c r="BE60" t="s">
        <v>730</v>
      </c>
      <c r="BF60" t="s">
        <v>274</v>
      </c>
      <c r="BG60" t="s">
        <v>731</v>
      </c>
      <c r="BK60" t="s">
        <v>276</v>
      </c>
      <c r="BL60" t="s">
        <v>730</v>
      </c>
      <c r="BM60" t="s">
        <v>277</v>
      </c>
      <c r="BN60" t="s">
        <v>732</v>
      </c>
      <c r="BO60" t="s">
        <v>279</v>
      </c>
      <c r="BP60" t="s">
        <v>733</v>
      </c>
      <c r="BR60" t="s">
        <v>281</v>
      </c>
      <c r="BS60" t="s">
        <v>730</v>
      </c>
      <c r="BT60" t="s">
        <v>282</v>
      </c>
      <c r="BU60" t="s">
        <v>734</v>
      </c>
      <c r="BY60" t="s">
        <v>284</v>
      </c>
      <c r="BZ60" t="s">
        <v>730</v>
      </c>
      <c r="CA60" t="s">
        <v>285</v>
      </c>
      <c r="CB60" t="s">
        <v>735</v>
      </c>
      <c r="CF60" t="s">
        <v>287</v>
      </c>
      <c r="CM60" t="s">
        <v>288</v>
      </c>
      <c r="CN60">
        <v>154.47999999999999</v>
      </c>
      <c r="CO60">
        <v>8</v>
      </c>
      <c r="CP60">
        <v>12.36</v>
      </c>
      <c r="CT60" t="s">
        <v>288</v>
      </c>
      <c r="CU60">
        <v>2473.8000000000002</v>
      </c>
      <c r="CV60">
        <v>1.966</v>
      </c>
      <c r="CW60">
        <v>48.64</v>
      </c>
      <c r="DA60" t="s">
        <v>289</v>
      </c>
      <c r="DB60" t="s">
        <v>736</v>
      </c>
      <c r="DE60" t="s">
        <v>291</v>
      </c>
      <c r="DF60" t="s">
        <v>737</v>
      </c>
      <c r="DH60" t="s">
        <v>293</v>
      </c>
      <c r="DI60" t="s">
        <v>736</v>
      </c>
      <c r="DL60" t="s">
        <v>294</v>
      </c>
      <c r="DM60" t="s">
        <v>738</v>
      </c>
      <c r="DO60" t="s">
        <v>297</v>
      </c>
      <c r="DP60">
        <v>2473.8000000000002</v>
      </c>
      <c r="DQ60">
        <v>0.3</v>
      </c>
      <c r="DR60">
        <v>7.42</v>
      </c>
      <c r="DV60" t="s">
        <v>298</v>
      </c>
      <c r="DY60" t="s">
        <v>739</v>
      </c>
      <c r="EA60" t="s">
        <v>740</v>
      </c>
      <c r="EC60" t="s">
        <v>302</v>
      </c>
      <c r="ED60">
        <v>1</v>
      </c>
      <c r="EG60">
        <v>37.6</v>
      </c>
      <c r="EI60">
        <v>37.6</v>
      </c>
      <c r="EJ60" t="s">
        <v>301</v>
      </c>
      <c r="EK60">
        <v>22</v>
      </c>
      <c r="EN60">
        <v>-4.6500000000000004</v>
      </c>
      <c r="EP60">
        <v>-102.3</v>
      </c>
      <c r="HP60" t="s">
        <v>741</v>
      </c>
      <c r="HQ60" t="s">
        <v>742</v>
      </c>
      <c r="HR60" t="s">
        <v>743</v>
      </c>
      <c r="HV60">
        <v>3</v>
      </c>
      <c r="HW60">
        <v>14725.3</v>
      </c>
      <c r="HX60">
        <v>12510.29</v>
      </c>
      <c r="HY60">
        <v>808.35</v>
      </c>
      <c r="HZ60" t="s">
        <v>305</v>
      </c>
      <c r="IC60">
        <v>1781.16</v>
      </c>
      <c r="ID60">
        <v>1808.2</v>
      </c>
      <c r="IE60">
        <v>2080.3200000000002</v>
      </c>
      <c r="IF60">
        <v>1.3</v>
      </c>
      <c r="IG60">
        <v>27.04</v>
      </c>
      <c r="IH60" t="s">
        <v>306</v>
      </c>
      <c r="II60">
        <v>0</v>
      </c>
      <c r="IK60" t="s">
        <v>307</v>
      </c>
      <c r="IL60">
        <v>2473.8000000000002</v>
      </c>
      <c r="IM60">
        <v>600.9</v>
      </c>
      <c r="IN60">
        <v>1079.08</v>
      </c>
      <c r="IO60">
        <v>3552.88</v>
      </c>
      <c r="IP60">
        <v>192.96</v>
      </c>
      <c r="IQ60">
        <v>20838.48</v>
      </c>
      <c r="IR60">
        <v>1080.75</v>
      </c>
      <c r="IS60">
        <v>33.979999999999997</v>
      </c>
      <c r="IT60">
        <v>2080.3200000000002</v>
      </c>
      <c r="IU60">
        <v>151.66999999999999</v>
      </c>
      <c r="IW60" t="s">
        <v>744</v>
      </c>
      <c r="IX60" s="1">
        <v>44377</v>
      </c>
      <c r="IY60">
        <v>8280</v>
      </c>
      <c r="IZ60" t="s">
        <v>309</v>
      </c>
    </row>
    <row r="61" spans="1:260" x14ac:dyDescent="0.35">
      <c r="A61">
        <v>8518</v>
      </c>
      <c r="B61" t="s">
        <v>446</v>
      </c>
      <c r="C61" s="1">
        <v>44348</v>
      </c>
      <c r="D61" s="1">
        <v>44377</v>
      </c>
      <c r="E61" s="1">
        <v>44377</v>
      </c>
      <c r="F61" s="2">
        <v>44348</v>
      </c>
      <c r="G61" t="s">
        <v>447</v>
      </c>
      <c r="H61">
        <v>549</v>
      </c>
      <c r="I61" t="s">
        <v>448</v>
      </c>
      <c r="L61" t="s">
        <v>595</v>
      </c>
      <c r="M61" t="s">
        <v>263</v>
      </c>
      <c r="N61" t="s">
        <v>264</v>
      </c>
      <c r="O61">
        <v>151.66999999999999</v>
      </c>
      <c r="T61">
        <v>2516.25</v>
      </c>
      <c r="U61" t="s">
        <v>449</v>
      </c>
      <c r="V61">
        <v>1</v>
      </c>
      <c r="Y61">
        <v>100.65</v>
      </c>
      <c r="AA61">
        <v>100.65</v>
      </c>
      <c r="AB61" t="s">
        <v>266</v>
      </c>
      <c r="AH61" t="s">
        <v>450</v>
      </c>
      <c r="AI61" t="s">
        <v>268</v>
      </c>
      <c r="AJ61" t="s">
        <v>450</v>
      </c>
      <c r="AK61" t="s">
        <v>269</v>
      </c>
      <c r="AL61" t="s">
        <v>451</v>
      </c>
      <c r="AM61" t="s">
        <v>271</v>
      </c>
      <c r="AN61" t="s">
        <v>452</v>
      </c>
      <c r="AP61" t="s">
        <v>273</v>
      </c>
      <c r="AQ61" t="s">
        <v>450</v>
      </c>
      <c r="AR61" t="s">
        <v>274</v>
      </c>
      <c r="AS61" t="s">
        <v>453</v>
      </c>
      <c r="AW61" t="s">
        <v>276</v>
      </c>
      <c r="AX61" t="s">
        <v>450</v>
      </c>
      <c r="AY61" t="s">
        <v>277</v>
      </c>
      <c r="AZ61" t="s">
        <v>454</v>
      </c>
      <c r="BA61" t="s">
        <v>279</v>
      </c>
      <c r="BB61" t="s">
        <v>455</v>
      </c>
      <c r="BD61" t="s">
        <v>281</v>
      </c>
      <c r="BE61" t="s">
        <v>450</v>
      </c>
      <c r="BF61" t="s">
        <v>282</v>
      </c>
      <c r="BG61" t="s">
        <v>456</v>
      </c>
      <c r="BK61" t="s">
        <v>284</v>
      </c>
      <c r="BL61" t="s">
        <v>450</v>
      </c>
      <c r="BM61" t="s">
        <v>285</v>
      </c>
      <c r="BN61" t="s">
        <v>457</v>
      </c>
      <c r="BR61" t="s">
        <v>287</v>
      </c>
      <c r="BY61" t="s">
        <v>288</v>
      </c>
      <c r="BZ61">
        <v>23.29</v>
      </c>
      <c r="CA61">
        <v>8</v>
      </c>
      <c r="CB61">
        <v>1.86</v>
      </c>
      <c r="CF61" t="s">
        <v>288</v>
      </c>
      <c r="CG61">
        <v>2616.9</v>
      </c>
      <c r="CH61">
        <v>1.966</v>
      </c>
      <c r="CI61">
        <v>51.45</v>
      </c>
      <c r="CM61" t="s">
        <v>289</v>
      </c>
      <c r="CN61" t="s">
        <v>458</v>
      </c>
      <c r="CQ61" t="s">
        <v>291</v>
      </c>
      <c r="CR61" t="s">
        <v>459</v>
      </c>
      <c r="CT61" t="s">
        <v>293</v>
      </c>
      <c r="CU61" t="s">
        <v>458</v>
      </c>
      <c r="CX61" t="s">
        <v>294</v>
      </c>
      <c r="CY61" t="s">
        <v>460</v>
      </c>
      <c r="DA61" t="s">
        <v>297</v>
      </c>
      <c r="DB61">
        <v>2616.9</v>
      </c>
      <c r="DC61">
        <v>0.3</v>
      </c>
      <c r="DD61">
        <v>7.85</v>
      </c>
      <c r="DH61" t="s">
        <v>298</v>
      </c>
      <c r="DK61" t="s">
        <v>461</v>
      </c>
      <c r="DM61" t="s">
        <v>462</v>
      </c>
      <c r="DO61" t="s">
        <v>302</v>
      </c>
      <c r="DP61">
        <v>1</v>
      </c>
      <c r="DS61">
        <v>37.6</v>
      </c>
      <c r="DU61">
        <v>37.6</v>
      </c>
      <c r="DV61" t="s">
        <v>301</v>
      </c>
      <c r="DW61">
        <v>20</v>
      </c>
      <c r="DZ61">
        <v>-4.6500000000000004</v>
      </c>
      <c r="EB61">
        <v>-93</v>
      </c>
      <c r="HP61" t="s">
        <v>745</v>
      </c>
      <c r="HQ61" t="s">
        <v>601</v>
      </c>
      <c r="HR61" t="s">
        <v>523</v>
      </c>
      <c r="HV61">
        <v>4</v>
      </c>
      <c r="HW61">
        <v>15701.4</v>
      </c>
      <c r="HX61">
        <v>12780.66</v>
      </c>
      <c r="HY61">
        <v>910.02</v>
      </c>
      <c r="HZ61" t="s">
        <v>305</v>
      </c>
      <c r="IC61">
        <v>1897.22</v>
      </c>
      <c r="ID61">
        <v>1999.47</v>
      </c>
      <c r="IE61">
        <v>2130.11</v>
      </c>
      <c r="IF61">
        <v>4.8</v>
      </c>
      <c r="IG61">
        <v>102.25</v>
      </c>
      <c r="IH61" t="s">
        <v>306</v>
      </c>
      <c r="II61">
        <v>0</v>
      </c>
      <c r="IK61" t="s">
        <v>307</v>
      </c>
      <c r="IL61">
        <v>2616.9</v>
      </c>
      <c r="IM61">
        <v>562.03</v>
      </c>
      <c r="IN61">
        <v>990.15</v>
      </c>
      <c r="IO61">
        <v>3607.05</v>
      </c>
      <c r="IP61">
        <v>204.11</v>
      </c>
      <c r="IQ61">
        <v>21642.3</v>
      </c>
      <c r="IR61">
        <v>1224.6600000000001</v>
      </c>
      <c r="IS61">
        <v>38.340000000000003</v>
      </c>
      <c r="IT61">
        <v>2130.11</v>
      </c>
      <c r="IU61">
        <v>151.66999999999999</v>
      </c>
      <c r="IW61" t="s">
        <v>464</v>
      </c>
      <c r="IX61" s="1">
        <v>44377</v>
      </c>
      <c r="IY61">
        <v>8518</v>
      </c>
      <c r="IZ61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Charlot</dc:creator>
  <cp:lastModifiedBy>Charlotte</cp:lastModifiedBy>
  <dcterms:created xsi:type="dcterms:W3CDTF">2021-07-23T08:25:21Z</dcterms:created>
  <dcterms:modified xsi:type="dcterms:W3CDTF">2021-09-22T09:16:42Z</dcterms:modified>
</cp:coreProperties>
</file>