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ryan\Desktop\"/>
    </mc:Choice>
  </mc:AlternateContent>
  <xr:revisionPtr revIDLastSave="0" documentId="13_ncr:1_{F721B874-FC74-445A-9073-D3486DE4166F}" xr6:coauthVersionLast="47" xr6:coauthVersionMax="47" xr10:uidLastSave="{00000000-0000-0000-0000-000000000000}"/>
  <bookViews>
    <workbookView xWindow="-120" yWindow="-120" windowWidth="29040" windowHeight="15720" xr2:uid="{3F676D03-5446-4520-AB92-381BC4C4D5BE}"/>
  </bookViews>
  <sheets>
    <sheet name="ZCOPY_DEVIS" sheetId="11" r:id="rId1"/>
    <sheet name="CHEMIN" sheetId="9" r:id="rId2"/>
  </sheets>
  <definedNames>
    <definedName name="FORMULAIRE">#REF!</definedName>
    <definedName name="liste_onglet">GET.WORKBOOK(1)</definedName>
    <definedName name="LISTE_ONGLETS">GET.WORKBOOK(1)</definedName>
    <definedName name="nomtableau2">lire.(tableau2)</definedName>
    <definedName name="NONFACTURE">#REF!</definedName>
    <definedName name="onglet">GET.WORKBOOK(1)</definedName>
    <definedName name="tableau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9" l="1"/>
  <c r="B7" i="9" s="1"/>
  <c r="F24" i="11"/>
  <c r="F23" i="11"/>
  <c r="F21" i="11"/>
  <c r="F19" i="11"/>
  <c r="F17" i="11"/>
  <c r="F15" i="11"/>
  <c r="I9" i="11"/>
  <c r="A1" i="11"/>
  <c r="I10" i="11" l="1"/>
  <c r="I12" i="11" s="1"/>
</calcChain>
</file>

<file path=xl/sharedStrings.xml><?xml version="1.0" encoding="utf-8"?>
<sst xmlns="http://schemas.openxmlformats.org/spreadsheetml/2006/main" count="28" uniqueCount="25">
  <si>
    <t>T.V.A.</t>
  </si>
  <si>
    <t>ACOMPTE VERSÉ</t>
  </si>
  <si>
    <t>Désignation</t>
  </si>
  <si>
    <t>Unité</t>
  </si>
  <si>
    <t>Qté</t>
  </si>
  <si>
    <t>PU HT</t>
  </si>
  <si>
    <t>MONTANT HT</t>
  </si>
  <si>
    <t>Unités</t>
  </si>
  <si>
    <t>Devis N°</t>
  </si>
  <si>
    <t>Mr et Mde DUBOIS JONATHAN</t>
  </si>
  <si>
    <t>DUBOIS</t>
  </si>
  <si>
    <t>03202110062</t>
  </si>
  <si>
    <t>50000 ST LO</t>
  </si>
  <si>
    <t>TOTAL H.T.</t>
  </si>
  <si>
    <t>T.T.C.</t>
  </si>
  <si>
    <t xml:space="preserve">Remplacement de menuiserie extérieure                    </t>
  </si>
  <si>
    <t xml:space="preserve">Dépose  compris évacuation porte fenêtre                  </t>
  </si>
  <si>
    <t xml:space="preserve">Fourniture et pose de   porte fenêtre 2 vantaux égaux aluminium            4/16/4    </t>
  </si>
  <si>
    <t xml:space="preserve">Mise à niveau de menuiserie intérieure  fenêtre tiercé plastique                </t>
  </si>
  <si>
    <t>A LA MER le</t>
  </si>
  <si>
    <t xml:space="preserve">dormant de 120 mm   parcloses arrondies        </t>
  </si>
  <si>
    <t>RUE LES MOUTONS</t>
  </si>
  <si>
    <t>CI-DESSOUS IMAGE DU CHEMIN POUR ENREGISTRER LE PDF</t>
  </si>
  <si>
    <t>EN FONCTION DE LA DATE DU DEVIS, LE PDF EST MIS DANS LE MOIS CORRESPONDANT AVEC LE BOUTON 1</t>
  </si>
  <si>
    <t>C:\Users\acer\Desktop\SEBASTIEN\DEVIS\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</si>
</sst>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34373A"/>
      <name val="Arial"/>
      <family val="2"/>
    </font>
    <font>
      <sz val="11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EBFBA"/>
        <bgColor indexed="64"/>
      </patternFill>
    </fill>
    <fill>
      <patternFill patternType="solid">
        <fgColor rgb="FFFF00FF"/>
        <bgColor indexed="64"/>
      </patternFill>
    </fill>
  </fills>
  <borders count="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4" fillId="0" borderId="0"/>
  </cellStyleXfs>
  <cellXfs count="46">
    <xf numFmtId="0" fontId="0" fillId="0" borderId="0" xfId="0"/>
    <xf numFmtId="0" fontId="0" fillId="2" borderId="1" xfId="0" applyFill="1" applyBorder="1" applyAlignment="1">
      <alignment horizontal="right" vertical="center"/>
    </xf>
    <xf numFmtId="0" fontId="0" fillId="2" borderId="7" xfId="0" applyFill="1" applyBorder="1" applyAlignment="1">
      <alignment horizontal="right" vertical="center"/>
    </xf>
    <xf numFmtId="0" fontId="4" fillId="0" borderId="0" xfId="1"/>
    <xf numFmtId="0" fontId="5" fillId="0" borderId="0" xfId="1" applyFont="1"/>
    <xf numFmtId="1" fontId="0" fillId="4" borderId="0" xfId="0" applyNumberFormat="1" applyFill="1"/>
    <xf numFmtId="0" fontId="0" fillId="4" borderId="0" xfId="0" applyFill="1"/>
    <xf numFmtId="0" fontId="0" fillId="4" borderId="0" xfId="0" applyFill="1" applyAlignment="1">
      <alignment horizontal="right"/>
    </xf>
    <xf numFmtId="0" fontId="0" fillId="4" borderId="0" xfId="0" applyFill="1" applyAlignment="1">
      <alignment horizontal="center"/>
    </xf>
    <xf numFmtId="14" fontId="0" fillId="4" borderId="0" xfId="0" applyNumberFormat="1" applyFill="1" applyAlignment="1">
      <alignment horizontal="left"/>
    </xf>
    <xf numFmtId="0" fontId="0" fillId="4" borderId="0" xfId="0" applyFill="1" applyAlignment="1">
      <alignment vertical="top" wrapText="1"/>
    </xf>
    <xf numFmtId="0" fontId="2" fillId="4" borderId="0" xfId="0" applyFont="1" applyFill="1"/>
    <xf numFmtId="0" fontId="0" fillId="4" borderId="0" xfId="0" applyFill="1" applyAlignment="1">
      <alignment horizontal="left"/>
    </xf>
    <xf numFmtId="0" fontId="6" fillId="4" borderId="0" xfId="0" applyFont="1" applyFill="1"/>
    <xf numFmtId="0" fontId="7" fillId="2" borderId="2" xfId="0" applyFont="1" applyFill="1" applyBorder="1" applyAlignment="1">
      <alignment horizontal="right" vertical="center"/>
    </xf>
    <xf numFmtId="164" fontId="3" fillId="3" borderId="3" xfId="0" applyNumberFormat="1" applyFont="1" applyFill="1" applyBorder="1" applyAlignment="1">
      <alignment horizontal="right" vertical="center"/>
    </xf>
    <xf numFmtId="0" fontId="7" fillId="2" borderId="4" xfId="0" applyFont="1" applyFill="1" applyBorder="1" applyAlignment="1">
      <alignment horizontal="right" vertical="center"/>
    </xf>
    <xf numFmtId="10" fontId="7" fillId="2" borderId="5" xfId="0" applyNumberFormat="1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right" vertical="center"/>
    </xf>
    <xf numFmtId="164" fontId="0" fillId="4" borderId="0" xfId="0" applyNumberFormat="1" applyFill="1" applyAlignment="1">
      <alignment horizontal="left"/>
    </xf>
    <xf numFmtId="0" fontId="7" fillId="2" borderId="5" xfId="0" applyFont="1" applyFill="1" applyBorder="1" applyAlignment="1">
      <alignment horizontal="right" vertical="center"/>
    </xf>
    <xf numFmtId="164" fontId="3" fillId="3" borderId="10" xfId="0" applyNumberFormat="1" applyFont="1" applyFill="1" applyBorder="1" applyAlignment="1">
      <alignment horizontal="right" vertical="center"/>
    </xf>
    <xf numFmtId="0" fontId="0" fillId="4" borderId="0" xfId="0" quotePrefix="1" applyFill="1"/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0" fillId="4" borderId="13" xfId="0" applyFill="1" applyBorder="1" applyAlignment="1">
      <alignment wrapText="1"/>
    </xf>
    <xf numFmtId="0" fontId="0" fillId="4" borderId="13" xfId="0" applyFill="1" applyBorder="1" applyAlignment="1">
      <alignment vertical="center"/>
    </xf>
    <xf numFmtId="0" fontId="0" fillId="4" borderId="13" xfId="0" applyFill="1" applyBorder="1"/>
    <xf numFmtId="164" fontId="0" fillId="4" borderId="13" xfId="0" applyNumberFormat="1" applyFill="1" applyBorder="1" applyAlignment="1">
      <alignment horizontal="right" vertical="center"/>
    </xf>
    <xf numFmtId="0" fontId="0" fillId="4" borderId="13" xfId="0" applyFill="1" applyBorder="1" applyAlignment="1" applyProtection="1">
      <alignment vertical="top" wrapText="1"/>
      <protection locked="0"/>
    </xf>
    <xf numFmtId="0" fontId="0" fillId="4" borderId="13" xfId="0" applyFill="1" applyBorder="1" applyAlignment="1" applyProtection="1">
      <alignment horizontal="center" vertical="center"/>
      <protection locked="0"/>
    </xf>
    <xf numFmtId="164" fontId="0" fillId="4" borderId="13" xfId="0" applyNumberFormat="1" applyFill="1" applyBorder="1" applyAlignment="1" applyProtection="1">
      <alignment horizontal="right" vertical="center"/>
      <protection locked="0"/>
    </xf>
    <xf numFmtId="0" fontId="0" fillId="4" borderId="13" xfId="0" applyFill="1" applyBorder="1" applyAlignment="1">
      <alignment horizontal="center"/>
    </xf>
    <xf numFmtId="164" fontId="0" fillId="4" borderId="13" xfId="0" applyNumberFormat="1" applyFill="1" applyBorder="1"/>
    <xf numFmtId="164" fontId="0" fillId="4" borderId="13" xfId="0" applyNumberFormat="1" applyFill="1" applyBorder="1" applyAlignment="1">
      <alignment vertical="center"/>
    </xf>
    <xf numFmtId="0" fontId="0" fillId="4" borderId="0" xfId="0" applyFill="1" applyAlignment="1">
      <alignment horizontal="center" vertical="center"/>
    </xf>
    <xf numFmtId="0" fontId="0" fillId="4" borderId="14" xfId="0" applyFill="1" applyBorder="1"/>
    <xf numFmtId="0" fontId="4" fillId="0" borderId="0" xfId="1" applyFill="1"/>
    <xf numFmtId="0" fontId="1" fillId="5" borderId="0" xfId="0" applyFont="1" applyFill="1"/>
    <xf numFmtId="0" fontId="0" fillId="5" borderId="0" xfId="0" applyFill="1"/>
    <xf numFmtId="0" fontId="0" fillId="5" borderId="0" xfId="0" quotePrefix="1" applyFill="1"/>
    <xf numFmtId="14" fontId="0" fillId="4" borderId="0" xfId="0" applyNumberFormat="1" applyFill="1" applyAlignment="1">
      <alignment horizontal="left"/>
    </xf>
    <xf numFmtId="0" fontId="0" fillId="4" borderId="0" xfId="0" applyFill="1" applyAlignment="1">
      <alignment horizontal="left"/>
    </xf>
    <xf numFmtId="0" fontId="7" fillId="2" borderId="8" xfId="0" applyFont="1" applyFill="1" applyBorder="1" applyAlignment="1">
      <alignment horizontal="right" vertical="center" wrapText="1"/>
    </xf>
    <xf numFmtId="0" fontId="7" fillId="2" borderId="9" xfId="0" applyFont="1" applyFill="1" applyBorder="1" applyAlignment="1">
      <alignment horizontal="right" vertical="center" wrapText="1"/>
    </xf>
  </cellXfs>
  <cellStyles count="2">
    <cellStyle name="Normal" xfId="0" builtinId="0"/>
    <cellStyle name="Normal 3" xfId="1" xr:uid="{B6BF87C7-E5AD-446D-8FF1-E4ECB2F1FA56}"/>
  </cellStyles>
  <dxfs count="12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19050</xdr:colOff>
          <xdr:row>0</xdr:row>
          <xdr:rowOff>142875</xdr:rowOff>
        </xdr:from>
        <xdr:to>
          <xdr:col>8</xdr:col>
          <xdr:colOff>428625</xdr:colOff>
          <xdr:row>7</xdr:row>
          <xdr:rowOff>76200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1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1.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FONCTIONNE BIEN</a:t>
              </a: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PDF MIS DANS DOSSIER DEVIS AU MOIS DE MARS.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819150</xdr:colOff>
          <xdr:row>1</xdr:row>
          <xdr:rowOff>152400</xdr:rowOff>
        </xdr:from>
        <xdr:to>
          <xdr:col>11</xdr:col>
          <xdr:colOff>323850</xdr:colOff>
          <xdr:row>5</xdr:row>
          <xdr:rowOff>28575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1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2.</a:t>
              </a:r>
            </a:p>
            <a:p>
              <a:pPr algn="ctr" rtl="0">
                <a:defRPr sz="1000"/>
              </a:pPr>
              <a:endParaRPr lang="fr-BE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 FONCTIONNE PAS.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124239</xdr:colOff>
      <xdr:row>15</xdr:row>
      <xdr:rowOff>82826</xdr:rowOff>
    </xdr:from>
    <xdr:to>
      <xdr:col>16</xdr:col>
      <xdr:colOff>448008</xdr:colOff>
      <xdr:row>33</xdr:row>
      <xdr:rowOff>121437</xdr:rowOff>
    </xdr:to>
    <xdr:pic>
      <xdr:nvPicPr>
        <xdr:cNvPr id="45" name="Image 4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23652" y="3031435"/>
          <a:ext cx="8316486" cy="36581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CDFF1-1C2F-4390-A035-704CC48FE9A9}">
  <sheetPr codeName="Feuil20"/>
  <dimension ref="A1:O25"/>
  <sheetViews>
    <sheetView showZeros="0" tabSelected="1" topLeftCell="B1" zoomScale="115" zoomScaleNormal="115" workbookViewId="0">
      <selection activeCell="M5" sqref="M5"/>
    </sheetView>
  </sheetViews>
  <sheetFormatPr baseColWidth="10" defaultRowHeight="15" x14ac:dyDescent="0.25"/>
  <cols>
    <col min="1" max="1" width="3.7109375" style="6" customWidth="1"/>
    <col min="2" max="2" width="61.7109375" style="6" customWidth="1"/>
    <col min="3" max="4" width="5.7109375" style="6" customWidth="1"/>
    <col min="5" max="6" width="13.28515625" style="6" customWidth="1"/>
    <col min="7" max="7" width="7.42578125" style="6" bestFit="1" customWidth="1"/>
    <col min="8" max="8" width="13.5703125" style="6" customWidth="1"/>
    <col min="9" max="9" width="16.5703125" style="6" customWidth="1"/>
    <col min="10" max="10" width="11.42578125" style="6"/>
    <col min="11" max="11" width="1.42578125" style="6" bestFit="1" customWidth="1"/>
    <col min="12" max="14" width="11.42578125" style="6"/>
    <col min="15" max="15" width="23.7109375" style="6" customWidth="1"/>
    <col min="16" max="16384" width="11.42578125" style="6"/>
  </cols>
  <sheetData>
    <row r="1" spans="1:15" x14ac:dyDescent="0.25">
      <c r="A1" s="5">
        <f>SUM($A$15:$A$23)</f>
        <v>0</v>
      </c>
    </row>
    <row r="2" spans="1:15" x14ac:dyDescent="0.25">
      <c r="D2" s="7" t="s">
        <v>19</v>
      </c>
      <c r="E2" s="42">
        <v>44258</v>
      </c>
      <c r="F2" s="42"/>
      <c r="G2" s="8"/>
      <c r="O2" s="7"/>
    </row>
    <row r="3" spans="1:15" x14ac:dyDescent="0.25">
      <c r="E3" s="9"/>
      <c r="G3" s="8"/>
      <c r="O3" s="7"/>
    </row>
    <row r="4" spans="1:15" x14ac:dyDescent="0.25">
      <c r="B4" s="10"/>
      <c r="C4" s="6" t="s">
        <v>9</v>
      </c>
      <c r="D4" s="11"/>
      <c r="E4" s="11"/>
      <c r="F4" s="11"/>
      <c r="O4" s="6" t="s">
        <v>10</v>
      </c>
    </row>
    <row r="5" spans="1:15" x14ac:dyDescent="0.25">
      <c r="C5" s="6" t="s">
        <v>21</v>
      </c>
      <c r="D5" s="11"/>
      <c r="E5" s="11"/>
      <c r="F5" s="11"/>
      <c r="O5" s="12"/>
    </row>
    <row r="6" spans="1:15" x14ac:dyDescent="0.25">
      <c r="C6" s="6" t="s">
        <v>12</v>
      </c>
      <c r="D6" s="11"/>
      <c r="E6" s="11"/>
      <c r="F6" s="11"/>
      <c r="O6" s="9"/>
    </row>
    <row r="7" spans="1:15" x14ac:dyDescent="0.25">
      <c r="D7" s="11"/>
      <c r="E7" s="11"/>
      <c r="F7" s="11"/>
      <c r="O7" s="13"/>
    </row>
    <row r="8" spans="1:15" ht="15.75" thickBot="1" x14ac:dyDescent="0.3">
      <c r="D8" s="11"/>
      <c r="E8" s="11"/>
      <c r="F8" s="11"/>
    </row>
    <row r="9" spans="1:15" ht="16.5" thickTop="1" x14ac:dyDescent="0.25">
      <c r="G9" s="1"/>
      <c r="H9" s="14" t="s">
        <v>13</v>
      </c>
      <c r="I9" s="15">
        <f>SUM($F$15:$F$23)</f>
        <v>300</v>
      </c>
    </row>
    <row r="10" spans="1:15" ht="15.75" x14ac:dyDescent="0.25">
      <c r="C10" s="7" t="s">
        <v>8</v>
      </c>
      <c r="D10" s="43" t="s">
        <v>11</v>
      </c>
      <c r="E10" s="43"/>
      <c r="G10" s="16" t="s">
        <v>0</v>
      </c>
      <c r="H10" s="17">
        <v>0.1</v>
      </c>
      <c r="I10" s="18">
        <f>$I$9*$H$10</f>
        <v>30</v>
      </c>
      <c r="O10" s="19"/>
    </row>
    <row r="11" spans="1:15" ht="15.75" x14ac:dyDescent="0.25">
      <c r="G11" s="2"/>
      <c r="H11" s="20" t="s">
        <v>1</v>
      </c>
      <c r="I11" s="18"/>
    </row>
    <row r="12" spans="1:15" ht="18" customHeight="1" thickBot="1" x14ac:dyDescent="0.3">
      <c r="A12" s="6">
        <v>0</v>
      </c>
      <c r="G12" s="44" t="s">
        <v>14</v>
      </c>
      <c r="H12" s="45"/>
      <c r="I12" s="21">
        <f>$I$9+$I$10-$I$11</f>
        <v>330</v>
      </c>
      <c r="M12" s="22"/>
    </row>
    <row r="13" spans="1:15" ht="15.75" thickTop="1" x14ac:dyDescent="0.25">
      <c r="B13" s="23" t="s">
        <v>2</v>
      </c>
      <c r="C13" s="24" t="s">
        <v>3</v>
      </c>
      <c r="D13" s="24" t="s">
        <v>4</v>
      </c>
      <c r="E13" s="24" t="s">
        <v>5</v>
      </c>
      <c r="F13" s="24" t="s">
        <v>6</v>
      </c>
    </row>
    <row r="14" spans="1:15" x14ac:dyDescent="0.25">
      <c r="A14" s="25"/>
      <c r="B14" s="26"/>
      <c r="C14" s="27"/>
      <c r="D14" s="28"/>
      <c r="E14" s="29"/>
      <c r="F14" s="29"/>
      <c r="H14" s="39" t="s">
        <v>22</v>
      </c>
      <c r="I14" s="40"/>
      <c r="J14" s="40"/>
      <c r="K14" s="40"/>
      <c r="L14" s="40"/>
      <c r="M14" s="40"/>
      <c r="N14" s="40"/>
    </row>
    <row r="15" spans="1:15" x14ac:dyDescent="0.25">
      <c r="A15" s="25">
        <v>0</v>
      </c>
      <c r="B15" s="30" t="s">
        <v>15</v>
      </c>
      <c r="C15" s="27" t="s">
        <v>3</v>
      </c>
      <c r="D15" s="31">
        <v>1</v>
      </c>
      <c r="E15" s="32">
        <v>10</v>
      </c>
      <c r="F15" s="29">
        <f>IF(A15=1,"",(IF(D15*E15=0,"0.00€",D15*E15)))</f>
        <v>10</v>
      </c>
      <c r="H15" s="39" t="s">
        <v>23</v>
      </c>
      <c r="I15" s="40"/>
      <c r="J15" s="40"/>
      <c r="K15" s="40"/>
      <c r="L15" s="40"/>
      <c r="M15" s="41"/>
      <c r="N15" s="40"/>
    </row>
    <row r="16" spans="1:15" x14ac:dyDescent="0.25">
      <c r="B16" s="28"/>
      <c r="C16" s="27"/>
      <c r="D16" s="33"/>
      <c r="E16" s="34"/>
      <c r="F16" s="35"/>
    </row>
    <row r="17" spans="1:6" x14ac:dyDescent="0.25">
      <c r="A17" s="25">
        <v>0</v>
      </c>
      <c r="B17" s="30" t="s">
        <v>16</v>
      </c>
      <c r="C17" s="27" t="s">
        <v>7</v>
      </c>
      <c r="D17" s="31">
        <v>2</v>
      </c>
      <c r="E17" s="32">
        <v>20</v>
      </c>
      <c r="F17" s="29">
        <f>IF(A17=1,"",(IF(D17*E17=0,"0.00€",D17*E17)))</f>
        <v>40</v>
      </c>
    </row>
    <row r="18" spans="1:6" x14ac:dyDescent="0.25">
      <c r="B18" s="28"/>
      <c r="C18" s="27"/>
      <c r="D18" s="33"/>
      <c r="E18" s="34"/>
      <c r="F18" s="35"/>
    </row>
    <row r="19" spans="1:6" ht="30" x14ac:dyDescent="0.25">
      <c r="A19" s="25">
        <v>0</v>
      </c>
      <c r="B19" s="30" t="s">
        <v>17</v>
      </c>
      <c r="C19" s="27" t="s">
        <v>7</v>
      </c>
      <c r="D19" s="31">
        <v>3</v>
      </c>
      <c r="E19" s="32">
        <v>30</v>
      </c>
      <c r="F19" s="29">
        <f>IF(A19=1,"",(IF(D19*E19=0,"0.00€",D19*E19)))</f>
        <v>90</v>
      </c>
    </row>
    <row r="20" spans="1:6" x14ac:dyDescent="0.25">
      <c r="B20" s="28"/>
      <c r="C20" s="27"/>
      <c r="D20" s="33"/>
      <c r="E20" s="34"/>
      <c r="F20" s="35"/>
    </row>
    <row r="21" spans="1:6" x14ac:dyDescent="0.25">
      <c r="A21" s="36">
        <v>0</v>
      </c>
      <c r="B21" s="30" t="s">
        <v>20</v>
      </c>
      <c r="C21" s="27" t="s">
        <v>7</v>
      </c>
      <c r="D21" s="31">
        <v>4</v>
      </c>
      <c r="E21" s="32">
        <v>40</v>
      </c>
      <c r="F21" s="29">
        <f>IF(A21=1,"",(IF(D21*E21=0,"0.00€",D21*E21)))</f>
        <v>160</v>
      </c>
    </row>
    <row r="22" spans="1:6" x14ac:dyDescent="0.25">
      <c r="B22" s="28"/>
      <c r="C22" s="27"/>
      <c r="D22" s="33"/>
      <c r="E22" s="34"/>
      <c r="F22" s="35"/>
    </row>
    <row r="23" spans="1:6" x14ac:dyDescent="0.25">
      <c r="A23" s="25">
        <v>0</v>
      </c>
      <c r="B23" s="30" t="s">
        <v>18</v>
      </c>
      <c r="C23" s="27"/>
      <c r="D23" s="31"/>
      <c r="E23" s="32"/>
      <c r="F23" s="29" t="str">
        <f>IF(A23=1,"",(IF(D23*E23=0,"0.00€",D23*E23)))</f>
        <v>0.00€</v>
      </c>
    </row>
    <row r="24" spans="1:6" x14ac:dyDescent="0.25">
      <c r="B24" s="28"/>
      <c r="C24" s="27"/>
      <c r="D24" s="28"/>
      <c r="E24" s="28"/>
      <c r="F24" s="35">
        <f t="shared" ref="F24" si="0">IF(A24=1,"",D24*E24)</f>
        <v>0</v>
      </c>
    </row>
    <row r="25" spans="1:6" x14ac:dyDescent="0.25">
      <c r="B25" s="37"/>
      <c r="C25" s="37"/>
      <c r="D25" s="37"/>
      <c r="E25" s="37"/>
      <c r="F25" s="37"/>
    </row>
  </sheetData>
  <mergeCells count="3">
    <mergeCell ref="E2:F2"/>
    <mergeCell ref="D10:E10"/>
    <mergeCell ref="G12:H12"/>
  </mergeCells>
  <conditionalFormatting sqref="B21">
    <cfRule type="expression" dxfId="11" priority="6">
      <formula>$A$21=1</formula>
    </cfRule>
  </conditionalFormatting>
  <conditionalFormatting sqref="B15:E15">
    <cfRule type="expression" dxfId="10" priority="17">
      <formula>$A$15=1</formula>
    </cfRule>
  </conditionalFormatting>
  <conditionalFormatting sqref="B23:E23">
    <cfRule type="expression" dxfId="9" priority="15">
      <formula>$A$23=1</formula>
    </cfRule>
  </conditionalFormatting>
  <conditionalFormatting sqref="B21:E21">
    <cfRule type="expression" dxfId="8" priority="13">
      <formula>$A$21=1</formula>
    </cfRule>
  </conditionalFormatting>
  <conditionalFormatting sqref="B19:E19">
    <cfRule type="expression" dxfId="7" priority="11">
      <formula>$A$19=1</formula>
    </cfRule>
  </conditionalFormatting>
  <conditionalFormatting sqref="B17:E17">
    <cfRule type="expression" dxfId="6" priority="9">
      <formula>$A$17=1</formula>
    </cfRule>
  </conditionalFormatting>
  <conditionalFormatting sqref="B23">
    <cfRule type="expression" dxfId="5" priority="7">
      <formula>$A$23=1</formula>
    </cfRule>
  </conditionalFormatting>
  <conditionalFormatting sqref="B4">
    <cfRule type="expression" dxfId="4" priority="5">
      <formula>$A$15=1</formula>
    </cfRule>
  </conditionalFormatting>
  <conditionalFormatting sqref="C17">
    <cfRule type="expression" dxfId="3" priority="4">
      <formula>$A$17=1</formula>
    </cfRule>
  </conditionalFormatting>
  <conditionalFormatting sqref="C19">
    <cfRule type="expression" dxfId="2" priority="3">
      <formula>$A$19=1</formula>
    </cfRule>
  </conditionalFormatting>
  <conditionalFormatting sqref="C21">
    <cfRule type="expression" dxfId="1" priority="2">
      <formula>$A$21=1</formula>
    </cfRule>
  </conditionalFormatting>
  <conditionalFormatting sqref="C23">
    <cfRule type="expression" dxfId="0" priority="1">
      <formula>$A$23=1</formula>
    </cfRule>
  </conditionalFormatting>
  <pageMargins left="0" right="0" top="0" bottom="0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FONCTIONNE_BIEN">
                <anchor>
                  <from>
                    <xdr:col>7</xdr:col>
                    <xdr:colOff>19050</xdr:colOff>
                    <xdr:row>0</xdr:row>
                    <xdr:rowOff>142875</xdr:rowOff>
                  </from>
                  <to>
                    <xdr:col>8</xdr:col>
                    <xdr:colOff>428625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NE_FONCTIONNE_PAS">
                <anchor>
                  <from>
                    <xdr:col>8</xdr:col>
                    <xdr:colOff>819150</xdr:colOff>
                    <xdr:row>1</xdr:row>
                    <xdr:rowOff>152400</xdr:rowOff>
                  </from>
                  <to>
                    <xdr:col>11</xdr:col>
                    <xdr:colOff>323850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6" id="{0E9ECFE5-EE85-4FBC-8177-766E23391905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A15</xm:sqref>
        </x14:conditionalFormatting>
        <x14:conditionalFormatting xmlns:xm="http://schemas.microsoft.com/office/excel/2006/main">
          <x14:cfRule type="iconSet" priority="14" id="{6FB8E110-EE7F-4009-83A2-E47362597E73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A23</xm:sqref>
        </x14:conditionalFormatting>
        <x14:conditionalFormatting xmlns:xm="http://schemas.microsoft.com/office/excel/2006/main">
          <x14:cfRule type="iconSet" priority="12" id="{18A0189F-7310-4B96-872A-C40FB6DE804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A21</xm:sqref>
        </x14:conditionalFormatting>
        <x14:conditionalFormatting xmlns:xm="http://schemas.microsoft.com/office/excel/2006/main">
          <x14:cfRule type="iconSet" priority="10" id="{48ED6123-8DB9-4CF6-B242-B51684D73E7E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A19</xm:sqref>
        </x14:conditionalFormatting>
        <x14:conditionalFormatting xmlns:xm="http://schemas.microsoft.com/office/excel/2006/main">
          <x14:cfRule type="iconSet" priority="8" id="{D7F85360-03C4-4BD6-8A2B-81725E0649B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TrafficLights1" iconId="0"/>
              <x14:cfIcon iconSet="3Symbols2" iconId="2"/>
              <x14:cfIcon iconSet="3Symbols2" iconId="0"/>
            </x14:iconSet>
          </x14:cfRule>
          <xm:sqref>A17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CEBFB-BE92-44D7-AADB-3B41E4AEBD1B}">
  <sheetPr codeName="Feuil17"/>
  <dimension ref="B3:C16"/>
  <sheetViews>
    <sheetView workbookViewId="0">
      <selection activeCell="B5" sqref="B5"/>
    </sheetView>
  </sheetViews>
  <sheetFormatPr baseColWidth="10" defaultRowHeight="15.75" x14ac:dyDescent="0.25"/>
  <cols>
    <col min="1" max="1" width="18.140625" style="3" customWidth="1"/>
    <col min="2" max="2" width="62.5703125" style="3" customWidth="1"/>
    <col min="3" max="3" width="60.42578125" style="3" customWidth="1"/>
    <col min="4" max="16384" width="11.42578125" style="3"/>
  </cols>
  <sheetData>
    <row r="3" spans="2:3" x14ac:dyDescent="0.25">
      <c r="B3" s="4"/>
      <c r="C3" s="4"/>
    </row>
    <row r="4" spans="2:3" x14ac:dyDescent="0.25">
      <c r="B4" s="38" t="s">
        <v>24</v>
      </c>
      <c r="C4" s="4"/>
    </row>
    <row r="5" spans="2:3" x14ac:dyDescent="0.25">
      <c r="B5" s="38" t="str">
        <f>TEXT(ZCOPY_DEVIS!E2,"mmmm")</f>
        <v>mars</v>
      </c>
      <c r="C5" s="4"/>
    </row>
    <row r="6" spans="2:3" x14ac:dyDescent="0.25">
      <c r="C6" s="4"/>
    </row>
    <row r="7" spans="2:3" x14ac:dyDescent="0.25">
      <c r="B7" s="38" t="str">
        <f>CONCATENATE(B4,B5)</f>
        <v>C:\Users\acer\Desktop\SEBASTIEN\DEVIS\mars</v>
      </c>
      <c r="C7" s="4"/>
    </row>
    <row r="8" spans="2:3" x14ac:dyDescent="0.25">
      <c r="B8" s="4"/>
      <c r="C8" s="4"/>
    </row>
    <row r="9" spans="2:3" x14ac:dyDescent="0.25">
      <c r="B9" s="4"/>
      <c r="C9" s="4"/>
    </row>
    <row r="10" spans="2:3" x14ac:dyDescent="0.25">
      <c r="B10" s="4"/>
      <c r="C10" s="4"/>
    </row>
    <row r="11" spans="2:3" x14ac:dyDescent="0.25">
      <c r="B11" s="4"/>
      <c r="C11" s="4"/>
    </row>
    <row r="12" spans="2:3" x14ac:dyDescent="0.25">
      <c r="B12" s="4"/>
      <c r="C12" s="4"/>
    </row>
    <row r="13" spans="2:3" x14ac:dyDescent="0.25">
      <c r="B13" s="4"/>
      <c r="C13" s="4"/>
    </row>
    <row r="14" spans="2:3" x14ac:dyDescent="0.25">
      <c r="B14" s="4"/>
      <c r="C14" s="4"/>
    </row>
    <row r="16" spans="2:3" x14ac:dyDescent="0.25">
      <c r="B16" s="3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ZCOPY_DEVIS</vt:lpstr>
      <vt:lpstr>CHEMIN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- Bryan -</cp:lastModifiedBy>
  <cp:lastPrinted>2021-12-04T18:06:01Z</cp:lastPrinted>
  <dcterms:created xsi:type="dcterms:W3CDTF">2021-08-19T09:38:34Z</dcterms:created>
  <dcterms:modified xsi:type="dcterms:W3CDTF">2021-12-04T19:39:16Z</dcterms:modified>
</cp:coreProperties>
</file>