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M:\STAGE\Juillet\S1\"/>
    </mc:Choice>
  </mc:AlternateContent>
  <xr:revisionPtr revIDLastSave="0" documentId="13_ncr:1_{EC76790C-E4F4-4948-BEBC-24BEA314B60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Planning ressources" sheetId="1" r:id="rId1"/>
    <sheet name="Compétences" sheetId="3" r:id="rId2"/>
    <sheet name="Dispo équipe " sheetId="4" r:id="rId3"/>
  </sheets>
  <definedNames>
    <definedName name="_xlnm._FilterDatabase" localSheetId="0" hidden="1">'Planning ressources'!$A$10:$O$28</definedName>
    <definedName name="Communication">'Compétences'!$I$6:$I$8</definedName>
    <definedName name="Finance">'Compétences'!$G$6:$G$8</definedName>
    <definedName name="IT">'Compétences'!$H$6:$H$8</definedName>
    <definedName name="Juridique">'Compétences'!$J$6:$J$8</definedName>
    <definedName name="Marketing">'Compétences'!$D$6:$D$8</definedName>
    <definedName name="Opérationnel">'Compétences'!$F$6:$F$8</definedName>
    <definedName name="RH">'Compétences'!$E$6:$E$8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4" i="4" l="1" a="1"/>
  <c r="R4" i="4" s="1"/>
  <c r="R5" i="4" a="1"/>
  <c r="R5" i="4" s="1"/>
  <c r="R6" i="4" a="1"/>
  <c r="R6" i="4" s="1"/>
  <c r="R7" i="4" a="1"/>
  <c r="R7" i="4" s="1"/>
  <c r="R8" i="4" a="1"/>
  <c r="R8" i="4" s="1"/>
  <c r="R9" i="4" a="1"/>
  <c r="R9" i="4" s="1"/>
  <c r="R10" i="4" a="1"/>
  <c r="R10" i="4" s="1"/>
  <c r="R11" i="4" a="1"/>
  <c r="R11" i="4" s="1"/>
  <c r="R12" i="4" a="1"/>
  <c r="R12" i="4" s="1"/>
  <c r="R13" i="4" a="1"/>
  <c r="R13" i="4" s="1"/>
  <c r="R14" i="4" a="1"/>
  <c r="R14" i="4" s="1"/>
  <c r="R15" i="4" a="1"/>
  <c r="R15" i="4" s="1"/>
  <c r="R16" i="4" a="1"/>
  <c r="R16" i="4" s="1"/>
  <c r="R17" i="4" a="1"/>
  <c r="R17" i="4" s="1"/>
  <c r="R18" i="4" a="1"/>
  <c r="R18" i="4" s="1"/>
  <c r="R19" i="4" a="1"/>
  <c r="R19" i="4" s="1"/>
  <c r="R20" i="4" a="1"/>
  <c r="R20" i="4" s="1"/>
  <c r="R3" i="4" a="1"/>
  <c r="R3" i="4" s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<sst xmlns="http://schemas.openxmlformats.org/spreadsheetml/2006/main" count="169" uniqueCount="76">
  <si>
    <t>Opérationnel</t>
  </si>
  <si>
    <t>Arthur</t>
  </si>
  <si>
    <t>En cours</t>
  </si>
  <si>
    <t>Lot</t>
  </si>
  <si>
    <t>Etapes</t>
  </si>
  <si>
    <t>Sous-tâche</t>
  </si>
  <si>
    <t>Durée (en J)</t>
  </si>
  <si>
    <t xml:space="preserve">Nbre ressources requises </t>
  </si>
  <si>
    <t>Compétences</t>
  </si>
  <si>
    <t>Date de début</t>
  </si>
  <si>
    <t>Noms</t>
  </si>
  <si>
    <t>Nbre de dispo</t>
  </si>
  <si>
    <t>Commentaires</t>
  </si>
  <si>
    <t xml:space="preserve">Etat d'avancement </t>
  </si>
  <si>
    <t>Pool</t>
  </si>
  <si>
    <t>Réfléchir aux étapes</t>
  </si>
  <si>
    <t>A</t>
  </si>
  <si>
    <t>1.1</t>
  </si>
  <si>
    <t>Communication</t>
  </si>
  <si>
    <t>S5</t>
  </si>
  <si>
    <t>Louis</t>
  </si>
  <si>
    <t xml:space="preserve">Dispo a partir de s2 - Faire appel </t>
  </si>
  <si>
    <t>paul</t>
  </si>
  <si>
    <t xml:space="preserve">A </t>
  </si>
  <si>
    <t xml:space="preserve">1.1 </t>
  </si>
  <si>
    <t>Marketing</t>
  </si>
  <si>
    <t>S4</t>
  </si>
  <si>
    <t>B</t>
  </si>
  <si>
    <t>1.2</t>
  </si>
  <si>
    <t>RH</t>
  </si>
  <si>
    <t>JP</t>
  </si>
  <si>
    <t>S6</t>
  </si>
  <si>
    <t>Léa</t>
  </si>
  <si>
    <t>S7</t>
  </si>
  <si>
    <t>S8</t>
  </si>
  <si>
    <t>Alvin</t>
  </si>
  <si>
    <t xml:space="preserve">Finance </t>
  </si>
  <si>
    <t>Paul</t>
  </si>
  <si>
    <t>Arriete</t>
  </si>
  <si>
    <t>S10</t>
  </si>
  <si>
    <t>Phase de préparation</t>
  </si>
  <si>
    <t>S12</t>
  </si>
  <si>
    <t>S9</t>
  </si>
  <si>
    <t>S14</t>
  </si>
  <si>
    <t>S15</t>
  </si>
  <si>
    <t>S16</t>
  </si>
  <si>
    <t>S17</t>
  </si>
  <si>
    <t>S18</t>
  </si>
  <si>
    <t>S19</t>
  </si>
  <si>
    <t>Marc</t>
  </si>
  <si>
    <t>jeanne</t>
  </si>
  <si>
    <t xml:space="preserve">louis </t>
  </si>
  <si>
    <t>S1</t>
  </si>
  <si>
    <t>S2</t>
  </si>
  <si>
    <t>S3</t>
  </si>
  <si>
    <t>Franck</t>
  </si>
  <si>
    <t>Léo</t>
  </si>
  <si>
    <t>Fred</t>
  </si>
  <si>
    <t xml:space="preserve">IT </t>
  </si>
  <si>
    <t xml:space="preserve">Liste des compétences requises  </t>
  </si>
  <si>
    <t>Finance</t>
  </si>
  <si>
    <t>Juridique</t>
  </si>
  <si>
    <t>Patrick</t>
  </si>
  <si>
    <t>Alain</t>
  </si>
  <si>
    <t>Gwen</t>
  </si>
  <si>
    <t>Fabrice</t>
  </si>
  <si>
    <t>Sabrina</t>
  </si>
  <si>
    <t>Nick</t>
  </si>
  <si>
    <t>Nom</t>
  </si>
  <si>
    <t>S11</t>
  </si>
  <si>
    <t>S13</t>
  </si>
  <si>
    <t xml:space="preserve">Lea </t>
  </si>
  <si>
    <t xml:space="preserve">Arriette </t>
  </si>
  <si>
    <t xml:space="preserve">Nom retenu </t>
  </si>
  <si>
    <t>% dispo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</si>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</sst>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4B084"/>
      <name val="Calibri"/>
      <family val="2"/>
    </font>
    <font>
      <sz val="11"/>
      <color rgb="FFFF5050"/>
      <name val="Calibri"/>
      <family val="2"/>
    </font>
    <font>
      <sz val="11"/>
      <color rgb="FF70AD47"/>
      <name val="Calibri"/>
      <family val="2"/>
    </font>
    <font>
      <sz val="11"/>
      <color rgb="FFFFE699"/>
      <name val="Calibri"/>
      <family val="2"/>
    </font>
    <font>
      <b/>
      <sz val="11"/>
      <color rgb="FF000000"/>
      <name val="Calibri"/>
      <family val="2"/>
    </font>
    <font>
      <sz val="8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70AD47"/>
        <bgColor rgb="FF70AD47"/>
      </patternFill>
    </fill>
    <fill>
      <patternFill patternType="solid">
        <fgColor rgb="FFF4B084"/>
        <bgColor rgb="FFF4B084"/>
      </patternFill>
    </fill>
    <fill>
      <patternFill patternType="solid">
        <fgColor rgb="FFFF0000"/>
        <bgColor rgb="FFFF0000"/>
      </patternFill>
    </fill>
    <fill>
      <patternFill patternType="solid">
        <fgColor rgb="FFFFE699"/>
        <bgColor rgb="FFFFE699"/>
      </patternFill>
    </fill>
    <fill>
      <patternFill patternType="solid">
        <fgColor rgb="FFDDEBF7"/>
        <bgColor rgb="FFDDEBF7"/>
      </patternFill>
    </fill>
    <fill>
      <patternFill patternType="solid">
        <fgColor rgb="FFE2EFDA"/>
        <bgColor rgb="FFE2EFDA"/>
      </patternFill>
    </fill>
    <fill>
      <patternFill patternType="solid">
        <fgColor rgb="FFB4C6E7"/>
        <bgColor rgb="FFB4C6E7"/>
      </patternFill>
    </fill>
    <fill>
      <patternFill patternType="solid">
        <fgColor rgb="FF5B9BD5"/>
        <bgColor rgb="FF5B9BD5"/>
      </patternFill>
    </fill>
    <fill>
      <patternFill patternType="solid">
        <fgColor rgb="FFFFFF00"/>
        <bgColor rgb="FFFFFF0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FFF2CC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2F75B5"/>
      </left>
      <right style="thin">
        <color rgb="FF2F75B5"/>
      </right>
      <top style="thin">
        <color rgb="FF2F75B5"/>
      </top>
      <bottom style="thin">
        <color rgb="FF2F75B5"/>
      </bottom>
      <diagonal/>
    </border>
    <border>
      <left style="thin">
        <color rgb="FF5B9BD5"/>
      </left>
      <right/>
      <top style="thin">
        <color rgb="FF000000"/>
      </top>
      <bottom style="thin">
        <color rgb="FF2F75B5"/>
      </bottom>
      <diagonal/>
    </border>
    <border>
      <left/>
      <right/>
      <top style="thin">
        <color rgb="FF000000"/>
      </top>
      <bottom style="thin">
        <color rgb="FF2F75B5"/>
      </bottom>
      <diagonal/>
    </border>
    <border>
      <left/>
      <right style="thin">
        <color rgb="FF2F75B5"/>
      </right>
      <top style="thin">
        <color rgb="FF000000"/>
      </top>
      <bottom style="thin">
        <color rgb="FF5B9BD5"/>
      </bottom>
      <diagonal/>
    </border>
    <border>
      <left/>
      <right/>
      <top style="thin">
        <color rgb="FF000000"/>
      </top>
      <bottom/>
      <diagonal/>
    </border>
    <border>
      <left style="thin">
        <color rgb="FF2F75B5"/>
      </left>
      <right/>
      <top style="thin">
        <color rgb="FF2F75B5"/>
      </top>
      <bottom style="thin">
        <color rgb="FF2F75B5"/>
      </bottom>
      <diagonal/>
    </border>
    <border>
      <left/>
      <right/>
      <top style="thin">
        <color rgb="FF5B9BD5"/>
      </top>
      <bottom/>
      <diagonal/>
    </border>
    <border>
      <left/>
      <right/>
      <top style="thin">
        <color rgb="FF5B9BD5"/>
      </top>
      <bottom style="thin">
        <color rgb="FF5B9BD5"/>
      </bottom>
      <diagonal/>
    </border>
    <border>
      <left/>
      <right/>
      <top/>
      <bottom style="thin">
        <color rgb="FF5B9BD5"/>
      </bottom>
      <diagonal/>
    </border>
    <border>
      <left/>
      <right/>
      <top style="thin">
        <color rgb="FF2F75B5"/>
      </top>
      <bottom style="thin">
        <color rgb="FF5B9BD5"/>
      </bottom>
      <diagonal/>
    </border>
    <border>
      <left/>
      <right/>
      <top style="thin">
        <color rgb="FF2F75B5"/>
      </top>
      <bottom style="thin">
        <color rgb="FF2F75B5"/>
      </bottom>
      <diagonal/>
    </border>
    <border>
      <left style="thin">
        <color rgb="FF2F75B5"/>
      </left>
      <right/>
      <top/>
      <bottom style="thin">
        <color rgb="FF2F75B5"/>
      </bottom>
      <diagonal/>
    </border>
    <border>
      <left style="thin">
        <color rgb="FF2F75B5"/>
      </left>
      <right style="thin">
        <color rgb="FF2F75B5"/>
      </right>
      <top style="thin">
        <color rgb="FF2F75B5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1" fillId="2" borderId="0" applyNumberFormat="0" applyFon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5" borderId="0" applyNumberFormat="0" applyFon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1" fillId="3" borderId="0" applyNumberFormat="0" applyFon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5" fillId="5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2" borderId="0" applyNumberFormat="0" applyBorder="0" applyAlignment="0" applyProtection="0"/>
    <xf numFmtId="0" fontId="5" fillId="5" borderId="0" applyNumberFormat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5" xfId="0" applyBorder="1"/>
    <xf numFmtId="0" fontId="0" fillId="0" borderId="11" xfId="0" applyBorder="1"/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5" xfId="0" applyBorder="1"/>
    <xf numFmtId="14" fontId="0" fillId="0" borderId="5" xfId="0" applyNumberFormat="1" applyBorder="1"/>
    <xf numFmtId="0" fontId="0" fillId="0" borderId="10" xfId="0" applyBorder="1"/>
    <xf numFmtId="14" fontId="0" fillId="0" borderId="17" xfId="0" applyNumberFormat="1" applyBorder="1"/>
    <xf numFmtId="0" fontId="0" fillId="9" borderId="0" xfId="0" applyFill="1"/>
    <xf numFmtId="0" fontId="0" fillId="10" borderId="0" xfId="0" applyFill="1" applyAlignment="1">
      <alignment horizontal="center"/>
    </xf>
    <xf numFmtId="0" fontId="0" fillId="10" borderId="0" xfId="0" applyFill="1"/>
    <xf numFmtId="1" fontId="0" fillId="6" borderId="3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4" fontId="0" fillId="11" borderId="10" xfId="0" applyNumberFormat="1" applyFill="1" applyBorder="1"/>
    <xf numFmtId="1" fontId="0" fillId="12" borderId="1" xfId="0" applyNumberFormat="1" applyFill="1" applyBorder="1" applyAlignment="1">
      <alignment horizont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14" fontId="0" fillId="0" borderId="10" xfId="0" applyNumberFormat="1" applyBorder="1"/>
  </cellXfs>
  <cellStyles count="44">
    <cellStyle name="cf1" xfId="1" xr:uid="{00000000-0005-0000-0000-000000000000}"/>
    <cellStyle name="cf10" xfId="2" xr:uid="{00000000-0005-0000-0000-000001000000}"/>
    <cellStyle name="cf11" xfId="3" xr:uid="{00000000-0005-0000-0000-000002000000}"/>
    <cellStyle name="cf12" xfId="4" xr:uid="{00000000-0005-0000-0000-000003000000}"/>
    <cellStyle name="cf13" xfId="5" xr:uid="{00000000-0005-0000-0000-000004000000}"/>
    <cellStyle name="cf14" xfId="6" xr:uid="{00000000-0005-0000-0000-000005000000}"/>
    <cellStyle name="cf15" xfId="7" xr:uid="{00000000-0005-0000-0000-000006000000}"/>
    <cellStyle name="cf16" xfId="8" xr:uid="{00000000-0005-0000-0000-000007000000}"/>
    <cellStyle name="cf17" xfId="9" xr:uid="{00000000-0005-0000-0000-000008000000}"/>
    <cellStyle name="cf18" xfId="10" xr:uid="{00000000-0005-0000-0000-000009000000}"/>
    <cellStyle name="cf19" xfId="11" xr:uid="{00000000-0005-0000-0000-00000A000000}"/>
    <cellStyle name="cf2" xfId="12" xr:uid="{00000000-0005-0000-0000-00000B000000}"/>
    <cellStyle name="cf20" xfId="13" xr:uid="{00000000-0005-0000-0000-00000C000000}"/>
    <cellStyle name="cf21" xfId="14" xr:uid="{00000000-0005-0000-0000-00000D000000}"/>
    <cellStyle name="cf22" xfId="15" xr:uid="{00000000-0005-0000-0000-00000E000000}"/>
    <cellStyle name="cf23" xfId="16" xr:uid="{00000000-0005-0000-0000-00000F000000}"/>
    <cellStyle name="cf24" xfId="17" xr:uid="{00000000-0005-0000-0000-000010000000}"/>
    <cellStyle name="cf25" xfId="18" xr:uid="{00000000-0005-0000-0000-000011000000}"/>
    <cellStyle name="cf26" xfId="19" xr:uid="{00000000-0005-0000-0000-000012000000}"/>
    <cellStyle name="cf27" xfId="20" xr:uid="{00000000-0005-0000-0000-000013000000}"/>
    <cellStyle name="cf28" xfId="21" xr:uid="{00000000-0005-0000-0000-000014000000}"/>
    <cellStyle name="cf29" xfId="22" xr:uid="{00000000-0005-0000-0000-000015000000}"/>
    <cellStyle name="cf3" xfId="23" xr:uid="{00000000-0005-0000-0000-000016000000}"/>
    <cellStyle name="cf30" xfId="24" xr:uid="{00000000-0005-0000-0000-000017000000}"/>
    <cellStyle name="cf31" xfId="25" xr:uid="{00000000-0005-0000-0000-000018000000}"/>
    <cellStyle name="cf32" xfId="26" xr:uid="{00000000-0005-0000-0000-000019000000}"/>
    <cellStyle name="cf33" xfId="27" xr:uid="{00000000-0005-0000-0000-00001A000000}"/>
    <cellStyle name="cf34" xfId="28" xr:uid="{00000000-0005-0000-0000-00001B000000}"/>
    <cellStyle name="cf35" xfId="29" xr:uid="{00000000-0005-0000-0000-00001C000000}"/>
    <cellStyle name="cf36" xfId="30" xr:uid="{00000000-0005-0000-0000-00001D000000}"/>
    <cellStyle name="cf37" xfId="31" xr:uid="{00000000-0005-0000-0000-00001E000000}"/>
    <cellStyle name="cf38" xfId="32" xr:uid="{00000000-0005-0000-0000-00001F000000}"/>
    <cellStyle name="cf39" xfId="33" xr:uid="{00000000-0005-0000-0000-000020000000}"/>
    <cellStyle name="cf4" xfId="34" xr:uid="{00000000-0005-0000-0000-000021000000}"/>
    <cellStyle name="cf40" xfId="35" xr:uid="{00000000-0005-0000-0000-000022000000}"/>
    <cellStyle name="cf41" xfId="36" xr:uid="{00000000-0005-0000-0000-000023000000}"/>
    <cellStyle name="cf42" xfId="37" xr:uid="{00000000-0005-0000-0000-000024000000}"/>
    <cellStyle name="cf43" xfId="38" xr:uid="{00000000-0005-0000-0000-000025000000}"/>
    <cellStyle name="cf5" xfId="39" xr:uid="{00000000-0005-0000-0000-000026000000}"/>
    <cellStyle name="cf6" xfId="40" xr:uid="{00000000-0005-0000-0000-000027000000}"/>
    <cellStyle name="cf7" xfId="41" xr:uid="{00000000-0005-0000-0000-000028000000}"/>
    <cellStyle name="cf8" xfId="42" xr:uid="{00000000-0005-0000-0000-000029000000}"/>
    <cellStyle name="cf9" xfId="43" xr:uid="{00000000-0005-0000-0000-00002A000000}"/>
    <cellStyle name="Normal" xfId="0" builtinId="0" customBuiltin="1"/>
  </cellStyles>
  <dxfs count="7">
    <dxf>
      <fill>
        <patternFill patternType="solid">
          <fgColor rgb="FF70AD47"/>
          <bgColor rgb="FF70AD47"/>
        </patternFill>
      </fill>
    </dxf>
    <dxf>
      <fill>
        <patternFill patternType="solid">
          <fgColor rgb="FFF4B084"/>
          <bgColor rgb="FFF4B084"/>
        </patternFill>
      </fill>
    </dxf>
    <dxf>
      <fill>
        <patternFill patternType="solid">
          <fgColor rgb="FFFFE699"/>
          <bgColor rgb="FFFFE699"/>
        </patternFill>
      </fill>
    </dxf>
    <dxf>
      <fill>
        <patternFill patternType="solid">
          <fgColor rgb="FF70AD47"/>
          <bgColor rgb="FF70AD47"/>
        </patternFill>
      </fill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400050</xdr:colOff>
      <xdr:row>1</xdr:row>
      <xdr:rowOff>142875</xdr:rowOff>
    </xdr:from>
    <xdr:ext cx="5153028" cy="419096"/>
    <xdr:sp macro="" textlink="">
      <xdr:nvSpPr>
        <xdr:cNvPr id="2" name="Rectangle 3">
          <a:extLst>
            <a:ext uri="{FF2B5EF4-FFF2-40B4-BE49-F238E27FC236}">
              <a16:creationId xmlns:a16="http://schemas.microsoft.com/office/drawing/2014/main" id="{C4F347CE-B1EE-448A-B642-E659C50E4023}"/>
            </a:ext>
          </a:extLst>
        </xdr:cNvPr>
        <xdr:cNvSpPr/>
      </xdr:nvSpPr>
      <xdr:spPr>
        <a:xfrm>
          <a:off x="400050" y="333375"/>
          <a:ext cx="5153028" cy="419096"/>
        </a:xfrm>
        <a:prstGeom prst="rect">
          <a:avLst/>
        </a:prstGeom>
        <a:solidFill>
          <a:srgbClr val="FFFFFF"/>
        </a:solidFill>
        <a:ln w="19046" cap="flat">
          <a:solidFill>
            <a:srgbClr val="5B9BD5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8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Planification des ressources -  projet </a:t>
          </a: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X 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ompétences" displayName="Compétences" ref="B3:B19" totalsRowShown="0">
  <autoFilter ref="B3:B19" xr:uid="{00000000-0009-0000-0100-000002000000}"/>
  <tableColumns count="1">
    <tableColumn id="1" xr3:uid="{00000000-0010-0000-0100-000001000000}" name="Liste des compétences requises  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D5:J8" totalsRowShown="0">
  <autoFilter ref="D5:J8" xr:uid="{00000000-0009-0000-0100-000003000000}"/>
  <tableColumns count="7">
    <tableColumn id="1" xr3:uid="{00000000-0010-0000-0200-000001000000}" name="Marketing"/>
    <tableColumn id="2" xr3:uid="{00000000-0010-0000-0200-000002000000}" name="RH"/>
    <tableColumn id="3" xr3:uid="{00000000-0010-0000-0200-000003000000}" name="Opérationnel"/>
    <tableColumn id="4" xr3:uid="{00000000-0010-0000-0200-000004000000}" name="Finance "/>
    <tableColumn id="5" xr3:uid="{00000000-0010-0000-0200-000005000000}" name="IT "/>
    <tableColumn id="6" xr3:uid="{00000000-0010-0000-0200-000006000000}" name="Communication"/>
    <tableColumn id="7" xr3:uid="{00000000-0010-0000-0200-000007000000}" name="Juridiqu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2:P20" totalsRowShown="0">
  <autoFilter ref="A2:P20" xr:uid="{00000000-0009-0000-0100-000004000000}"/>
  <tableColumns count="16">
    <tableColumn id="1" xr3:uid="{00000000-0010-0000-0300-000001000000}" name="Nom"/>
    <tableColumn id="2" xr3:uid="{00000000-0010-0000-0300-000002000000}" name="S1"/>
    <tableColumn id="3" xr3:uid="{00000000-0010-0000-0300-000003000000}" name="S2"/>
    <tableColumn id="4" xr3:uid="{00000000-0010-0000-0300-000004000000}" name="S3"/>
    <tableColumn id="5" xr3:uid="{00000000-0010-0000-0300-000005000000}" name="S4"/>
    <tableColumn id="6" xr3:uid="{00000000-0010-0000-0300-000006000000}" name="S5"/>
    <tableColumn id="7" xr3:uid="{00000000-0010-0000-0300-000007000000}" name="S6"/>
    <tableColumn id="8" xr3:uid="{00000000-0010-0000-0300-000008000000}" name="S7"/>
    <tableColumn id="9" xr3:uid="{00000000-0010-0000-0300-000009000000}" name="S8"/>
    <tableColumn id="10" xr3:uid="{00000000-0010-0000-0300-00000A000000}" name="S9"/>
    <tableColumn id="11" xr3:uid="{00000000-0010-0000-0300-00000B000000}" name="S10"/>
    <tableColumn id="12" xr3:uid="{00000000-0010-0000-0300-00000C000000}" name="S11"/>
    <tableColumn id="13" xr3:uid="{00000000-0010-0000-0300-00000D000000}" name="S12"/>
    <tableColumn id="14" xr3:uid="{00000000-0010-0000-0300-00000E000000}" name="S13"/>
    <tableColumn id="15" xr3:uid="{00000000-0010-0000-0300-00000F000000}" name="S14"/>
    <tableColumn id="16" xr3:uid="{00000000-0010-0000-0300-000010000000}" name="S1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B1DEEB-C8D4-451D-BE8C-46088C175E8F}" name="Tableau1" displayName="Tableau1" ref="R2:R20" totalsRowShown="0" headerRowDxfId="6" dataDxfId="5">
  <autoFilter ref="R2:R20" xr:uid="{25B1DEEB-C8D4-451D-BE8C-46088C175E8F}"/>
  <tableColumns count="1">
    <tableColumn id="1" xr3:uid="{A0375464-F3F3-4C10-88A2-E651D022DB6E}" name="% dispo" dataDxfId="4">
      <calculatedColumnFormula array="1">SUM(Tableau4[[#This Row],[S1]:[S15]]/15)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Z248"/>
  <sheetViews>
    <sheetView tabSelected="1" workbookViewId="0">
      <selection activeCell="I11" sqref="I11"/>
    </sheetView>
  </sheetViews>
  <sheetFormatPr baseColWidth="10" defaultRowHeight="15" x14ac:dyDescent="0.25"/>
  <cols>
    <col min="1" max="1" width="6.28515625" customWidth="1"/>
    <col min="2" max="4" width="19" customWidth="1"/>
    <col min="5" max="5" width="14.42578125" style="1" bestFit="1" customWidth="1"/>
    <col min="6" max="6" width="19.42578125" customWidth="1"/>
    <col min="7" max="7" width="26.42578125" customWidth="1"/>
    <col min="8" max="9" width="17.85546875" style="2" customWidth="1"/>
    <col min="10" max="10" width="13.140625" style="2" customWidth="1"/>
    <col min="11" max="11" width="18" style="28" bestFit="1" customWidth="1"/>
    <col min="12" max="12" width="18" style="28" customWidth="1"/>
    <col min="13" max="14" width="36" customWidth="1"/>
    <col min="15" max="15" width="8.28515625" customWidth="1"/>
    <col min="16" max="16" width="11.5703125" customWidth="1"/>
    <col min="17" max="17" width="11.42578125" customWidth="1"/>
  </cols>
  <sheetData>
    <row r="3" spans="1:15" ht="15.75" thickBot="1" x14ac:dyDescent="0.3"/>
    <row r="4" spans="1:15" x14ac:dyDescent="0.25">
      <c r="K4" s="33" t="s">
        <v>18</v>
      </c>
    </row>
    <row r="5" spans="1:15" ht="15.75" thickBot="1" x14ac:dyDescent="0.3">
      <c r="K5" s="34" t="s">
        <v>66</v>
      </c>
    </row>
    <row r="6" spans="1:15" x14ac:dyDescent="0.25">
      <c r="E6"/>
      <c r="F6" s="2"/>
      <c r="G6" s="2"/>
    </row>
    <row r="7" spans="1:15" x14ac:dyDescent="0.25">
      <c r="E7"/>
      <c r="F7" s="2"/>
      <c r="G7" s="2"/>
      <c r="H7"/>
      <c r="I7"/>
    </row>
    <row r="8" spans="1:15" x14ac:dyDescent="0.25">
      <c r="G8" s="2"/>
      <c r="J8" s="1"/>
    </row>
    <row r="9" spans="1:15" x14ac:dyDescent="0.25">
      <c r="G9" s="2"/>
      <c r="J9"/>
    </row>
    <row r="10" spans="1:15" s="9" customFormat="1" ht="30" x14ac:dyDescent="0.25">
      <c r="A10" s="3"/>
      <c r="B10" s="3" t="s">
        <v>3</v>
      </c>
      <c r="C10" s="3" t="s">
        <v>4</v>
      </c>
      <c r="D10" s="3" t="s">
        <v>5</v>
      </c>
      <c r="E10" s="4" t="s">
        <v>6</v>
      </c>
      <c r="F10" s="5" t="s">
        <v>7</v>
      </c>
      <c r="G10" s="3" t="s">
        <v>8</v>
      </c>
      <c r="H10" s="3" t="s">
        <v>9</v>
      </c>
      <c r="I10" s="6" t="s">
        <v>75</v>
      </c>
      <c r="J10" s="6" t="s">
        <v>10</v>
      </c>
      <c r="K10" s="27" t="s">
        <v>11</v>
      </c>
      <c r="L10" s="27" t="s">
        <v>73</v>
      </c>
      <c r="M10" s="7" t="s">
        <v>12</v>
      </c>
      <c r="N10" s="8" t="s">
        <v>13</v>
      </c>
      <c r="O10" s="8" t="s">
        <v>14</v>
      </c>
    </row>
    <row r="11" spans="1:15" x14ac:dyDescent="0.25">
      <c r="A11" s="37">
        <v>1</v>
      </c>
      <c r="B11" s="38" t="s">
        <v>15</v>
      </c>
      <c r="C11" s="10" t="s">
        <v>16</v>
      </c>
      <c r="D11" s="11" t="s">
        <v>17</v>
      </c>
      <c r="E11" s="12">
        <v>6</v>
      </c>
      <c r="F11" s="9">
        <v>2</v>
      </c>
      <c r="G11" t="s">
        <v>29</v>
      </c>
      <c r="H11" s="13" t="s">
        <v>52</v>
      </c>
      <c r="I11" s="13"/>
      <c r="J11" s="31" t="s">
        <v>20</v>
      </c>
      <c r="K11" s="32">
        <f>IFERROR(INDEX('Dispo équipe '!$B$3:$P$11,MATCH('Planning ressources'!J11,'Dispo équipe '!$A$3:$A$11,0),MATCH('Planning ressources'!H11,Tableau4[[#Headers],[S1]:[S15]],0)),0)</f>
        <v>1</v>
      </c>
      <c r="L11" s="35" t="s">
        <v>55</v>
      </c>
      <c r="M11" t="s">
        <v>21</v>
      </c>
      <c r="N11" s="14" t="s">
        <v>2</v>
      </c>
      <c r="O11" s="14" t="s">
        <v>22</v>
      </c>
    </row>
    <row r="12" spans="1:15" x14ac:dyDescent="0.25">
      <c r="A12" s="37"/>
      <c r="B12" s="38"/>
      <c r="C12" s="10" t="s">
        <v>23</v>
      </c>
      <c r="D12" s="11" t="s">
        <v>24</v>
      </c>
      <c r="E12" s="12">
        <v>6</v>
      </c>
      <c r="F12" s="9">
        <v>2</v>
      </c>
      <c r="G12" t="s">
        <v>25</v>
      </c>
      <c r="H12" s="13" t="s">
        <v>33</v>
      </c>
      <c r="I12" s="13"/>
      <c r="J12" s="31" t="s">
        <v>55</v>
      </c>
      <c r="K12" s="32">
        <f>IFERROR(INDEX('Dispo équipe '!$B$3:$P$11,MATCH('Planning ressources'!J12,'Dispo équipe '!$A$3:$A$11,0),MATCH('Planning ressources'!H12,Tableau4[[#Headers],[S1]:[S15]],0)),0)</f>
        <v>0</v>
      </c>
      <c r="L12" s="35" t="s">
        <v>56</v>
      </c>
      <c r="M12" s="15"/>
      <c r="N12" s="14"/>
      <c r="O12" s="14"/>
    </row>
    <row r="13" spans="1:15" x14ac:dyDescent="0.25">
      <c r="A13" s="37"/>
      <c r="B13" s="38"/>
      <c r="C13" s="16" t="s">
        <v>27</v>
      </c>
      <c r="D13" s="17" t="s">
        <v>28</v>
      </c>
      <c r="E13" s="18">
        <v>2</v>
      </c>
      <c r="F13" s="16">
        <v>4</v>
      </c>
      <c r="G13" t="s">
        <v>29</v>
      </c>
      <c r="H13" s="13" t="s">
        <v>19</v>
      </c>
      <c r="I13" s="13"/>
      <c r="J13" s="31" t="s">
        <v>30</v>
      </c>
      <c r="K13" s="32">
        <f>IFERROR(INDEX('Dispo équipe '!$B$3:$P$11,MATCH('Planning ressources'!J13,'Dispo équipe '!$A$3:$A$11,0),MATCH('Planning ressources'!H13,Tableau4[[#Headers],[S1]:[S15]],0)),0)</f>
        <v>0</v>
      </c>
      <c r="L13" s="35" t="s">
        <v>56</v>
      </c>
      <c r="M13" s="15"/>
      <c r="N13" s="14"/>
      <c r="O13" s="14"/>
    </row>
    <row r="14" spans="1:15" x14ac:dyDescent="0.25">
      <c r="A14" s="37"/>
      <c r="B14" s="38"/>
      <c r="C14" s="16" t="s">
        <v>27</v>
      </c>
      <c r="D14" s="17" t="s">
        <v>28</v>
      </c>
      <c r="E14" s="18"/>
      <c r="F14" s="16"/>
      <c r="G14" t="s">
        <v>0</v>
      </c>
      <c r="H14" s="13" t="s">
        <v>52</v>
      </c>
      <c r="I14" s="13"/>
      <c r="J14" s="31" t="s">
        <v>71</v>
      </c>
      <c r="K14" s="32">
        <f>IFERROR(INDEX('Dispo équipe '!$B$3:$P$11,MATCH('Planning ressources'!J14,'Dispo équipe '!$A$3:$A$11,0),MATCH('Planning ressources'!H14,Tableau4[[#Headers],[S1]:[S15]],0)),0)</f>
        <v>0</v>
      </c>
      <c r="L14" s="35" t="s">
        <v>56</v>
      </c>
      <c r="M14" s="15"/>
      <c r="N14" s="14"/>
      <c r="O14" s="14"/>
    </row>
    <row r="15" spans="1:15" x14ac:dyDescent="0.25">
      <c r="A15" s="37"/>
      <c r="B15" s="38"/>
      <c r="C15" s="16"/>
      <c r="D15" s="17" t="s">
        <v>28</v>
      </c>
      <c r="E15" s="18"/>
      <c r="F15" s="16"/>
      <c r="G15" t="s">
        <v>0</v>
      </c>
      <c r="H15" s="13" t="s">
        <v>33</v>
      </c>
      <c r="I15" s="13"/>
      <c r="J15" s="31" t="s">
        <v>30</v>
      </c>
      <c r="K15" s="32">
        <f>IFERROR(INDEX('Dispo équipe '!$B$3:$P$11,MATCH('Planning ressources'!J15,'Dispo équipe '!$A$3:$A$11,0),MATCH('Planning ressources'!H15,Tableau4[[#Headers],[S1]:[S15]],0)),0)</f>
        <v>0</v>
      </c>
      <c r="L15" s="35" t="s">
        <v>56</v>
      </c>
      <c r="N15" s="14"/>
      <c r="O15" s="14"/>
    </row>
    <row r="16" spans="1:15" x14ac:dyDescent="0.25">
      <c r="A16" s="37"/>
      <c r="B16" s="38"/>
      <c r="C16" s="16"/>
      <c r="D16" s="17" t="s">
        <v>28</v>
      </c>
      <c r="E16" s="18"/>
      <c r="F16" s="16"/>
      <c r="G16" t="s">
        <v>25</v>
      </c>
      <c r="H16" s="13" t="s">
        <v>34</v>
      </c>
      <c r="I16" s="13"/>
      <c r="J16" s="31" t="s">
        <v>35</v>
      </c>
      <c r="K16" s="32">
        <f>IFERROR(INDEX('Dispo équipe '!$B$3:$P$11,MATCH('Planning ressources'!J16,'Dispo équipe '!$A$3:$A$11,0),MATCH('Planning ressources'!H16,Tableau4[[#Headers],[S1]:[S15]],0)),0)</f>
        <v>0</v>
      </c>
      <c r="L16" s="35" t="s">
        <v>56</v>
      </c>
      <c r="M16" s="15"/>
      <c r="N16" s="14"/>
      <c r="O16" s="14"/>
    </row>
    <row r="17" spans="1:26" x14ac:dyDescent="0.25">
      <c r="A17" s="37"/>
      <c r="B17" s="38"/>
      <c r="C17" s="15"/>
      <c r="D17" s="15"/>
      <c r="E17" s="19"/>
      <c r="F17" s="15"/>
      <c r="G17" t="s">
        <v>36</v>
      </c>
      <c r="H17" s="13" t="s">
        <v>34</v>
      </c>
      <c r="I17" s="13"/>
      <c r="J17" s="31" t="s">
        <v>37</v>
      </c>
      <c r="K17" s="32">
        <f>IFERROR(INDEX('Dispo équipe '!$B$3:$P$11,MATCH('Planning ressources'!J17,'Dispo équipe '!$A$3:$A$11,0),MATCH('Planning ressources'!H17,Tableau4[[#Headers],[S1]:[S15]],0)),0)</f>
        <v>0</v>
      </c>
      <c r="L17" s="35" t="s">
        <v>56</v>
      </c>
      <c r="M17" s="15"/>
      <c r="N17" s="14"/>
      <c r="O17" s="14"/>
    </row>
    <row r="18" spans="1:26" x14ac:dyDescent="0.25">
      <c r="A18" s="37"/>
      <c r="B18" s="38"/>
      <c r="C18" s="15"/>
      <c r="D18" s="15"/>
      <c r="E18" s="19"/>
      <c r="F18" s="15"/>
      <c r="G18" t="s">
        <v>18</v>
      </c>
      <c r="H18" s="13" t="s">
        <v>19</v>
      </c>
      <c r="I18" s="13"/>
      <c r="J18" s="31" t="s">
        <v>72</v>
      </c>
      <c r="K18" s="32">
        <f>IFERROR(INDEX('Dispo équipe '!$B$3:$P$11,MATCH('Planning ressources'!J18,'Dispo équipe '!$A$3:$A$11,0),MATCH('Planning ressources'!H18,Tableau4[[#Headers],[S1]:[S15]],0)),0)</f>
        <v>0</v>
      </c>
      <c r="L18" s="35" t="s">
        <v>56</v>
      </c>
      <c r="M18" s="15"/>
      <c r="N18" s="14"/>
      <c r="O18" s="14"/>
    </row>
    <row r="19" spans="1:26" x14ac:dyDescent="0.25">
      <c r="A19" s="37"/>
      <c r="B19" s="38"/>
      <c r="C19" s="15"/>
      <c r="D19" s="15"/>
      <c r="E19" s="19"/>
      <c r="F19" s="15"/>
      <c r="G19" t="s">
        <v>29</v>
      </c>
      <c r="H19" s="13" t="s">
        <v>39</v>
      </c>
      <c r="I19" s="13"/>
      <c r="J19" s="31" t="s">
        <v>72</v>
      </c>
      <c r="K19" s="32">
        <f>IFERROR(INDEX('Dispo équipe '!$B$3:$P$11,MATCH('Planning ressources'!J19,'Dispo équipe '!$A$3:$A$11,0),MATCH('Planning ressources'!H19,Tableau4[[#Headers],[S1]:[S15]],0)),0)</f>
        <v>0</v>
      </c>
      <c r="L19" s="35" t="s">
        <v>56</v>
      </c>
      <c r="M19" s="15"/>
      <c r="N19" s="14"/>
      <c r="O19" s="14"/>
    </row>
    <row r="20" spans="1:26" s="14" customFormat="1" x14ac:dyDescent="0.25">
      <c r="A20" s="39">
        <v>2</v>
      </c>
      <c r="B20" s="40" t="s">
        <v>40</v>
      </c>
      <c r="E20" s="12"/>
      <c r="G20" t="s">
        <v>18</v>
      </c>
      <c r="H20" s="13" t="s">
        <v>41</v>
      </c>
      <c r="I20" s="13"/>
      <c r="J20" s="31" t="s">
        <v>72</v>
      </c>
      <c r="K20" s="32">
        <f>IFERROR(INDEX('Dispo équipe '!$B$3:$P$11,MATCH('Planning ressources'!J20,'Dispo équipe '!$A$3:$A$11,0),MATCH('Planning ressources'!H20,Tableau4[[#Headers],[S1]:[S15]],0)),0)</f>
        <v>0</v>
      </c>
      <c r="L20" s="35" t="s">
        <v>56</v>
      </c>
      <c r="M20" s="20"/>
      <c r="P20"/>
      <c r="Q20"/>
      <c r="R20"/>
      <c r="S20"/>
      <c r="T20"/>
      <c r="U20"/>
      <c r="V20"/>
      <c r="W20"/>
      <c r="X20"/>
      <c r="Y20"/>
      <c r="Z20"/>
    </row>
    <row r="21" spans="1:26" s="14" customFormat="1" x14ac:dyDescent="0.25">
      <c r="A21" s="39"/>
      <c r="B21" s="40"/>
      <c r="E21" s="12"/>
      <c r="G21" t="s">
        <v>0</v>
      </c>
      <c r="H21" s="13" t="s">
        <v>42</v>
      </c>
      <c r="I21" s="13"/>
      <c r="J21" s="31" t="s">
        <v>72</v>
      </c>
      <c r="K21" s="32">
        <f>IFERROR(INDEX('Dispo équipe '!$B$3:$P$11,MATCH('Planning ressources'!J21,'Dispo équipe '!$A$3:$A$11,0),MATCH('Planning ressources'!H21,Tableau4[[#Headers],[S1]:[S15]],0)),0)</f>
        <v>0</v>
      </c>
      <c r="L21" s="35" t="s">
        <v>56</v>
      </c>
      <c r="M21" s="20"/>
      <c r="P21"/>
      <c r="Q21"/>
      <c r="R21"/>
      <c r="S21"/>
      <c r="T21"/>
      <c r="U21"/>
      <c r="V21"/>
      <c r="W21"/>
      <c r="X21"/>
      <c r="Y21"/>
      <c r="Z21"/>
    </row>
    <row r="22" spans="1:26" s="14" customFormat="1" x14ac:dyDescent="0.25">
      <c r="A22" s="39"/>
      <c r="B22" s="40"/>
      <c r="E22" s="12"/>
      <c r="G22" t="s">
        <v>0</v>
      </c>
      <c r="H22" s="13" t="s">
        <v>43</v>
      </c>
      <c r="I22" s="13"/>
      <c r="J22" s="31" t="s">
        <v>72</v>
      </c>
      <c r="K22" s="32">
        <f>IFERROR(INDEX('Dispo équipe '!$B$3:$P$11,MATCH('Planning ressources'!J22,'Dispo équipe '!$A$3:$A$11,0),MATCH('Planning ressources'!H22,Tableau4[[#Headers],[S1]:[S15]],0)),0)</f>
        <v>0</v>
      </c>
      <c r="L22" s="35" t="s">
        <v>56</v>
      </c>
      <c r="M22" s="20"/>
      <c r="P22"/>
      <c r="Q22"/>
      <c r="R22"/>
      <c r="S22"/>
      <c r="T22"/>
      <c r="U22"/>
      <c r="V22"/>
      <c r="W22"/>
      <c r="X22"/>
      <c r="Y22"/>
      <c r="Z22"/>
    </row>
    <row r="23" spans="1:26" s="14" customFormat="1" x14ac:dyDescent="0.25">
      <c r="A23" s="39"/>
      <c r="B23" s="40"/>
      <c r="E23" s="12"/>
      <c r="G23" t="s">
        <v>36</v>
      </c>
      <c r="H23" s="13" t="s">
        <v>44</v>
      </c>
      <c r="I23" s="13"/>
      <c r="J23" s="31" t="s">
        <v>72</v>
      </c>
      <c r="K23" s="32">
        <f>IFERROR(INDEX('Dispo équipe '!$B$3:$P$11,MATCH('Planning ressources'!J23,'Dispo équipe '!$A$3:$A$11,0),MATCH('Planning ressources'!H23,Tableau4[[#Headers],[S1]:[S15]],0)),0)</f>
        <v>0</v>
      </c>
      <c r="L23" s="35" t="s">
        <v>56</v>
      </c>
      <c r="M23" s="20"/>
      <c r="P23"/>
      <c r="Q23"/>
      <c r="R23"/>
      <c r="S23"/>
      <c r="T23"/>
      <c r="U23"/>
      <c r="V23"/>
      <c r="W23"/>
      <c r="X23"/>
      <c r="Y23"/>
      <c r="Z23"/>
    </row>
    <row r="24" spans="1:26" s="14" customFormat="1" x14ac:dyDescent="0.25">
      <c r="A24" s="39"/>
      <c r="B24" s="40"/>
      <c r="E24" s="12"/>
      <c r="G24" t="s">
        <v>29</v>
      </c>
      <c r="H24" s="13" t="s">
        <v>45</v>
      </c>
      <c r="I24" s="13"/>
      <c r="J24" s="31" t="s">
        <v>72</v>
      </c>
      <c r="K24" s="32">
        <f>IFERROR(INDEX('Dispo équipe '!$B$3:$P$11,MATCH('Planning ressources'!J24,'Dispo équipe '!$A$3:$A$11,0),MATCH('Planning ressources'!H24,Tableau4[[#Headers],[S1]:[S15]],0)),0)</f>
        <v>0</v>
      </c>
      <c r="L24" s="35" t="s">
        <v>56</v>
      </c>
      <c r="M24" s="20"/>
      <c r="P24"/>
      <c r="Q24"/>
      <c r="R24"/>
      <c r="S24"/>
      <c r="T24"/>
      <c r="U24"/>
      <c r="V24"/>
      <c r="W24"/>
      <c r="X24"/>
      <c r="Y24"/>
      <c r="Z24"/>
    </row>
    <row r="25" spans="1:26" s="14" customFormat="1" x14ac:dyDescent="0.25">
      <c r="A25" s="39"/>
      <c r="B25" s="40"/>
      <c r="E25" s="12"/>
      <c r="G25" t="s">
        <v>0</v>
      </c>
      <c r="H25" s="13" t="s">
        <v>46</v>
      </c>
      <c r="I25" s="13"/>
      <c r="J25" s="31" t="s">
        <v>72</v>
      </c>
      <c r="K25" s="32">
        <f>IFERROR(INDEX('Dispo équipe '!$B$3:$P$11,MATCH('Planning ressources'!J25,'Dispo équipe '!$A$3:$A$11,0),MATCH('Planning ressources'!H25,Tableau4[[#Headers],[S1]:[S15]],0)),0)</f>
        <v>0</v>
      </c>
      <c r="L25" s="35" t="s">
        <v>56</v>
      </c>
      <c r="M25" s="20"/>
      <c r="P25"/>
      <c r="Q25"/>
      <c r="R25"/>
      <c r="S25"/>
      <c r="T25"/>
      <c r="U25"/>
      <c r="V25"/>
      <c r="W25"/>
      <c r="X25"/>
      <c r="Y25"/>
      <c r="Z25"/>
    </row>
    <row r="26" spans="1:26" s="14" customFormat="1" x14ac:dyDescent="0.25">
      <c r="A26" s="39"/>
      <c r="B26" s="40"/>
      <c r="E26" s="12"/>
      <c r="G26" t="s">
        <v>0</v>
      </c>
      <c r="H26" s="13" t="s">
        <v>47</v>
      </c>
      <c r="I26" s="13"/>
      <c r="J26" s="31" t="s">
        <v>72</v>
      </c>
      <c r="K26" s="32">
        <f>IFERROR(INDEX('Dispo équipe '!$B$3:$P$11,MATCH('Planning ressources'!J26,'Dispo équipe '!$A$3:$A$11,0),MATCH('Planning ressources'!H26,Tableau4[[#Headers],[S1]:[S15]],0)),0)</f>
        <v>0</v>
      </c>
      <c r="L26" s="35" t="s">
        <v>56</v>
      </c>
      <c r="M26" s="20"/>
      <c r="P26"/>
      <c r="Q26"/>
      <c r="R26"/>
      <c r="S26"/>
      <c r="T26"/>
      <c r="U26"/>
      <c r="V26"/>
      <c r="W26"/>
      <c r="X26"/>
      <c r="Y26"/>
      <c r="Z26"/>
    </row>
    <row r="27" spans="1:26" s="14" customFormat="1" x14ac:dyDescent="0.25">
      <c r="A27" s="39"/>
      <c r="B27" s="40"/>
      <c r="E27" s="12"/>
      <c r="G27" t="s">
        <v>0</v>
      </c>
      <c r="H27" s="13" t="s">
        <v>48</v>
      </c>
      <c r="I27" s="13"/>
      <c r="J27" s="31" t="s">
        <v>72</v>
      </c>
      <c r="K27" s="32">
        <f>IFERROR(INDEX('Dispo équipe '!$B$3:$P$11,MATCH('Planning ressources'!J27,'Dispo équipe '!$A$3:$A$11,0),MATCH('Planning ressources'!H27,Tableau4[[#Headers],[S1]:[S15]],0)),0)</f>
        <v>0</v>
      </c>
      <c r="L27" s="35" t="s">
        <v>56</v>
      </c>
      <c r="M27" s="20"/>
      <c r="P27"/>
      <c r="Q27"/>
      <c r="R27"/>
      <c r="S27"/>
      <c r="T27"/>
      <c r="U27"/>
      <c r="V27"/>
      <c r="W27"/>
      <c r="X27"/>
      <c r="Y27"/>
      <c r="Z27"/>
    </row>
    <row r="28" spans="1:26" s="14" customFormat="1" x14ac:dyDescent="0.25">
      <c r="A28" s="39"/>
      <c r="B28" s="40"/>
      <c r="E28" s="12"/>
      <c r="G28" t="s">
        <v>18</v>
      </c>
      <c r="H28" s="21"/>
      <c r="I28" s="41"/>
      <c r="J28" s="31" t="s">
        <v>72</v>
      </c>
      <c r="K28" s="32">
        <f>IFERROR(INDEX('Dispo équipe '!$B$3:$P$11,MATCH('Planning ressources'!J28,'Dispo équipe '!$A$3:$A$11,0),MATCH('Planning ressources'!H28,Tableau4[[#Headers],[S1]:[S15]],0)),0)</f>
        <v>0</v>
      </c>
      <c r="L28" s="35" t="s">
        <v>56</v>
      </c>
      <c r="M28" s="20"/>
      <c r="P28"/>
      <c r="Q28"/>
      <c r="R28"/>
      <c r="S28"/>
      <c r="T28"/>
      <c r="U28"/>
      <c r="V28"/>
      <c r="W28"/>
      <c r="X28"/>
      <c r="Y28"/>
      <c r="Z28"/>
    </row>
    <row r="29" spans="1:26" s="14" customFormat="1" x14ac:dyDescent="0.25">
      <c r="E29" s="12"/>
      <c r="H29" s="21"/>
      <c r="I29" s="21"/>
      <c r="J29" s="21"/>
      <c r="K29" s="29"/>
      <c r="L29" s="29"/>
      <c r="M29" s="22"/>
      <c r="P29"/>
      <c r="Q29"/>
      <c r="R29"/>
      <c r="S29"/>
      <c r="T29"/>
      <c r="U29"/>
      <c r="V29"/>
      <c r="W29"/>
      <c r="X29"/>
      <c r="Y29"/>
      <c r="Z29"/>
    </row>
    <row r="30" spans="1:26" s="14" customFormat="1" x14ac:dyDescent="0.25">
      <c r="E30" s="12"/>
      <c r="H30" s="21"/>
      <c r="I30" s="21"/>
      <c r="J30" s="21"/>
      <c r="K30" s="30"/>
      <c r="L30" s="30"/>
      <c r="M30" s="22"/>
      <c r="P30"/>
      <c r="Q30"/>
      <c r="R30"/>
      <c r="S30"/>
      <c r="T30"/>
      <c r="U30"/>
      <c r="V30"/>
      <c r="W30"/>
      <c r="X30"/>
      <c r="Y30"/>
      <c r="Z30"/>
    </row>
    <row r="31" spans="1:26" s="14" customFormat="1" x14ac:dyDescent="0.25">
      <c r="E31" s="12"/>
      <c r="H31" s="21"/>
      <c r="I31" s="21"/>
      <c r="J31" s="21"/>
      <c r="K31" s="30"/>
      <c r="L31" s="30"/>
      <c r="M31" s="22"/>
      <c r="P31"/>
      <c r="Q31"/>
      <c r="R31"/>
      <c r="S31"/>
      <c r="T31"/>
      <c r="U31"/>
      <c r="V31"/>
      <c r="W31"/>
      <c r="X31"/>
      <c r="Y31"/>
      <c r="Z31"/>
    </row>
    <row r="32" spans="1:26" s="14" customFormat="1" x14ac:dyDescent="0.25">
      <c r="E32" s="12"/>
      <c r="H32" s="21"/>
      <c r="I32" s="21"/>
      <c r="J32" s="21"/>
      <c r="K32" s="30"/>
      <c r="L32" s="30"/>
      <c r="M32" s="22"/>
      <c r="P32"/>
      <c r="Q32"/>
      <c r="R32"/>
      <c r="S32"/>
      <c r="T32"/>
      <c r="U32"/>
      <c r="V32"/>
      <c r="W32"/>
      <c r="X32"/>
      <c r="Y32"/>
      <c r="Z32"/>
    </row>
    <row r="33" spans="5:26" s="14" customFormat="1" x14ac:dyDescent="0.25">
      <c r="E33" s="12"/>
      <c r="H33" s="21"/>
      <c r="I33" s="21"/>
      <c r="J33" s="21"/>
      <c r="K33" s="30"/>
      <c r="L33" s="30"/>
      <c r="M33" s="22"/>
      <c r="P33"/>
      <c r="Q33"/>
      <c r="R33"/>
      <c r="S33"/>
      <c r="T33"/>
      <c r="U33"/>
      <c r="V33"/>
      <c r="W33"/>
      <c r="X33"/>
      <c r="Y33"/>
      <c r="Z33"/>
    </row>
    <row r="34" spans="5:26" s="14" customFormat="1" x14ac:dyDescent="0.25">
      <c r="E34" s="12"/>
      <c r="H34" s="21"/>
      <c r="I34" s="21"/>
      <c r="J34" s="21"/>
      <c r="K34" s="30"/>
      <c r="L34" s="30"/>
      <c r="M34" s="22"/>
      <c r="P34"/>
      <c r="Q34"/>
      <c r="R34"/>
      <c r="S34"/>
      <c r="T34"/>
      <c r="U34"/>
      <c r="V34"/>
      <c r="W34"/>
      <c r="X34"/>
      <c r="Y34"/>
      <c r="Z34"/>
    </row>
    <row r="35" spans="5:26" s="14" customFormat="1" x14ac:dyDescent="0.25">
      <c r="E35" s="12"/>
      <c r="H35" s="21"/>
      <c r="I35" s="21"/>
      <c r="J35" s="21"/>
      <c r="K35" s="30"/>
      <c r="L35" s="30"/>
      <c r="M35" s="22"/>
      <c r="P35"/>
      <c r="Q35"/>
      <c r="R35"/>
      <c r="S35"/>
      <c r="T35"/>
      <c r="U35"/>
      <c r="V35"/>
      <c r="W35"/>
      <c r="X35"/>
      <c r="Y35"/>
      <c r="Z35"/>
    </row>
    <row r="36" spans="5:26" s="14" customFormat="1" x14ac:dyDescent="0.25">
      <c r="E36" s="12"/>
      <c r="H36" s="21"/>
      <c r="I36" s="21"/>
      <c r="J36" s="21"/>
      <c r="K36" s="30"/>
      <c r="L36" s="30"/>
      <c r="M36" s="22"/>
      <c r="P36"/>
      <c r="Q36"/>
      <c r="R36"/>
      <c r="S36"/>
      <c r="T36"/>
      <c r="U36"/>
      <c r="V36"/>
      <c r="W36"/>
      <c r="X36"/>
      <c r="Y36"/>
      <c r="Z36"/>
    </row>
    <row r="234" spans="10:10" x14ac:dyDescent="0.25">
      <c r="J234" s="21" t="s">
        <v>49</v>
      </c>
    </row>
    <row r="235" spans="10:10" x14ac:dyDescent="0.25">
      <c r="J235" s="21" t="s">
        <v>22</v>
      </c>
    </row>
    <row r="236" spans="10:10" x14ac:dyDescent="0.25">
      <c r="J236" s="21" t="s">
        <v>50</v>
      </c>
    </row>
    <row r="237" spans="10:10" x14ac:dyDescent="0.25">
      <c r="J237" s="21" t="s">
        <v>51</v>
      </c>
    </row>
    <row r="238" spans="10:10" x14ac:dyDescent="0.25">
      <c r="J238" s="21" t="s">
        <v>50</v>
      </c>
    </row>
    <row r="239" spans="10:10" x14ac:dyDescent="0.25">
      <c r="J239" s="21" t="s">
        <v>22</v>
      </c>
    </row>
    <row r="240" spans="10:10" x14ac:dyDescent="0.25">
      <c r="J240" s="21"/>
    </row>
    <row r="241" spans="10:10" x14ac:dyDescent="0.25">
      <c r="J241" s="21"/>
    </row>
    <row r="242" spans="10:10" x14ac:dyDescent="0.25">
      <c r="J242" s="23"/>
    </row>
    <row r="243" spans="10:10" x14ac:dyDescent="0.25">
      <c r="J243" s="14"/>
    </row>
    <row r="244" spans="10:10" x14ac:dyDescent="0.25">
      <c r="J244" s="14"/>
    </row>
    <row r="245" spans="10:10" x14ac:dyDescent="0.25">
      <c r="J245" s="14"/>
    </row>
    <row r="246" spans="10:10" x14ac:dyDescent="0.25">
      <c r="J246" s="14"/>
    </row>
    <row r="247" spans="10:10" x14ac:dyDescent="0.25">
      <c r="J247" s="21"/>
    </row>
    <row r="248" spans="10:10" x14ac:dyDescent="0.25">
      <c r="J248" s="21"/>
    </row>
  </sheetData>
  <autoFilter ref="A10:O28" xr:uid="{00000000-0009-0000-0000-000000000000}"/>
  <mergeCells count="4">
    <mergeCell ref="A11:A19"/>
    <mergeCell ref="B11:B19"/>
    <mergeCell ref="A20:A28"/>
    <mergeCell ref="B20:B28"/>
  </mergeCells>
  <conditionalFormatting sqref="Q10">
    <cfRule type="expression" dxfId="3" priority="1" stopIfTrue="1">
      <formula>$Q$10</formula>
    </cfRule>
  </conditionalFormatting>
  <conditionalFormatting sqref="Q11">
    <cfRule type="expression" dxfId="2" priority="2" stopIfTrue="1">
      <formula>$Q$11</formula>
    </cfRule>
  </conditionalFormatting>
  <conditionalFormatting sqref="Q12">
    <cfRule type="expression" dxfId="1" priority="3" stopIfTrue="1">
      <formula>$Q$12</formula>
    </cfRule>
  </conditionalFormatting>
  <conditionalFormatting sqref="Q13">
    <cfRule type="expression" dxfId="0" priority="4" stopIfTrue="1">
      <formula>$Q$13</formula>
    </cfRule>
  </conditionalFormatting>
  <dataValidations count="4">
    <dataValidation type="list" allowBlank="1" showInputMessage="1" showErrorMessage="1" sqref="M15" xr:uid="{00000000-0002-0000-0000-000000000000}">
      <formula1>#REF!</formula1>
    </dataValidation>
    <dataValidation type="list" allowBlank="1" showInputMessage="1" showErrorMessage="1" sqref="K5" xr:uid="{00000000-0002-0000-0000-000002000000}">
      <formula1>INDIRECT($K$4)</formula1>
    </dataValidation>
    <dataValidation type="list" allowBlank="1" showInputMessage="1" showErrorMessage="1" sqref="N1:N2 M8:M9 N10:N1048576" xr:uid="{00000000-0002-0000-0000-000001000000}">
      <formula1>$V$7:$V$8</formula1>
    </dataValidation>
    <dataValidation type="list" allowBlank="1" showInputMessage="1" showErrorMessage="1" sqref="J29:L248 O1:O2 M3:M5 K7:L7 N8:N9 O10 O12:O1048576" xr:uid="{00000000-0002-0000-0000-000004000000}">
      <formula1>#REF!</formula1>
    </dataValidation>
  </dataValidations>
  <pageMargins left="0.70000000000000007" right="0.70000000000000007" top="0.75" bottom="0.75" header="0.30000000000000004" footer="0.30000000000000004"/>
  <pageSetup paperSize="9" fitToWidth="0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3000000}">
          <x14:formula1>
            <xm:f>'Dispo équipe '!$B$2:$P$2</xm:f>
          </x14:formula1>
          <xm:sqref>H11:I27</xm:sqref>
        </x14:dataValidation>
        <x14:dataValidation type="list" allowBlank="1" showInputMessage="1" showErrorMessage="1" xr:uid="{00000000-0002-0000-0000-000006000000}">
          <x14:formula1>
            <xm:f>'Compétences'!$B$4:$B$8</xm:f>
          </x14:formula1>
          <xm:sqref>G1:G5 G34:G1048576</xm:sqref>
        </x14:dataValidation>
        <x14:dataValidation type="list" allowBlank="1" showInputMessage="1" showErrorMessage="1" xr:uid="{00000000-0002-0000-0000-000007000000}">
          <x14:formula1>
            <xm:f>'Compétences'!$B$3:$B$19</xm:f>
          </x14:formula1>
          <xm:sqref>G10 G29:G33</xm:sqref>
        </x14:dataValidation>
        <x14:dataValidation type="list" allowBlank="1" showInputMessage="1" showErrorMessage="1" xr:uid="{00000000-0002-0000-0000-00000A000000}">
          <x14:formula1>
            <xm:f>'Dispo équipe '!$A$3:$A$11</xm:f>
          </x14:formula1>
          <xm:sqref>J11:J28 L11:L28 O11</xm:sqref>
        </x14:dataValidation>
        <x14:dataValidation type="list" allowBlank="1" showInputMessage="1" showErrorMessage="1" xr:uid="{00000000-0002-0000-0000-000005000000}">
          <x14:formula1>
            <xm:f>'Compétences'!$D$5:$J$5</xm:f>
          </x14:formula1>
          <xm:sqref>K4</xm:sqref>
        </x14:dataValidation>
        <x14:dataValidation type="list" allowBlank="1" showInputMessage="1" showErrorMessage="1" xr:uid="{00000000-0002-0000-0000-000009000000}">
          <x14:formula1>
            <xm:f>'Compétences'!$D$5:$I$5</xm:f>
          </x14:formula1>
          <xm:sqref>G11:G28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J9"/>
  <sheetViews>
    <sheetView workbookViewId="0">
      <selection activeCell="E12" sqref="E12"/>
    </sheetView>
  </sheetViews>
  <sheetFormatPr baseColWidth="10" defaultRowHeight="15" x14ac:dyDescent="0.25"/>
  <cols>
    <col min="1" max="1" width="11.42578125" customWidth="1"/>
    <col min="2" max="2" width="32.5703125" bestFit="1" customWidth="1"/>
    <col min="3" max="5" width="11.42578125" customWidth="1"/>
    <col min="6" max="6" width="14.140625" customWidth="1"/>
    <col min="7" max="7" width="12" customWidth="1"/>
    <col min="8" max="8" width="17.42578125" bestFit="1" customWidth="1"/>
    <col min="9" max="9" width="19.5703125" bestFit="1" customWidth="1"/>
    <col min="10" max="10" width="11.42578125" customWidth="1"/>
    <col min="11" max="11" width="17.140625" customWidth="1"/>
    <col min="12" max="12" width="11.42578125" customWidth="1"/>
  </cols>
  <sheetData>
    <row r="3" spans="2:10" x14ac:dyDescent="0.25">
      <c r="B3" s="24" t="s">
        <v>59</v>
      </c>
    </row>
    <row r="4" spans="2:10" x14ac:dyDescent="0.25">
      <c r="B4" t="s">
        <v>29</v>
      </c>
    </row>
    <row r="5" spans="2:10" x14ac:dyDescent="0.25">
      <c r="B5" t="s">
        <v>60</v>
      </c>
      <c r="D5" s="25" t="s">
        <v>25</v>
      </c>
      <c r="E5" s="25" t="s">
        <v>29</v>
      </c>
      <c r="F5" s="25" t="s">
        <v>0</v>
      </c>
      <c r="G5" s="25" t="s">
        <v>36</v>
      </c>
      <c r="H5" s="25" t="s">
        <v>58</v>
      </c>
      <c r="I5" s="25" t="s">
        <v>18</v>
      </c>
      <c r="J5" s="26" t="s">
        <v>61</v>
      </c>
    </row>
    <row r="6" spans="2:10" x14ac:dyDescent="0.25">
      <c r="B6" t="s">
        <v>25</v>
      </c>
      <c r="D6" t="s">
        <v>20</v>
      </c>
      <c r="E6" t="s">
        <v>56</v>
      </c>
      <c r="F6" t="s">
        <v>1</v>
      </c>
      <c r="G6" t="s">
        <v>62</v>
      </c>
      <c r="H6" t="s">
        <v>63</v>
      </c>
      <c r="I6" t="s">
        <v>32</v>
      </c>
      <c r="J6" t="s">
        <v>64</v>
      </c>
    </row>
    <row r="7" spans="2:10" x14ac:dyDescent="0.25">
      <c r="B7" t="s">
        <v>58</v>
      </c>
      <c r="D7" t="s">
        <v>32</v>
      </c>
      <c r="E7" t="s">
        <v>30</v>
      </c>
      <c r="F7" t="s">
        <v>30</v>
      </c>
      <c r="G7" t="s">
        <v>37</v>
      </c>
      <c r="H7" t="s">
        <v>57</v>
      </c>
      <c r="I7" t="s">
        <v>38</v>
      </c>
      <c r="J7" t="s">
        <v>65</v>
      </c>
    </row>
    <row r="8" spans="2:10" x14ac:dyDescent="0.25">
      <c r="B8" t="s">
        <v>18</v>
      </c>
      <c r="D8" t="s">
        <v>35</v>
      </c>
      <c r="E8" t="s">
        <v>55</v>
      </c>
      <c r="F8" t="s">
        <v>55</v>
      </c>
      <c r="G8" t="s">
        <v>56</v>
      </c>
      <c r="H8" t="s">
        <v>30</v>
      </c>
      <c r="I8" t="s">
        <v>66</v>
      </c>
      <c r="J8" t="s">
        <v>67</v>
      </c>
    </row>
    <row r="9" spans="2:10" x14ac:dyDescent="0.25">
      <c r="B9" t="s">
        <v>0</v>
      </c>
    </row>
  </sheetData>
  <pageMargins left="0.70000000000000007" right="0.70000000000000007" top="0.75" bottom="0.75" header="0.30000000000000004" footer="0.30000000000000004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R20"/>
  <sheetViews>
    <sheetView workbookViewId="0">
      <selection activeCell="Q24" sqref="Q24"/>
    </sheetView>
  </sheetViews>
  <sheetFormatPr baseColWidth="10" defaultRowHeight="15" x14ac:dyDescent="0.25"/>
  <cols>
    <col min="1" max="1" width="11.42578125" customWidth="1"/>
    <col min="18" max="18" width="11.42578125" style="36"/>
  </cols>
  <sheetData>
    <row r="2" spans="1:18" x14ac:dyDescent="0.25">
      <c r="A2" t="s">
        <v>68</v>
      </c>
      <c r="B2" t="s">
        <v>52</v>
      </c>
      <c r="C2" t="s">
        <v>53</v>
      </c>
      <c r="D2" t="s">
        <v>54</v>
      </c>
      <c r="E2" t="s">
        <v>26</v>
      </c>
      <c r="F2" t="s">
        <v>19</v>
      </c>
      <c r="G2" t="s">
        <v>31</v>
      </c>
      <c r="H2" t="s">
        <v>33</v>
      </c>
      <c r="I2" t="s">
        <v>34</v>
      </c>
      <c r="J2" t="s">
        <v>42</v>
      </c>
      <c r="K2" t="s">
        <v>39</v>
      </c>
      <c r="L2" t="s">
        <v>69</v>
      </c>
      <c r="M2" t="s">
        <v>41</v>
      </c>
      <c r="N2" t="s">
        <v>70</v>
      </c>
      <c r="O2" t="s">
        <v>43</v>
      </c>
      <c r="P2" t="s">
        <v>44</v>
      </c>
      <c r="R2" s="36" t="s">
        <v>74</v>
      </c>
    </row>
    <row r="3" spans="1:18" x14ac:dyDescent="0.25">
      <c r="A3" t="s">
        <v>20</v>
      </c>
      <c r="B3">
        <v>1</v>
      </c>
      <c r="C3">
        <v>1</v>
      </c>
      <c r="D3">
        <v>1</v>
      </c>
      <c r="E3">
        <v>0</v>
      </c>
      <c r="F3">
        <v>1</v>
      </c>
      <c r="R3" s="36" cm="1">
        <f t="array" ref="R3">SUM(Tableau4[[#This Row],[S1]:[S15]]/15)</f>
        <v>0.26666666666666666</v>
      </c>
    </row>
    <row r="4" spans="1:18" x14ac:dyDescent="0.25">
      <c r="A4" t="s">
        <v>71</v>
      </c>
      <c r="B4">
        <v>0</v>
      </c>
      <c r="C4">
        <v>0</v>
      </c>
      <c r="D4">
        <v>1</v>
      </c>
      <c r="E4">
        <v>1</v>
      </c>
      <c r="F4">
        <v>0</v>
      </c>
      <c r="R4" s="36" cm="1">
        <f t="array" ref="R4">SUM(Tableau4[[#This Row],[S1]:[S15]]/15)</f>
        <v>0.13333333333333333</v>
      </c>
    </row>
    <row r="5" spans="1:18" x14ac:dyDescent="0.25">
      <c r="A5" t="s">
        <v>35</v>
      </c>
      <c r="B5">
        <v>1</v>
      </c>
      <c r="C5">
        <v>0</v>
      </c>
      <c r="D5">
        <v>0</v>
      </c>
      <c r="E5">
        <v>0</v>
      </c>
      <c r="F5">
        <v>1</v>
      </c>
      <c r="R5" s="36" cm="1">
        <f t="array" ref="R5">SUM(Tableau4[[#This Row],[S1]:[S15]]/15)</f>
        <v>0.13333333333333333</v>
      </c>
    </row>
    <row r="6" spans="1:18" x14ac:dyDescent="0.25">
      <c r="A6" t="s">
        <v>56</v>
      </c>
      <c r="B6">
        <v>0</v>
      </c>
      <c r="C6">
        <v>1</v>
      </c>
      <c r="D6">
        <v>1</v>
      </c>
      <c r="E6">
        <v>1</v>
      </c>
      <c r="F6">
        <v>0</v>
      </c>
      <c r="R6" s="36" cm="1">
        <f t="array" ref="R6">SUM(Tableau4[[#This Row],[S1]:[S15]]/15)</f>
        <v>0.2</v>
      </c>
    </row>
    <row r="7" spans="1:18" x14ac:dyDescent="0.25">
      <c r="A7" t="s">
        <v>30</v>
      </c>
      <c r="B7">
        <v>0</v>
      </c>
      <c r="C7">
        <v>1</v>
      </c>
      <c r="D7">
        <v>0</v>
      </c>
      <c r="E7">
        <v>1</v>
      </c>
      <c r="F7">
        <v>0</v>
      </c>
      <c r="R7" s="36" cm="1">
        <f t="array" ref="R7">SUM(Tableau4[[#This Row],[S1]:[S15]]/15)</f>
        <v>0.13333333333333333</v>
      </c>
    </row>
    <row r="8" spans="1:18" x14ac:dyDescent="0.25">
      <c r="A8" t="s">
        <v>55</v>
      </c>
      <c r="B8">
        <v>1</v>
      </c>
      <c r="C8">
        <v>1</v>
      </c>
      <c r="D8">
        <v>1</v>
      </c>
      <c r="E8">
        <v>1</v>
      </c>
      <c r="F8">
        <v>1</v>
      </c>
      <c r="R8" s="36" cm="1">
        <f t="array" ref="R8">SUM(Tableau4[[#This Row],[S1]:[S15]]/15)</f>
        <v>0.33333333333333331</v>
      </c>
    </row>
    <row r="9" spans="1:18" x14ac:dyDescent="0.25">
      <c r="A9" t="s">
        <v>62</v>
      </c>
      <c r="B9">
        <v>0</v>
      </c>
      <c r="C9">
        <v>1</v>
      </c>
      <c r="D9">
        <v>0</v>
      </c>
      <c r="E9">
        <v>0</v>
      </c>
      <c r="F9">
        <v>0</v>
      </c>
      <c r="R9" s="36" cm="1">
        <f t="array" ref="R9">SUM(Tableau4[[#This Row],[S1]:[S15]]/15)</f>
        <v>6.6666666666666666E-2</v>
      </c>
    </row>
    <row r="10" spans="1:18" x14ac:dyDescent="0.25">
      <c r="A10" t="s">
        <v>37</v>
      </c>
      <c r="B10">
        <v>1</v>
      </c>
      <c r="C10">
        <v>1</v>
      </c>
      <c r="D10">
        <v>1</v>
      </c>
      <c r="E10">
        <v>0</v>
      </c>
      <c r="F10">
        <v>1</v>
      </c>
      <c r="R10" s="36" cm="1">
        <f t="array" ref="R10">SUM(Tableau4[[#This Row],[S1]:[S15]]/15)</f>
        <v>0.26666666666666666</v>
      </c>
    </row>
    <row r="11" spans="1:18" x14ac:dyDescent="0.25">
      <c r="A11" t="s">
        <v>72</v>
      </c>
      <c r="B11">
        <v>1</v>
      </c>
      <c r="C11">
        <v>1</v>
      </c>
      <c r="D11">
        <v>1</v>
      </c>
      <c r="E11">
        <v>1</v>
      </c>
      <c r="F11">
        <v>0</v>
      </c>
      <c r="R11" s="36" cm="1">
        <f t="array" ref="R11">SUM(Tableau4[[#This Row],[S1]:[S15]]/15)</f>
        <v>0.26666666666666666</v>
      </c>
    </row>
    <row r="12" spans="1:18" x14ac:dyDescent="0.25">
      <c r="R12" s="36" cm="1">
        <f t="array" ref="R12">SUM(Tableau4[[#This Row],[S1]:[S15]]/15)</f>
        <v>0</v>
      </c>
    </row>
    <row r="13" spans="1:18" x14ac:dyDescent="0.25">
      <c r="R13" s="36" cm="1">
        <f t="array" ref="R13">SUM(Tableau4[[#This Row],[S1]:[S15]]/15)</f>
        <v>0</v>
      </c>
    </row>
    <row r="14" spans="1:18" x14ac:dyDescent="0.25">
      <c r="R14" s="36" cm="1">
        <f t="array" ref="R14">SUM(Tableau4[[#This Row],[S1]:[S15]]/15)</f>
        <v>0</v>
      </c>
    </row>
    <row r="15" spans="1:18" x14ac:dyDescent="0.25">
      <c r="R15" s="36" cm="1">
        <f t="array" ref="R15">SUM(Tableau4[[#This Row],[S1]:[S15]]/15)</f>
        <v>0</v>
      </c>
    </row>
    <row r="16" spans="1:18" x14ac:dyDescent="0.25">
      <c r="R16" s="36" cm="1">
        <f t="array" ref="R16">SUM(Tableau4[[#This Row],[S1]:[S15]]/15)</f>
        <v>0</v>
      </c>
    </row>
    <row r="17" spans="18:18" x14ac:dyDescent="0.25">
      <c r="R17" s="36" cm="1">
        <f t="array" ref="R17">SUM(Tableau4[[#This Row],[S1]:[S15]]/15)</f>
        <v>0</v>
      </c>
    </row>
    <row r="18" spans="18:18" x14ac:dyDescent="0.25">
      <c r="R18" s="36" cm="1">
        <f t="array" ref="R18">SUM(Tableau4[[#This Row],[S1]:[S15]]/15)</f>
        <v>0</v>
      </c>
    </row>
    <row r="19" spans="18:18" x14ac:dyDescent="0.25">
      <c r="R19" s="36" cm="1">
        <f t="array" ref="R19">SUM(Tableau4[[#This Row],[S1]:[S15]]/15)</f>
        <v>0</v>
      </c>
    </row>
    <row r="20" spans="18:18" x14ac:dyDescent="0.25">
      <c r="R20" s="36" cm="1">
        <f t="array" ref="R20">SUM(Tableau4[[#This Row],[S1]:[S15]]/15)</f>
        <v>0</v>
      </c>
    </row>
  </sheetData>
  <pageMargins left="0.70000000000000007" right="0.70000000000000007" top="0.75" bottom="0.75" header="0.30000000000000004" footer="0.30000000000000004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Planning ressources</vt:lpstr>
      <vt:lpstr>Compétences</vt:lpstr>
      <vt:lpstr>Dispo équipe </vt:lpstr>
      <vt:lpstr>Communication</vt:lpstr>
      <vt:lpstr>Finance</vt:lpstr>
      <vt:lpstr>IT</vt:lpstr>
      <vt:lpstr>Juridique</vt:lpstr>
      <vt:lpstr>Marketing</vt:lpstr>
      <vt:lpstr>Opérationnel</vt:lpstr>
      <vt:lpstr>RH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 SEBBAR Melyssandre</dc:creator>
  <cp:lastModifiedBy>ES SEBBAR Melyssandre</cp:lastModifiedBy>
  <dcterms:created xsi:type="dcterms:W3CDTF">2021-05-20T08:49:27Z</dcterms:created>
  <dcterms:modified xsi:type="dcterms:W3CDTF">2021-07-12T07:23:28Z</dcterms:modified>
</cp:coreProperties>
</file>