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YA\Desktop\"/>
    </mc:Choice>
  </mc:AlternateContent>
  <xr:revisionPtr revIDLastSave="0" documentId="8_{34475B3A-C0A9-49A3-A147-3781FE0D4F8A}" xr6:coauthVersionLast="45" xr6:coauthVersionMax="45" xr10:uidLastSave="{00000000-0000-0000-0000-000000000000}"/>
  <bookViews>
    <workbookView xWindow="-103" yWindow="-103" windowWidth="16663" windowHeight="8863" tabRatio="589" activeTab="1" xr2:uid="{2C42230F-BF0B-4056-B59D-3FE064FF0FA7}"/>
  </bookViews>
  <sheets>
    <sheet name="Recap" sheetId="2" r:id="rId1"/>
    <sheet name="0. Généralité" sheetId="1" r:id="rId2"/>
    <sheet name="1. BV" sheetId="9" r:id="rId3"/>
    <sheet name="2. Marquise" sheetId="10" r:id="rId4"/>
    <sheet name="3." sheetId="16" r:id="rId5"/>
    <sheet name="4." sheetId="17" r:id="rId6"/>
    <sheet name="5." sheetId="18" r:id="rId7"/>
    <sheet name="6." sheetId="19" r:id="rId8"/>
  </sheets>
  <definedNames>
    <definedName name="_xlnm._FilterDatabase" localSheetId="1" hidden="1">'0. Généralité'!$E$4:$P$4</definedName>
    <definedName name="_xlnm._FilterDatabase" localSheetId="2" hidden="1">'1. BV'!$E$4:$AN$4</definedName>
    <definedName name="_xlnm._FilterDatabase" localSheetId="3" hidden="1">'2. Marquise'!$E$4:$AN$4</definedName>
    <definedName name="_xlnm._FilterDatabase" localSheetId="4" hidden="1">'3.'!$E$4:$AN$4</definedName>
    <definedName name="_xlnm._FilterDatabase" localSheetId="5" hidden="1">'4.'!$E$4:$AN$4</definedName>
    <definedName name="_xlnm._FilterDatabase" localSheetId="6" hidden="1">'5.'!$E$4:$AN$4</definedName>
    <definedName name="_xlnm._FilterDatabase" localSheetId="7" hidden="1">'6.'!$E$4:$AN$4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8" i="9" l="1"/>
  <c r="AP8" i="10"/>
  <c r="AR8" i="10" s="1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E8" i="10"/>
  <c r="F18" i="19"/>
  <c r="AN30" i="19" l="1"/>
  <c r="AM30" i="19"/>
  <c r="AL30" i="19"/>
  <c r="AK30" i="19"/>
  <c r="AJ30" i="19"/>
  <c r="AI30" i="19"/>
  <c r="AH30" i="19"/>
  <c r="AG30" i="19"/>
  <c r="AF30" i="19"/>
  <c r="AE30" i="19"/>
  <c r="AD30" i="19"/>
  <c r="AC30" i="19"/>
  <c r="AB30" i="19"/>
  <c r="AA30" i="19"/>
  <c r="Z30" i="19"/>
  <c r="Y30" i="19"/>
  <c r="X30" i="19"/>
  <c r="W30" i="19"/>
  <c r="V30" i="19"/>
  <c r="U30" i="19"/>
  <c r="T30" i="19"/>
  <c r="S30" i="19"/>
  <c r="R30" i="19"/>
  <c r="Q30" i="19"/>
  <c r="P30" i="19"/>
  <c r="O30" i="19"/>
  <c r="N30" i="19"/>
  <c r="M30" i="19"/>
  <c r="L30" i="19"/>
  <c r="K30" i="19"/>
  <c r="J30" i="19"/>
  <c r="I30" i="19"/>
  <c r="H30" i="19"/>
  <c r="G30" i="19"/>
  <c r="F30" i="19"/>
  <c r="E30" i="19"/>
  <c r="AP29" i="19"/>
  <c r="AR29" i="19" s="1"/>
  <c r="AP28" i="19"/>
  <c r="AR28" i="19" s="1"/>
  <c r="AP27" i="19"/>
  <c r="AR27" i="19" s="1"/>
  <c r="AP26" i="19"/>
  <c r="AR26" i="19" s="1"/>
  <c r="AP25" i="19"/>
  <c r="AR25" i="19" s="1"/>
  <c r="AP24" i="19"/>
  <c r="AR24" i="19" s="1"/>
  <c r="AP23" i="19"/>
  <c r="AR23" i="19" s="1"/>
  <c r="AP22" i="19"/>
  <c r="AR22" i="19" s="1"/>
  <c r="AP21" i="19"/>
  <c r="AR21" i="19" s="1"/>
  <c r="AP20" i="19"/>
  <c r="AR20" i="19" s="1"/>
  <c r="AN18" i="19"/>
  <c r="AM18" i="19"/>
  <c r="AL18" i="19"/>
  <c r="AK18" i="19"/>
  <c r="AJ18" i="19"/>
  <c r="AI18" i="19"/>
  <c r="AH18" i="19"/>
  <c r="AG18" i="19"/>
  <c r="AF18" i="19"/>
  <c r="AE18" i="19"/>
  <c r="AD18" i="19"/>
  <c r="AC18" i="19"/>
  <c r="AB18" i="19"/>
  <c r="AA18" i="19"/>
  <c r="Z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K18" i="19"/>
  <c r="J18" i="19"/>
  <c r="I18" i="19"/>
  <c r="H18" i="19"/>
  <c r="G18" i="19"/>
  <c r="E18" i="19"/>
  <c r="AP17" i="19"/>
  <c r="AR17" i="19" s="1"/>
  <c r="AP16" i="19"/>
  <c r="AR16" i="19" s="1"/>
  <c r="AP15" i="19"/>
  <c r="AR15" i="19" s="1"/>
  <c r="AP14" i="19"/>
  <c r="AR14" i="19" s="1"/>
  <c r="AP13" i="19"/>
  <c r="AR13" i="19" s="1"/>
  <c r="AP12" i="19"/>
  <c r="AR12" i="19" s="1"/>
  <c r="AP11" i="19"/>
  <c r="AR11" i="19" s="1"/>
  <c r="AP10" i="19"/>
  <c r="AR10" i="19" s="1"/>
  <c r="AP9" i="19"/>
  <c r="AR9" i="19" s="1"/>
  <c r="AP5" i="19"/>
  <c r="AR5" i="19" s="1"/>
  <c r="AN30" i="18"/>
  <c r="AM30" i="18"/>
  <c r="AL30" i="18"/>
  <c r="AK30" i="18"/>
  <c r="AJ30" i="18"/>
  <c r="AI30" i="18"/>
  <c r="AH30" i="18"/>
  <c r="AG30" i="18"/>
  <c r="AF30" i="18"/>
  <c r="AE30" i="18"/>
  <c r="AD30" i="18"/>
  <c r="AC30" i="18"/>
  <c r="AB30" i="18"/>
  <c r="AA30" i="18"/>
  <c r="Z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G30" i="18"/>
  <c r="F30" i="18"/>
  <c r="E30" i="18"/>
  <c r="AP29" i="18"/>
  <c r="AR29" i="18" s="1"/>
  <c r="AP28" i="18"/>
  <c r="AR28" i="18" s="1"/>
  <c r="AP27" i="18"/>
  <c r="AR27" i="18" s="1"/>
  <c r="AP26" i="18"/>
  <c r="AR26" i="18" s="1"/>
  <c r="AP25" i="18"/>
  <c r="AR25" i="18" s="1"/>
  <c r="AP24" i="18"/>
  <c r="AR24" i="18" s="1"/>
  <c r="AP23" i="18"/>
  <c r="AR23" i="18" s="1"/>
  <c r="AP22" i="18"/>
  <c r="AR22" i="18" s="1"/>
  <c r="AP21" i="18"/>
  <c r="AR21" i="18" s="1"/>
  <c r="AP20" i="18"/>
  <c r="AR20" i="18" s="1"/>
  <c r="AN18" i="18"/>
  <c r="AM18" i="18"/>
  <c r="AL18" i="18"/>
  <c r="AK18" i="18"/>
  <c r="AJ18" i="18"/>
  <c r="AI18" i="18"/>
  <c r="AH18" i="18"/>
  <c r="AG18" i="18"/>
  <c r="AF18" i="18"/>
  <c r="AE18" i="18"/>
  <c r="AD18" i="18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E18" i="18"/>
  <c r="AP17" i="18"/>
  <c r="AR17" i="18" s="1"/>
  <c r="AP16" i="18"/>
  <c r="AR16" i="18" s="1"/>
  <c r="AP15" i="18"/>
  <c r="AR15" i="18" s="1"/>
  <c r="AP14" i="18"/>
  <c r="AR14" i="18" s="1"/>
  <c r="AP13" i="18"/>
  <c r="AR13" i="18" s="1"/>
  <c r="AP12" i="18"/>
  <c r="AR12" i="18" s="1"/>
  <c r="AP11" i="18"/>
  <c r="AR11" i="18" s="1"/>
  <c r="AP10" i="18"/>
  <c r="AR10" i="18" s="1"/>
  <c r="AP9" i="18"/>
  <c r="AR9" i="18" s="1"/>
  <c r="AP5" i="18"/>
  <c r="AR5" i="18" s="1"/>
  <c r="AN30" i="17"/>
  <c r="AM30" i="17"/>
  <c r="AL30" i="17"/>
  <c r="AK30" i="17"/>
  <c r="AJ30" i="17"/>
  <c r="AI30" i="17"/>
  <c r="AH30" i="17"/>
  <c r="AG30" i="17"/>
  <c r="AF30" i="17"/>
  <c r="AE30" i="17"/>
  <c r="AD30" i="17"/>
  <c r="AC30" i="17"/>
  <c r="AB30" i="17"/>
  <c r="AA30" i="17"/>
  <c r="Z30" i="17"/>
  <c r="Y30" i="17"/>
  <c r="X30" i="17"/>
  <c r="W30" i="17"/>
  <c r="V30" i="17"/>
  <c r="U30" i="17"/>
  <c r="T30" i="17"/>
  <c r="S30" i="17"/>
  <c r="R30" i="17"/>
  <c r="Q30" i="17"/>
  <c r="P30" i="17"/>
  <c r="O30" i="17"/>
  <c r="N30" i="17"/>
  <c r="M30" i="17"/>
  <c r="L30" i="17"/>
  <c r="K30" i="17"/>
  <c r="J30" i="17"/>
  <c r="I30" i="17"/>
  <c r="H30" i="17"/>
  <c r="G30" i="17"/>
  <c r="F30" i="17"/>
  <c r="E30" i="17"/>
  <c r="AP29" i="17"/>
  <c r="AR29" i="17" s="1"/>
  <c r="AP28" i="17"/>
  <c r="AR28" i="17" s="1"/>
  <c r="AP27" i="17"/>
  <c r="AR27" i="17" s="1"/>
  <c r="AP26" i="17"/>
  <c r="AR26" i="17" s="1"/>
  <c r="AP25" i="17"/>
  <c r="AR25" i="17" s="1"/>
  <c r="AP24" i="17"/>
  <c r="AR24" i="17" s="1"/>
  <c r="AP23" i="17"/>
  <c r="AR23" i="17" s="1"/>
  <c r="AP22" i="17"/>
  <c r="AR22" i="17" s="1"/>
  <c r="AP21" i="17"/>
  <c r="AR21" i="17" s="1"/>
  <c r="AP20" i="17"/>
  <c r="AR20" i="17" s="1"/>
  <c r="AN18" i="17"/>
  <c r="AM18" i="17"/>
  <c r="AL18" i="17"/>
  <c r="AK18" i="17"/>
  <c r="AJ18" i="17"/>
  <c r="AI18" i="17"/>
  <c r="AH18" i="17"/>
  <c r="AG18" i="17"/>
  <c r="AF18" i="17"/>
  <c r="AE18" i="17"/>
  <c r="AD18" i="17"/>
  <c r="AC18" i="17"/>
  <c r="AB18" i="17"/>
  <c r="AA18" i="17"/>
  <c r="Z18" i="17"/>
  <c r="Y18" i="17"/>
  <c r="X18" i="17"/>
  <c r="W18" i="17"/>
  <c r="V18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E18" i="17"/>
  <c r="AP17" i="17"/>
  <c r="AR17" i="17" s="1"/>
  <c r="AP16" i="17"/>
  <c r="AR16" i="17" s="1"/>
  <c r="AP15" i="17"/>
  <c r="AR15" i="17" s="1"/>
  <c r="AP14" i="17"/>
  <c r="AR14" i="17" s="1"/>
  <c r="AP13" i="17"/>
  <c r="AR13" i="17" s="1"/>
  <c r="AP12" i="17"/>
  <c r="AR12" i="17" s="1"/>
  <c r="AP11" i="17"/>
  <c r="AR11" i="17" s="1"/>
  <c r="AP10" i="17"/>
  <c r="AR10" i="17" s="1"/>
  <c r="AP9" i="17"/>
  <c r="AR9" i="17" s="1"/>
  <c r="AP5" i="17"/>
  <c r="AR5" i="17" s="1"/>
  <c r="AN30" i="16"/>
  <c r="AM30" i="16"/>
  <c r="AL30" i="16"/>
  <c r="AK30" i="16"/>
  <c r="AJ30" i="16"/>
  <c r="AI30" i="16"/>
  <c r="AH30" i="16"/>
  <c r="AG30" i="16"/>
  <c r="AF30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AP29" i="16"/>
  <c r="AR29" i="16" s="1"/>
  <c r="AP28" i="16"/>
  <c r="AR28" i="16" s="1"/>
  <c r="AP27" i="16"/>
  <c r="AR27" i="16" s="1"/>
  <c r="AP26" i="16"/>
  <c r="AR26" i="16" s="1"/>
  <c r="AP25" i="16"/>
  <c r="AR25" i="16" s="1"/>
  <c r="AP24" i="16"/>
  <c r="AR24" i="16" s="1"/>
  <c r="AP23" i="16"/>
  <c r="AR23" i="16" s="1"/>
  <c r="AP22" i="16"/>
  <c r="AR22" i="16" s="1"/>
  <c r="AP21" i="16"/>
  <c r="AR21" i="16" s="1"/>
  <c r="AP20" i="16"/>
  <c r="AR20" i="16" s="1"/>
  <c r="AN18" i="16"/>
  <c r="AM18" i="16"/>
  <c r="AL18" i="16"/>
  <c r="AK18" i="16"/>
  <c r="AJ18" i="16"/>
  <c r="AI18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E18" i="16"/>
  <c r="AP17" i="16"/>
  <c r="AR17" i="16" s="1"/>
  <c r="AP16" i="16"/>
  <c r="AR16" i="16" s="1"/>
  <c r="AR15" i="16"/>
  <c r="AP15" i="16"/>
  <c r="AP14" i="16"/>
  <c r="AR14" i="16" s="1"/>
  <c r="AP13" i="16"/>
  <c r="AR13" i="16" s="1"/>
  <c r="AP12" i="16"/>
  <c r="AR12" i="16" s="1"/>
  <c r="AP11" i="16"/>
  <c r="AR11" i="16" s="1"/>
  <c r="AP10" i="16"/>
  <c r="AR10" i="16" s="1"/>
  <c r="AP9" i="16"/>
  <c r="AR9" i="16" s="1"/>
  <c r="AP5" i="16"/>
  <c r="AR5" i="16" s="1"/>
  <c r="AP10" i="10"/>
  <c r="AR10" i="10" s="1"/>
  <c r="AP11" i="10"/>
  <c r="AP12" i="10"/>
  <c r="AR12" i="10" s="1"/>
  <c r="AP13" i="10"/>
  <c r="AP14" i="10"/>
  <c r="AR14" i="10" s="1"/>
  <c r="AP15" i="10"/>
  <c r="AR15" i="10" s="1"/>
  <c r="AP16" i="10"/>
  <c r="AP17" i="10"/>
  <c r="AR17" i="10" s="1"/>
  <c r="AP5" i="10"/>
  <c r="AP14" i="9"/>
  <c r="AR14" i="9" s="1"/>
  <c r="AP13" i="9"/>
  <c r="AR13" i="9" s="1"/>
  <c r="AP5" i="9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P29" i="10"/>
  <c r="AR29" i="10" s="1"/>
  <c r="AP28" i="10"/>
  <c r="AR28" i="10" s="1"/>
  <c r="AP27" i="10"/>
  <c r="AR27" i="10" s="1"/>
  <c r="AP26" i="10"/>
  <c r="AR26" i="10" s="1"/>
  <c r="AP25" i="10"/>
  <c r="AR25" i="10" s="1"/>
  <c r="AP24" i="10"/>
  <c r="AR24" i="10" s="1"/>
  <c r="AP23" i="10"/>
  <c r="AR23" i="10" s="1"/>
  <c r="AP22" i="10"/>
  <c r="AR22" i="10" s="1"/>
  <c r="AP21" i="10"/>
  <c r="AR21" i="10" s="1"/>
  <c r="AP20" i="10"/>
  <c r="AR20" i="10" s="1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R16" i="10"/>
  <c r="AR13" i="10"/>
  <c r="AR11" i="10"/>
  <c r="AP9" i="10"/>
  <c r="AR9" i="10" s="1"/>
  <c r="AN31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AP30" i="9"/>
  <c r="AR30" i="9" s="1"/>
  <c r="AP29" i="9"/>
  <c r="AR29" i="9" s="1"/>
  <c r="AP28" i="9"/>
  <c r="AR28" i="9" s="1"/>
  <c r="AP27" i="9"/>
  <c r="AR27" i="9" s="1"/>
  <c r="AP26" i="9"/>
  <c r="AR26" i="9" s="1"/>
  <c r="AP25" i="9"/>
  <c r="AR25" i="9" s="1"/>
  <c r="AP24" i="9"/>
  <c r="AR24" i="9" s="1"/>
  <c r="AP23" i="9"/>
  <c r="AR23" i="9" s="1"/>
  <c r="AP22" i="9"/>
  <c r="AR22" i="9" s="1"/>
  <c r="AP21" i="9"/>
  <c r="AR21" i="9" s="1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AP18" i="9"/>
  <c r="AR18" i="9" s="1"/>
  <c r="AP17" i="9"/>
  <c r="AR17" i="9" s="1"/>
  <c r="AP16" i="9"/>
  <c r="AR16" i="9" s="1"/>
  <c r="AP15" i="9"/>
  <c r="AR15" i="9" s="1"/>
  <c r="AP12" i="9"/>
  <c r="AR12" i="9" s="1"/>
  <c r="AP11" i="9"/>
  <c r="AR11" i="9" s="1"/>
  <c r="AP10" i="9"/>
  <c r="AR10" i="9" s="1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F36" i="1"/>
  <c r="G36" i="1"/>
  <c r="H36" i="1"/>
  <c r="I36" i="1"/>
  <c r="J36" i="1"/>
  <c r="K36" i="1"/>
  <c r="L36" i="1"/>
  <c r="M36" i="1"/>
  <c r="N36" i="1"/>
  <c r="O36" i="1"/>
  <c r="P36" i="1"/>
  <c r="E36" i="1"/>
  <c r="F24" i="1"/>
  <c r="G24" i="1"/>
  <c r="H24" i="1"/>
  <c r="I24" i="1"/>
  <c r="J24" i="1"/>
  <c r="K24" i="1"/>
  <c r="L24" i="1"/>
  <c r="M24" i="1"/>
  <c r="N24" i="1"/>
  <c r="O24" i="1"/>
  <c r="P24" i="1"/>
  <c r="E24" i="1"/>
  <c r="F9" i="1"/>
  <c r="G9" i="1"/>
  <c r="H9" i="1"/>
  <c r="I9" i="1"/>
  <c r="J9" i="1"/>
  <c r="K9" i="1"/>
  <c r="L9" i="1"/>
  <c r="M9" i="1"/>
  <c r="N9" i="1"/>
  <c r="O9" i="1"/>
  <c r="P9" i="1"/>
  <c r="E9" i="1"/>
  <c r="R34" i="1"/>
  <c r="T34" i="1" s="1"/>
  <c r="R35" i="1"/>
  <c r="T35" i="1" s="1"/>
  <c r="R13" i="1"/>
  <c r="T13" i="1" s="1"/>
  <c r="R18" i="1"/>
  <c r="T18" i="1" s="1"/>
  <c r="R19" i="1"/>
  <c r="T19" i="1" s="1"/>
  <c r="R20" i="1"/>
  <c r="T20" i="1" s="1"/>
  <c r="R21" i="1"/>
  <c r="T21" i="1" s="1"/>
  <c r="R22" i="1"/>
  <c r="T22" i="1" s="1"/>
  <c r="R23" i="1"/>
  <c r="T23" i="1" s="1"/>
  <c r="R26" i="1"/>
  <c r="R27" i="1"/>
  <c r="T27" i="1" s="1"/>
  <c r="R28" i="1"/>
  <c r="T28" i="1" s="1"/>
  <c r="R29" i="1"/>
  <c r="T29" i="1" s="1"/>
  <c r="R30" i="1"/>
  <c r="T30" i="1" s="1"/>
  <c r="R31" i="1"/>
  <c r="T31" i="1" s="1"/>
  <c r="R32" i="1"/>
  <c r="T32" i="1" s="1"/>
  <c r="R33" i="1"/>
  <c r="T33" i="1" s="1"/>
  <c r="R17" i="1"/>
  <c r="T17" i="1" s="1"/>
  <c r="R11" i="1"/>
  <c r="T11" i="1" s="1"/>
  <c r="R6" i="1"/>
  <c r="S6" i="1" s="1"/>
  <c r="R7" i="1"/>
  <c r="T7" i="1" s="1"/>
  <c r="R8" i="1"/>
  <c r="T8" i="1" s="1"/>
  <c r="R12" i="1"/>
  <c r="T12" i="1" s="1"/>
  <c r="R14" i="1"/>
  <c r="T14" i="1" s="1"/>
  <c r="R15" i="1"/>
  <c r="T15" i="1" s="1"/>
  <c r="R16" i="1"/>
  <c r="T16" i="1" s="1"/>
  <c r="R5" i="1"/>
  <c r="T5" i="1" s="1"/>
  <c r="AP31" i="9" l="1"/>
  <c r="AR31" i="9" s="1"/>
  <c r="R36" i="1"/>
  <c r="T36" i="1" s="1"/>
  <c r="AP18" i="19"/>
  <c r="AR18" i="19" s="1"/>
  <c r="AP30" i="19"/>
  <c r="AR30" i="19" s="1"/>
  <c r="AP18" i="18"/>
  <c r="AR18" i="18" s="1"/>
  <c r="AP30" i="18"/>
  <c r="AR30" i="18" s="1"/>
  <c r="AP18" i="17"/>
  <c r="AR18" i="17" s="1"/>
  <c r="AP30" i="17"/>
  <c r="AR30" i="17" s="1"/>
  <c r="AP18" i="16"/>
  <c r="AR18" i="16" s="1"/>
  <c r="AP30" i="16"/>
  <c r="AR30" i="16" s="1"/>
  <c r="AP18" i="10"/>
  <c r="AR18" i="10" s="1"/>
  <c r="AP30" i="10"/>
  <c r="AP19" i="9"/>
  <c r="AR19" i="9" s="1"/>
  <c r="AR5" i="10"/>
  <c r="AR30" i="10"/>
  <c r="AR5" i="9"/>
  <c r="T26" i="1"/>
  <c r="R24" i="1"/>
  <c r="R9" i="1"/>
  <c r="T9" i="1" s="1"/>
  <c r="T24" i="1" l="1"/>
  <c r="AR8" i="9" l="1"/>
</calcChain>
</file>

<file path=xl/sharedStrings.xml><?xml version="1.0" encoding="utf-8"?>
<sst xmlns="http://schemas.openxmlformats.org/spreadsheetml/2006/main" count="661" uniqueCount="77">
  <si>
    <t>0. Généralité</t>
  </si>
  <si>
    <t>Type</t>
  </si>
  <si>
    <t>Sous-objet</t>
  </si>
  <si>
    <t>n°</t>
  </si>
  <si>
    <t>Date</t>
  </si>
  <si>
    <t>CAN</t>
  </si>
  <si>
    <t>112
Essai</t>
  </si>
  <si>
    <t>113
Inst. Chant</t>
  </si>
  <si>
    <t>117
Démol/Démt</t>
  </si>
  <si>
    <t>121
Rep. SO</t>
  </si>
  <si>
    <t>131
Rép/Prot</t>
  </si>
  <si>
    <t>151
Const. Réseaux</t>
  </si>
  <si>
    <t>111
Trav. Régie</t>
  </si>
  <si>
    <t>162
Enceinte fouilles</t>
  </si>
  <si>
    <t>164
Tirants ancrages</t>
  </si>
  <si>
    <t>171
Pieux</t>
  </si>
  <si>
    <t>172
Etanch. Ouv enterrés</t>
  </si>
  <si>
    <t>173
Amél. des sols</t>
  </si>
  <si>
    <t>211
Fouilles/terras</t>
  </si>
  <si>
    <t>221
Couches de fond.</t>
  </si>
  <si>
    <t>222
Bord./Pav./Dal./Esc.</t>
  </si>
  <si>
    <t>223
Chauss./Revet.</t>
  </si>
  <si>
    <t>225
Voies ferrées</t>
  </si>
  <si>
    <t>237
Canal./Evac.</t>
  </si>
  <si>
    <t>241
Const. Béton coulé</t>
  </si>
  <si>
    <t>244
App d'appui/JD</t>
  </si>
  <si>
    <t>246
S. Précontrainte F/19</t>
  </si>
  <si>
    <t>263
Avanc. Machine en</t>
  </si>
  <si>
    <t>264
Avanc. Machine en</t>
  </si>
  <si>
    <t>266
Soutènement/Const</t>
  </si>
  <si>
    <t>267
Mes. Stabilisation</t>
  </si>
  <si>
    <t>161
Epuisements Eaux</t>
  </si>
  <si>
    <t>268
Epuisements Eaux</t>
  </si>
  <si>
    <t>271
Etanch. (const sout)</t>
  </si>
  <si>
    <t>276
Invest./Surv.</t>
  </si>
  <si>
    <t>286
Marquages</t>
  </si>
  <si>
    <t>315
Const. Préfa</t>
  </si>
  <si>
    <t>321
Const Métal</t>
  </si>
  <si>
    <t>361
Toiture inclinée</t>
  </si>
  <si>
    <t>365
Vitrage Préfa</t>
  </si>
  <si>
    <t>Contrat</t>
  </si>
  <si>
    <t>MET</t>
  </si>
  <si>
    <t>MET OC</t>
  </si>
  <si>
    <t>0.1</t>
  </si>
  <si>
    <t>Montant Brut</t>
  </si>
  <si>
    <t>TVA 7,7%</t>
  </si>
  <si>
    <t>Montant TTC</t>
  </si>
  <si>
    <t>0.2</t>
  </si>
  <si>
    <t>Total</t>
  </si>
  <si>
    <t>273
Revêt (const sout)</t>
  </si>
  <si>
    <t>132
Carottage/Sciage</t>
  </si>
  <si>
    <t xml:space="preserve">03. </t>
  </si>
  <si>
    <t xml:space="preserve">04. </t>
  </si>
  <si>
    <t xml:space="preserve">05. </t>
  </si>
  <si>
    <t xml:space="preserve">06. </t>
  </si>
  <si>
    <t>1.1</t>
  </si>
  <si>
    <t>1.2</t>
  </si>
  <si>
    <t>2.1</t>
  </si>
  <si>
    <t>2.2</t>
  </si>
  <si>
    <t>3.1</t>
  </si>
  <si>
    <t>3.2</t>
  </si>
  <si>
    <t>4.1</t>
  </si>
  <si>
    <t>4.2</t>
  </si>
  <si>
    <t>5.1</t>
  </si>
  <si>
    <t>5.2</t>
  </si>
  <si>
    <t>6.1</t>
  </si>
  <si>
    <t>6.2</t>
  </si>
  <si>
    <t>% par rapport au contrat de base</t>
  </si>
  <si>
    <t>% par rapport au total</t>
  </si>
  <si>
    <t>Montants previsionel</t>
  </si>
  <si>
    <t>Coût probable</t>
  </si>
  <si>
    <t>01. BV</t>
  </si>
  <si>
    <t>02. Marquise</t>
  </si>
  <si>
    <t xml:space="preserve">OC </t>
  </si>
  <si>
    <t xml:space="preserve">Contrat </t>
  </si>
  <si>
    <t>OC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</si>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</sst>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43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3" fontId="0" fillId="0" borderId="3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43" fontId="3" fillId="2" borderId="2" xfId="1" applyFont="1" applyFill="1" applyBorder="1" applyAlignment="1">
      <alignment horizontal="center" vertical="center"/>
    </xf>
    <xf numFmtId="43" fontId="3" fillId="2" borderId="2" xfId="0" applyNumberFormat="1" applyFont="1" applyFill="1" applyBorder="1"/>
    <xf numFmtId="43" fontId="3" fillId="0" borderId="2" xfId="0" applyNumberFormat="1" applyFont="1" applyBorder="1"/>
    <xf numFmtId="43" fontId="3" fillId="0" borderId="3" xfId="0" applyNumberFormat="1" applyFont="1" applyBorder="1"/>
    <xf numFmtId="43" fontId="0" fillId="0" borderId="2" xfId="1" applyFont="1" applyBorder="1"/>
    <xf numFmtId="43" fontId="3" fillId="0" borderId="2" xfId="1" applyFont="1" applyBorder="1"/>
    <xf numFmtId="0" fontId="3" fillId="0" borderId="2" xfId="0" applyFont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43" fontId="3" fillId="2" borderId="2" xfId="1" applyFont="1" applyFill="1" applyBorder="1"/>
    <xf numFmtId="43" fontId="3" fillId="0" borderId="4" xfId="0" applyNumberFormat="1" applyFont="1" applyFill="1" applyBorder="1"/>
    <xf numFmtId="0" fontId="3" fillId="2" borderId="2" xfId="0" applyFont="1" applyFill="1" applyBorder="1"/>
    <xf numFmtId="43" fontId="3" fillId="2" borderId="2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43" fontId="0" fillId="0" borderId="3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180" wrapText="1"/>
    </xf>
    <xf numFmtId="14" fontId="3" fillId="0" borderId="2" xfId="0" applyNumberFormat="1" applyFont="1" applyBorder="1"/>
    <xf numFmtId="49" fontId="0" fillId="0" borderId="2" xfId="0" applyNumberForma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/>
    <xf numFmtId="164" fontId="4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5" fillId="0" borderId="2" xfId="0" applyNumberFormat="1" applyFont="1" applyBorder="1"/>
    <xf numFmtId="43" fontId="5" fillId="0" borderId="2" xfId="1" applyFont="1" applyBorder="1"/>
    <xf numFmtId="0" fontId="4" fillId="0" borderId="2" xfId="0" applyNumberFormat="1" applyFont="1" applyBorder="1"/>
    <xf numFmtId="43" fontId="4" fillId="0" borderId="0" xfId="1" applyFont="1"/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5" fillId="2" borderId="2" xfId="0" applyFont="1" applyFill="1" applyBorder="1"/>
    <xf numFmtId="164" fontId="5" fillId="2" borderId="2" xfId="1" applyNumberFormat="1" applyFont="1" applyFill="1" applyBorder="1" applyAlignment="1">
      <alignment horizontal="center" vertical="center"/>
    </xf>
    <xf numFmtId="43" fontId="5" fillId="2" borderId="2" xfId="0" applyNumberFormat="1" applyFont="1" applyFill="1" applyBorder="1"/>
    <xf numFmtId="43" fontId="5" fillId="2" borderId="2" xfId="1" applyFont="1" applyFill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164" fontId="4" fillId="0" borderId="3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3" fontId="5" fillId="0" borderId="0" xfId="0" applyNumberFormat="1" applyFont="1" applyBorder="1"/>
    <xf numFmtId="0" fontId="4" fillId="0" borderId="0" xfId="0" applyFont="1" applyBorder="1"/>
    <xf numFmtId="14" fontId="5" fillId="0" borderId="2" xfId="0" applyNumberFormat="1" applyFont="1" applyBorder="1"/>
    <xf numFmtId="164" fontId="9" fillId="0" borderId="2" xfId="0" applyNumberFormat="1" applyFont="1" applyBorder="1" applyAlignment="1">
      <alignment horizontal="right" vertical="center"/>
    </xf>
    <xf numFmtId="43" fontId="4" fillId="0" borderId="2" xfId="1" applyFont="1" applyBorder="1"/>
    <xf numFmtId="164" fontId="4" fillId="0" borderId="3" xfId="0" applyNumberFormat="1" applyFont="1" applyBorder="1" applyAlignment="1">
      <alignment horizontal="center" vertical="center"/>
    </xf>
    <xf numFmtId="43" fontId="5" fillId="0" borderId="3" xfId="0" applyNumberFormat="1" applyFont="1" applyBorder="1"/>
    <xf numFmtId="20" fontId="4" fillId="0" borderId="2" xfId="0" applyNumberFormat="1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/>
    <xf numFmtId="164" fontId="0" fillId="0" borderId="0" xfId="0" applyNumberFormat="1"/>
    <xf numFmtId="164" fontId="3" fillId="0" borderId="2" xfId="1" applyNumberFormat="1" applyFont="1" applyBorder="1"/>
    <xf numFmtId="164" fontId="3" fillId="2" borderId="2" xfId="0" applyNumberFormat="1" applyFont="1" applyFill="1" applyBorder="1"/>
    <xf numFmtId="164" fontId="3" fillId="2" borderId="2" xfId="1" applyNumberFormat="1" applyFont="1" applyFill="1" applyBorder="1"/>
    <xf numFmtId="164" fontId="3" fillId="0" borderId="0" xfId="0" applyNumberFormat="1" applyFont="1" applyBorder="1"/>
    <xf numFmtId="164" fontId="0" fillId="0" borderId="0" xfId="0" applyNumberFormat="1" applyBorder="1"/>
    <xf numFmtId="164" fontId="0" fillId="0" borderId="0" xfId="0" applyNumberFormat="1" applyFill="1" applyBorder="1"/>
    <xf numFmtId="164" fontId="0" fillId="0" borderId="2" xfId="1" applyNumberFormat="1" applyFont="1" applyBorder="1"/>
    <xf numFmtId="0" fontId="0" fillId="0" borderId="6" xfId="0" applyFill="1" applyBorder="1" applyAlignment="1">
      <alignment horizontal="center" vertical="center"/>
    </xf>
    <xf numFmtId="0" fontId="0" fillId="0" borderId="6" xfId="0" applyFill="1" applyBorder="1"/>
    <xf numFmtId="164" fontId="0" fillId="0" borderId="6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/>
    <xf numFmtId="14" fontId="3" fillId="0" borderId="5" xfId="0" applyNumberFormat="1" applyFont="1" applyBorder="1"/>
    <xf numFmtId="164" fontId="0" fillId="0" borderId="5" xfId="1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3" fillId="0" borderId="5" xfId="0" applyNumberFormat="1" applyFont="1" applyBorder="1"/>
    <xf numFmtId="164" fontId="0" fillId="0" borderId="5" xfId="1" applyNumberFormat="1" applyFont="1" applyBorder="1"/>
    <xf numFmtId="0" fontId="5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5" fontId="8" fillId="0" borderId="1" xfId="2" applyNumberFormat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5" fontId="8" fillId="0" borderId="2" xfId="2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2" xfId="2" applyNumberFormat="1" applyFont="1" applyBorder="1" applyAlignment="1">
      <alignment horizontal="center" vertical="center" wrapText="1"/>
    </xf>
    <xf numFmtId="43" fontId="3" fillId="0" borderId="5" xfId="0" applyNumberFormat="1" applyFont="1" applyBorder="1"/>
    <xf numFmtId="165" fontId="8" fillId="0" borderId="1" xfId="2" applyNumberFormat="1" applyFont="1" applyBorder="1" applyAlignment="1">
      <alignment horizontal="center" vertical="center" wrapText="1"/>
    </xf>
    <xf numFmtId="165" fontId="8" fillId="0" borderId="5" xfId="2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7DD64-63C3-4D07-B62A-2D9759F7D6B8}">
  <sheetPr codeName="Feuil1"/>
  <dimension ref="A1"/>
  <sheetViews>
    <sheetView workbookViewId="0">
      <selection activeCell="T16" sqref="T16"/>
    </sheetView>
  </sheetViews>
  <sheetFormatPr baseColWidth="10" defaultRowHeight="14.6" x14ac:dyDescent="0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E2F50-FBD9-43F8-ADDF-9D63AB307069}">
  <sheetPr codeName="Feuil2"/>
  <dimension ref="A1:Z198"/>
  <sheetViews>
    <sheetView tabSelected="1" zoomScale="85" zoomScaleNormal="85" workbookViewId="0">
      <selection activeCell="Q7" sqref="Q1:AD1048576"/>
    </sheetView>
  </sheetViews>
  <sheetFormatPr baseColWidth="10" defaultColWidth="11.3828125" defaultRowHeight="12.9" x14ac:dyDescent="0.35"/>
  <cols>
    <col min="1" max="1" width="7.69140625" style="37" bestFit="1" customWidth="1"/>
    <col min="2" max="2" width="10.53515625" style="37" bestFit="1" customWidth="1"/>
    <col min="3" max="3" width="2.84375" style="37" bestFit="1" customWidth="1"/>
    <col min="4" max="4" width="10.3046875" style="37" bestFit="1" customWidth="1"/>
    <col min="5" max="5" width="9.84375" style="37" customWidth="1"/>
    <col min="6" max="16" width="8.69140625" style="37" customWidth="1"/>
    <col min="17" max="17" width="1.3828125" style="37" customWidth="1"/>
    <col min="18" max="18" width="11.3828125" style="37"/>
    <col min="19" max="19" width="8.53515625" style="37" bestFit="1" customWidth="1"/>
    <col min="20" max="16384" width="11.3828125" style="37"/>
  </cols>
  <sheetData>
    <row r="1" spans="1:26" x14ac:dyDescent="0.35">
      <c r="A1" s="108" t="s">
        <v>0</v>
      </c>
      <c r="B1" s="108"/>
      <c r="C1" s="108"/>
      <c r="D1" s="108"/>
      <c r="E1" s="108"/>
    </row>
    <row r="3" spans="1:26" ht="15" customHeight="1" x14ac:dyDescent="0.35">
      <c r="E3" s="110" t="s">
        <v>5</v>
      </c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</row>
    <row r="4" spans="1:26" ht="75.75" customHeight="1" x14ac:dyDescent="0.35">
      <c r="A4" s="38" t="s">
        <v>1</v>
      </c>
      <c r="B4" s="38" t="s">
        <v>2</v>
      </c>
      <c r="C4" s="38" t="s">
        <v>3</v>
      </c>
      <c r="D4" s="38" t="s">
        <v>4</v>
      </c>
      <c r="E4" s="33" t="s">
        <v>12</v>
      </c>
      <c r="F4" s="33" t="s">
        <v>50</v>
      </c>
      <c r="G4" s="33" t="s">
        <v>11</v>
      </c>
      <c r="H4" s="33" t="s">
        <v>31</v>
      </c>
      <c r="I4" s="33" t="s">
        <v>13</v>
      </c>
      <c r="J4" s="33" t="s">
        <v>16</v>
      </c>
      <c r="K4" s="33" t="s">
        <v>17</v>
      </c>
      <c r="L4" s="33" t="s">
        <v>18</v>
      </c>
      <c r="M4" s="33" t="s">
        <v>19</v>
      </c>
      <c r="N4" s="33" t="s">
        <v>23</v>
      </c>
      <c r="O4" s="33" t="s">
        <v>24</v>
      </c>
      <c r="P4" s="33" t="s">
        <v>25</v>
      </c>
      <c r="Q4" s="2"/>
      <c r="R4" s="5" t="s">
        <v>44</v>
      </c>
      <c r="S4" s="5" t="s">
        <v>45</v>
      </c>
      <c r="T4" s="5" t="s">
        <v>46</v>
      </c>
      <c r="U4" s="107" t="s">
        <v>67</v>
      </c>
      <c r="V4" s="111" t="s">
        <v>68</v>
      </c>
      <c r="W4" s="111" t="s">
        <v>69</v>
      </c>
      <c r="X4" s="111" t="s">
        <v>70</v>
      </c>
      <c r="Y4" s="105" t="s">
        <v>67</v>
      </c>
      <c r="Z4" s="105" t="s">
        <v>68</v>
      </c>
    </row>
    <row r="5" spans="1:26" x14ac:dyDescent="0.35">
      <c r="A5" s="40" t="s">
        <v>40</v>
      </c>
      <c r="B5" s="41"/>
      <c r="C5" s="41"/>
      <c r="D5" s="42"/>
      <c r="E5" s="43">
        <v>239449</v>
      </c>
      <c r="F5" s="44"/>
      <c r="G5" s="43">
        <v>3433</v>
      </c>
      <c r="H5" s="44"/>
      <c r="I5" s="44"/>
      <c r="J5" s="43">
        <v>34341</v>
      </c>
      <c r="K5" s="44"/>
      <c r="L5" s="44"/>
      <c r="M5" s="44"/>
      <c r="N5" s="44"/>
      <c r="O5" s="44"/>
      <c r="P5" s="44"/>
      <c r="Q5" s="45"/>
      <c r="R5" s="46">
        <f>SUM(E5:P5)</f>
        <v>277223</v>
      </c>
      <c r="T5" s="47">
        <f>IF(R5="","",R5*1.077)</f>
        <v>298569.17099999997</v>
      </c>
      <c r="U5" s="107"/>
      <c r="V5" s="112"/>
      <c r="W5" s="112"/>
      <c r="X5" s="112"/>
      <c r="Y5" s="106"/>
      <c r="Z5" s="106"/>
    </row>
    <row r="6" spans="1:26" x14ac:dyDescent="0.35">
      <c r="A6" s="109" t="s">
        <v>73</v>
      </c>
      <c r="B6" s="40" t="s">
        <v>43</v>
      </c>
      <c r="C6" s="48">
        <v>1</v>
      </c>
      <c r="D6" s="42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/>
      <c r="R6" s="46" t="str">
        <f>IF(SUM(E6:P6)=0,"",SUM(E6:P6))</f>
        <v/>
      </c>
      <c r="S6" s="49" t="str">
        <f t="shared" ref="S6" si="0">IF(R6="","",R6*1.077)</f>
        <v/>
      </c>
      <c r="T6" s="42"/>
    </row>
    <row r="7" spans="1:26" x14ac:dyDescent="0.35">
      <c r="A7" s="109"/>
      <c r="B7" s="40" t="s">
        <v>43</v>
      </c>
      <c r="C7" s="41">
        <v>2</v>
      </c>
      <c r="D7" s="42"/>
      <c r="E7" s="44"/>
      <c r="F7" s="44"/>
      <c r="G7" s="43">
        <v>4445</v>
      </c>
      <c r="H7" s="44"/>
      <c r="I7" s="44"/>
      <c r="J7" s="44"/>
      <c r="K7" s="44"/>
      <c r="L7" s="44"/>
      <c r="M7" s="44"/>
      <c r="N7" s="44"/>
      <c r="O7" s="44"/>
      <c r="P7" s="44"/>
      <c r="Q7" s="45"/>
      <c r="R7" s="46">
        <f>SUM(E7:P7)</f>
        <v>4445</v>
      </c>
      <c r="T7" s="47">
        <f>IF(R7="","",R7*1.077)</f>
        <v>4787.2649999999994</v>
      </c>
    </row>
    <row r="8" spans="1:26" x14ac:dyDescent="0.35">
      <c r="A8" s="109"/>
      <c r="B8" s="40" t="s">
        <v>43</v>
      </c>
      <c r="C8" s="41">
        <v>3</v>
      </c>
      <c r="D8" s="42"/>
      <c r="E8" s="44"/>
      <c r="F8" s="44"/>
      <c r="G8" s="43">
        <v>3322</v>
      </c>
      <c r="H8" s="44"/>
      <c r="I8" s="44"/>
      <c r="J8" s="44"/>
      <c r="K8" s="44"/>
      <c r="L8" s="44"/>
      <c r="M8" s="44"/>
      <c r="N8" s="44"/>
      <c r="O8" s="44"/>
      <c r="P8" s="44"/>
      <c r="Q8" s="45"/>
      <c r="R8" s="46">
        <f>SUM(E8:P8)</f>
        <v>3322</v>
      </c>
      <c r="T8" s="47">
        <f>IF(R8="","",R8*1.077)</f>
        <v>3577.7939999999999</v>
      </c>
    </row>
    <row r="9" spans="1:26" x14ac:dyDescent="0.35">
      <c r="A9" s="50" t="s">
        <v>48</v>
      </c>
      <c r="B9" s="51"/>
      <c r="C9" s="52"/>
      <c r="D9" s="53"/>
      <c r="E9" s="54">
        <f>+IF(E5="","",SUM(E5:E8))</f>
        <v>239449</v>
      </c>
      <c r="F9" s="54" t="str">
        <f t="shared" ref="F9:P9" si="1">+IF(F5="","",SUM(F5:F8))</f>
        <v/>
      </c>
      <c r="G9" s="54">
        <f t="shared" si="1"/>
        <v>11200</v>
      </c>
      <c r="H9" s="54" t="str">
        <f t="shared" si="1"/>
        <v/>
      </c>
      <c r="I9" s="54" t="str">
        <f t="shared" si="1"/>
        <v/>
      </c>
      <c r="J9" s="54">
        <f t="shared" si="1"/>
        <v>34341</v>
      </c>
      <c r="K9" s="54" t="str">
        <f t="shared" si="1"/>
        <v/>
      </c>
      <c r="L9" s="54" t="str">
        <f t="shared" si="1"/>
        <v/>
      </c>
      <c r="M9" s="54" t="str">
        <f t="shared" si="1"/>
        <v/>
      </c>
      <c r="N9" s="54" t="str">
        <f t="shared" si="1"/>
        <v/>
      </c>
      <c r="O9" s="54" t="str">
        <f t="shared" si="1"/>
        <v/>
      </c>
      <c r="P9" s="54" t="str">
        <f t="shared" si="1"/>
        <v/>
      </c>
      <c r="Q9" s="45"/>
      <c r="R9" s="55">
        <f>+SUM(R5:R8)</f>
        <v>284990</v>
      </c>
      <c r="T9" s="56">
        <f>IF(R9="","",R9*1.077)</f>
        <v>306934.23</v>
      </c>
    </row>
    <row r="10" spans="1:26" s="62" customFormat="1" ht="5.15" customHeight="1" x14ac:dyDescent="0.35">
      <c r="A10" s="57"/>
      <c r="B10" s="57"/>
      <c r="C10" s="58"/>
      <c r="D10" s="58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  <c r="R10" s="61"/>
    </row>
    <row r="11" spans="1:26" x14ac:dyDescent="0.35">
      <c r="A11" s="40" t="s">
        <v>41</v>
      </c>
      <c r="B11" s="40" t="s">
        <v>43</v>
      </c>
      <c r="C11" s="41">
        <v>1</v>
      </c>
      <c r="D11" s="63">
        <v>44368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5"/>
      <c r="R11" s="46" t="str">
        <f>IF(SUM(E11:P11)=0,"",SUM(E11:P11))</f>
        <v/>
      </c>
      <c r="T11" s="47" t="str">
        <f>+IF(R11="","",R11*1.077)</f>
        <v/>
      </c>
    </row>
    <row r="12" spans="1:26" x14ac:dyDescent="0.35">
      <c r="A12" s="40" t="s">
        <v>42</v>
      </c>
      <c r="B12" s="40" t="s">
        <v>43</v>
      </c>
      <c r="C12" s="41">
        <v>1</v>
      </c>
      <c r="D12" s="42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3">
        <v>34533</v>
      </c>
      <c r="Q12" s="45"/>
      <c r="R12" s="46">
        <f>SUM(E12:P12)</f>
        <v>34533</v>
      </c>
      <c r="T12" s="47">
        <f t="shared" ref="T12:T24" si="2">+IF(R12="","",R12*1.077)</f>
        <v>37192.040999999997</v>
      </c>
    </row>
    <row r="13" spans="1:26" x14ac:dyDescent="0.35">
      <c r="A13" s="40" t="s">
        <v>41</v>
      </c>
      <c r="B13" s="40" t="s">
        <v>43</v>
      </c>
      <c r="C13" s="41">
        <v>2</v>
      </c>
      <c r="D13" s="63">
        <v>44766</v>
      </c>
      <c r="E13" s="44"/>
      <c r="F13" s="43">
        <v>345</v>
      </c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5"/>
      <c r="R13" s="46">
        <f>SUM(E13:P13)</f>
        <v>345</v>
      </c>
      <c r="T13" s="47">
        <f t="shared" si="2"/>
        <v>371.565</v>
      </c>
    </row>
    <row r="14" spans="1:26" x14ac:dyDescent="0.35">
      <c r="A14" s="40" t="s">
        <v>41</v>
      </c>
      <c r="B14" s="40" t="s">
        <v>43</v>
      </c>
      <c r="C14" s="41">
        <v>3</v>
      </c>
      <c r="D14" s="42"/>
      <c r="E14" s="44"/>
      <c r="F14" s="44"/>
      <c r="G14" s="44"/>
      <c r="H14" s="44"/>
      <c r="I14" s="44"/>
      <c r="J14" s="44"/>
      <c r="K14" s="44"/>
      <c r="L14" s="44"/>
      <c r="M14" s="44"/>
      <c r="N14" s="64">
        <v>4533</v>
      </c>
      <c r="O14" s="44"/>
      <c r="P14" s="44"/>
      <c r="Q14" s="45"/>
      <c r="R14" s="46">
        <f>SUM(E14:P14)</f>
        <v>4533</v>
      </c>
      <c r="T14" s="47">
        <f t="shared" si="2"/>
        <v>4882.0410000000002</v>
      </c>
    </row>
    <row r="15" spans="1:26" x14ac:dyDescent="0.35">
      <c r="A15" s="40" t="s">
        <v>41</v>
      </c>
      <c r="B15" s="40" t="s">
        <v>43</v>
      </c>
      <c r="C15" s="41">
        <v>4</v>
      </c>
      <c r="D15" s="42"/>
      <c r="E15" s="44"/>
      <c r="F15" s="44"/>
      <c r="G15" s="44"/>
      <c r="H15" s="44"/>
      <c r="I15" s="43">
        <v>777</v>
      </c>
      <c r="J15" s="44"/>
      <c r="K15" s="44"/>
      <c r="L15" s="44"/>
      <c r="M15" s="44"/>
      <c r="N15" s="44"/>
      <c r="O15" s="44"/>
      <c r="P15" s="44"/>
      <c r="Q15" s="45"/>
      <c r="R15" s="46">
        <f>SUM(E15:P15)</f>
        <v>777</v>
      </c>
      <c r="T15" s="47">
        <f t="shared" si="2"/>
        <v>836.82899999999995</v>
      </c>
    </row>
    <row r="16" spans="1:26" x14ac:dyDescent="0.35">
      <c r="A16" s="40" t="s">
        <v>41</v>
      </c>
      <c r="B16" s="40" t="s">
        <v>43</v>
      </c>
      <c r="C16" s="41">
        <v>5</v>
      </c>
      <c r="D16" s="42"/>
      <c r="E16" s="44"/>
      <c r="F16" s="44"/>
      <c r="G16" s="44"/>
      <c r="H16" s="43">
        <v>99</v>
      </c>
      <c r="I16" s="44"/>
      <c r="J16" s="44"/>
      <c r="K16" s="44"/>
      <c r="L16" s="44"/>
      <c r="M16" s="44"/>
      <c r="N16" s="44"/>
      <c r="O16" s="44"/>
      <c r="P16" s="44"/>
      <c r="Q16" s="45"/>
      <c r="R16" s="46">
        <f>SUM(E16:P16)</f>
        <v>99</v>
      </c>
      <c r="T16" s="47">
        <f t="shared" si="2"/>
        <v>106.62299999999999</v>
      </c>
    </row>
    <row r="17" spans="1:20" x14ac:dyDescent="0.35">
      <c r="A17" s="40" t="s">
        <v>41</v>
      </c>
      <c r="B17" s="40" t="s">
        <v>43</v>
      </c>
      <c r="C17" s="41">
        <v>7</v>
      </c>
      <c r="D17" s="42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5"/>
      <c r="R17" s="46" t="str">
        <f>IF(SUM(E17:P17)=0,"",SUM(E17:P17))</f>
        <v/>
      </c>
      <c r="T17" s="47" t="str">
        <f t="shared" si="2"/>
        <v/>
      </c>
    </row>
    <row r="18" spans="1:20" x14ac:dyDescent="0.35">
      <c r="A18" s="40" t="s">
        <v>41</v>
      </c>
      <c r="B18" s="40" t="s">
        <v>43</v>
      </c>
      <c r="C18" s="41">
        <v>8</v>
      </c>
      <c r="D18" s="42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5"/>
      <c r="R18" s="46" t="str">
        <f>IF(SUM(E18:P18)=0,"",SUM(E18:P18))</f>
        <v/>
      </c>
      <c r="T18" s="47" t="str">
        <f t="shared" si="2"/>
        <v/>
      </c>
    </row>
    <row r="19" spans="1:20" x14ac:dyDescent="0.35">
      <c r="A19" s="40" t="s">
        <v>41</v>
      </c>
      <c r="B19" s="40" t="s">
        <v>43</v>
      </c>
      <c r="C19" s="41">
        <v>9</v>
      </c>
      <c r="D19" s="42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5"/>
      <c r="R19" s="46" t="str">
        <f>IF(SUM(E19:P19)=0,"",SUM(E19:P19))</f>
        <v/>
      </c>
      <c r="T19" s="47" t="str">
        <f t="shared" si="2"/>
        <v/>
      </c>
    </row>
    <row r="20" spans="1:20" x14ac:dyDescent="0.35">
      <c r="A20" s="40" t="s">
        <v>41</v>
      </c>
      <c r="B20" s="40" t="s">
        <v>43</v>
      </c>
      <c r="C20" s="41">
        <v>10</v>
      </c>
      <c r="D20" s="42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5"/>
      <c r="R20" s="46" t="str">
        <f>IF(SUM(E20:P20)=0,"",SUM(E20:P20))</f>
        <v/>
      </c>
      <c r="T20" s="47" t="str">
        <f t="shared" si="2"/>
        <v/>
      </c>
    </row>
    <row r="21" spans="1:20" x14ac:dyDescent="0.35">
      <c r="A21" s="40" t="s">
        <v>41</v>
      </c>
      <c r="B21" s="40" t="s">
        <v>43</v>
      </c>
      <c r="C21" s="41">
        <v>11</v>
      </c>
      <c r="D21" s="42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5"/>
      <c r="R21" s="46" t="str">
        <f>IF(SUM(E21:P21)=0,"",SUM(E21:P21))</f>
        <v/>
      </c>
      <c r="T21" s="47" t="str">
        <f t="shared" si="2"/>
        <v/>
      </c>
    </row>
    <row r="22" spans="1:20" x14ac:dyDescent="0.35">
      <c r="A22" s="40" t="s">
        <v>41</v>
      </c>
      <c r="B22" s="40" t="s">
        <v>43</v>
      </c>
      <c r="C22" s="41">
        <v>12</v>
      </c>
      <c r="D22" s="42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5"/>
      <c r="R22" s="46" t="str">
        <f>IF(SUM(E22:P22)=0,"",SUM(E22:P22))</f>
        <v/>
      </c>
      <c r="T22" s="47" t="str">
        <f t="shared" si="2"/>
        <v/>
      </c>
    </row>
    <row r="23" spans="1:20" ht="15" customHeight="1" x14ac:dyDescent="0.35">
      <c r="A23" s="40" t="s">
        <v>41</v>
      </c>
      <c r="B23" s="40" t="s">
        <v>43</v>
      </c>
      <c r="C23" s="41">
        <v>13</v>
      </c>
      <c r="D23" s="42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5"/>
      <c r="R23" s="46" t="str">
        <f>IF(SUM(E23:P23)=0,"",SUM(E23:P23))</f>
        <v/>
      </c>
      <c r="T23" s="65" t="str">
        <f t="shared" si="2"/>
        <v/>
      </c>
    </row>
    <row r="24" spans="1:20" s="62" customFormat="1" ht="18" customHeight="1" x14ac:dyDescent="0.35">
      <c r="A24" s="50" t="s">
        <v>48</v>
      </c>
      <c r="B24" s="50" t="s">
        <v>43</v>
      </c>
      <c r="C24" s="52"/>
      <c r="D24" s="53"/>
      <c r="E24" s="54" t="str">
        <f>+IF(SUM(E11:E23)=0,"",SUM(E11:E23))</f>
        <v/>
      </c>
      <c r="F24" s="54">
        <f t="shared" ref="F24:P24" si="3">+IF(SUM(F11:F23)=0,"",SUM(F11:F23))</f>
        <v>345</v>
      </c>
      <c r="G24" s="54" t="str">
        <f t="shared" si="3"/>
        <v/>
      </c>
      <c r="H24" s="54">
        <f t="shared" si="3"/>
        <v>99</v>
      </c>
      <c r="I24" s="54">
        <f t="shared" si="3"/>
        <v>777</v>
      </c>
      <c r="J24" s="54" t="str">
        <f t="shared" si="3"/>
        <v/>
      </c>
      <c r="K24" s="54" t="str">
        <f t="shared" si="3"/>
        <v/>
      </c>
      <c r="L24" s="54" t="str">
        <f t="shared" si="3"/>
        <v/>
      </c>
      <c r="M24" s="54" t="str">
        <f t="shared" si="3"/>
        <v/>
      </c>
      <c r="N24" s="54">
        <f t="shared" si="3"/>
        <v>4533</v>
      </c>
      <c r="O24" s="54" t="str">
        <f t="shared" si="3"/>
        <v/>
      </c>
      <c r="P24" s="54">
        <f t="shared" si="3"/>
        <v>34533</v>
      </c>
      <c r="Q24" s="60"/>
      <c r="R24" s="55">
        <f>+SUM(R11:R23)</f>
        <v>40287</v>
      </c>
      <c r="T24" s="56">
        <f t="shared" si="2"/>
        <v>43389.098999999995</v>
      </c>
    </row>
    <row r="25" spans="1:20" s="62" customFormat="1" ht="5.15" customHeight="1" x14ac:dyDescent="0.35">
      <c r="A25" s="57"/>
      <c r="B25" s="57"/>
      <c r="C25" s="58"/>
      <c r="D25" s="58"/>
      <c r="E25" s="59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0"/>
      <c r="R25" s="67"/>
      <c r="T25" s="58"/>
    </row>
    <row r="26" spans="1:20" x14ac:dyDescent="0.35">
      <c r="A26" s="40" t="s">
        <v>41</v>
      </c>
      <c r="B26" s="68" t="s">
        <v>47</v>
      </c>
      <c r="C26" s="41">
        <v>1</v>
      </c>
      <c r="D26" s="63">
        <v>44368</v>
      </c>
      <c r="E26" s="43">
        <v>45665</v>
      </c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5"/>
      <c r="R26" s="46">
        <f>IF(SUM(E26:P26)=0,"",SUM(E26:P26))</f>
        <v>45665</v>
      </c>
      <c r="T26" s="65">
        <f>+IF(R26="","",R26*1.077)</f>
        <v>49181.204999999994</v>
      </c>
    </row>
    <row r="27" spans="1:20" x14ac:dyDescent="0.35">
      <c r="A27" s="40" t="s">
        <v>41</v>
      </c>
      <c r="B27" s="40" t="s">
        <v>47</v>
      </c>
      <c r="C27" s="41">
        <v>2</v>
      </c>
      <c r="D27" s="63">
        <v>44766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5"/>
      <c r="R27" s="46" t="str">
        <f>IF(SUM(E27:P27)=0,"",SUM(E27:P27))</f>
        <v/>
      </c>
      <c r="T27" s="65" t="str">
        <f t="shared" ref="T27:T36" si="4">+IF(R27="","",R27*1.077)</f>
        <v/>
      </c>
    </row>
    <row r="28" spans="1:20" x14ac:dyDescent="0.35">
      <c r="A28" s="40" t="s">
        <v>41</v>
      </c>
      <c r="B28" s="68" t="s">
        <v>47</v>
      </c>
      <c r="C28" s="41">
        <v>3</v>
      </c>
      <c r="D28" s="42"/>
      <c r="E28" s="44"/>
      <c r="F28" s="44"/>
      <c r="G28" s="44"/>
      <c r="H28" s="43">
        <v>33433</v>
      </c>
      <c r="I28" s="44"/>
      <c r="J28" s="44"/>
      <c r="K28" s="44"/>
      <c r="L28" s="44"/>
      <c r="M28" s="44"/>
      <c r="N28" s="44"/>
      <c r="O28" s="44"/>
      <c r="P28" s="44"/>
      <c r="Q28" s="45"/>
      <c r="R28" s="46">
        <f>IF(SUM(E28:P28)=0,"",SUM(E28:P28))</f>
        <v>33433</v>
      </c>
      <c r="T28" s="65">
        <f t="shared" si="4"/>
        <v>36007.341</v>
      </c>
    </row>
    <row r="29" spans="1:20" x14ac:dyDescent="0.35">
      <c r="A29" s="40" t="s">
        <v>41</v>
      </c>
      <c r="B29" s="40" t="s">
        <v>47</v>
      </c>
      <c r="C29" s="41">
        <v>4</v>
      </c>
      <c r="D29" s="42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5"/>
      <c r="R29" s="46" t="str">
        <f>IF(SUM(E29:P29)=0,"",SUM(E29:P29))</f>
        <v/>
      </c>
      <c r="T29" s="65" t="str">
        <f t="shared" si="4"/>
        <v/>
      </c>
    </row>
    <row r="30" spans="1:20" x14ac:dyDescent="0.35">
      <c r="A30" s="40" t="s">
        <v>41</v>
      </c>
      <c r="B30" s="68" t="s">
        <v>47</v>
      </c>
      <c r="C30" s="41">
        <v>5</v>
      </c>
      <c r="D30" s="42"/>
      <c r="E30" s="44"/>
      <c r="F30" s="44"/>
      <c r="G30" s="44"/>
      <c r="H30" s="44"/>
      <c r="I30" s="44"/>
      <c r="J30" s="44"/>
      <c r="K30" s="44"/>
      <c r="L30" s="43">
        <v>3343</v>
      </c>
      <c r="M30" s="44"/>
      <c r="N30" s="44"/>
      <c r="O30" s="44"/>
      <c r="P30" s="44"/>
      <c r="Q30" s="45"/>
      <c r="R30" s="46">
        <f>IF(SUM(E30:P30)=0,"",SUM(E30:P30))</f>
        <v>3343</v>
      </c>
      <c r="T30" s="65">
        <f t="shared" si="4"/>
        <v>3600.4110000000001</v>
      </c>
    </row>
    <row r="31" spans="1:20" x14ac:dyDescent="0.35">
      <c r="A31" s="40" t="s">
        <v>41</v>
      </c>
      <c r="B31" s="40" t="s">
        <v>47</v>
      </c>
      <c r="C31" s="41">
        <v>6</v>
      </c>
      <c r="D31" s="42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5"/>
      <c r="R31" s="46" t="str">
        <f>IF(SUM(E31:P31)=0,"",SUM(E31:P31))</f>
        <v/>
      </c>
      <c r="T31" s="65" t="str">
        <f t="shared" si="4"/>
        <v/>
      </c>
    </row>
    <row r="32" spans="1:20" x14ac:dyDescent="0.35">
      <c r="A32" s="40" t="s">
        <v>41</v>
      </c>
      <c r="B32" s="68" t="s">
        <v>47</v>
      </c>
      <c r="C32" s="41">
        <v>7</v>
      </c>
      <c r="D32" s="42"/>
      <c r="E32" s="44"/>
      <c r="F32" s="44"/>
      <c r="G32" s="44"/>
      <c r="H32" s="44"/>
      <c r="I32" s="44"/>
      <c r="J32" s="44"/>
      <c r="K32" s="44"/>
      <c r="L32" s="44"/>
      <c r="M32" s="43">
        <v>32222</v>
      </c>
      <c r="N32" s="44"/>
      <c r="O32" s="44"/>
      <c r="P32" s="44"/>
      <c r="Q32" s="45"/>
      <c r="R32" s="46">
        <f>IF(SUM(E32:P32)=0,"",SUM(E32:P32))</f>
        <v>32222</v>
      </c>
      <c r="T32" s="65">
        <f t="shared" si="4"/>
        <v>34703.093999999997</v>
      </c>
    </row>
    <row r="33" spans="1:20" x14ac:dyDescent="0.35">
      <c r="A33" s="40" t="s">
        <v>41</v>
      </c>
      <c r="B33" s="40" t="s">
        <v>47</v>
      </c>
      <c r="C33" s="41">
        <v>8</v>
      </c>
      <c r="D33" s="42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3">
        <v>433333</v>
      </c>
      <c r="P33" s="44"/>
      <c r="Q33" s="45"/>
      <c r="R33" s="46">
        <f>IF(SUM(E33:P33)=0,"",SUM(E33:P33))</f>
        <v>433333</v>
      </c>
      <c r="T33" s="65">
        <f t="shared" si="4"/>
        <v>466699.641</v>
      </c>
    </row>
    <row r="34" spans="1:20" x14ac:dyDescent="0.35">
      <c r="A34" s="40" t="s">
        <v>41</v>
      </c>
      <c r="B34" s="68" t="s">
        <v>47</v>
      </c>
      <c r="C34" s="41">
        <v>9</v>
      </c>
      <c r="D34" s="42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5"/>
      <c r="R34" s="46" t="str">
        <f>IF(SUM(E34:P34)=0,"",SUM(E34:P34))</f>
        <v/>
      </c>
      <c r="T34" s="65" t="str">
        <f t="shared" si="4"/>
        <v/>
      </c>
    </row>
    <row r="35" spans="1:20" x14ac:dyDescent="0.35">
      <c r="A35" s="40" t="s">
        <v>41</v>
      </c>
      <c r="B35" s="40" t="s">
        <v>47</v>
      </c>
      <c r="C35" s="41">
        <v>10</v>
      </c>
      <c r="D35" s="42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5"/>
      <c r="R35" s="46" t="str">
        <f>IF(SUM(E35:P35)=0,"",SUM(E35:P35))</f>
        <v/>
      </c>
      <c r="T35" s="65" t="str">
        <f t="shared" si="4"/>
        <v/>
      </c>
    </row>
    <row r="36" spans="1:20" x14ac:dyDescent="0.35">
      <c r="A36" s="50" t="s">
        <v>48</v>
      </c>
      <c r="B36" s="50" t="s">
        <v>47</v>
      </c>
      <c r="C36" s="50"/>
      <c r="D36" s="50"/>
      <c r="E36" s="69">
        <f>+IF(SUM(E26:E35)=0,"",SUM(E26:E35))</f>
        <v>45665</v>
      </c>
      <c r="F36" s="69" t="str">
        <f t="shared" ref="F36:P36" si="5">+IF(SUM(F26:F35)=0,"",SUM(F26:F35))</f>
        <v/>
      </c>
      <c r="G36" s="69" t="str">
        <f t="shared" si="5"/>
        <v/>
      </c>
      <c r="H36" s="69">
        <f t="shared" si="5"/>
        <v>33433</v>
      </c>
      <c r="I36" s="69" t="str">
        <f t="shared" si="5"/>
        <v/>
      </c>
      <c r="J36" s="69" t="str">
        <f t="shared" si="5"/>
        <v/>
      </c>
      <c r="K36" s="69" t="str">
        <f t="shared" si="5"/>
        <v/>
      </c>
      <c r="L36" s="69">
        <f t="shared" si="5"/>
        <v>3343</v>
      </c>
      <c r="M36" s="69">
        <f t="shared" si="5"/>
        <v>32222</v>
      </c>
      <c r="N36" s="69" t="str">
        <f t="shared" si="5"/>
        <v/>
      </c>
      <c r="O36" s="69">
        <f t="shared" si="5"/>
        <v>433333</v>
      </c>
      <c r="P36" s="69" t="str">
        <f t="shared" si="5"/>
        <v/>
      </c>
      <c r="Q36" s="45"/>
      <c r="R36" s="55">
        <f>SUM(R26:R35)</f>
        <v>547996</v>
      </c>
      <c r="T36" s="56">
        <f t="shared" si="4"/>
        <v>590191.69199999992</v>
      </c>
    </row>
    <row r="37" spans="1:20" x14ac:dyDescent="0.35">
      <c r="A37" s="45"/>
      <c r="B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</row>
    <row r="38" spans="1:20" x14ac:dyDescent="0.35">
      <c r="A38" s="45"/>
      <c r="B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</row>
    <row r="39" spans="1:20" ht="60" customHeight="1" x14ac:dyDescent="0.35">
      <c r="A39" s="45"/>
      <c r="B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</row>
    <row r="40" spans="1:20" x14ac:dyDescent="0.35">
      <c r="A40" s="45"/>
      <c r="B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</row>
    <row r="41" spans="1:20" x14ac:dyDescent="0.35">
      <c r="A41" s="45"/>
      <c r="B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</row>
    <row r="42" spans="1:20" x14ac:dyDescent="0.35">
      <c r="A42" s="45"/>
      <c r="B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</row>
    <row r="43" spans="1:20" x14ac:dyDescent="0.35">
      <c r="A43" s="45"/>
      <c r="B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</row>
    <row r="44" spans="1:20" x14ac:dyDescent="0.35">
      <c r="A44" s="45"/>
      <c r="B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</row>
    <row r="45" spans="1:20" x14ac:dyDescent="0.35">
      <c r="A45" s="45"/>
      <c r="B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</row>
    <row r="46" spans="1:20" x14ac:dyDescent="0.35">
      <c r="A46" s="45"/>
      <c r="B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</row>
    <row r="47" spans="1:20" x14ac:dyDescent="0.35">
      <c r="A47" s="45"/>
      <c r="B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  <row r="48" spans="1:20" x14ac:dyDescent="0.35">
      <c r="A48" s="45"/>
      <c r="B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</row>
    <row r="49" spans="1:17" x14ac:dyDescent="0.35">
      <c r="A49" s="45"/>
      <c r="B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</row>
    <row r="50" spans="1:17" x14ac:dyDescent="0.35">
      <c r="A50" s="45"/>
      <c r="B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</row>
    <row r="51" spans="1:17" x14ac:dyDescent="0.35">
      <c r="A51" s="45"/>
      <c r="B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</row>
    <row r="52" spans="1:17" x14ac:dyDescent="0.35">
      <c r="A52" s="45"/>
      <c r="B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</row>
    <row r="53" spans="1:17" x14ac:dyDescent="0.35">
      <c r="A53" s="45"/>
      <c r="B53" s="45"/>
    </row>
    <row r="54" spans="1:17" x14ac:dyDescent="0.35">
      <c r="A54" s="45"/>
      <c r="B54" s="45"/>
    </row>
    <row r="55" spans="1:17" x14ac:dyDescent="0.35">
      <c r="A55" s="45"/>
      <c r="B55" s="45"/>
    </row>
    <row r="56" spans="1:17" x14ac:dyDescent="0.35">
      <c r="A56" s="45"/>
      <c r="B56" s="45"/>
    </row>
    <row r="57" spans="1:17" x14ac:dyDescent="0.35">
      <c r="A57" s="45"/>
      <c r="B57" s="45"/>
    </row>
    <row r="58" spans="1:17" x14ac:dyDescent="0.35">
      <c r="A58" s="45"/>
      <c r="B58" s="45"/>
    </row>
    <row r="59" spans="1:17" x14ac:dyDescent="0.35">
      <c r="A59" s="45"/>
      <c r="B59" s="45"/>
    </row>
    <row r="60" spans="1:17" x14ac:dyDescent="0.35">
      <c r="A60" s="45"/>
      <c r="B60" s="45"/>
    </row>
    <row r="61" spans="1:17" x14ac:dyDescent="0.35">
      <c r="A61" s="45"/>
      <c r="B61" s="45"/>
    </row>
    <row r="62" spans="1:17" x14ac:dyDescent="0.35">
      <c r="A62" s="45"/>
      <c r="B62" s="45"/>
    </row>
    <row r="63" spans="1:17" x14ac:dyDescent="0.35">
      <c r="A63" s="45"/>
      <c r="B63" s="45"/>
    </row>
    <row r="64" spans="1:17" x14ac:dyDescent="0.35">
      <c r="A64" s="45"/>
      <c r="B64" s="45"/>
    </row>
    <row r="65" spans="1:2" x14ac:dyDescent="0.35">
      <c r="A65" s="45"/>
      <c r="B65" s="45"/>
    </row>
    <row r="66" spans="1:2" x14ac:dyDescent="0.35">
      <c r="A66" s="45"/>
      <c r="B66" s="45"/>
    </row>
    <row r="67" spans="1:2" x14ac:dyDescent="0.35">
      <c r="A67" s="45"/>
      <c r="B67" s="45"/>
    </row>
    <row r="68" spans="1:2" x14ac:dyDescent="0.35">
      <c r="A68" s="45"/>
      <c r="B68" s="45"/>
    </row>
    <row r="69" spans="1:2" x14ac:dyDescent="0.35">
      <c r="A69" s="45"/>
      <c r="B69" s="45"/>
    </row>
    <row r="70" spans="1:2" x14ac:dyDescent="0.35">
      <c r="A70" s="45"/>
      <c r="B70" s="45"/>
    </row>
    <row r="71" spans="1:2" x14ac:dyDescent="0.35">
      <c r="A71" s="45"/>
      <c r="B71" s="45"/>
    </row>
    <row r="72" spans="1:2" x14ac:dyDescent="0.35">
      <c r="A72" s="45"/>
      <c r="B72" s="45"/>
    </row>
    <row r="73" spans="1:2" x14ac:dyDescent="0.35">
      <c r="A73" s="45"/>
      <c r="B73" s="45"/>
    </row>
    <row r="74" spans="1:2" x14ac:dyDescent="0.35">
      <c r="A74" s="45"/>
      <c r="B74" s="45"/>
    </row>
    <row r="75" spans="1:2" x14ac:dyDescent="0.35">
      <c r="A75" s="45"/>
      <c r="B75" s="45"/>
    </row>
    <row r="76" spans="1:2" x14ac:dyDescent="0.35">
      <c r="A76" s="45"/>
      <c r="B76" s="45"/>
    </row>
    <row r="77" spans="1:2" x14ac:dyDescent="0.35">
      <c r="A77" s="45"/>
      <c r="B77" s="45"/>
    </row>
    <row r="78" spans="1:2" x14ac:dyDescent="0.35">
      <c r="A78" s="45"/>
      <c r="B78" s="45"/>
    </row>
    <row r="79" spans="1:2" x14ac:dyDescent="0.35">
      <c r="A79" s="45"/>
      <c r="B79" s="45"/>
    </row>
    <row r="80" spans="1:2" x14ac:dyDescent="0.35">
      <c r="A80" s="45"/>
      <c r="B80" s="45"/>
    </row>
    <row r="81" spans="1:2" x14ac:dyDescent="0.35">
      <c r="A81" s="45"/>
      <c r="B81" s="45"/>
    </row>
    <row r="82" spans="1:2" x14ac:dyDescent="0.35">
      <c r="A82" s="45"/>
      <c r="B82" s="45"/>
    </row>
    <row r="83" spans="1:2" x14ac:dyDescent="0.35">
      <c r="A83" s="45"/>
      <c r="B83" s="45"/>
    </row>
    <row r="84" spans="1:2" x14ac:dyDescent="0.35">
      <c r="A84" s="45"/>
      <c r="B84" s="45"/>
    </row>
    <row r="85" spans="1:2" x14ac:dyDescent="0.35">
      <c r="A85" s="45"/>
      <c r="B85" s="45"/>
    </row>
    <row r="86" spans="1:2" x14ac:dyDescent="0.35">
      <c r="A86" s="45"/>
      <c r="B86" s="45"/>
    </row>
    <row r="87" spans="1:2" x14ac:dyDescent="0.35">
      <c r="A87" s="45"/>
      <c r="B87" s="45"/>
    </row>
    <row r="88" spans="1:2" x14ac:dyDescent="0.35">
      <c r="A88" s="45"/>
      <c r="B88" s="45"/>
    </row>
    <row r="89" spans="1:2" x14ac:dyDescent="0.35">
      <c r="A89" s="45"/>
      <c r="B89" s="45"/>
    </row>
    <row r="90" spans="1:2" x14ac:dyDescent="0.35">
      <c r="A90" s="45"/>
      <c r="B90" s="45"/>
    </row>
    <row r="91" spans="1:2" x14ac:dyDescent="0.35">
      <c r="A91" s="45"/>
      <c r="B91" s="45"/>
    </row>
    <row r="92" spans="1:2" x14ac:dyDescent="0.35">
      <c r="A92" s="45"/>
      <c r="B92" s="45"/>
    </row>
    <row r="93" spans="1:2" x14ac:dyDescent="0.35">
      <c r="A93" s="45"/>
      <c r="B93" s="45"/>
    </row>
    <row r="94" spans="1:2" x14ac:dyDescent="0.35">
      <c r="A94" s="45"/>
      <c r="B94" s="45"/>
    </row>
    <row r="95" spans="1:2" x14ac:dyDescent="0.35">
      <c r="A95" s="45"/>
      <c r="B95" s="45"/>
    </row>
    <row r="96" spans="1:2" x14ac:dyDescent="0.35">
      <c r="A96" s="45"/>
      <c r="B96" s="45"/>
    </row>
    <row r="97" spans="1:2" x14ac:dyDescent="0.35">
      <c r="A97" s="45"/>
      <c r="B97" s="45"/>
    </row>
    <row r="98" spans="1:2" x14ac:dyDescent="0.35">
      <c r="A98" s="45"/>
      <c r="B98" s="45"/>
    </row>
    <row r="99" spans="1:2" x14ac:dyDescent="0.35">
      <c r="A99" s="45"/>
      <c r="B99" s="45"/>
    </row>
    <row r="100" spans="1:2" x14ac:dyDescent="0.35">
      <c r="A100" s="45"/>
      <c r="B100" s="45"/>
    </row>
    <row r="101" spans="1:2" x14ac:dyDescent="0.35">
      <c r="A101" s="45"/>
      <c r="B101" s="45"/>
    </row>
    <row r="102" spans="1:2" x14ac:dyDescent="0.35">
      <c r="A102" s="45"/>
      <c r="B102" s="45"/>
    </row>
    <row r="103" spans="1:2" x14ac:dyDescent="0.35">
      <c r="A103" s="45"/>
      <c r="B103" s="45"/>
    </row>
    <row r="104" spans="1:2" x14ac:dyDescent="0.35">
      <c r="A104" s="45"/>
      <c r="B104" s="45"/>
    </row>
    <row r="105" spans="1:2" x14ac:dyDescent="0.35">
      <c r="A105" s="45"/>
      <c r="B105" s="45"/>
    </row>
    <row r="106" spans="1:2" x14ac:dyDescent="0.35">
      <c r="A106" s="45"/>
      <c r="B106" s="45"/>
    </row>
    <row r="107" spans="1:2" x14ac:dyDescent="0.35">
      <c r="A107" s="45"/>
      <c r="B107" s="45"/>
    </row>
    <row r="108" spans="1:2" x14ac:dyDescent="0.35">
      <c r="A108" s="45"/>
      <c r="B108" s="45"/>
    </row>
    <row r="109" spans="1:2" x14ac:dyDescent="0.35">
      <c r="A109" s="45"/>
      <c r="B109" s="45"/>
    </row>
    <row r="110" spans="1:2" x14ac:dyDescent="0.35">
      <c r="A110" s="45"/>
      <c r="B110" s="45"/>
    </row>
    <row r="111" spans="1:2" x14ac:dyDescent="0.35">
      <c r="A111" s="45"/>
      <c r="B111" s="45"/>
    </row>
    <row r="112" spans="1:2" x14ac:dyDescent="0.35">
      <c r="A112" s="45"/>
      <c r="B112" s="45"/>
    </row>
    <row r="113" spans="1:2" x14ac:dyDescent="0.35">
      <c r="A113" s="45"/>
      <c r="B113" s="45"/>
    </row>
    <row r="114" spans="1:2" x14ac:dyDescent="0.35">
      <c r="A114" s="45"/>
      <c r="B114" s="45"/>
    </row>
    <row r="115" spans="1:2" x14ac:dyDescent="0.35">
      <c r="A115" s="45"/>
      <c r="B115" s="45"/>
    </row>
    <row r="116" spans="1:2" x14ac:dyDescent="0.35">
      <c r="A116" s="45"/>
      <c r="B116" s="45"/>
    </row>
    <row r="117" spans="1:2" x14ac:dyDescent="0.35">
      <c r="A117" s="45"/>
      <c r="B117" s="45"/>
    </row>
    <row r="118" spans="1:2" x14ac:dyDescent="0.35">
      <c r="A118" s="45"/>
      <c r="B118" s="45"/>
    </row>
    <row r="119" spans="1:2" x14ac:dyDescent="0.35">
      <c r="A119" s="45"/>
      <c r="B119" s="45"/>
    </row>
    <row r="120" spans="1:2" x14ac:dyDescent="0.35">
      <c r="A120" s="45"/>
      <c r="B120" s="45"/>
    </row>
    <row r="121" spans="1:2" x14ac:dyDescent="0.35">
      <c r="A121" s="45"/>
      <c r="B121" s="45"/>
    </row>
    <row r="122" spans="1:2" x14ac:dyDescent="0.35">
      <c r="A122" s="45"/>
      <c r="B122" s="45"/>
    </row>
    <row r="123" spans="1:2" x14ac:dyDescent="0.35">
      <c r="A123" s="45"/>
      <c r="B123" s="45"/>
    </row>
    <row r="124" spans="1:2" x14ac:dyDescent="0.35">
      <c r="A124" s="45"/>
      <c r="B124" s="45"/>
    </row>
    <row r="125" spans="1:2" x14ac:dyDescent="0.35">
      <c r="A125" s="45"/>
      <c r="B125" s="45"/>
    </row>
    <row r="126" spans="1:2" x14ac:dyDescent="0.35">
      <c r="A126" s="45"/>
      <c r="B126" s="45"/>
    </row>
    <row r="127" spans="1:2" x14ac:dyDescent="0.35">
      <c r="A127" s="45"/>
      <c r="B127" s="45"/>
    </row>
    <row r="128" spans="1:2" x14ac:dyDescent="0.35">
      <c r="A128" s="45"/>
      <c r="B128" s="45"/>
    </row>
    <row r="129" spans="1:2" x14ac:dyDescent="0.35">
      <c r="A129" s="45"/>
      <c r="B129" s="45"/>
    </row>
    <row r="130" spans="1:2" x14ac:dyDescent="0.35">
      <c r="A130" s="45"/>
      <c r="B130" s="45"/>
    </row>
    <row r="131" spans="1:2" x14ac:dyDescent="0.35">
      <c r="A131" s="45"/>
      <c r="B131" s="45"/>
    </row>
    <row r="132" spans="1:2" x14ac:dyDescent="0.35">
      <c r="A132" s="45"/>
      <c r="B132" s="45"/>
    </row>
    <row r="133" spans="1:2" x14ac:dyDescent="0.35">
      <c r="A133" s="45"/>
      <c r="B133" s="45"/>
    </row>
    <row r="134" spans="1:2" x14ac:dyDescent="0.35">
      <c r="A134" s="45"/>
      <c r="B134" s="45"/>
    </row>
    <row r="135" spans="1:2" x14ac:dyDescent="0.35">
      <c r="A135" s="45"/>
      <c r="B135" s="45"/>
    </row>
    <row r="136" spans="1:2" x14ac:dyDescent="0.35">
      <c r="A136" s="45"/>
      <c r="B136" s="45"/>
    </row>
    <row r="137" spans="1:2" x14ac:dyDescent="0.35">
      <c r="A137" s="45"/>
      <c r="B137" s="45"/>
    </row>
    <row r="138" spans="1:2" x14ac:dyDescent="0.35">
      <c r="A138" s="45"/>
      <c r="B138" s="45"/>
    </row>
    <row r="139" spans="1:2" x14ac:dyDescent="0.35">
      <c r="A139" s="45"/>
      <c r="B139" s="45"/>
    </row>
    <row r="140" spans="1:2" x14ac:dyDescent="0.35">
      <c r="A140" s="45"/>
      <c r="B140" s="45"/>
    </row>
    <row r="141" spans="1:2" x14ac:dyDescent="0.35">
      <c r="A141" s="45"/>
      <c r="B141" s="45"/>
    </row>
    <row r="142" spans="1:2" x14ac:dyDescent="0.35">
      <c r="A142" s="45"/>
      <c r="B142" s="45"/>
    </row>
    <row r="143" spans="1:2" x14ac:dyDescent="0.35">
      <c r="A143" s="45"/>
      <c r="B143" s="45"/>
    </row>
    <row r="144" spans="1:2" x14ac:dyDescent="0.35">
      <c r="A144" s="45"/>
      <c r="B144" s="45"/>
    </row>
    <row r="145" spans="1:2" x14ac:dyDescent="0.35">
      <c r="A145" s="45"/>
      <c r="B145" s="45"/>
    </row>
    <row r="146" spans="1:2" x14ac:dyDescent="0.35">
      <c r="A146" s="45"/>
      <c r="B146" s="45"/>
    </row>
    <row r="147" spans="1:2" x14ac:dyDescent="0.35">
      <c r="A147" s="45"/>
      <c r="B147" s="45"/>
    </row>
    <row r="148" spans="1:2" x14ac:dyDescent="0.35">
      <c r="A148" s="45"/>
      <c r="B148" s="45"/>
    </row>
    <row r="149" spans="1:2" x14ac:dyDescent="0.35">
      <c r="A149" s="45"/>
      <c r="B149" s="45"/>
    </row>
    <row r="150" spans="1:2" x14ac:dyDescent="0.35">
      <c r="A150" s="45"/>
      <c r="B150" s="45"/>
    </row>
    <row r="151" spans="1:2" x14ac:dyDescent="0.35">
      <c r="A151" s="45"/>
      <c r="B151" s="45"/>
    </row>
    <row r="152" spans="1:2" x14ac:dyDescent="0.35">
      <c r="A152" s="45"/>
      <c r="B152" s="45"/>
    </row>
    <row r="153" spans="1:2" x14ac:dyDescent="0.35">
      <c r="A153" s="45"/>
      <c r="B153" s="45"/>
    </row>
    <row r="154" spans="1:2" x14ac:dyDescent="0.35">
      <c r="A154" s="45"/>
      <c r="B154" s="45"/>
    </row>
    <row r="155" spans="1:2" x14ac:dyDescent="0.35">
      <c r="A155" s="45"/>
      <c r="B155" s="45"/>
    </row>
    <row r="156" spans="1:2" x14ac:dyDescent="0.35">
      <c r="A156" s="45"/>
      <c r="B156" s="45"/>
    </row>
    <row r="157" spans="1:2" x14ac:dyDescent="0.35">
      <c r="A157" s="45"/>
      <c r="B157" s="45"/>
    </row>
    <row r="158" spans="1:2" x14ac:dyDescent="0.35">
      <c r="A158" s="45"/>
      <c r="B158" s="45"/>
    </row>
    <row r="159" spans="1:2" x14ac:dyDescent="0.35">
      <c r="A159" s="45"/>
      <c r="B159" s="45"/>
    </row>
    <row r="160" spans="1:2" x14ac:dyDescent="0.35">
      <c r="A160" s="45"/>
      <c r="B160" s="45"/>
    </row>
    <row r="161" spans="1:2" x14ac:dyDescent="0.35">
      <c r="A161" s="45"/>
      <c r="B161" s="45"/>
    </row>
    <row r="162" spans="1:2" x14ac:dyDescent="0.35">
      <c r="A162" s="45"/>
      <c r="B162" s="45"/>
    </row>
    <row r="163" spans="1:2" x14ac:dyDescent="0.35">
      <c r="A163" s="45"/>
      <c r="B163" s="45"/>
    </row>
    <row r="164" spans="1:2" x14ac:dyDescent="0.35">
      <c r="A164" s="45"/>
      <c r="B164" s="45"/>
    </row>
    <row r="165" spans="1:2" x14ac:dyDescent="0.35">
      <c r="A165" s="45"/>
      <c r="B165" s="45"/>
    </row>
    <row r="166" spans="1:2" x14ac:dyDescent="0.35">
      <c r="A166" s="45"/>
      <c r="B166" s="45"/>
    </row>
    <row r="167" spans="1:2" x14ac:dyDescent="0.35">
      <c r="A167" s="45"/>
      <c r="B167" s="45"/>
    </row>
    <row r="168" spans="1:2" x14ac:dyDescent="0.35">
      <c r="A168" s="45"/>
      <c r="B168" s="45"/>
    </row>
    <row r="169" spans="1:2" x14ac:dyDescent="0.35">
      <c r="A169" s="45"/>
      <c r="B169" s="45"/>
    </row>
    <row r="170" spans="1:2" x14ac:dyDescent="0.35">
      <c r="A170" s="45"/>
      <c r="B170" s="45"/>
    </row>
    <row r="171" spans="1:2" x14ac:dyDescent="0.35">
      <c r="A171" s="45"/>
      <c r="B171" s="45"/>
    </row>
    <row r="172" spans="1:2" x14ac:dyDescent="0.35">
      <c r="A172" s="45"/>
      <c r="B172" s="45"/>
    </row>
    <row r="173" spans="1:2" x14ac:dyDescent="0.35">
      <c r="A173" s="45"/>
      <c r="B173" s="45"/>
    </row>
    <row r="174" spans="1:2" x14ac:dyDescent="0.35">
      <c r="A174" s="45"/>
      <c r="B174" s="45"/>
    </row>
    <row r="175" spans="1:2" x14ac:dyDescent="0.35">
      <c r="A175" s="45"/>
      <c r="B175" s="45"/>
    </row>
    <row r="176" spans="1:2" x14ac:dyDescent="0.35">
      <c r="A176" s="45"/>
      <c r="B176" s="45"/>
    </row>
    <row r="177" spans="1:2" x14ac:dyDescent="0.35">
      <c r="A177" s="45"/>
      <c r="B177" s="45"/>
    </row>
    <row r="178" spans="1:2" x14ac:dyDescent="0.35">
      <c r="A178" s="45"/>
      <c r="B178" s="45"/>
    </row>
    <row r="179" spans="1:2" x14ac:dyDescent="0.35">
      <c r="A179" s="45"/>
      <c r="B179" s="45"/>
    </row>
    <row r="180" spans="1:2" x14ac:dyDescent="0.35">
      <c r="A180" s="45"/>
      <c r="B180" s="45"/>
    </row>
    <row r="181" spans="1:2" x14ac:dyDescent="0.35">
      <c r="A181" s="45"/>
      <c r="B181" s="45"/>
    </row>
    <row r="182" spans="1:2" x14ac:dyDescent="0.35">
      <c r="A182" s="45"/>
      <c r="B182" s="45"/>
    </row>
    <row r="183" spans="1:2" x14ac:dyDescent="0.35">
      <c r="A183" s="45"/>
      <c r="B183" s="45"/>
    </row>
    <row r="184" spans="1:2" x14ac:dyDescent="0.35">
      <c r="A184" s="45"/>
      <c r="B184" s="45"/>
    </row>
    <row r="185" spans="1:2" x14ac:dyDescent="0.35">
      <c r="A185" s="45"/>
      <c r="B185" s="45"/>
    </row>
    <row r="186" spans="1:2" x14ac:dyDescent="0.35">
      <c r="A186" s="45"/>
      <c r="B186" s="45"/>
    </row>
    <row r="187" spans="1:2" x14ac:dyDescent="0.35">
      <c r="A187" s="45"/>
      <c r="B187" s="45"/>
    </row>
    <row r="188" spans="1:2" x14ac:dyDescent="0.35">
      <c r="A188" s="45"/>
      <c r="B188" s="45"/>
    </row>
    <row r="189" spans="1:2" x14ac:dyDescent="0.35">
      <c r="A189" s="45"/>
      <c r="B189" s="45"/>
    </row>
    <row r="190" spans="1:2" x14ac:dyDescent="0.35">
      <c r="A190" s="45"/>
      <c r="B190" s="45"/>
    </row>
    <row r="191" spans="1:2" x14ac:dyDescent="0.35">
      <c r="A191" s="45"/>
      <c r="B191" s="45"/>
    </row>
    <row r="192" spans="1:2" x14ac:dyDescent="0.35">
      <c r="A192" s="45"/>
      <c r="B192" s="45"/>
    </row>
    <row r="193" spans="1:2" x14ac:dyDescent="0.35">
      <c r="A193" s="45"/>
      <c r="B193" s="45"/>
    </row>
    <row r="194" spans="1:2" x14ac:dyDescent="0.35">
      <c r="A194" s="45"/>
      <c r="B194" s="45"/>
    </row>
    <row r="195" spans="1:2" x14ac:dyDescent="0.35">
      <c r="A195" s="45"/>
      <c r="B195" s="45"/>
    </row>
    <row r="196" spans="1:2" x14ac:dyDescent="0.35">
      <c r="A196" s="45"/>
      <c r="B196" s="45"/>
    </row>
    <row r="197" spans="1:2" x14ac:dyDescent="0.35">
      <c r="A197" s="45"/>
      <c r="B197" s="45"/>
    </row>
    <row r="198" spans="1:2" x14ac:dyDescent="0.35">
      <c r="A198" s="45"/>
      <c r="B198" s="45"/>
    </row>
  </sheetData>
  <mergeCells count="9">
    <mergeCell ref="Y4:Y5"/>
    <mergeCell ref="Z4:Z5"/>
    <mergeCell ref="U4:U5"/>
    <mergeCell ref="A1:E1"/>
    <mergeCell ref="A6:A8"/>
    <mergeCell ref="E3:P3"/>
    <mergeCell ref="V4:V5"/>
    <mergeCell ref="W4:W5"/>
    <mergeCell ref="X4:X5"/>
  </mergeCells>
  <phoneticPr fontId="6" type="noConversion"/>
  <pageMargins left="0.23622047244094491" right="0.23622047244094491" top="0.74803149606299213" bottom="0.74803149606299213" header="0.31496062992125984" footer="0.31496062992125984"/>
  <pageSetup paperSize="8" scale="45" fitToHeight="5" orientation="landscape" verticalDpi="0" r:id="rId1"/>
  <ignoredErrors>
    <ignoredError sqref="R13 R26:R27" formulaRange="1"/>
    <ignoredError sqref="R6 R36" formula="1"/>
    <ignoredError sqref="R11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14E19-C348-40D9-9BEE-A14B525C812D}">
  <sheetPr codeName="Feuil3">
    <pageSetUpPr fitToPage="1"/>
  </sheetPr>
  <dimension ref="A1:AX193"/>
  <sheetViews>
    <sheetView topLeftCell="T1" zoomScale="85" zoomScaleNormal="85" workbookViewId="0">
      <selection activeCell="T16" sqref="T16"/>
    </sheetView>
  </sheetViews>
  <sheetFormatPr baseColWidth="10" defaultRowHeight="14.6" x14ac:dyDescent="0.4"/>
  <cols>
    <col min="1" max="1" width="8.15234375" bestFit="1" customWidth="1"/>
    <col min="2" max="2" width="10.53515625" bestFit="1" customWidth="1"/>
    <col min="3" max="3" width="2.84375" bestFit="1" customWidth="1"/>
    <col min="4" max="4" width="10.3046875" bestFit="1" customWidth="1"/>
    <col min="5" max="40" width="9.84375" customWidth="1"/>
    <col min="41" max="41" width="1.3828125" customWidth="1"/>
    <col min="42" max="43" width="9.84375" customWidth="1"/>
    <col min="44" max="44" width="10.53515625" customWidth="1"/>
  </cols>
  <sheetData>
    <row r="1" spans="1:50" ht="20.6" x14ac:dyDescent="0.4">
      <c r="A1" s="113" t="s">
        <v>71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97" t="s">
        <v>67</v>
      </c>
      <c r="AT4" s="98" t="s">
        <v>68</v>
      </c>
      <c r="AU4" s="98" t="s">
        <v>69</v>
      </c>
      <c r="AV4" s="98" t="s">
        <v>70</v>
      </c>
      <c r="AW4" s="99" t="s">
        <v>67</v>
      </c>
      <c r="AX4" s="99" t="s">
        <v>68</v>
      </c>
    </row>
    <row r="5" spans="1:50" x14ac:dyDescent="0.4">
      <c r="A5" s="6" t="s">
        <v>74</v>
      </c>
      <c r="B5" s="7"/>
      <c r="C5" s="7"/>
      <c r="D5" s="23"/>
      <c r="E5" s="70"/>
      <c r="F5" s="72"/>
      <c r="G5" s="72"/>
      <c r="H5" s="72"/>
      <c r="I5" s="72"/>
      <c r="J5" s="72"/>
      <c r="K5" s="72"/>
      <c r="L5" s="70"/>
      <c r="M5" s="72"/>
      <c r="N5" s="72"/>
      <c r="O5" s="72"/>
      <c r="P5" s="72"/>
      <c r="Q5" s="70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1"/>
      <c r="AP5" s="76" t="str">
        <f>IF(SUM(E5:AN5)=0,"",SUM(E5:AN5))</f>
        <v/>
      </c>
      <c r="AQ5" s="77"/>
      <c r="AR5" s="78" t="str">
        <f>IF(AP5="","",AP5*1.077)</f>
        <v/>
      </c>
      <c r="AS5" s="97"/>
      <c r="AT5" s="100"/>
      <c r="AU5" s="100"/>
      <c r="AV5" s="100"/>
      <c r="AW5" s="101"/>
      <c r="AX5" s="101"/>
    </row>
    <row r="6" spans="1:50" x14ac:dyDescent="0.4">
      <c r="A6" s="115" t="s">
        <v>75</v>
      </c>
      <c r="B6" s="7"/>
      <c r="C6" s="7"/>
      <c r="D6" s="23"/>
      <c r="E6" s="70"/>
      <c r="F6" s="72"/>
      <c r="G6" s="72"/>
      <c r="H6" s="72"/>
      <c r="I6" s="72"/>
      <c r="J6" s="72"/>
      <c r="K6" s="72"/>
      <c r="L6" s="70"/>
      <c r="M6" s="72"/>
      <c r="N6" s="72"/>
      <c r="O6" s="72"/>
      <c r="P6" s="72"/>
      <c r="Q6" s="70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1"/>
      <c r="AP6" s="76"/>
      <c r="AQ6" s="77"/>
      <c r="AR6" s="78"/>
      <c r="AS6" s="7"/>
      <c r="AT6" s="7"/>
      <c r="AU6" s="7"/>
      <c r="AV6" s="7"/>
      <c r="AW6" s="7"/>
      <c r="AX6" s="7"/>
    </row>
    <row r="7" spans="1:50" x14ac:dyDescent="0.4">
      <c r="A7" s="116"/>
      <c r="B7" s="7"/>
      <c r="C7" s="7"/>
      <c r="D7" s="23"/>
      <c r="E7" s="70"/>
      <c r="F7" s="72"/>
      <c r="G7" s="72"/>
      <c r="H7" s="72"/>
      <c r="I7" s="72"/>
      <c r="J7" s="72"/>
      <c r="K7" s="72"/>
      <c r="L7" s="70"/>
      <c r="M7" s="72"/>
      <c r="N7" s="72"/>
      <c r="O7" s="72"/>
      <c r="P7" s="72"/>
      <c r="Q7" s="70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1"/>
      <c r="AP7" s="76"/>
      <c r="AQ7" s="77"/>
      <c r="AR7" s="78"/>
      <c r="AS7" s="7"/>
      <c r="AT7" s="7"/>
      <c r="AU7" s="7"/>
      <c r="AV7" s="7"/>
      <c r="AW7" s="7"/>
      <c r="AX7" s="7"/>
    </row>
    <row r="8" spans="1:50" x14ac:dyDescent="0.4">
      <c r="A8" s="14" t="s">
        <v>48</v>
      </c>
      <c r="B8" s="15"/>
      <c r="C8" s="16"/>
      <c r="D8" s="28"/>
      <c r="E8" s="71" t="str">
        <f t="shared" ref="E8:AN8" si="0">+IF(E5="","",SUM(E5:E5))</f>
        <v/>
      </c>
      <c r="F8" s="71" t="str">
        <f t="shared" si="0"/>
        <v/>
      </c>
      <c r="G8" s="71" t="str">
        <f t="shared" si="0"/>
        <v/>
      </c>
      <c r="H8" s="71" t="str">
        <f t="shared" si="0"/>
        <v/>
      </c>
      <c r="I8" s="71" t="str">
        <f t="shared" si="0"/>
        <v/>
      </c>
      <c r="J8" s="71" t="str">
        <f t="shared" si="0"/>
        <v/>
      </c>
      <c r="K8" s="71" t="str">
        <f t="shared" si="0"/>
        <v/>
      </c>
      <c r="L8" s="71" t="str">
        <f t="shared" si="0"/>
        <v/>
      </c>
      <c r="M8" s="71" t="str">
        <f t="shared" si="0"/>
        <v/>
      </c>
      <c r="N8" s="71" t="str">
        <f t="shared" si="0"/>
        <v/>
      </c>
      <c r="O8" s="71" t="str">
        <f t="shared" si="0"/>
        <v/>
      </c>
      <c r="P8" s="71" t="str">
        <f t="shared" si="0"/>
        <v/>
      </c>
      <c r="Q8" s="71" t="str">
        <f t="shared" si="0"/>
        <v/>
      </c>
      <c r="R8" s="71" t="str">
        <f t="shared" si="0"/>
        <v/>
      </c>
      <c r="S8" s="71" t="str">
        <f t="shared" si="0"/>
        <v/>
      </c>
      <c r="T8" s="71" t="str">
        <f t="shared" si="0"/>
        <v/>
      </c>
      <c r="U8" s="71" t="str">
        <f t="shared" si="0"/>
        <v/>
      </c>
      <c r="V8" s="71" t="str">
        <f t="shared" si="0"/>
        <v/>
      </c>
      <c r="W8" s="71" t="str">
        <f t="shared" si="0"/>
        <v/>
      </c>
      <c r="X8" s="71" t="str">
        <f t="shared" si="0"/>
        <v/>
      </c>
      <c r="Y8" s="71" t="str">
        <f t="shared" si="0"/>
        <v/>
      </c>
      <c r="Z8" s="71" t="str">
        <f t="shared" si="0"/>
        <v/>
      </c>
      <c r="AA8" s="71" t="str">
        <f t="shared" si="0"/>
        <v/>
      </c>
      <c r="AB8" s="71" t="str">
        <f t="shared" si="0"/>
        <v/>
      </c>
      <c r="AC8" s="71" t="str">
        <f t="shared" si="0"/>
        <v/>
      </c>
      <c r="AD8" s="71" t="str">
        <f t="shared" si="0"/>
        <v/>
      </c>
      <c r="AE8" s="71" t="str">
        <f t="shared" si="0"/>
        <v/>
      </c>
      <c r="AF8" s="71" t="str">
        <f t="shared" si="0"/>
        <v/>
      </c>
      <c r="AG8" s="71" t="str">
        <f t="shared" si="0"/>
        <v/>
      </c>
      <c r="AH8" s="71" t="str">
        <f t="shared" si="0"/>
        <v/>
      </c>
      <c r="AI8" s="71" t="str">
        <f t="shared" si="0"/>
        <v/>
      </c>
      <c r="AJ8" s="71" t="str">
        <f t="shared" si="0"/>
        <v/>
      </c>
      <c r="AK8" s="71" t="str">
        <f t="shared" si="0"/>
        <v/>
      </c>
      <c r="AL8" s="71" t="str">
        <f t="shared" si="0"/>
        <v/>
      </c>
      <c r="AM8" s="71" t="str">
        <f t="shared" si="0"/>
        <v/>
      </c>
      <c r="AN8" s="71" t="str">
        <f t="shared" si="0"/>
        <v/>
      </c>
      <c r="AO8" s="1"/>
      <c r="AP8" s="79" t="str">
        <f>IF(SUM(AP5:AP7)=0,"",SUM(AP5:AP7))</f>
        <v/>
      </c>
      <c r="AQ8" s="77"/>
      <c r="AR8" s="80" t="str">
        <f>IF(AP8="","",AP8*1.077)</f>
        <v/>
      </c>
      <c r="AS8" s="7"/>
      <c r="AT8" s="7"/>
      <c r="AU8" s="7"/>
      <c r="AV8" s="7"/>
      <c r="AW8" s="7"/>
      <c r="AX8" s="7"/>
    </row>
    <row r="9" spans="1:50" s="12" customFormat="1" ht="5.15" customHeight="1" x14ac:dyDescent="0.4">
      <c r="A9" s="9"/>
      <c r="B9" s="9"/>
      <c r="C9" s="10"/>
      <c r="D9" s="10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11"/>
      <c r="AP9" s="81"/>
      <c r="AQ9" s="82"/>
      <c r="AR9" s="82"/>
    </row>
    <row r="10" spans="1:50" x14ac:dyDescent="0.4">
      <c r="A10" s="6" t="s">
        <v>41</v>
      </c>
      <c r="B10" s="35" t="s">
        <v>55</v>
      </c>
      <c r="C10" s="7">
        <v>1</v>
      </c>
      <c r="D10" s="34">
        <v>44368</v>
      </c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0">
        <v>434</v>
      </c>
      <c r="P10" s="72"/>
      <c r="Q10" s="72"/>
      <c r="R10" s="72"/>
      <c r="S10" s="72"/>
      <c r="T10" s="72"/>
      <c r="U10" s="70">
        <v>555533</v>
      </c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1"/>
      <c r="AP10" s="76">
        <f>IF(SUM(E10:AN10)=0,"",SUM(E10:AN10))</f>
        <v>555967</v>
      </c>
      <c r="AQ10" s="77"/>
      <c r="AR10" s="78">
        <f>+IF(AP10="","",AP10*1.077)</f>
        <v>598776.45900000003</v>
      </c>
      <c r="AS10" s="7"/>
      <c r="AT10" s="7"/>
      <c r="AU10" s="7"/>
      <c r="AV10" s="7"/>
      <c r="AW10" s="7"/>
      <c r="AX10" s="7"/>
    </row>
    <row r="11" spans="1:50" x14ac:dyDescent="0.4">
      <c r="A11" s="6" t="s">
        <v>41</v>
      </c>
      <c r="B11" s="35" t="s">
        <v>55</v>
      </c>
      <c r="C11" s="7">
        <v>2</v>
      </c>
      <c r="D11" s="34">
        <v>44766</v>
      </c>
      <c r="E11" s="72"/>
      <c r="F11" s="72"/>
      <c r="G11" s="72"/>
      <c r="H11" s="72"/>
      <c r="I11" s="72"/>
      <c r="J11" s="72"/>
      <c r="K11" s="70"/>
      <c r="L11" s="72"/>
      <c r="M11" s="72">
        <v>234</v>
      </c>
      <c r="N11" s="72"/>
      <c r="O11" s="72"/>
      <c r="P11" s="72"/>
      <c r="Q11" s="72"/>
      <c r="R11" s="72"/>
      <c r="S11" s="72"/>
      <c r="T11" s="72"/>
      <c r="U11" s="72"/>
      <c r="V11" s="72"/>
      <c r="W11" s="70">
        <v>434553</v>
      </c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1"/>
      <c r="AP11" s="76">
        <f>SUM(E11:AN11)</f>
        <v>434787</v>
      </c>
      <c r="AQ11" s="77"/>
      <c r="AR11" s="78">
        <f t="shared" ref="AR11:AR19" si="1">+IF(AP11="","",AP11*1.077)</f>
        <v>468265.59899999999</v>
      </c>
      <c r="AS11" s="7"/>
      <c r="AT11" s="7"/>
      <c r="AU11" s="7"/>
      <c r="AV11" s="7"/>
      <c r="AW11" s="7"/>
      <c r="AX11" s="7"/>
    </row>
    <row r="12" spans="1:50" x14ac:dyDescent="0.4">
      <c r="A12" s="6" t="s">
        <v>41</v>
      </c>
      <c r="B12" s="35" t="s">
        <v>55</v>
      </c>
      <c r="C12" s="7">
        <v>3</v>
      </c>
      <c r="D12" s="23"/>
      <c r="E12" s="72"/>
      <c r="F12" s="72"/>
      <c r="G12" s="72"/>
      <c r="H12" s="72"/>
      <c r="I12" s="72"/>
      <c r="J12" s="72"/>
      <c r="K12" s="72"/>
      <c r="L12" s="72"/>
      <c r="M12" s="72">
        <v>343</v>
      </c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4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1"/>
      <c r="AP12" s="76">
        <f t="shared" ref="AP12" si="2">SUM(E12:AN12)</f>
        <v>343</v>
      </c>
      <c r="AQ12" s="77"/>
      <c r="AR12" s="78">
        <f t="shared" si="1"/>
        <v>369.411</v>
      </c>
      <c r="AS12" s="7"/>
      <c r="AT12" s="7"/>
      <c r="AU12" s="7"/>
      <c r="AV12" s="7"/>
      <c r="AW12" s="7"/>
      <c r="AX12" s="7"/>
    </row>
    <row r="13" spans="1:50" x14ac:dyDescent="0.4">
      <c r="A13" s="6" t="s">
        <v>41</v>
      </c>
      <c r="B13" s="35" t="s">
        <v>55</v>
      </c>
      <c r="C13" s="7">
        <v>4</v>
      </c>
      <c r="D13" s="23"/>
      <c r="E13" s="72"/>
      <c r="F13" s="72"/>
      <c r="G13" s="72"/>
      <c r="H13" s="72"/>
      <c r="I13" s="72"/>
      <c r="J13" s="72"/>
      <c r="K13" s="72"/>
      <c r="L13" s="72"/>
      <c r="M13" s="72"/>
      <c r="N13" s="70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1"/>
      <c r="AP13" s="76" t="str">
        <f>IF(SUM(E13:AN13)=0,"",SUM(E13:AN13))</f>
        <v/>
      </c>
      <c r="AQ13" s="77"/>
      <c r="AR13" s="78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4">
      <c r="A14" s="6" t="s">
        <v>41</v>
      </c>
      <c r="B14" s="35" t="s">
        <v>55</v>
      </c>
      <c r="C14" s="7">
        <v>5</v>
      </c>
      <c r="D14" s="23"/>
      <c r="E14" s="72"/>
      <c r="F14" s="72"/>
      <c r="G14" s="72"/>
      <c r="H14" s="72"/>
      <c r="I14" s="72"/>
      <c r="J14" s="72"/>
      <c r="K14" s="72"/>
      <c r="L14" s="72"/>
      <c r="M14" s="70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1"/>
      <c r="AP14" s="76" t="str">
        <f>IF(SUM(E14:AN14)=0,"",SUM(E14:AN14))</f>
        <v/>
      </c>
      <c r="AQ14" s="77"/>
      <c r="AR14" s="78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4">
      <c r="A15" s="6" t="s">
        <v>41</v>
      </c>
      <c r="B15" s="35" t="s">
        <v>55</v>
      </c>
      <c r="C15" s="7">
        <v>7</v>
      </c>
      <c r="D15" s="23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1"/>
      <c r="AP15" s="76" t="str">
        <f>IF(SUM(E15:AN15)=0,"",SUM(E15:AN15))</f>
        <v/>
      </c>
      <c r="AQ15" s="77"/>
      <c r="AR15" s="78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4">
      <c r="A16" s="6" t="s">
        <v>41</v>
      </c>
      <c r="B16" s="35" t="s">
        <v>55</v>
      </c>
      <c r="C16" s="7">
        <v>8</v>
      </c>
      <c r="D16" s="23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1"/>
      <c r="AP16" s="76" t="str">
        <f t="shared" ref="AP16:AP30" si="3">IF(SUM(E16:AN16)=0,"",SUM(E16:AN16))</f>
        <v/>
      </c>
      <c r="AQ16" s="77"/>
      <c r="AR16" s="78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4">
      <c r="A17" s="6" t="s">
        <v>41</v>
      </c>
      <c r="B17" s="35" t="s">
        <v>55</v>
      </c>
      <c r="C17" s="7">
        <v>9</v>
      </c>
      <c r="D17" s="23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1"/>
      <c r="AP17" s="76" t="str">
        <f t="shared" si="3"/>
        <v/>
      </c>
      <c r="AQ17" s="77"/>
      <c r="AR17" s="78" t="str">
        <f t="shared" si="1"/>
        <v/>
      </c>
      <c r="AS17" s="7"/>
      <c r="AT17" s="7"/>
      <c r="AU17" s="7"/>
      <c r="AV17" s="7"/>
      <c r="AW17" s="7"/>
      <c r="AX17" s="7"/>
    </row>
    <row r="18" spans="1:50" x14ac:dyDescent="0.4">
      <c r="A18" s="6" t="s">
        <v>41</v>
      </c>
      <c r="B18" s="35" t="s">
        <v>55</v>
      </c>
      <c r="C18" s="7">
        <v>10</v>
      </c>
      <c r="D18" s="23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1"/>
      <c r="AP18" s="76" t="str">
        <f t="shared" si="3"/>
        <v/>
      </c>
      <c r="AQ18" s="77"/>
      <c r="AR18" s="78" t="str">
        <f t="shared" si="1"/>
        <v/>
      </c>
      <c r="AS18" s="7"/>
      <c r="AT18" s="7"/>
      <c r="AU18" s="7"/>
      <c r="AV18" s="7"/>
      <c r="AW18" s="7"/>
      <c r="AX18" s="7"/>
    </row>
    <row r="19" spans="1:50" s="12" customFormat="1" ht="18" customHeight="1" x14ac:dyDescent="0.4">
      <c r="A19" s="14" t="s">
        <v>48</v>
      </c>
      <c r="B19" s="36" t="s">
        <v>55</v>
      </c>
      <c r="C19" s="16"/>
      <c r="D19" s="28"/>
      <c r="E19" s="71" t="str">
        <f t="shared" ref="E19:AN19" si="4">+IF(SUM(E10:E18)=0,"",SUM(E10:E18))</f>
        <v/>
      </c>
      <c r="F19" s="71" t="str">
        <f t="shared" si="4"/>
        <v/>
      </c>
      <c r="G19" s="71" t="str">
        <f t="shared" si="4"/>
        <v/>
      </c>
      <c r="H19" s="71" t="str">
        <f t="shared" si="4"/>
        <v/>
      </c>
      <c r="I19" s="71" t="str">
        <f t="shared" si="4"/>
        <v/>
      </c>
      <c r="J19" s="71" t="str">
        <f t="shared" si="4"/>
        <v/>
      </c>
      <c r="K19" s="71" t="str">
        <f t="shared" si="4"/>
        <v/>
      </c>
      <c r="L19" s="71" t="str">
        <f t="shared" si="4"/>
        <v/>
      </c>
      <c r="M19" s="71">
        <f t="shared" si="4"/>
        <v>577</v>
      </c>
      <c r="N19" s="71" t="str">
        <f t="shared" si="4"/>
        <v/>
      </c>
      <c r="O19" s="71">
        <f t="shared" si="4"/>
        <v>434</v>
      </c>
      <c r="P19" s="71" t="str">
        <f t="shared" si="4"/>
        <v/>
      </c>
      <c r="Q19" s="71" t="str">
        <f t="shared" si="4"/>
        <v/>
      </c>
      <c r="R19" s="71" t="str">
        <f t="shared" si="4"/>
        <v/>
      </c>
      <c r="S19" s="71" t="str">
        <f t="shared" si="4"/>
        <v/>
      </c>
      <c r="T19" s="71" t="str">
        <f t="shared" si="4"/>
        <v/>
      </c>
      <c r="U19" s="71">
        <f t="shared" si="4"/>
        <v>555533</v>
      </c>
      <c r="V19" s="71" t="str">
        <f t="shared" si="4"/>
        <v/>
      </c>
      <c r="W19" s="71">
        <f t="shared" si="4"/>
        <v>434553</v>
      </c>
      <c r="X19" s="71" t="str">
        <f t="shared" si="4"/>
        <v/>
      </c>
      <c r="Y19" s="71" t="str">
        <f t="shared" si="4"/>
        <v/>
      </c>
      <c r="Z19" s="71" t="str">
        <f t="shared" si="4"/>
        <v/>
      </c>
      <c r="AA19" s="71" t="str">
        <f t="shared" si="4"/>
        <v/>
      </c>
      <c r="AB19" s="71" t="str">
        <f t="shared" si="4"/>
        <v/>
      </c>
      <c r="AC19" s="71" t="str">
        <f t="shared" si="4"/>
        <v/>
      </c>
      <c r="AD19" s="71" t="str">
        <f t="shared" si="4"/>
        <v/>
      </c>
      <c r="AE19" s="71" t="str">
        <f t="shared" si="4"/>
        <v/>
      </c>
      <c r="AF19" s="71" t="str">
        <f t="shared" si="4"/>
        <v/>
      </c>
      <c r="AG19" s="71" t="str">
        <f t="shared" si="4"/>
        <v/>
      </c>
      <c r="AH19" s="71" t="str">
        <f t="shared" si="4"/>
        <v/>
      </c>
      <c r="AI19" s="71" t="str">
        <f t="shared" si="4"/>
        <v/>
      </c>
      <c r="AJ19" s="71" t="str">
        <f t="shared" si="4"/>
        <v/>
      </c>
      <c r="AK19" s="71" t="str">
        <f t="shared" si="4"/>
        <v/>
      </c>
      <c r="AL19" s="71" t="str">
        <f t="shared" si="4"/>
        <v/>
      </c>
      <c r="AM19" s="71" t="str">
        <f t="shared" si="4"/>
        <v/>
      </c>
      <c r="AN19" s="71" t="str">
        <f t="shared" si="4"/>
        <v/>
      </c>
      <c r="AO19" s="11"/>
      <c r="AP19" s="79">
        <f>+SUM(AP10:AP18)</f>
        <v>991097</v>
      </c>
      <c r="AQ19" s="82"/>
      <c r="AR19" s="80">
        <f t="shared" si="1"/>
        <v>1067411.469</v>
      </c>
      <c r="AS19" s="7"/>
      <c r="AT19" s="7"/>
      <c r="AU19" s="7"/>
      <c r="AV19" s="7"/>
      <c r="AW19" s="7"/>
      <c r="AX19" s="7"/>
    </row>
    <row r="20" spans="1:50" s="25" customFormat="1" ht="5.15" customHeight="1" x14ac:dyDescent="0.4">
      <c r="A20" s="85"/>
      <c r="B20" s="85"/>
      <c r="C20" s="86"/>
      <c r="D20" s="86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24"/>
      <c r="AP20" s="88"/>
      <c r="AQ20" s="83"/>
      <c r="AR20" s="83"/>
    </row>
    <row r="21" spans="1:50" x14ac:dyDescent="0.4">
      <c r="A21" s="89" t="s">
        <v>41</v>
      </c>
      <c r="B21" s="90" t="s">
        <v>56</v>
      </c>
      <c r="C21" s="91">
        <v>1</v>
      </c>
      <c r="D21" s="92"/>
      <c r="E21" s="93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1"/>
      <c r="AP21" s="95" t="str">
        <f t="shared" si="3"/>
        <v/>
      </c>
      <c r="AQ21" s="77"/>
      <c r="AR21" s="96" t="str">
        <f>+IF(AP21="","",AP21*1.077)</f>
        <v/>
      </c>
      <c r="AS21" s="7"/>
      <c r="AT21" s="7"/>
      <c r="AU21" s="7"/>
      <c r="AV21" s="7"/>
      <c r="AW21" s="7"/>
      <c r="AX21" s="7"/>
    </row>
    <row r="22" spans="1:50" x14ac:dyDescent="0.4">
      <c r="A22" s="6" t="s">
        <v>41</v>
      </c>
      <c r="B22" s="35" t="s">
        <v>56</v>
      </c>
      <c r="C22" s="7">
        <v>2</v>
      </c>
      <c r="D22" s="34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1"/>
      <c r="AP22" s="76" t="str">
        <f t="shared" si="3"/>
        <v/>
      </c>
      <c r="AQ22" s="77"/>
      <c r="AR22" s="84" t="str">
        <f t="shared" ref="AR22:AR31" si="5">+IF(AP22="","",AP22*1.077)</f>
        <v/>
      </c>
      <c r="AS22" s="7"/>
      <c r="AT22" s="7"/>
      <c r="AU22" s="7"/>
      <c r="AV22" s="7"/>
      <c r="AW22" s="7"/>
      <c r="AX22" s="7"/>
    </row>
    <row r="23" spans="1:50" x14ac:dyDescent="0.4">
      <c r="A23" s="6" t="s">
        <v>41</v>
      </c>
      <c r="B23" s="35" t="s">
        <v>56</v>
      </c>
      <c r="C23" s="7">
        <v>3</v>
      </c>
      <c r="D23" s="23"/>
      <c r="E23" s="72"/>
      <c r="F23" s="72"/>
      <c r="G23" s="72"/>
      <c r="H23" s="72"/>
      <c r="I23" s="72"/>
      <c r="J23" s="72"/>
      <c r="K23" s="72"/>
      <c r="L23" s="72"/>
      <c r="M23" s="70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1"/>
      <c r="AP23" s="76" t="str">
        <f t="shared" si="3"/>
        <v/>
      </c>
      <c r="AQ23" s="77"/>
      <c r="AR23" s="84" t="str">
        <f t="shared" si="5"/>
        <v/>
      </c>
      <c r="AS23" s="7"/>
      <c r="AT23" s="7"/>
      <c r="AU23" s="7"/>
      <c r="AV23" s="7"/>
      <c r="AW23" s="7"/>
      <c r="AX23" s="7"/>
    </row>
    <row r="24" spans="1:50" x14ac:dyDescent="0.4">
      <c r="A24" s="6" t="s">
        <v>41</v>
      </c>
      <c r="B24" s="35" t="s">
        <v>56</v>
      </c>
      <c r="C24" s="7">
        <v>4</v>
      </c>
      <c r="D24" s="23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1"/>
      <c r="AP24" s="76" t="str">
        <f t="shared" si="3"/>
        <v/>
      </c>
      <c r="AQ24" s="77"/>
      <c r="AR24" s="84" t="str">
        <f t="shared" si="5"/>
        <v/>
      </c>
      <c r="AS24" s="7"/>
      <c r="AT24" s="7"/>
      <c r="AU24" s="7"/>
      <c r="AV24" s="7"/>
      <c r="AW24" s="7"/>
      <c r="AX24" s="7"/>
    </row>
    <row r="25" spans="1:50" x14ac:dyDescent="0.4">
      <c r="A25" s="6" t="s">
        <v>41</v>
      </c>
      <c r="B25" s="35" t="s">
        <v>56</v>
      </c>
      <c r="C25" s="7">
        <v>5</v>
      </c>
      <c r="D25" s="23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0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1"/>
      <c r="AP25" s="76" t="str">
        <f t="shared" si="3"/>
        <v/>
      </c>
      <c r="AQ25" s="77"/>
      <c r="AR25" s="84" t="str">
        <f t="shared" si="5"/>
        <v/>
      </c>
      <c r="AS25" s="7"/>
      <c r="AT25" s="7"/>
      <c r="AU25" s="7"/>
      <c r="AV25" s="7"/>
      <c r="AW25" s="7"/>
      <c r="AX25" s="7"/>
    </row>
    <row r="26" spans="1:50" x14ac:dyDescent="0.4">
      <c r="A26" s="6" t="s">
        <v>41</v>
      </c>
      <c r="B26" s="35" t="s">
        <v>56</v>
      </c>
      <c r="C26" s="7">
        <v>6</v>
      </c>
      <c r="D26" s="23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1"/>
      <c r="AP26" s="76" t="str">
        <f t="shared" si="3"/>
        <v/>
      </c>
      <c r="AQ26" s="77"/>
      <c r="AR26" s="84" t="str">
        <f t="shared" si="5"/>
        <v/>
      </c>
      <c r="AS26" s="7"/>
      <c r="AT26" s="7"/>
      <c r="AU26" s="7"/>
      <c r="AV26" s="7"/>
      <c r="AW26" s="7"/>
      <c r="AX26" s="7"/>
    </row>
    <row r="27" spans="1:50" x14ac:dyDescent="0.4">
      <c r="A27" s="6" t="s">
        <v>41</v>
      </c>
      <c r="B27" s="35" t="s">
        <v>56</v>
      </c>
      <c r="C27" s="7">
        <v>7</v>
      </c>
      <c r="D27" s="23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0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1"/>
      <c r="AP27" s="76" t="str">
        <f t="shared" si="3"/>
        <v/>
      </c>
      <c r="AQ27" s="77"/>
      <c r="AR27" s="84" t="str">
        <f t="shared" si="5"/>
        <v/>
      </c>
      <c r="AS27" s="7"/>
      <c r="AT27" s="7"/>
      <c r="AU27" s="7"/>
      <c r="AV27" s="7"/>
      <c r="AW27" s="7"/>
      <c r="AX27" s="7"/>
    </row>
    <row r="28" spans="1:50" x14ac:dyDescent="0.4">
      <c r="A28" s="6" t="s">
        <v>41</v>
      </c>
      <c r="B28" s="35" t="s">
        <v>56</v>
      </c>
      <c r="C28" s="7">
        <v>8</v>
      </c>
      <c r="D28" s="23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0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1"/>
      <c r="AP28" s="76" t="str">
        <f t="shared" si="3"/>
        <v/>
      </c>
      <c r="AQ28" s="77"/>
      <c r="AR28" s="84" t="str">
        <f t="shared" si="5"/>
        <v/>
      </c>
      <c r="AS28" s="7"/>
      <c r="AT28" s="7"/>
      <c r="AU28" s="7"/>
      <c r="AV28" s="7"/>
      <c r="AW28" s="7"/>
      <c r="AX28" s="7"/>
    </row>
    <row r="29" spans="1:50" x14ac:dyDescent="0.4">
      <c r="A29" s="6" t="s">
        <v>41</v>
      </c>
      <c r="B29" s="35" t="s">
        <v>56</v>
      </c>
      <c r="C29" s="7">
        <v>9</v>
      </c>
      <c r="D29" s="23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1"/>
      <c r="AP29" s="76" t="str">
        <f t="shared" si="3"/>
        <v/>
      </c>
      <c r="AQ29" s="77"/>
      <c r="AR29" s="84" t="str">
        <f t="shared" si="5"/>
        <v/>
      </c>
      <c r="AS29" s="7"/>
      <c r="AT29" s="7"/>
      <c r="AU29" s="7"/>
      <c r="AV29" s="7"/>
      <c r="AW29" s="7"/>
      <c r="AX29" s="7"/>
    </row>
    <row r="30" spans="1:50" x14ac:dyDescent="0.4">
      <c r="A30" s="6" t="s">
        <v>41</v>
      </c>
      <c r="B30" s="35" t="s">
        <v>56</v>
      </c>
      <c r="C30" s="7">
        <v>10</v>
      </c>
      <c r="D30" s="23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1"/>
      <c r="AP30" s="76" t="str">
        <f t="shared" si="3"/>
        <v/>
      </c>
      <c r="AQ30" s="77"/>
      <c r="AR30" s="84" t="str">
        <f t="shared" si="5"/>
        <v/>
      </c>
      <c r="AS30" s="7"/>
      <c r="AT30" s="7"/>
      <c r="AU30" s="7"/>
      <c r="AV30" s="7"/>
      <c r="AW30" s="7"/>
      <c r="AX30" s="7"/>
    </row>
    <row r="31" spans="1:50" x14ac:dyDescent="0.4">
      <c r="A31" s="14" t="s">
        <v>48</v>
      </c>
      <c r="B31" s="36" t="s">
        <v>56</v>
      </c>
      <c r="C31" s="14"/>
      <c r="D31" s="14"/>
      <c r="E31" s="75" t="str">
        <f>+IF(SUM(E21:E30)=0,"",SUM(E21:E30))</f>
        <v/>
      </c>
      <c r="F31" s="75" t="str">
        <f t="shared" ref="F31:AN31" si="6">+IF(SUM(F21:F30)=0,"",SUM(F21:F30))</f>
        <v/>
      </c>
      <c r="G31" s="75" t="str">
        <f t="shared" si="6"/>
        <v/>
      </c>
      <c r="H31" s="75" t="str">
        <f t="shared" si="6"/>
        <v/>
      </c>
      <c r="I31" s="75" t="str">
        <f t="shared" si="6"/>
        <v/>
      </c>
      <c r="J31" s="75" t="str">
        <f t="shared" si="6"/>
        <v/>
      </c>
      <c r="K31" s="75" t="str">
        <f t="shared" si="6"/>
        <v/>
      </c>
      <c r="L31" s="75" t="str">
        <f t="shared" si="6"/>
        <v/>
      </c>
      <c r="M31" s="75" t="str">
        <f t="shared" si="6"/>
        <v/>
      </c>
      <c r="N31" s="75" t="str">
        <f t="shared" si="6"/>
        <v/>
      </c>
      <c r="O31" s="75" t="str">
        <f t="shared" si="6"/>
        <v/>
      </c>
      <c r="P31" s="75" t="str">
        <f t="shared" si="6"/>
        <v/>
      </c>
      <c r="Q31" s="75" t="str">
        <f t="shared" si="6"/>
        <v/>
      </c>
      <c r="R31" s="75" t="str">
        <f t="shared" si="6"/>
        <v/>
      </c>
      <c r="S31" s="75" t="str">
        <f t="shared" si="6"/>
        <v/>
      </c>
      <c r="T31" s="75" t="str">
        <f t="shared" si="6"/>
        <v/>
      </c>
      <c r="U31" s="75" t="str">
        <f t="shared" si="6"/>
        <v/>
      </c>
      <c r="V31" s="75" t="str">
        <f t="shared" si="6"/>
        <v/>
      </c>
      <c r="W31" s="75" t="str">
        <f t="shared" si="6"/>
        <v/>
      </c>
      <c r="X31" s="75" t="str">
        <f t="shared" si="6"/>
        <v/>
      </c>
      <c r="Y31" s="75" t="str">
        <f t="shared" si="6"/>
        <v/>
      </c>
      <c r="Z31" s="75" t="str">
        <f t="shared" si="6"/>
        <v/>
      </c>
      <c r="AA31" s="75" t="str">
        <f t="shared" si="6"/>
        <v/>
      </c>
      <c r="AB31" s="75" t="str">
        <f t="shared" si="6"/>
        <v/>
      </c>
      <c r="AC31" s="75" t="str">
        <f t="shared" si="6"/>
        <v/>
      </c>
      <c r="AD31" s="75" t="str">
        <f t="shared" si="6"/>
        <v/>
      </c>
      <c r="AE31" s="75" t="str">
        <f t="shared" si="6"/>
        <v/>
      </c>
      <c r="AF31" s="75" t="str">
        <f t="shared" si="6"/>
        <v/>
      </c>
      <c r="AG31" s="75" t="str">
        <f t="shared" si="6"/>
        <v/>
      </c>
      <c r="AH31" s="75" t="str">
        <f t="shared" si="6"/>
        <v/>
      </c>
      <c r="AI31" s="75" t="str">
        <f t="shared" si="6"/>
        <v/>
      </c>
      <c r="AJ31" s="75" t="str">
        <f t="shared" si="6"/>
        <v/>
      </c>
      <c r="AK31" s="75" t="str">
        <f t="shared" si="6"/>
        <v/>
      </c>
      <c r="AL31" s="75" t="str">
        <f t="shared" si="6"/>
        <v/>
      </c>
      <c r="AM31" s="75" t="str">
        <f t="shared" si="6"/>
        <v/>
      </c>
      <c r="AN31" s="75" t="str">
        <f t="shared" si="6"/>
        <v/>
      </c>
      <c r="AO31" s="1"/>
      <c r="AP31" s="79" t="str">
        <f>IF(SUM(AP21:AP30)=0,"",SUM(AP21:AP30))</f>
        <v/>
      </c>
      <c r="AQ31" s="77"/>
      <c r="AR31" s="80" t="str">
        <f t="shared" si="5"/>
        <v/>
      </c>
      <c r="AS31" s="7"/>
      <c r="AT31" s="7"/>
      <c r="AU31" s="7"/>
      <c r="AV31" s="7"/>
      <c r="AW31" s="7"/>
      <c r="AX31" s="7"/>
    </row>
    <row r="32" spans="1:50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  <row r="193" spans="1:2" x14ac:dyDescent="0.4">
      <c r="A193" s="1"/>
      <c r="B193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C713-1F41-4027-9DFE-478BA73156B8}">
  <sheetPr codeName="Feuil4">
    <pageSetUpPr fitToPage="1"/>
  </sheetPr>
  <dimension ref="A1:AX192"/>
  <sheetViews>
    <sheetView topLeftCell="T1" zoomScale="85" zoomScaleNormal="85" workbookViewId="0">
      <selection activeCell="T16" sqref="T16"/>
    </sheetView>
  </sheetViews>
  <sheetFormatPr baseColWidth="10" defaultRowHeight="14.6" x14ac:dyDescent="0.4"/>
  <cols>
    <col min="1" max="1" width="7.69140625" bestFit="1" customWidth="1"/>
    <col min="2" max="2" width="10.53515625" bestFit="1" customWidth="1"/>
    <col min="3" max="3" width="2.84375" bestFit="1" customWidth="1"/>
    <col min="4" max="4" width="10.3046875" bestFit="1" customWidth="1"/>
    <col min="5" max="40" width="9.84375" customWidth="1"/>
    <col min="41" max="41" width="1.3828125" customWidth="1"/>
    <col min="42" max="42" width="9.84375" customWidth="1"/>
    <col min="43" max="43" width="8.53515625" bestFit="1" customWidth="1"/>
    <col min="44" max="44" width="9.84375" customWidth="1"/>
  </cols>
  <sheetData>
    <row r="1" spans="1:50" ht="20.6" x14ac:dyDescent="0.4">
      <c r="A1" s="113" t="s">
        <v>72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97" t="s">
        <v>67</v>
      </c>
      <c r="AT4" s="100" t="s">
        <v>68</v>
      </c>
      <c r="AU4" s="100" t="s">
        <v>69</v>
      </c>
      <c r="AV4" s="100" t="s">
        <v>70</v>
      </c>
      <c r="AW4" s="101" t="s">
        <v>67</v>
      </c>
      <c r="AX4" s="101" t="s">
        <v>68</v>
      </c>
    </row>
    <row r="5" spans="1:50" x14ac:dyDescent="0.4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4">
      <c r="A6" s="11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4">
      <c r="A7" s="11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4">
      <c r="A8" s="14" t="s">
        <v>48</v>
      </c>
      <c r="B8" s="14"/>
      <c r="C8" s="28"/>
      <c r="D8" s="28"/>
      <c r="E8" s="17" t="str">
        <f>+IF(E5="","",SUM(E5:E7))</f>
        <v/>
      </c>
      <c r="F8" s="17" t="str">
        <f t="shared" ref="F8:AN8" si="0">+IF(F5="","",SUM(F5:F7))</f>
        <v/>
      </c>
      <c r="G8" s="17" t="str">
        <f t="shared" si="0"/>
        <v/>
      </c>
      <c r="H8" s="17" t="str">
        <f t="shared" si="0"/>
        <v/>
      </c>
      <c r="I8" s="17" t="str">
        <f t="shared" si="0"/>
        <v/>
      </c>
      <c r="J8" s="17" t="str">
        <f t="shared" si="0"/>
        <v/>
      </c>
      <c r="K8" s="17" t="str">
        <f t="shared" si="0"/>
        <v/>
      </c>
      <c r="L8" s="17" t="str">
        <f t="shared" si="0"/>
        <v/>
      </c>
      <c r="M8" s="17" t="str">
        <f t="shared" si="0"/>
        <v/>
      </c>
      <c r="N8" s="17" t="str">
        <f t="shared" si="0"/>
        <v/>
      </c>
      <c r="O8" s="17" t="str">
        <f t="shared" si="0"/>
        <v/>
      </c>
      <c r="P8" s="17" t="str">
        <f t="shared" si="0"/>
        <v/>
      </c>
      <c r="Q8" s="17" t="str">
        <f t="shared" si="0"/>
        <v/>
      </c>
      <c r="R8" s="17" t="str">
        <f t="shared" si="0"/>
        <v/>
      </c>
      <c r="S8" s="17" t="str">
        <f t="shared" si="0"/>
        <v/>
      </c>
      <c r="T8" s="17" t="str">
        <f t="shared" si="0"/>
        <v/>
      </c>
      <c r="U8" s="17" t="str">
        <f t="shared" si="0"/>
        <v/>
      </c>
      <c r="V8" s="17" t="str">
        <f t="shared" si="0"/>
        <v/>
      </c>
      <c r="W8" s="17" t="str">
        <f t="shared" si="0"/>
        <v/>
      </c>
      <c r="X8" s="17" t="str">
        <f t="shared" si="0"/>
        <v/>
      </c>
      <c r="Y8" s="17" t="str">
        <f t="shared" si="0"/>
        <v/>
      </c>
      <c r="Z8" s="17" t="str">
        <f t="shared" si="0"/>
        <v/>
      </c>
      <c r="AA8" s="17" t="str">
        <f t="shared" si="0"/>
        <v/>
      </c>
      <c r="AB8" s="17" t="str">
        <f t="shared" si="0"/>
        <v/>
      </c>
      <c r="AC8" s="17" t="str">
        <f t="shared" si="0"/>
        <v/>
      </c>
      <c r="AD8" s="17" t="str">
        <f t="shared" si="0"/>
        <v/>
      </c>
      <c r="AE8" s="17" t="str">
        <f t="shared" si="0"/>
        <v/>
      </c>
      <c r="AF8" s="17" t="str">
        <f t="shared" si="0"/>
        <v/>
      </c>
      <c r="AG8" s="17" t="str">
        <f t="shared" si="0"/>
        <v/>
      </c>
      <c r="AH8" s="17" t="str">
        <f t="shared" si="0"/>
        <v/>
      </c>
      <c r="AI8" s="17" t="str">
        <f t="shared" si="0"/>
        <v/>
      </c>
      <c r="AJ8" s="17" t="str">
        <f t="shared" si="0"/>
        <v/>
      </c>
      <c r="AK8" s="17" t="str">
        <f t="shared" si="0"/>
        <v/>
      </c>
      <c r="AL8" s="17" t="str">
        <f t="shared" si="0"/>
        <v/>
      </c>
      <c r="AM8" s="17" t="str">
        <f t="shared" si="0"/>
        <v/>
      </c>
      <c r="AN8" s="17" t="str">
        <f t="shared" si="0"/>
        <v/>
      </c>
      <c r="AO8" s="11"/>
      <c r="AP8" s="18" t="str">
        <f>IF(SUM(AP5:AP7)=0,"",SUM(AP5:AP7))</f>
        <v/>
      </c>
      <c r="AR8" s="16" t="str">
        <f>IF(AP8="","",AP8*1.077)</f>
        <v/>
      </c>
    </row>
    <row r="9" spans="1:50" x14ac:dyDescent="0.4">
      <c r="A9" s="6" t="s">
        <v>41</v>
      </c>
      <c r="B9" s="35" t="s">
        <v>57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</row>
    <row r="10" spans="1:50" x14ac:dyDescent="0.4">
      <c r="A10" s="6" t="s">
        <v>41</v>
      </c>
      <c r="B10" s="35" t="s">
        <v>57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1">IF(SUM(E10:AN10)=0,"",SUM(E10:AN10))</f>
        <v/>
      </c>
      <c r="AR10" s="22" t="str">
        <f t="shared" ref="AR10:AR18" si="2">+IF(AP10="","",AP10*1.077)</f>
        <v/>
      </c>
    </row>
    <row r="11" spans="1:50" x14ac:dyDescent="0.4">
      <c r="A11" s="6" t="s">
        <v>41</v>
      </c>
      <c r="B11" s="35" t="s">
        <v>57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1"/>
        <v/>
      </c>
      <c r="AR11" s="22" t="str">
        <f t="shared" si="2"/>
        <v/>
      </c>
    </row>
    <row r="12" spans="1:50" x14ac:dyDescent="0.4">
      <c r="A12" s="6" t="s">
        <v>41</v>
      </c>
      <c r="B12" s="35" t="s">
        <v>57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1"/>
        <v/>
      </c>
      <c r="AR12" s="22" t="str">
        <f t="shared" si="2"/>
        <v/>
      </c>
    </row>
    <row r="13" spans="1:50" x14ac:dyDescent="0.4">
      <c r="A13" s="6" t="s">
        <v>41</v>
      </c>
      <c r="B13" s="35" t="s">
        <v>57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1"/>
        <v/>
      </c>
      <c r="AR13" s="22" t="str">
        <f t="shared" si="2"/>
        <v/>
      </c>
    </row>
    <row r="14" spans="1:50" x14ac:dyDescent="0.4">
      <c r="A14" s="6" t="s">
        <v>41</v>
      </c>
      <c r="B14" s="35" t="s">
        <v>57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1"/>
        <v/>
      </c>
      <c r="AR14" s="22" t="str">
        <f t="shared" si="2"/>
        <v/>
      </c>
    </row>
    <row r="15" spans="1:50" x14ac:dyDescent="0.4">
      <c r="A15" s="6" t="s">
        <v>41</v>
      </c>
      <c r="B15" s="35" t="s">
        <v>57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1"/>
        <v/>
      </c>
      <c r="AR15" s="22" t="str">
        <f t="shared" si="2"/>
        <v/>
      </c>
    </row>
    <row r="16" spans="1:50" x14ac:dyDescent="0.4">
      <c r="A16" s="6" t="s">
        <v>41</v>
      </c>
      <c r="B16" s="35" t="s">
        <v>57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1"/>
        <v/>
      </c>
      <c r="AR16" s="22" t="str">
        <f t="shared" si="2"/>
        <v/>
      </c>
    </row>
    <row r="17" spans="1:44" x14ac:dyDescent="0.4">
      <c r="A17" s="6" t="s">
        <v>41</v>
      </c>
      <c r="B17" s="35" t="s">
        <v>57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1"/>
        <v/>
      </c>
      <c r="AR17" s="22" t="str">
        <f t="shared" si="2"/>
        <v/>
      </c>
    </row>
    <row r="18" spans="1:44" s="12" customFormat="1" ht="15" customHeight="1" x14ac:dyDescent="0.4">
      <c r="A18" s="14" t="s">
        <v>48</v>
      </c>
      <c r="B18" s="36" t="s">
        <v>57</v>
      </c>
      <c r="C18" s="16"/>
      <c r="D18" s="28"/>
      <c r="E18" s="17" t="str">
        <f t="shared" ref="E18:AN18" si="3">+IF(SUM(E9:E17)=0,"",SUM(E9:E17))</f>
        <v/>
      </c>
      <c r="F18" s="17" t="str">
        <f t="shared" si="3"/>
        <v/>
      </c>
      <c r="G18" s="17" t="str">
        <f t="shared" si="3"/>
        <v/>
      </c>
      <c r="H18" s="17" t="str">
        <f t="shared" si="3"/>
        <v/>
      </c>
      <c r="I18" s="17" t="str">
        <f t="shared" si="3"/>
        <v/>
      </c>
      <c r="J18" s="17" t="str">
        <f t="shared" si="3"/>
        <v/>
      </c>
      <c r="K18" s="17" t="str">
        <f t="shared" si="3"/>
        <v/>
      </c>
      <c r="L18" s="17" t="str">
        <f t="shared" si="3"/>
        <v/>
      </c>
      <c r="M18" s="17" t="str">
        <f t="shared" si="3"/>
        <v/>
      </c>
      <c r="N18" s="17" t="str">
        <f t="shared" si="3"/>
        <v/>
      </c>
      <c r="O18" s="17" t="str">
        <f t="shared" si="3"/>
        <v/>
      </c>
      <c r="P18" s="17" t="str">
        <f t="shared" si="3"/>
        <v/>
      </c>
      <c r="Q18" s="17" t="str">
        <f t="shared" si="3"/>
        <v/>
      </c>
      <c r="R18" s="17" t="str">
        <f t="shared" si="3"/>
        <v/>
      </c>
      <c r="S18" s="17" t="str">
        <f t="shared" si="3"/>
        <v/>
      </c>
      <c r="T18" s="17" t="str">
        <f t="shared" si="3"/>
        <v/>
      </c>
      <c r="U18" s="17" t="str">
        <f t="shared" si="3"/>
        <v/>
      </c>
      <c r="V18" s="17" t="str">
        <f t="shared" si="3"/>
        <v/>
      </c>
      <c r="W18" s="17" t="str">
        <f t="shared" si="3"/>
        <v/>
      </c>
      <c r="X18" s="17" t="str">
        <f t="shared" si="3"/>
        <v/>
      </c>
      <c r="Y18" s="17" t="str">
        <f t="shared" si="3"/>
        <v/>
      </c>
      <c r="Z18" s="17" t="str">
        <f t="shared" si="3"/>
        <v/>
      </c>
      <c r="AA18" s="17" t="str">
        <f t="shared" si="3"/>
        <v/>
      </c>
      <c r="AB18" s="17" t="str">
        <f t="shared" si="3"/>
        <v/>
      </c>
      <c r="AC18" s="17" t="str">
        <f t="shared" si="3"/>
        <v/>
      </c>
      <c r="AD18" s="17" t="str">
        <f t="shared" si="3"/>
        <v/>
      </c>
      <c r="AE18" s="17" t="str">
        <f t="shared" si="3"/>
        <v/>
      </c>
      <c r="AF18" s="17" t="str">
        <f t="shared" si="3"/>
        <v/>
      </c>
      <c r="AG18" s="17" t="str">
        <f t="shared" si="3"/>
        <v/>
      </c>
      <c r="AH18" s="17" t="str">
        <f t="shared" si="3"/>
        <v/>
      </c>
      <c r="AI18" s="17" t="str">
        <f t="shared" si="3"/>
        <v/>
      </c>
      <c r="AJ18" s="17" t="str">
        <f t="shared" si="3"/>
        <v/>
      </c>
      <c r="AK18" s="17" t="str">
        <f t="shared" si="3"/>
        <v/>
      </c>
      <c r="AL18" s="17" t="str">
        <f t="shared" si="3"/>
        <v/>
      </c>
      <c r="AM18" s="17" t="str">
        <f t="shared" si="3"/>
        <v/>
      </c>
      <c r="AN18" s="17" t="str">
        <f t="shared" si="3"/>
        <v/>
      </c>
      <c r="AO18" s="11"/>
      <c r="AP18" s="18" t="str">
        <f>IF(SUM(AP9:AP17)=0,"",SUM(AP9:AP17))</f>
        <v/>
      </c>
      <c r="AR18" s="26" t="str">
        <f t="shared" si="2"/>
        <v/>
      </c>
    </row>
    <row r="19" spans="1:44" s="12" customFormat="1" ht="5.15" customHeight="1" x14ac:dyDescent="0.4">
      <c r="A19" s="9"/>
      <c r="B19" s="9"/>
      <c r="C19" s="10"/>
      <c r="D19" s="10"/>
      <c r="E19" s="13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1"/>
      <c r="AP19" s="20"/>
      <c r="AR19" s="10"/>
    </row>
    <row r="20" spans="1:44" x14ac:dyDescent="0.4">
      <c r="A20" s="6" t="s">
        <v>41</v>
      </c>
      <c r="B20" s="35" t="s">
        <v>58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4">IF(SUM(E20:AN20)=0,"",SUM(E20:AN20))</f>
        <v/>
      </c>
      <c r="AR20" s="21" t="str">
        <f>+IF(AP20="","",AP20*1.077)</f>
        <v/>
      </c>
    </row>
    <row r="21" spans="1:44" x14ac:dyDescent="0.4">
      <c r="A21" s="6" t="s">
        <v>41</v>
      </c>
      <c r="B21" s="35" t="s">
        <v>58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4"/>
        <v/>
      </c>
      <c r="AR21" s="21" t="str">
        <f t="shared" ref="AR21:AR30" si="5">+IF(AP21="","",AP21*1.077)</f>
        <v/>
      </c>
    </row>
    <row r="22" spans="1:44" x14ac:dyDescent="0.4">
      <c r="A22" s="6" t="s">
        <v>41</v>
      </c>
      <c r="B22" s="35" t="s">
        <v>58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4"/>
        <v/>
      </c>
      <c r="AR22" s="21" t="str">
        <f t="shared" si="5"/>
        <v/>
      </c>
    </row>
    <row r="23" spans="1:44" x14ac:dyDescent="0.4">
      <c r="A23" s="6" t="s">
        <v>41</v>
      </c>
      <c r="B23" s="35" t="s">
        <v>58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4"/>
        <v/>
      </c>
      <c r="AR23" s="21" t="str">
        <f t="shared" si="5"/>
        <v/>
      </c>
    </row>
    <row r="24" spans="1:44" x14ac:dyDescent="0.4">
      <c r="A24" s="6" t="s">
        <v>41</v>
      </c>
      <c r="B24" s="35" t="s">
        <v>58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4"/>
        <v/>
      </c>
      <c r="AR24" s="21" t="str">
        <f t="shared" si="5"/>
        <v/>
      </c>
    </row>
    <row r="25" spans="1:44" x14ac:dyDescent="0.4">
      <c r="A25" s="6" t="s">
        <v>41</v>
      </c>
      <c r="B25" s="35" t="s">
        <v>58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4"/>
        <v/>
      </c>
      <c r="AR25" s="21" t="str">
        <f t="shared" si="5"/>
        <v/>
      </c>
    </row>
    <row r="26" spans="1:44" x14ac:dyDescent="0.4">
      <c r="A26" s="6" t="s">
        <v>41</v>
      </c>
      <c r="B26" s="35" t="s">
        <v>58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4"/>
        <v/>
      </c>
      <c r="AR26" s="21" t="str">
        <f t="shared" si="5"/>
        <v/>
      </c>
    </row>
    <row r="27" spans="1:44" x14ac:dyDescent="0.4">
      <c r="A27" s="6" t="s">
        <v>41</v>
      </c>
      <c r="B27" s="35" t="s">
        <v>58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4"/>
        <v/>
      </c>
      <c r="AR27" s="21" t="str">
        <f t="shared" si="5"/>
        <v/>
      </c>
    </row>
    <row r="28" spans="1:44" x14ac:dyDescent="0.4">
      <c r="A28" s="6" t="s">
        <v>41</v>
      </c>
      <c r="B28" s="35" t="s">
        <v>58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4"/>
        <v/>
      </c>
      <c r="AR28" s="21" t="str">
        <f t="shared" si="5"/>
        <v/>
      </c>
    </row>
    <row r="29" spans="1:44" x14ac:dyDescent="0.4">
      <c r="A29" s="6" t="s">
        <v>41</v>
      </c>
      <c r="B29" s="35" t="s">
        <v>58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4"/>
        <v/>
      </c>
      <c r="AR29" s="21" t="str">
        <f t="shared" si="5"/>
        <v/>
      </c>
    </row>
    <row r="30" spans="1:44" x14ac:dyDescent="0.4">
      <c r="A30" s="14" t="s">
        <v>48</v>
      </c>
      <c r="B30" s="36" t="s">
        <v>58</v>
      </c>
      <c r="C30" s="14"/>
      <c r="D30" s="14"/>
      <c r="E30" s="29" t="str">
        <f>+IF(SUM(E20:E29)=0,"",SUM(E20:E29))</f>
        <v/>
      </c>
      <c r="F30" s="29" t="str">
        <f t="shared" ref="F30:AN30" si="6">+IF(SUM(F20:F29)=0,"",SUM(F20:F29))</f>
        <v/>
      </c>
      <c r="G30" s="29" t="str">
        <f t="shared" si="6"/>
        <v/>
      </c>
      <c r="H30" s="29" t="str">
        <f t="shared" si="6"/>
        <v/>
      </c>
      <c r="I30" s="29" t="str">
        <f t="shared" si="6"/>
        <v/>
      </c>
      <c r="J30" s="29" t="str">
        <f t="shared" si="6"/>
        <v/>
      </c>
      <c r="K30" s="29" t="str">
        <f t="shared" si="6"/>
        <v/>
      </c>
      <c r="L30" s="29" t="str">
        <f t="shared" si="6"/>
        <v/>
      </c>
      <c r="M30" s="29" t="str">
        <f t="shared" si="6"/>
        <v/>
      </c>
      <c r="N30" s="29" t="str">
        <f t="shared" si="6"/>
        <v/>
      </c>
      <c r="O30" s="29" t="str">
        <f t="shared" si="6"/>
        <v/>
      </c>
      <c r="P30" s="29" t="str">
        <f t="shared" si="6"/>
        <v/>
      </c>
      <c r="Q30" s="29" t="str">
        <f t="shared" si="6"/>
        <v/>
      </c>
      <c r="R30" s="29" t="str">
        <f t="shared" si="6"/>
        <v/>
      </c>
      <c r="S30" s="29" t="str">
        <f t="shared" si="6"/>
        <v/>
      </c>
      <c r="T30" s="29" t="str">
        <f t="shared" si="6"/>
        <v/>
      </c>
      <c r="U30" s="29" t="str">
        <f t="shared" si="6"/>
        <v/>
      </c>
      <c r="V30" s="29" t="str">
        <f t="shared" si="6"/>
        <v/>
      </c>
      <c r="W30" s="29" t="str">
        <f t="shared" si="6"/>
        <v/>
      </c>
      <c r="X30" s="29" t="str">
        <f t="shared" si="6"/>
        <v/>
      </c>
      <c r="Y30" s="29" t="str">
        <f t="shared" si="6"/>
        <v/>
      </c>
      <c r="Z30" s="29" t="str">
        <f t="shared" si="6"/>
        <v/>
      </c>
      <c r="AA30" s="29" t="str">
        <f t="shared" si="6"/>
        <v/>
      </c>
      <c r="AB30" s="29" t="str">
        <f t="shared" si="6"/>
        <v/>
      </c>
      <c r="AC30" s="29" t="str">
        <f t="shared" si="6"/>
        <v/>
      </c>
      <c r="AD30" s="29" t="str">
        <f t="shared" si="6"/>
        <v/>
      </c>
      <c r="AE30" s="29" t="str">
        <f t="shared" si="6"/>
        <v/>
      </c>
      <c r="AF30" s="29" t="str">
        <f t="shared" si="6"/>
        <v/>
      </c>
      <c r="AG30" s="29" t="str">
        <f t="shared" si="6"/>
        <v/>
      </c>
      <c r="AH30" s="29" t="str">
        <f t="shared" si="6"/>
        <v/>
      </c>
      <c r="AI30" s="29" t="str">
        <f t="shared" si="6"/>
        <v/>
      </c>
      <c r="AJ30" s="29" t="str">
        <f t="shared" si="6"/>
        <v/>
      </c>
      <c r="AK30" s="29" t="str">
        <f t="shared" si="6"/>
        <v/>
      </c>
      <c r="AL30" s="29" t="str">
        <f t="shared" si="6"/>
        <v/>
      </c>
      <c r="AM30" s="29" t="str">
        <f t="shared" si="6"/>
        <v/>
      </c>
      <c r="AN30" s="29" t="str">
        <f t="shared" si="6"/>
        <v/>
      </c>
      <c r="AO30" s="1"/>
      <c r="AP30" s="18" t="str">
        <f>IF(SUM(AP20:AP29)=0,"",SUM(AP20:AP29))</f>
        <v/>
      </c>
      <c r="AR30" s="26" t="str">
        <f t="shared" si="5"/>
        <v/>
      </c>
    </row>
    <row r="31" spans="1:44" x14ac:dyDescent="0.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E0EF-CDD5-4A58-BD3A-5984F186ED79}">
  <sheetPr codeName="Feuil5">
    <pageSetUpPr fitToPage="1"/>
  </sheetPr>
  <dimension ref="A1:AX192"/>
  <sheetViews>
    <sheetView zoomScale="85" zoomScaleNormal="85" workbookViewId="0">
      <selection activeCell="T16" sqref="T16"/>
    </sheetView>
  </sheetViews>
  <sheetFormatPr baseColWidth="10" defaultRowHeight="14.6" x14ac:dyDescent="0.4"/>
  <cols>
    <col min="1" max="1" width="7.69140625" bestFit="1" customWidth="1"/>
    <col min="2" max="2" width="10.53515625" bestFit="1" customWidth="1"/>
    <col min="3" max="3" width="2.84375" bestFit="1" customWidth="1"/>
    <col min="4" max="4" width="10.3046875" bestFit="1" customWidth="1"/>
    <col min="5" max="11" width="11.3046875" customWidth="1"/>
    <col min="12" max="12" width="10.69140625" customWidth="1"/>
    <col min="13" max="40" width="11.3046875" customWidth="1"/>
    <col min="41" max="41" width="1.3828125" customWidth="1"/>
    <col min="43" max="43" width="11.53515625" bestFit="1" customWidth="1"/>
  </cols>
  <sheetData>
    <row r="1" spans="1:50" ht="20.6" x14ac:dyDescent="0.4">
      <c r="A1" s="113" t="s">
        <v>51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02" t="s">
        <v>68</v>
      </c>
      <c r="AU4" s="102" t="s">
        <v>69</v>
      </c>
      <c r="AV4" s="102" t="s">
        <v>70</v>
      </c>
      <c r="AW4" s="103" t="s">
        <v>67</v>
      </c>
      <c r="AX4" s="103" t="s">
        <v>68</v>
      </c>
    </row>
    <row r="5" spans="1:50" x14ac:dyDescent="0.4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  <c r="AS5" s="7"/>
      <c r="AT5" s="7"/>
      <c r="AU5" s="7"/>
      <c r="AV5" s="7"/>
      <c r="AW5" s="7"/>
      <c r="AX5" s="7"/>
    </row>
    <row r="6" spans="1:50" x14ac:dyDescent="0.4">
      <c r="A6" s="11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  <c r="AS6" s="7"/>
      <c r="AT6" s="7"/>
      <c r="AU6" s="7"/>
      <c r="AV6" s="7"/>
      <c r="AW6" s="7"/>
      <c r="AX6" s="7"/>
    </row>
    <row r="7" spans="1:50" s="12" customFormat="1" x14ac:dyDescent="0.4">
      <c r="A7" s="11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  <c r="AS7" s="7"/>
      <c r="AT7" s="7"/>
      <c r="AU7" s="7"/>
      <c r="AV7" s="7"/>
      <c r="AW7" s="7"/>
      <c r="AX7" s="7"/>
    </row>
    <row r="8" spans="1:50" s="12" customFormat="1" x14ac:dyDescent="0.4">
      <c r="A8" s="14" t="s">
        <v>48</v>
      </c>
      <c r="B8" s="36"/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8"/>
      <c r="AR8" s="16"/>
      <c r="AS8" s="7"/>
      <c r="AT8" s="7"/>
      <c r="AU8" s="7"/>
      <c r="AV8" s="7"/>
      <c r="AW8" s="7"/>
      <c r="AX8" s="7"/>
    </row>
    <row r="9" spans="1:50" x14ac:dyDescent="0.4">
      <c r="A9" s="6" t="s">
        <v>41</v>
      </c>
      <c r="B9" s="35" t="s">
        <v>59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  <c r="AS9" s="7"/>
      <c r="AT9" s="7"/>
      <c r="AU9" s="7"/>
      <c r="AV9" s="7"/>
      <c r="AW9" s="7"/>
      <c r="AX9" s="7"/>
    </row>
    <row r="10" spans="1:50" x14ac:dyDescent="0.4">
      <c r="A10" s="6" t="s">
        <v>41</v>
      </c>
      <c r="B10" s="35" t="s">
        <v>59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  <c r="AS10" s="7"/>
      <c r="AT10" s="7"/>
      <c r="AU10" s="7"/>
      <c r="AV10" s="7"/>
      <c r="AW10" s="7"/>
      <c r="AX10" s="7"/>
    </row>
    <row r="11" spans="1:50" x14ac:dyDescent="0.4">
      <c r="A11" s="6" t="s">
        <v>41</v>
      </c>
      <c r="B11" s="35" t="s">
        <v>59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  <c r="AS11" s="7"/>
      <c r="AT11" s="7"/>
      <c r="AU11" s="7"/>
      <c r="AV11" s="7"/>
      <c r="AW11" s="7"/>
      <c r="AX11" s="7"/>
    </row>
    <row r="12" spans="1:50" x14ac:dyDescent="0.4">
      <c r="A12" s="6" t="s">
        <v>41</v>
      </c>
      <c r="B12" s="35" t="s">
        <v>59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  <c r="AS12" s="7"/>
      <c r="AT12" s="7"/>
      <c r="AU12" s="7"/>
      <c r="AV12" s="7"/>
      <c r="AW12" s="7"/>
      <c r="AX12" s="7"/>
    </row>
    <row r="13" spans="1:50" x14ac:dyDescent="0.4">
      <c r="A13" s="6" t="s">
        <v>41</v>
      </c>
      <c r="B13" s="35" t="s">
        <v>59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4">
      <c r="A14" s="6" t="s">
        <v>41</v>
      </c>
      <c r="B14" s="35" t="s">
        <v>59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4">
      <c r="A15" s="6" t="s">
        <v>41</v>
      </c>
      <c r="B15" s="35" t="s">
        <v>59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4">
      <c r="A16" s="6" t="s">
        <v>41</v>
      </c>
      <c r="B16" s="35" t="s">
        <v>59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4">
      <c r="A17" s="6" t="s">
        <v>41</v>
      </c>
      <c r="B17" s="35" t="s">
        <v>59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  <c r="AS17" s="7"/>
      <c r="AT17" s="7"/>
      <c r="AU17" s="7"/>
      <c r="AV17" s="7"/>
      <c r="AW17" s="7"/>
      <c r="AX17" s="7"/>
    </row>
    <row r="18" spans="1:50" s="12" customFormat="1" ht="18" customHeight="1" x14ac:dyDescent="0.4">
      <c r="A18" s="14" t="s">
        <v>48</v>
      </c>
      <c r="B18" s="36" t="s">
        <v>59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  <c r="AS18" s="7"/>
      <c r="AT18" s="7"/>
      <c r="AU18" s="7"/>
      <c r="AV18" s="7"/>
      <c r="AW18" s="7"/>
      <c r="AX18" s="7"/>
    </row>
    <row r="19" spans="1:50" s="25" customFormat="1" ht="5.15" customHeight="1" x14ac:dyDescent="0.4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50" x14ac:dyDescent="0.4">
      <c r="A20" s="6" t="s">
        <v>41</v>
      </c>
      <c r="B20" s="35" t="s">
        <v>60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  <c r="AS20" s="7"/>
      <c r="AT20" s="7"/>
      <c r="AU20" s="7"/>
      <c r="AV20" s="7"/>
      <c r="AW20" s="7"/>
      <c r="AX20" s="7"/>
    </row>
    <row r="21" spans="1:50" x14ac:dyDescent="0.4">
      <c r="A21" s="6" t="s">
        <v>41</v>
      </c>
      <c r="B21" s="35" t="s">
        <v>60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  <c r="AS21" s="7"/>
      <c r="AT21" s="7"/>
      <c r="AU21" s="7"/>
      <c r="AV21" s="7"/>
      <c r="AW21" s="7"/>
      <c r="AX21" s="7"/>
    </row>
    <row r="22" spans="1:50" x14ac:dyDescent="0.4">
      <c r="A22" s="6" t="s">
        <v>41</v>
      </c>
      <c r="B22" s="35" t="s">
        <v>60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  <c r="AS22" s="7"/>
      <c r="AT22" s="7"/>
      <c r="AU22" s="7"/>
      <c r="AV22" s="7"/>
      <c r="AW22" s="7"/>
      <c r="AX22" s="7"/>
    </row>
    <row r="23" spans="1:50" x14ac:dyDescent="0.4">
      <c r="A23" s="6" t="s">
        <v>41</v>
      </c>
      <c r="B23" s="35" t="s">
        <v>60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  <c r="AS23" s="7"/>
      <c r="AT23" s="7"/>
      <c r="AU23" s="7"/>
      <c r="AV23" s="7"/>
      <c r="AW23" s="7"/>
      <c r="AX23" s="7"/>
    </row>
    <row r="24" spans="1:50" x14ac:dyDescent="0.4">
      <c r="A24" s="6" t="s">
        <v>41</v>
      </c>
      <c r="B24" s="35" t="s">
        <v>60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  <c r="AS24" s="7"/>
      <c r="AT24" s="7"/>
      <c r="AU24" s="7"/>
      <c r="AV24" s="7"/>
      <c r="AW24" s="7"/>
      <c r="AX24" s="7"/>
    </row>
    <row r="25" spans="1:50" x14ac:dyDescent="0.4">
      <c r="A25" s="6" t="s">
        <v>41</v>
      </c>
      <c r="B25" s="35" t="s">
        <v>60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  <c r="AS25" s="7"/>
      <c r="AT25" s="7"/>
      <c r="AU25" s="7"/>
      <c r="AV25" s="7"/>
      <c r="AW25" s="7"/>
      <c r="AX25" s="7"/>
    </row>
    <row r="26" spans="1:50" x14ac:dyDescent="0.4">
      <c r="A26" s="6" t="s">
        <v>41</v>
      </c>
      <c r="B26" s="35" t="s">
        <v>60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  <c r="AS26" s="7"/>
      <c r="AT26" s="7"/>
      <c r="AU26" s="7"/>
      <c r="AV26" s="7"/>
      <c r="AW26" s="7"/>
      <c r="AX26" s="7"/>
    </row>
    <row r="27" spans="1:50" x14ac:dyDescent="0.4">
      <c r="A27" s="6" t="s">
        <v>41</v>
      </c>
      <c r="B27" s="35" t="s">
        <v>60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  <c r="AS27" s="7"/>
      <c r="AT27" s="7"/>
      <c r="AU27" s="7"/>
      <c r="AV27" s="7"/>
      <c r="AW27" s="7"/>
      <c r="AX27" s="7"/>
    </row>
    <row r="28" spans="1:50" x14ac:dyDescent="0.4">
      <c r="A28" s="6" t="s">
        <v>41</v>
      </c>
      <c r="B28" s="35" t="s">
        <v>60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  <c r="AS28" s="7"/>
      <c r="AT28" s="7"/>
      <c r="AU28" s="7"/>
      <c r="AV28" s="7"/>
      <c r="AW28" s="7"/>
      <c r="AX28" s="7"/>
    </row>
    <row r="29" spans="1:50" x14ac:dyDescent="0.4">
      <c r="A29" s="6" t="s">
        <v>41</v>
      </c>
      <c r="B29" s="35" t="s">
        <v>60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  <c r="AS29" s="7"/>
      <c r="AT29" s="7"/>
      <c r="AU29" s="7"/>
      <c r="AV29" s="7"/>
      <c r="AW29" s="7"/>
      <c r="AX29" s="7"/>
    </row>
    <row r="30" spans="1:50" x14ac:dyDescent="0.4">
      <c r="A30" s="14" t="s">
        <v>48</v>
      </c>
      <c r="B30" s="36" t="s">
        <v>60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  <c r="AS30" s="7"/>
      <c r="AT30" s="7"/>
      <c r="AU30" s="7"/>
      <c r="AV30" s="7"/>
      <c r="AW30" s="7"/>
      <c r="AX30" s="7"/>
    </row>
    <row r="31" spans="1:50" x14ac:dyDescent="0.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50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8" scale="37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F49B-D6E1-41D3-B31D-3EA557CB46CF}">
  <sheetPr codeName="Feuil6">
    <pageSetUpPr fitToPage="1"/>
  </sheetPr>
  <dimension ref="A1:AX192"/>
  <sheetViews>
    <sheetView topLeftCell="AE1" zoomScale="85" zoomScaleNormal="85" workbookViewId="0">
      <selection activeCell="T16" sqref="T16"/>
    </sheetView>
  </sheetViews>
  <sheetFormatPr baseColWidth="10" defaultRowHeight="14.6" x14ac:dyDescent="0.4"/>
  <cols>
    <col min="1" max="1" width="7.69140625" bestFit="1" customWidth="1"/>
    <col min="2" max="2" width="10.53515625" bestFit="1" customWidth="1"/>
    <col min="3" max="3" width="2.84375" bestFit="1" customWidth="1"/>
    <col min="4" max="4" width="10.3046875" bestFit="1" customWidth="1"/>
    <col min="5" max="11" width="11.3046875" customWidth="1"/>
    <col min="12" max="12" width="10.69140625" customWidth="1"/>
    <col min="13" max="40" width="11.3046875" customWidth="1"/>
    <col min="41" max="41" width="1.3828125" customWidth="1"/>
    <col min="43" max="43" width="11.53515625" bestFit="1" customWidth="1"/>
  </cols>
  <sheetData>
    <row r="1" spans="1:50" ht="20.6" x14ac:dyDescent="0.4">
      <c r="A1" s="113" t="s">
        <v>52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02" t="s">
        <v>68</v>
      </c>
      <c r="AU4" s="102" t="s">
        <v>69</v>
      </c>
      <c r="AV4" s="102" t="s">
        <v>70</v>
      </c>
      <c r="AW4" s="103" t="s">
        <v>67</v>
      </c>
      <c r="AX4" s="103" t="s">
        <v>68</v>
      </c>
    </row>
    <row r="5" spans="1:50" x14ac:dyDescent="0.4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4">
      <c r="A6" s="11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4">
      <c r="A7" s="11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4">
      <c r="A8" s="14" t="s">
        <v>48</v>
      </c>
      <c r="B8" s="36" t="s">
        <v>61</v>
      </c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</row>
    <row r="9" spans="1:50" x14ac:dyDescent="0.4">
      <c r="A9" s="6" t="s">
        <v>41</v>
      </c>
      <c r="B9" s="35" t="s">
        <v>61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</row>
    <row r="10" spans="1:50" x14ac:dyDescent="0.4">
      <c r="A10" s="6" t="s">
        <v>41</v>
      </c>
      <c r="B10" s="35" t="s">
        <v>61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</row>
    <row r="11" spans="1:50" x14ac:dyDescent="0.4">
      <c r="A11" s="6" t="s">
        <v>41</v>
      </c>
      <c r="B11" s="35" t="s">
        <v>61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</row>
    <row r="12" spans="1:50" x14ac:dyDescent="0.4">
      <c r="A12" s="6" t="s">
        <v>41</v>
      </c>
      <c r="B12" s="35" t="s">
        <v>61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</row>
    <row r="13" spans="1:50" x14ac:dyDescent="0.4">
      <c r="A13" s="6" t="s">
        <v>41</v>
      </c>
      <c r="B13" s="35" t="s">
        <v>61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</row>
    <row r="14" spans="1:50" x14ac:dyDescent="0.4">
      <c r="A14" s="6" t="s">
        <v>41</v>
      </c>
      <c r="B14" s="35" t="s">
        <v>61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</row>
    <row r="15" spans="1:50" x14ac:dyDescent="0.4">
      <c r="A15" s="6" t="s">
        <v>41</v>
      </c>
      <c r="B15" s="35" t="s">
        <v>61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</row>
    <row r="16" spans="1:50" x14ac:dyDescent="0.4">
      <c r="A16" s="6" t="s">
        <v>41</v>
      </c>
      <c r="B16" s="35" t="s">
        <v>61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</row>
    <row r="17" spans="1:44" x14ac:dyDescent="0.4">
      <c r="A17" s="6" t="s">
        <v>41</v>
      </c>
      <c r="B17" s="35" t="s">
        <v>61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</row>
    <row r="18" spans="1:44" s="12" customFormat="1" ht="18" customHeight="1" x14ac:dyDescent="0.4">
      <c r="A18" s="14" t="s">
        <v>48</v>
      </c>
      <c r="B18" s="36" t="s">
        <v>61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</row>
    <row r="19" spans="1:44" s="25" customFormat="1" ht="5.15" customHeight="1" x14ac:dyDescent="0.4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44" x14ac:dyDescent="0.4">
      <c r="A20" s="6" t="s">
        <v>41</v>
      </c>
      <c r="B20" s="35" t="s">
        <v>62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</row>
    <row r="21" spans="1:44" x14ac:dyDescent="0.4">
      <c r="A21" s="6" t="s">
        <v>41</v>
      </c>
      <c r="B21" s="35" t="s">
        <v>62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</row>
    <row r="22" spans="1:44" x14ac:dyDescent="0.4">
      <c r="A22" s="6" t="s">
        <v>41</v>
      </c>
      <c r="B22" s="35" t="s">
        <v>62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</row>
    <row r="23" spans="1:44" x14ac:dyDescent="0.4">
      <c r="A23" s="6" t="s">
        <v>41</v>
      </c>
      <c r="B23" s="35" t="s">
        <v>62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</row>
    <row r="24" spans="1:44" x14ac:dyDescent="0.4">
      <c r="A24" s="6" t="s">
        <v>41</v>
      </c>
      <c r="B24" s="35" t="s">
        <v>62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</row>
    <row r="25" spans="1:44" x14ac:dyDescent="0.4">
      <c r="A25" s="6" t="s">
        <v>41</v>
      </c>
      <c r="B25" s="35" t="s">
        <v>62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</row>
    <row r="26" spans="1:44" x14ac:dyDescent="0.4">
      <c r="A26" s="6" t="s">
        <v>41</v>
      </c>
      <c r="B26" s="35" t="s">
        <v>62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</row>
    <row r="27" spans="1:44" x14ac:dyDescent="0.4">
      <c r="A27" s="6" t="s">
        <v>41</v>
      </c>
      <c r="B27" s="35" t="s">
        <v>62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</row>
    <row r="28" spans="1:44" x14ac:dyDescent="0.4">
      <c r="A28" s="6" t="s">
        <v>41</v>
      </c>
      <c r="B28" s="35" t="s">
        <v>62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</row>
    <row r="29" spans="1:44" x14ac:dyDescent="0.4">
      <c r="A29" s="6" t="s">
        <v>41</v>
      </c>
      <c r="B29" s="35" t="s">
        <v>62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</row>
    <row r="30" spans="1:44" x14ac:dyDescent="0.4">
      <c r="A30" s="14" t="s">
        <v>48</v>
      </c>
      <c r="B30" s="36" t="s">
        <v>62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</row>
    <row r="31" spans="1:44" x14ac:dyDescent="0.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8297B-1101-4D94-AB34-2AC21806C031}">
  <sheetPr codeName="Feuil7">
    <pageSetUpPr fitToPage="1"/>
  </sheetPr>
  <dimension ref="A1:AX192"/>
  <sheetViews>
    <sheetView topLeftCell="AE1" zoomScale="85" zoomScaleNormal="85" workbookViewId="0">
      <selection activeCell="T16" sqref="T16"/>
    </sheetView>
  </sheetViews>
  <sheetFormatPr baseColWidth="10" defaultRowHeight="14.6" x14ac:dyDescent="0.4"/>
  <cols>
    <col min="1" max="1" width="7.69140625" bestFit="1" customWidth="1"/>
    <col min="2" max="2" width="10.53515625" bestFit="1" customWidth="1"/>
    <col min="3" max="3" width="2.84375" bestFit="1" customWidth="1"/>
    <col min="4" max="4" width="10.3046875" bestFit="1" customWidth="1"/>
    <col min="5" max="11" width="11.3046875" customWidth="1"/>
    <col min="12" max="12" width="10.69140625" customWidth="1"/>
    <col min="13" max="40" width="11.3046875" customWidth="1"/>
    <col min="41" max="41" width="1.3828125" customWidth="1"/>
    <col min="43" max="43" width="8.53515625" bestFit="1" customWidth="1"/>
  </cols>
  <sheetData>
    <row r="1" spans="1:50" ht="20.6" x14ac:dyDescent="0.4">
      <c r="A1" s="113" t="s">
        <v>53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02" t="s">
        <v>68</v>
      </c>
      <c r="AU4" s="102" t="s">
        <v>69</v>
      </c>
      <c r="AV4" s="102" t="s">
        <v>70</v>
      </c>
      <c r="AW4" s="103" t="s">
        <v>67</v>
      </c>
      <c r="AX4" s="103" t="s">
        <v>68</v>
      </c>
    </row>
    <row r="5" spans="1:50" x14ac:dyDescent="0.4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4">
      <c r="A6" s="11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4">
      <c r="A7" s="11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4">
      <c r="A8" s="14" t="s">
        <v>48</v>
      </c>
      <c r="B8" s="36" t="s">
        <v>63</v>
      </c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</row>
    <row r="9" spans="1:50" x14ac:dyDescent="0.4">
      <c r="A9" s="6" t="s">
        <v>41</v>
      </c>
      <c r="B9" s="35" t="s">
        <v>63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04" t="str">
        <f>IF(SUM(E9:AN9)=0,"",SUM(E9:AN9))</f>
        <v/>
      </c>
      <c r="AR9" s="22" t="str">
        <f>+IF(AP9="","",AP9*1.077)</f>
        <v/>
      </c>
    </row>
    <row r="10" spans="1:50" x14ac:dyDescent="0.4">
      <c r="A10" s="6" t="s">
        <v>41</v>
      </c>
      <c r="B10" s="35" t="s">
        <v>63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</row>
    <row r="11" spans="1:50" x14ac:dyDescent="0.4">
      <c r="A11" s="6" t="s">
        <v>41</v>
      </c>
      <c r="B11" s="35" t="s">
        <v>63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</row>
    <row r="12" spans="1:50" x14ac:dyDescent="0.4">
      <c r="A12" s="6" t="s">
        <v>41</v>
      </c>
      <c r="B12" s="35" t="s">
        <v>63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</row>
    <row r="13" spans="1:50" x14ac:dyDescent="0.4">
      <c r="A13" s="6" t="s">
        <v>41</v>
      </c>
      <c r="B13" s="35" t="s">
        <v>63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</row>
    <row r="14" spans="1:50" x14ac:dyDescent="0.4">
      <c r="A14" s="6" t="s">
        <v>41</v>
      </c>
      <c r="B14" s="35" t="s">
        <v>63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</row>
    <row r="15" spans="1:50" x14ac:dyDescent="0.4">
      <c r="A15" s="6" t="s">
        <v>41</v>
      </c>
      <c r="B15" s="35" t="s">
        <v>63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</row>
    <row r="16" spans="1:50" x14ac:dyDescent="0.4">
      <c r="A16" s="6" t="s">
        <v>41</v>
      </c>
      <c r="B16" s="35" t="s">
        <v>63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</row>
    <row r="17" spans="1:44" x14ac:dyDescent="0.4">
      <c r="A17" s="6" t="s">
        <v>41</v>
      </c>
      <c r="B17" s="35" t="s">
        <v>63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</row>
    <row r="18" spans="1:44" s="12" customFormat="1" ht="18" customHeight="1" x14ac:dyDescent="0.4">
      <c r="A18" s="14" t="s">
        <v>48</v>
      </c>
      <c r="B18" s="36" t="s">
        <v>63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</row>
    <row r="19" spans="1:44" s="25" customFormat="1" ht="5.15" customHeight="1" x14ac:dyDescent="0.4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44" x14ac:dyDescent="0.4">
      <c r="A20" s="6" t="s">
        <v>41</v>
      </c>
      <c r="B20" s="35" t="s">
        <v>64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</row>
    <row r="21" spans="1:44" x14ac:dyDescent="0.4">
      <c r="A21" s="6" t="s">
        <v>41</v>
      </c>
      <c r="B21" s="35" t="s">
        <v>64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</row>
    <row r="22" spans="1:44" x14ac:dyDescent="0.4">
      <c r="A22" s="6" t="s">
        <v>41</v>
      </c>
      <c r="B22" s="35" t="s">
        <v>64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</row>
    <row r="23" spans="1:44" x14ac:dyDescent="0.4">
      <c r="A23" s="6" t="s">
        <v>41</v>
      </c>
      <c r="B23" s="35" t="s">
        <v>64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</row>
    <row r="24" spans="1:44" x14ac:dyDescent="0.4">
      <c r="A24" s="6" t="s">
        <v>41</v>
      </c>
      <c r="B24" s="35" t="s">
        <v>64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</row>
    <row r="25" spans="1:44" x14ac:dyDescent="0.4">
      <c r="A25" s="6" t="s">
        <v>41</v>
      </c>
      <c r="B25" s="35" t="s">
        <v>64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</row>
    <row r="26" spans="1:44" x14ac:dyDescent="0.4">
      <c r="A26" s="6" t="s">
        <v>41</v>
      </c>
      <c r="B26" s="35" t="s">
        <v>64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</row>
    <row r="27" spans="1:44" x14ac:dyDescent="0.4">
      <c r="A27" s="6" t="s">
        <v>41</v>
      </c>
      <c r="B27" s="35" t="s">
        <v>64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</row>
    <row r="28" spans="1:44" x14ac:dyDescent="0.4">
      <c r="A28" s="6" t="s">
        <v>41</v>
      </c>
      <c r="B28" s="35" t="s">
        <v>64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</row>
    <row r="29" spans="1:44" x14ac:dyDescent="0.4">
      <c r="A29" s="6" t="s">
        <v>41</v>
      </c>
      <c r="B29" s="35" t="s">
        <v>64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</row>
    <row r="30" spans="1:44" x14ac:dyDescent="0.4">
      <c r="A30" s="14" t="s">
        <v>48</v>
      </c>
      <c r="B30" s="36" t="s">
        <v>64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</row>
    <row r="31" spans="1:44" x14ac:dyDescent="0.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482DA-7FEC-4196-A36C-CF1D901AAE55}">
  <sheetPr codeName="Feuil8">
    <pageSetUpPr fitToPage="1"/>
  </sheetPr>
  <dimension ref="A1:AX192"/>
  <sheetViews>
    <sheetView topLeftCell="AE1" zoomScale="85" zoomScaleNormal="85" workbookViewId="0">
      <selection activeCell="T16" sqref="T16"/>
    </sheetView>
  </sheetViews>
  <sheetFormatPr baseColWidth="10" defaultRowHeight="14.6" x14ac:dyDescent="0.4"/>
  <cols>
    <col min="1" max="1" width="7.69140625" bestFit="1" customWidth="1"/>
    <col min="2" max="2" width="10.53515625" bestFit="1" customWidth="1"/>
    <col min="3" max="3" width="2.84375" bestFit="1" customWidth="1"/>
    <col min="4" max="4" width="10.3046875" bestFit="1" customWidth="1"/>
    <col min="5" max="11" width="11.3046875" customWidth="1"/>
    <col min="12" max="12" width="10.69140625" customWidth="1"/>
    <col min="13" max="40" width="11.3046875" customWidth="1"/>
    <col min="41" max="41" width="1.3828125" customWidth="1"/>
    <col min="43" max="43" width="8.53515625" bestFit="1" customWidth="1"/>
  </cols>
  <sheetData>
    <row r="1" spans="1:50" ht="20.6" x14ac:dyDescent="0.4">
      <c r="A1" s="113" t="s">
        <v>54</v>
      </c>
      <c r="B1" s="113"/>
      <c r="C1" s="113"/>
      <c r="D1" s="113"/>
      <c r="E1" s="113"/>
      <c r="F1" s="113"/>
      <c r="G1" s="113"/>
    </row>
    <row r="3" spans="1:50" ht="15" customHeight="1" x14ac:dyDescent="0.4">
      <c r="E3" s="114" t="s">
        <v>5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</row>
    <row r="4" spans="1:50" ht="75.7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02" t="s">
        <v>68</v>
      </c>
      <c r="AU4" s="102" t="s">
        <v>69</v>
      </c>
      <c r="AV4" s="102" t="s">
        <v>70</v>
      </c>
      <c r="AW4" s="103" t="s">
        <v>67</v>
      </c>
      <c r="AX4" s="103" t="s">
        <v>68</v>
      </c>
    </row>
    <row r="5" spans="1:50" x14ac:dyDescent="0.4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  <c r="AS5" s="7"/>
      <c r="AT5" s="7"/>
      <c r="AU5" s="7"/>
      <c r="AV5" s="7"/>
      <c r="AW5" s="7"/>
      <c r="AX5" s="7"/>
    </row>
    <row r="6" spans="1:50" x14ac:dyDescent="0.4">
      <c r="A6" s="11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  <c r="AS6" s="7"/>
      <c r="AT6" s="7"/>
      <c r="AU6" s="7"/>
      <c r="AV6" s="7"/>
      <c r="AW6" s="7"/>
      <c r="AX6" s="7"/>
    </row>
    <row r="7" spans="1:50" s="12" customFormat="1" x14ac:dyDescent="0.4">
      <c r="A7" s="11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  <c r="AS7" s="7"/>
      <c r="AT7" s="7"/>
      <c r="AU7" s="7"/>
      <c r="AV7" s="7"/>
      <c r="AW7" s="7"/>
      <c r="AX7" s="7"/>
    </row>
    <row r="8" spans="1:50" s="12" customFormat="1" x14ac:dyDescent="0.4">
      <c r="A8" s="14" t="s">
        <v>76</v>
      </c>
      <c r="B8" s="14"/>
      <c r="C8" s="28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  <c r="AS8" s="7"/>
      <c r="AT8" s="7"/>
      <c r="AU8" s="7"/>
      <c r="AV8" s="7"/>
      <c r="AW8" s="7"/>
      <c r="AX8" s="7"/>
    </row>
    <row r="9" spans="1:50" x14ac:dyDescent="0.4">
      <c r="A9" s="6" t="s">
        <v>41</v>
      </c>
      <c r="B9" s="35" t="s">
        <v>65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  <c r="AS9" s="7"/>
      <c r="AT9" s="7"/>
      <c r="AU9" s="7"/>
      <c r="AV9" s="7"/>
      <c r="AW9" s="7"/>
      <c r="AX9" s="7"/>
    </row>
    <row r="10" spans="1:50" x14ac:dyDescent="0.4">
      <c r="A10" s="6" t="s">
        <v>41</v>
      </c>
      <c r="B10" s="35" t="s">
        <v>65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  <c r="AS10" s="7"/>
      <c r="AT10" s="7"/>
      <c r="AU10" s="7"/>
      <c r="AV10" s="7"/>
      <c r="AW10" s="7"/>
      <c r="AX10" s="7"/>
    </row>
    <row r="11" spans="1:50" x14ac:dyDescent="0.4">
      <c r="A11" s="6" t="s">
        <v>41</v>
      </c>
      <c r="B11" s="35" t="s">
        <v>65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  <c r="AS11" s="7"/>
      <c r="AT11" s="7"/>
      <c r="AU11" s="7"/>
      <c r="AV11" s="7"/>
      <c r="AW11" s="7"/>
      <c r="AX11" s="7"/>
    </row>
    <row r="12" spans="1:50" x14ac:dyDescent="0.4">
      <c r="A12" s="6" t="s">
        <v>41</v>
      </c>
      <c r="B12" s="35" t="s">
        <v>65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  <c r="AS12" s="7"/>
      <c r="AT12" s="7"/>
      <c r="AU12" s="7"/>
      <c r="AV12" s="7"/>
      <c r="AW12" s="7"/>
      <c r="AX12" s="7"/>
    </row>
    <row r="13" spans="1:50" x14ac:dyDescent="0.4">
      <c r="A13" s="6" t="s">
        <v>41</v>
      </c>
      <c r="B13" s="35" t="s">
        <v>65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4">
      <c r="A14" s="6" t="s">
        <v>41</v>
      </c>
      <c r="B14" s="35" t="s">
        <v>65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4">
      <c r="A15" s="6" t="s">
        <v>41</v>
      </c>
      <c r="B15" s="35" t="s">
        <v>65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4">
      <c r="A16" s="6" t="s">
        <v>41</v>
      </c>
      <c r="B16" s="35" t="s">
        <v>65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4">
      <c r="A17" s="6" t="s">
        <v>41</v>
      </c>
      <c r="B17" s="35" t="s">
        <v>65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  <c r="AS17" s="7"/>
      <c r="AT17" s="7"/>
      <c r="AU17" s="7"/>
      <c r="AV17" s="7"/>
      <c r="AW17" s="7"/>
      <c r="AX17" s="7"/>
    </row>
    <row r="18" spans="1:50" s="12" customFormat="1" ht="18" customHeight="1" x14ac:dyDescent="0.4">
      <c r="A18" s="14" t="s">
        <v>48</v>
      </c>
      <c r="B18" s="36" t="s">
        <v>65</v>
      </c>
      <c r="C18" s="16"/>
      <c r="D18" s="28"/>
      <c r="E18" s="17" t="str">
        <f t="shared" ref="E18:AN18" si="2">+IF(SUM(E9:E17)=0,"",SUM(E9:E17))</f>
        <v/>
      </c>
      <c r="F18" s="17" t="str">
        <f>+IF(SUM(F9:F17)=0,"",SUM(F9:F17))</f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  <c r="AS18" s="7"/>
      <c r="AT18" s="7"/>
      <c r="AU18" s="7"/>
      <c r="AV18" s="7"/>
      <c r="AW18" s="7"/>
      <c r="AX18" s="7"/>
    </row>
    <row r="19" spans="1:50" s="25" customFormat="1" ht="5.15" customHeight="1" x14ac:dyDescent="0.4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50" x14ac:dyDescent="0.4">
      <c r="A20" s="6" t="s">
        <v>41</v>
      </c>
      <c r="B20" s="35" t="s">
        <v>66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  <c r="AS20" s="7"/>
      <c r="AT20" s="7"/>
      <c r="AU20" s="7"/>
      <c r="AV20" s="7"/>
      <c r="AW20" s="7"/>
      <c r="AX20" s="7"/>
    </row>
    <row r="21" spans="1:50" x14ac:dyDescent="0.4">
      <c r="A21" s="6" t="s">
        <v>41</v>
      </c>
      <c r="B21" s="35" t="s">
        <v>66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  <c r="AS21" s="7"/>
      <c r="AT21" s="7"/>
      <c r="AU21" s="7"/>
      <c r="AV21" s="7"/>
      <c r="AW21" s="7"/>
      <c r="AX21" s="7"/>
    </row>
    <row r="22" spans="1:50" x14ac:dyDescent="0.4">
      <c r="A22" s="6" t="s">
        <v>41</v>
      </c>
      <c r="B22" s="35" t="s">
        <v>66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  <c r="AS22" s="7"/>
      <c r="AT22" s="7"/>
      <c r="AU22" s="7"/>
      <c r="AV22" s="7"/>
      <c r="AW22" s="7"/>
      <c r="AX22" s="7"/>
    </row>
    <row r="23" spans="1:50" x14ac:dyDescent="0.4">
      <c r="A23" s="6" t="s">
        <v>41</v>
      </c>
      <c r="B23" s="35" t="s">
        <v>66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  <c r="AS23" s="7"/>
      <c r="AT23" s="7"/>
      <c r="AU23" s="7"/>
      <c r="AV23" s="7"/>
      <c r="AW23" s="7"/>
      <c r="AX23" s="7"/>
    </row>
    <row r="24" spans="1:50" x14ac:dyDescent="0.4">
      <c r="A24" s="6" t="s">
        <v>41</v>
      </c>
      <c r="B24" s="35" t="s">
        <v>66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  <c r="AS24" s="7"/>
      <c r="AT24" s="7"/>
      <c r="AU24" s="7"/>
      <c r="AV24" s="7"/>
      <c r="AW24" s="7"/>
      <c r="AX24" s="7"/>
    </row>
    <row r="25" spans="1:50" x14ac:dyDescent="0.4">
      <c r="A25" s="6" t="s">
        <v>41</v>
      </c>
      <c r="B25" s="35" t="s">
        <v>66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  <c r="AS25" s="7"/>
      <c r="AT25" s="7"/>
      <c r="AU25" s="7"/>
      <c r="AV25" s="7"/>
      <c r="AW25" s="7"/>
      <c r="AX25" s="7"/>
    </row>
    <row r="26" spans="1:50" x14ac:dyDescent="0.4">
      <c r="A26" s="6" t="s">
        <v>41</v>
      </c>
      <c r="B26" s="35" t="s">
        <v>66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  <c r="AS26" s="7"/>
      <c r="AT26" s="7"/>
      <c r="AU26" s="7"/>
      <c r="AV26" s="7"/>
      <c r="AW26" s="7"/>
      <c r="AX26" s="7"/>
    </row>
    <row r="27" spans="1:50" x14ac:dyDescent="0.4">
      <c r="A27" s="6" t="s">
        <v>41</v>
      </c>
      <c r="B27" s="35" t="s">
        <v>66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  <c r="AS27" s="7"/>
      <c r="AT27" s="7"/>
      <c r="AU27" s="7"/>
      <c r="AV27" s="7"/>
      <c r="AW27" s="7"/>
      <c r="AX27" s="7"/>
    </row>
    <row r="28" spans="1:50" x14ac:dyDescent="0.4">
      <c r="A28" s="6" t="s">
        <v>41</v>
      </c>
      <c r="B28" s="35" t="s">
        <v>66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  <c r="AS28" s="7"/>
      <c r="AT28" s="7"/>
      <c r="AU28" s="7"/>
      <c r="AV28" s="7"/>
      <c r="AW28" s="7"/>
      <c r="AX28" s="7"/>
    </row>
    <row r="29" spans="1:50" x14ac:dyDescent="0.4">
      <c r="A29" s="6" t="s">
        <v>41</v>
      </c>
      <c r="B29" s="35" t="s">
        <v>66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  <c r="AS29" s="7"/>
      <c r="AT29" s="7"/>
      <c r="AU29" s="7"/>
      <c r="AV29" s="7"/>
      <c r="AW29" s="7"/>
      <c r="AX29" s="7"/>
    </row>
    <row r="30" spans="1:50" x14ac:dyDescent="0.4">
      <c r="A30" s="14" t="s">
        <v>48</v>
      </c>
      <c r="B30" s="36" t="s">
        <v>66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  <c r="AS30" s="7"/>
      <c r="AT30" s="7"/>
      <c r="AU30" s="7"/>
      <c r="AV30" s="7"/>
      <c r="AW30" s="7"/>
      <c r="AX30" s="7"/>
    </row>
    <row r="31" spans="1:50" x14ac:dyDescent="0.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50" x14ac:dyDescent="0.4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4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4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4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4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4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4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4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4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4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4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4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4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4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4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4">
      <c r="A47" s="1"/>
      <c r="B47" s="1"/>
    </row>
    <row r="48" spans="1:41" x14ac:dyDescent="0.4">
      <c r="A48" s="1"/>
      <c r="B48" s="1"/>
    </row>
    <row r="49" spans="1:2" x14ac:dyDescent="0.4">
      <c r="A49" s="1"/>
      <c r="B49" s="1"/>
    </row>
    <row r="50" spans="1:2" x14ac:dyDescent="0.4">
      <c r="A50" s="1"/>
      <c r="B50" s="1"/>
    </row>
    <row r="51" spans="1:2" x14ac:dyDescent="0.4">
      <c r="A51" s="1"/>
      <c r="B51" s="1"/>
    </row>
    <row r="52" spans="1:2" x14ac:dyDescent="0.4">
      <c r="A52" s="1"/>
      <c r="B52" s="1"/>
    </row>
    <row r="53" spans="1:2" x14ac:dyDescent="0.4">
      <c r="A53" s="1"/>
      <c r="B53" s="1"/>
    </row>
    <row r="54" spans="1:2" x14ac:dyDescent="0.4">
      <c r="A54" s="1"/>
      <c r="B54" s="1"/>
    </row>
    <row r="55" spans="1:2" x14ac:dyDescent="0.4">
      <c r="A55" s="1"/>
      <c r="B55" s="1"/>
    </row>
    <row r="56" spans="1:2" x14ac:dyDescent="0.4">
      <c r="A56" s="1"/>
      <c r="B56" s="1"/>
    </row>
    <row r="57" spans="1:2" x14ac:dyDescent="0.4">
      <c r="A57" s="1"/>
      <c r="B57" s="1"/>
    </row>
    <row r="58" spans="1:2" x14ac:dyDescent="0.4">
      <c r="A58" s="1"/>
      <c r="B58" s="1"/>
    </row>
    <row r="59" spans="1:2" x14ac:dyDescent="0.4">
      <c r="A59" s="1"/>
      <c r="B59" s="1"/>
    </row>
    <row r="60" spans="1:2" x14ac:dyDescent="0.4">
      <c r="A60" s="1"/>
      <c r="B60" s="1"/>
    </row>
    <row r="61" spans="1:2" x14ac:dyDescent="0.4">
      <c r="A61" s="1"/>
      <c r="B61" s="1"/>
    </row>
    <row r="62" spans="1:2" x14ac:dyDescent="0.4">
      <c r="A62" s="1"/>
      <c r="B62" s="1"/>
    </row>
    <row r="63" spans="1:2" x14ac:dyDescent="0.4">
      <c r="A63" s="1"/>
      <c r="B63" s="1"/>
    </row>
    <row r="64" spans="1:2" x14ac:dyDescent="0.4">
      <c r="A64" s="1"/>
      <c r="B64" s="1"/>
    </row>
    <row r="65" spans="1:2" x14ac:dyDescent="0.4">
      <c r="A65" s="1"/>
      <c r="B65" s="1"/>
    </row>
    <row r="66" spans="1:2" x14ac:dyDescent="0.4">
      <c r="A66" s="1"/>
      <c r="B66" s="1"/>
    </row>
    <row r="67" spans="1:2" x14ac:dyDescent="0.4">
      <c r="A67" s="1"/>
      <c r="B67" s="1"/>
    </row>
    <row r="68" spans="1:2" x14ac:dyDescent="0.4">
      <c r="A68" s="1"/>
      <c r="B68" s="1"/>
    </row>
    <row r="69" spans="1:2" x14ac:dyDescent="0.4">
      <c r="A69" s="1"/>
      <c r="B69" s="1"/>
    </row>
    <row r="70" spans="1:2" x14ac:dyDescent="0.4">
      <c r="A70" s="1"/>
      <c r="B70" s="1"/>
    </row>
    <row r="71" spans="1:2" x14ac:dyDescent="0.4">
      <c r="A71" s="1"/>
      <c r="B71" s="1"/>
    </row>
    <row r="72" spans="1:2" x14ac:dyDescent="0.4">
      <c r="A72" s="1"/>
      <c r="B72" s="1"/>
    </row>
    <row r="73" spans="1:2" x14ac:dyDescent="0.4">
      <c r="A73" s="1"/>
      <c r="B73" s="1"/>
    </row>
    <row r="74" spans="1:2" x14ac:dyDescent="0.4">
      <c r="A74" s="1"/>
      <c r="B74" s="1"/>
    </row>
    <row r="75" spans="1:2" x14ac:dyDescent="0.4">
      <c r="A75" s="1"/>
      <c r="B75" s="1"/>
    </row>
    <row r="76" spans="1:2" x14ac:dyDescent="0.4">
      <c r="A76" s="1"/>
      <c r="B76" s="1"/>
    </row>
    <row r="77" spans="1:2" x14ac:dyDescent="0.4">
      <c r="A77" s="1"/>
      <c r="B77" s="1"/>
    </row>
    <row r="78" spans="1:2" x14ac:dyDescent="0.4">
      <c r="A78" s="1"/>
      <c r="B78" s="1"/>
    </row>
    <row r="79" spans="1:2" x14ac:dyDescent="0.4">
      <c r="A79" s="1"/>
      <c r="B79" s="1"/>
    </row>
    <row r="80" spans="1:2" x14ac:dyDescent="0.4">
      <c r="A80" s="1"/>
      <c r="B80" s="1"/>
    </row>
    <row r="81" spans="1:2" x14ac:dyDescent="0.4">
      <c r="A81" s="1"/>
      <c r="B81" s="1"/>
    </row>
    <row r="82" spans="1:2" x14ac:dyDescent="0.4">
      <c r="A82" s="1"/>
      <c r="B82" s="1"/>
    </row>
    <row r="83" spans="1:2" x14ac:dyDescent="0.4">
      <c r="A83" s="1"/>
      <c r="B83" s="1"/>
    </row>
    <row r="84" spans="1:2" x14ac:dyDescent="0.4">
      <c r="A84" s="1"/>
      <c r="B84" s="1"/>
    </row>
    <row r="85" spans="1:2" x14ac:dyDescent="0.4">
      <c r="A85" s="1"/>
      <c r="B85" s="1"/>
    </row>
    <row r="86" spans="1:2" x14ac:dyDescent="0.4">
      <c r="A86" s="1"/>
      <c r="B86" s="1"/>
    </row>
    <row r="87" spans="1:2" x14ac:dyDescent="0.4">
      <c r="A87" s="1"/>
      <c r="B87" s="1"/>
    </row>
    <row r="88" spans="1:2" x14ac:dyDescent="0.4">
      <c r="A88" s="1"/>
      <c r="B88" s="1"/>
    </row>
    <row r="89" spans="1:2" x14ac:dyDescent="0.4">
      <c r="A89" s="1"/>
      <c r="B89" s="1"/>
    </row>
    <row r="90" spans="1:2" x14ac:dyDescent="0.4">
      <c r="A90" s="1"/>
      <c r="B90" s="1"/>
    </row>
    <row r="91" spans="1:2" x14ac:dyDescent="0.4">
      <c r="A91" s="1"/>
      <c r="B91" s="1"/>
    </row>
    <row r="92" spans="1:2" x14ac:dyDescent="0.4">
      <c r="A92" s="1"/>
      <c r="B92" s="1"/>
    </row>
    <row r="93" spans="1:2" x14ac:dyDescent="0.4">
      <c r="A93" s="1"/>
      <c r="B93" s="1"/>
    </row>
    <row r="94" spans="1:2" x14ac:dyDescent="0.4">
      <c r="A94" s="1"/>
      <c r="B94" s="1"/>
    </row>
    <row r="95" spans="1:2" x14ac:dyDescent="0.4">
      <c r="A95" s="1"/>
      <c r="B95" s="1"/>
    </row>
    <row r="96" spans="1:2" x14ac:dyDescent="0.4">
      <c r="A96" s="1"/>
      <c r="B96" s="1"/>
    </row>
    <row r="97" spans="1:2" x14ac:dyDescent="0.4">
      <c r="A97" s="1"/>
      <c r="B97" s="1"/>
    </row>
    <row r="98" spans="1:2" x14ac:dyDescent="0.4">
      <c r="A98" s="1"/>
      <c r="B98" s="1"/>
    </row>
    <row r="99" spans="1:2" x14ac:dyDescent="0.4">
      <c r="A99" s="1"/>
      <c r="B99" s="1"/>
    </row>
    <row r="100" spans="1:2" x14ac:dyDescent="0.4">
      <c r="A100" s="1"/>
      <c r="B100" s="1"/>
    </row>
    <row r="101" spans="1:2" x14ac:dyDescent="0.4">
      <c r="A101" s="1"/>
      <c r="B101" s="1"/>
    </row>
    <row r="102" spans="1:2" x14ac:dyDescent="0.4">
      <c r="A102" s="1"/>
      <c r="B102" s="1"/>
    </row>
    <row r="103" spans="1:2" x14ac:dyDescent="0.4">
      <c r="A103" s="1"/>
      <c r="B103" s="1"/>
    </row>
    <row r="104" spans="1:2" x14ac:dyDescent="0.4">
      <c r="A104" s="1"/>
      <c r="B104" s="1"/>
    </row>
    <row r="105" spans="1:2" x14ac:dyDescent="0.4">
      <c r="A105" s="1"/>
      <c r="B105" s="1"/>
    </row>
    <row r="106" spans="1:2" x14ac:dyDescent="0.4">
      <c r="A106" s="1"/>
      <c r="B106" s="1"/>
    </row>
    <row r="107" spans="1:2" x14ac:dyDescent="0.4">
      <c r="A107" s="1"/>
      <c r="B107" s="1"/>
    </row>
    <row r="108" spans="1:2" x14ac:dyDescent="0.4">
      <c r="A108" s="1"/>
      <c r="B108" s="1"/>
    </row>
    <row r="109" spans="1:2" x14ac:dyDescent="0.4">
      <c r="A109" s="1"/>
      <c r="B109" s="1"/>
    </row>
    <row r="110" spans="1:2" x14ac:dyDescent="0.4">
      <c r="A110" s="1"/>
      <c r="B110" s="1"/>
    </row>
    <row r="111" spans="1:2" x14ac:dyDescent="0.4">
      <c r="A111" s="1"/>
      <c r="B111" s="1"/>
    </row>
    <row r="112" spans="1:2" x14ac:dyDescent="0.4">
      <c r="A112" s="1"/>
      <c r="B112" s="1"/>
    </row>
    <row r="113" spans="1:2" x14ac:dyDescent="0.4">
      <c r="A113" s="1"/>
      <c r="B113" s="1"/>
    </row>
    <row r="114" spans="1:2" x14ac:dyDescent="0.4">
      <c r="A114" s="1"/>
      <c r="B114" s="1"/>
    </row>
    <row r="115" spans="1:2" x14ac:dyDescent="0.4">
      <c r="A115" s="1"/>
      <c r="B115" s="1"/>
    </row>
    <row r="116" spans="1:2" x14ac:dyDescent="0.4">
      <c r="A116" s="1"/>
      <c r="B116" s="1"/>
    </row>
    <row r="117" spans="1:2" x14ac:dyDescent="0.4">
      <c r="A117" s="1"/>
      <c r="B117" s="1"/>
    </row>
    <row r="118" spans="1:2" x14ac:dyDescent="0.4">
      <c r="A118" s="1"/>
      <c r="B118" s="1"/>
    </row>
    <row r="119" spans="1:2" x14ac:dyDescent="0.4">
      <c r="A119" s="1"/>
      <c r="B119" s="1"/>
    </row>
    <row r="120" spans="1:2" x14ac:dyDescent="0.4">
      <c r="A120" s="1"/>
      <c r="B120" s="1"/>
    </row>
    <row r="121" spans="1:2" x14ac:dyDescent="0.4">
      <c r="A121" s="1"/>
      <c r="B121" s="1"/>
    </row>
    <row r="122" spans="1:2" x14ac:dyDescent="0.4">
      <c r="A122" s="1"/>
      <c r="B122" s="1"/>
    </row>
    <row r="123" spans="1:2" x14ac:dyDescent="0.4">
      <c r="A123" s="1"/>
      <c r="B123" s="1"/>
    </row>
    <row r="124" spans="1:2" x14ac:dyDescent="0.4">
      <c r="A124" s="1"/>
      <c r="B124" s="1"/>
    </row>
    <row r="125" spans="1:2" x14ac:dyDescent="0.4">
      <c r="A125" s="1"/>
      <c r="B125" s="1"/>
    </row>
    <row r="126" spans="1:2" x14ac:dyDescent="0.4">
      <c r="A126" s="1"/>
      <c r="B126" s="1"/>
    </row>
    <row r="127" spans="1:2" x14ac:dyDescent="0.4">
      <c r="A127" s="1"/>
      <c r="B127" s="1"/>
    </row>
    <row r="128" spans="1:2" x14ac:dyDescent="0.4">
      <c r="A128" s="1"/>
      <c r="B128" s="1"/>
    </row>
    <row r="129" spans="1:2" x14ac:dyDescent="0.4">
      <c r="A129" s="1"/>
      <c r="B129" s="1"/>
    </row>
    <row r="130" spans="1:2" x14ac:dyDescent="0.4">
      <c r="A130" s="1"/>
      <c r="B130" s="1"/>
    </row>
    <row r="131" spans="1:2" x14ac:dyDescent="0.4">
      <c r="A131" s="1"/>
      <c r="B131" s="1"/>
    </row>
    <row r="132" spans="1:2" x14ac:dyDescent="0.4">
      <c r="A132" s="1"/>
      <c r="B132" s="1"/>
    </row>
    <row r="133" spans="1:2" x14ac:dyDescent="0.4">
      <c r="A133" s="1"/>
      <c r="B133" s="1"/>
    </row>
    <row r="134" spans="1:2" x14ac:dyDescent="0.4">
      <c r="A134" s="1"/>
      <c r="B134" s="1"/>
    </row>
    <row r="135" spans="1:2" x14ac:dyDescent="0.4">
      <c r="A135" s="1"/>
      <c r="B135" s="1"/>
    </row>
    <row r="136" spans="1:2" x14ac:dyDescent="0.4">
      <c r="A136" s="1"/>
      <c r="B136" s="1"/>
    </row>
    <row r="137" spans="1:2" x14ac:dyDescent="0.4">
      <c r="A137" s="1"/>
      <c r="B137" s="1"/>
    </row>
    <row r="138" spans="1:2" x14ac:dyDescent="0.4">
      <c r="A138" s="1"/>
      <c r="B138" s="1"/>
    </row>
    <row r="139" spans="1:2" x14ac:dyDescent="0.4">
      <c r="A139" s="1"/>
      <c r="B139" s="1"/>
    </row>
    <row r="140" spans="1:2" x14ac:dyDescent="0.4">
      <c r="A140" s="1"/>
      <c r="B140" s="1"/>
    </row>
    <row r="141" spans="1:2" x14ac:dyDescent="0.4">
      <c r="A141" s="1"/>
      <c r="B141" s="1"/>
    </row>
    <row r="142" spans="1:2" x14ac:dyDescent="0.4">
      <c r="A142" s="1"/>
      <c r="B142" s="1"/>
    </row>
    <row r="143" spans="1:2" x14ac:dyDescent="0.4">
      <c r="A143" s="1"/>
      <c r="B143" s="1"/>
    </row>
    <row r="144" spans="1:2" x14ac:dyDescent="0.4">
      <c r="A144" s="1"/>
      <c r="B144" s="1"/>
    </row>
    <row r="145" spans="1:2" x14ac:dyDescent="0.4">
      <c r="A145" s="1"/>
      <c r="B145" s="1"/>
    </row>
    <row r="146" spans="1:2" x14ac:dyDescent="0.4">
      <c r="A146" s="1"/>
      <c r="B146" s="1"/>
    </row>
    <row r="147" spans="1:2" x14ac:dyDescent="0.4">
      <c r="A147" s="1"/>
      <c r="B147" s="1"/>
    </row>
    <row r="148" spans="1:2" x14ac:dyDescent="0.4">
      <c r="A148" s="1"/>
      <c r="B148" s="1"/>
    </row>
    <row r="149" spans="1:2" x14ac:dyDescent="0.4">
      <c r="A149" s="1"/>
      <c r="B149" s="1"/>
    </row>
    <row r="150" spans="1:2" x14ac:dyDescent="0.4">
      <c r="A150" s="1"/>
      <c r="B150" s="1"/>
    </row>
    <row r="151" spans="1:2" x14ac:dyDescent="0.4">
      <c r="A151" s="1"/>
      <c r="B151" s="1"/>
    </row>
    <row r="152" spans="1:2" x14ac:dyDescent="0.4">
      <c r="A152" s="1"/>
      <c r="B152" s="1"/>
    </row>
    <row r="153" spans="1:2" x14ac:dyDescent="0.4">
      <c r="A153" s="1"/>
      <c r="B153" s="1"/>
    </row>
    <row r="154" spans="1:2" x14ac:dyDescent="0.4">
      <c r="A154" s="1"/>
      <c r="B154" s="1"/>
    </row>
    <row r="155" spans="1:2" x14ac:dyDescent="0.4">
      <c r="A155" s="1"/>
      <c r="B155" s="1"/>
    </row>
    <row r="156" spans="1:2" x14ac:dyDescent="0.4">
      <c r="A156" s="1"/>
      <c r="B156" s="1"/>
    </row>
    <row r="157" spans="1:2" x14ac:dyDescent="0.4">
      <c r="A157" s="1"/>
      <c r="B157" s="1"/>
    </row>
    <row r="158" spans="1:2" x14ac:dyDescent="0.4">
      <c r="A158" s="1"/>
      <c r="B158" s="1"/>
    </row>
    <row r="159" spans="1:2" x14ac:dyDescent="0.4">
      <c r="A159" s="1"/>
      <c r="B159" s="1"/>
    </row>
    <row r="160" spans="1:2" x14ac:dyDescent="0.4">
      <c r="A160" s="1"/>
      <c r="B160" s="1"/>
    </row>
    <row r="161" spans="1:2" x14ac:dyDescent="0.4">
      <c r="A161" s="1"/>
      <c r="B161" s="1"/>
    </row>
    <row r="162" spans="1:2" x14ac:dyDescent="0.4">
      <c r="A162" s="1"/>
      <c r="B162" s="1"/>
    </row>
    <row r="163" spans="1:2" x14ac:dyDescent="0.4">
      <c r="A163" s="1"/>
      <c r="B163" s="1"/>
    </row>
    <row r="164" spans="1:2" x14ac:dyDescent="0.4">
      <c r="A164" s="1"/>
      <c r="B164" s="1"/>
    </row>
    <row r="165" spans="1:2" x14ac:dyDescent="0.4">
      <c r="A165" s="1"/>
      <c r="B165" s="1"/>
    </row>
    <row r="166" spans="1:2" x14ac:dyDescent="0.4">
      <c r="A166" s="1"/>
      <c r="B166" s="1"/>
    </row>
    <row r="167" spans="1:2" x14ac:dyDescent="0.4">
      <c r="A167" s="1"/>
      <c r="B167" s="1"/>
    </row>
    <row r="168" spans="1:2" x14ac:dyDescent="0.4">
      <c r="A168" s="1"/>
      <c r="B168" s="1"/>
    </row>
    <row r="169" spans="1:2" x14ac:dyDescent="0.4">
      <c r="A169" s="1"/>
      <c r="B169" s="1"/>
    </row>
    <row r="170" spans="1:2" x14ac:dyDescent="0.4">
      <c r="A170" s="1"/>
      <c r="B170" s="1"/>
    </row>
    <row r="171" spans="1:2" x14ac:dyDescent="0.4">
      <c r="A171" s="1"/>
      <c r="B171" s="1"/>
    </row>
    <row r="172" spans="1:2" x14ac:dyDescent="0.4">
      <c r="A172" s="1"/>
      <c r="B172" s="1"/>
    </row>
    <row r="173" spans="1:2" x14ac:dyDescent="0.4">
      <c r="A173" s="1"/>
      <c r="B173" s="1"/>
    </row>
    <row r="174" spans="1:2" x14ac:dyDescent="0.4">
      <c r="A174" s="1"/>
      <c r="B174" s="1"/>
    </row>
    <row r="175" spans="1:2" x14ac:dyDescent="0.4">
      <c r="A175" s="1"/>
      <c r="B175" s="1"/>
    </row>
    <row r="176" spans="1:2" x14ac:dyDescent="0.4">
      <c r="A176" s="1"/>
      <c r="B176" s="1"/>
    </row>
    <row r="177" spans="1:2" x14ac:dyDescent="0.4">
      <c r="A177" s="1"/>
      <c r="B177" s="1"/>
    </row>
    <row r="178" spans="1:2" x14ac:dyDescent="0.4">
      <c r="A178" s="1"/>
      <c r="B178" s="1"/>
    </row>
    <row r="179" spans="1:2" x14ac:dyDescent="0.4">
      <c r="A179" s="1"/>
      <c r="B179" s="1"/>
    </row>
    <row r="180" spans="1:2" x14ac:dyDescent="0.4">
      <c r="A180" s="1"/>
      <c r="B180" s="1"/>
    </row>
    <row r="181" spans="1:2" x14ac:dyDescent="0.4">
      <c r="A181" s="1"/>
      <c r="B181" s="1"/>
    </row>
    <row r="182" spans="1:2" x14ac:dyDescent="0.4">
      <c r="A182" s="1"/>
      <c r="B182" s="1"/>
    </row>
    <row r="183" spans="1:2" x14ac:dyDescent="0.4">
      <c r="A183" s="1"/>
      <c r="B183" s="1"/>
    </row>
    <row r="184" spans="1:2" x14ac:dyDescent="0.4">
      <c r="A184" s="1"/>
      <c r="B184" s="1"/>
    </row>
    <row r="185" spans="1:2" x14ac:dyDescent="0.4">
      <c r="A185" s="1"/>
      <c r="B185" s="1"/>
    </row>
    <row r="186" spans="1:2" x14ac:dyDescent="0.4">
      <c r="A186" s="1"/>
      <c r="B186" s="1"/>
    </row>
    <row r="187" spans="1:2" x14ac:dyDescent="0.4">
      <c r="A187" s="1"/>
      <c r="B187" s="1"/>
    </row>
    <row r="188" spans="1:2" x14ac:dyDescent="0.4">
      <c r="A188" s="1"/>
      <c r="B188" s="1"/>
    </row>
    <row r="189" spans="1:2" x14ac:dyDescent="0.4">
      <c r="A189" s="1"/>
      <c r="B189" s="1"/>
    </row>
    <row r="190" spans="1:2" x14ac:dyDescent="0.4">
      <c r="A190" s="1"/>
      <c r="B190" s="1"/>
    </row>
    <row r="191" spans="1:2" x14ac:dyDescent="0.4">
      <c r="A191" s="1"/>
      <c r="B191" s="1"/>
    </row>
    <row r="192" spans="1:2" x14ac:dyDescent="0.4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0. Généralité</vt:lpstr>
      <vt:lpstr>1. BV</vt:lpstr>
      <vt:lpstr>2. Marquise</vt:lpstr>
      <vt:lpstr>3.</vt:lpstr>
      <vt:lpstr>4.</vt:lpstr>
      <vt:lpstr>5.</vt:lpstr>
      <vt:lpstr>6.</vt:lpstr>
    </vt:vector>
  </TitlesOfParts>
  <Company>Gruner Gruppe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Hemmaz Yani</dc:creator>
  <cp:lastModifiedBy>Hemmaz Yani</cp:lastModifiedBy>
  <cp:lastPrinted>2021-07-08T16:29:06Z</cp:lastPrinted>
  <dcterms:created xsi:type="dcterms:W3CDTF">2021-07-07T16:07:25Z</dcterms:created>
  <dcterms:modified xsi:type="dcterms:W3CDTF">2021-07-08T21:21:24Z</dcterms:modified>
</cp:coreProperties>
</file>