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/>
  <workbookPr/>
  <mc:AlternateContent xmlns:mc="http://schemas.openxmlformats.org/markup-compatibility/2006">
    <mc:Choice Requires="x15">
      <x15ac:absPath xmlns:x15ac="http://schemas.microsoft.com/office/spreadsheetml/2010/11/ac" url="/Users/apocc/Desktop/"/>
    </mc:Choice>
  </mc:AlternateContent>
  <xr:revisionPtr revIDLastSave="0" documentId="8_{8A3BD2EE-CC80-6C49-97B5-55EFBC00DC71}" xr6:coauthVersionLast="47" xr6:coauthVersionMax="47" xr10:uidLastSave="{00000000-0000-0000-0000-000000000000}"/>
  <bookViews>
    <workbookView xWindow="-37460" yWindow="500" windowWidth="38400" windowHeight="21100" activeTab="2" xr2:uid="{00000000-000D-0000-FFFF-FFFF00000000}"/>
  </bookViews>
  <sheets>
    <sheet name="À REMPLIR EN 1ER" sheetId="2" r:id="rId1"/>
    <sheet name="Tableau de classement" sheetId="5" r:id="rId2"/>
    <sheet name="Annexe 1" sheetId="7" r:id="rId3"/>
    <sheet name="recap-critere-X-O=&gt;NA" sheetId="8" r:id="rId4"/>
    <sheet name="---" sheetId="16" r:id="rId5"/>
    <sheet name="PAS TOUCHE" sheetId="17" r:id="rId6"/>
  </sheets>
  <definedNames>
    <definedName name="_xlnm._FilterDatabase" localSheetId="3" hidden="1">'recap-critere-X-O=&gt;NA'!$A$1:$H$180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0" i="8" l="1"/>
  <c r="G180" i="8"/>
  <c r="F180" i="8"/>
  <c r="E180" i="8"/>
  <c r="D180" i="8"/>
  <c r="C180" i="8"/>
  <c r="B180" i="8"/>
  <c r="A180" i="8"/>
  <c r="H179" i="8"/>
  <c r="G179" i="8"/>
  <c r="F179" i="8"/>
  <c r="E179" i="8"/>
  <c r="D179" i="8"/>
  <c r="C179" i="8"/>
  <c r="B179" i="8"/>
  <c r="A179" i="8"/>
  <c r="H178" i="8"/>
  <c r="G178" i="8"/>
  <c r="F178" i="8"/>
  <c r="E178" i="8"/>
  <c r="D178" i="8"/>
  <c r="C178" i="8"/>
  <c r="B178" i="8"/>
  <c r="A178" i="8"/>
  <c r="H177" i="8"/>
  <c r="G177" i="8"/>
  <c r="F177" i="8"/>
  <c r="E177" i="8"/>
  <c r="D177" i="8"/>
  <c r="C177" i="8"/>
  <c r="B177" i="8"/>
  <c r="A177" i="8"/>
  <c r="H176" i="8"/>
  <c r="G176" i="8"/>
  <c r="F176" i="8"/>
  <c r="E176" i="8"/>
  <c r="D176" i="8"/>
  <c r="C176" i="8"/>
  <c r="B176" i="8"/>
  <c r="A176" i="8"/>
  <c r="H175" i="8"/>
  <c r="G175" i="8"/>
  <c r="F175" i="8"/>
  <c r="E175" i="8"/>
  <c r="D175" i="8"/>
  <c r="C175" i="8"/>
  <c r="B175" i="8"/>
  <c r="A175" i="8"/>
  <c r="H174" i="8"/>
  <c r="G174" i="8"/>
  <c r="F174" i="8"/>
  <c r="E174" i="8"/>
  <c r="D174" i="8"/>
  <c r="C174" i="8"/>
  <c r="B174" i="8"/>
  <c r="A174" i="8"/>
  <c r="H173" i="8"/>
  <c r="G173" i="8"/>
  <c r="F173" i="8"/>
  <c r="E173" i="8"/>
  <c r="D173" i="8"/>
  <c r="C173" i="8"/>
  <c r="B173" i="8"/>
  <c r="A173" i="8"/>
  <c r="H172" i="8"/>
  <c r="G172" i="8"/>
  <c r="F172" i="8"/>
  <c r="E172" i="8"/>
  <c r="D172" i="8"/>
  <c r="C172" i="8"/>
  <c r="B172" i="8"/>
  <c r="A172" i="8"/>
  <c r="H171" i="8"/>
  <c r="G171" i="8"/>
  <c r="F171" i="8"/>
  <c r="E171" i="8"/>
  <c r="D171" i="8"/>
  <c r="C171" i="8"/>
  <c r="B171" i="8"/>
  <c r="A171" i="8"/>
  <c r="H170" i="8"/>
  <c r="G170" i="8"/>
  <c r="F170" i="8"/>
  <c r="E170" i="8"/>
  <c r="D170" i="8"/>
  <c r="C170" i="8"/>
  <c r="B170" i="8"/>
  <c r="A170" i="8"/>
  <c r="H169" i="8"/>
  <c r="G169" i="8"/>
  <c r="F169" i="8"/>
  <c r="E169" i="8"/>
  <c r="D169" i="8"/>
  <c r="C169" i="8"/>
  <c r="B169" i="8"/>
  <c r="A169" i="8"/>
  <c r="H168" i="8"/>
  <c r="G168" i="8"/>
  <c r="F168" i="8"/>
  <c r="E168" i="8"/>
  <c r="D168" i="8"/>
  <c r="C168" i="8"/>
  <c r="B168" i="8"/>
  <c r="A168" i="8"/>
  <c r="H167" i="8"/>
  <c r="G167" i="8"/>
  <c r="F167" i="8"/>
  <c r="E167" i="8"/>
  <c r="D167" i="8"/>
  <c r="C167" i="8"/>
  <c r="B167" i="8"/>
  <c r="A167" i="8"/>
  <c r="H166" i="8"/>
  <c r="G166" i="8"/>
  <c r="F166" i="8"/>
  <c r="E166" i="8"/>
  <c r="D166" i="8"/>
  <c r="C166" i="8"/>
  <c r="B166" i="8"/>
  <c r="A166" i="8"/>
  <c r="H165" i="8"/>
  <c r="G165" i="8"/>
  <c r="F165" i="8"/>
  <c r="E165" i="8"/>
  <c r="D165" i="8"/>
  <c r="C165" i="8"/>
  <c r="B165" i="8"/>
  <c r="A165" i="8"/>
  <c r="H164" i="8"/>
  <c r="G164" i="8"/>
  <c r="F164" i="8"/>
  <c r="E164" i="8"/>
  <c r="D164" i="8"/>
  <c r="C164" i="8"/>
  <c r="B164" i="8"/>
  <c r="A164" i="8"/>
  <c r="H163" i="8"/>
  <c r="G163" i="8"/>
  <c r="F163" i="8"/>
  <c r="E163" i="8"/>
  <c r="D163" i="8"/>
  <c r="C163" i="8"/>
  <c r="B163" i="8"/>
  <c r="A163" i="8"/>
  <c r="H162" i="8"/>
  <c r="G162" i="8"/>
  <c r="F162" i="8"/>
  <c r="E162" i="8"/>
  <c r="D162" i="8"/>
  <c r="C162" i="8"/>
  <c r="B162" i="8"/>
  <c r="A162" i="8"/>
  <c r="H161" i="8"/>
  <c r="G161" i="8"/>
  <c r="F161" i="8"/>
  <c r="E161" i="8"/>
  <c r="D161" i="8"/>
  <c r="C161" i="8"/>
  <c r="B161" i="8"/>
  <c r="A161" i="8"/>
  <c r="H160" i="8"/>
  <c r="G160" i="8"/>
  <c r="F160" i="8"/>
  <c r="E160" i="8"/>
  <c r="D160" i="8"/>
  <c r="C160" i="8"/>
  <c r="B160" i="8"/>
  <c r="A160" i="8"/>
  <c r="H159" i="8"/>
  <c r="G159" i="8"/>
  <c r="F159" i="8"/>
  <c r="E159" i="8"/>
  <c r="D159" i="8"/>
  <c r="C159" i="8"/>
  <c r="B159" i="8"/>
  <c r="A159" i="8"/>
  <c r="H158" i="8"/>
  <c r="G158" i="8"/>
  <c r="F158" i="8"/>
  <c r="E158" i="8"/>
  <c r="D158" i="8"/>
  <c r="C158" i="8"/>
  <c r="B158" i="8"/>
  <c r="A158" i="8"/>
  <c r="H157" i="8"/>
  <c r="G157" i="8"/>
  <c r="F157" i="8"/>
  <c r="E157" i="8"/>
  <c r="D157" i="8"/>
  <c r="C157" i="8"/>
  <c r="B157" i="8"/>
  <c r="A157" i="8"/>
  <c r="H156" i="8"/>
  <c r="G156" i="8"/>
  <c r="F156" i="8"/>
  <c r="E156" i="8"/>
  <c r="D156" i="8"/>
  <c r="C156" i="8"/>
  <c r="B156" i="8"/>
  <c r="A156" i="8"/>
  <c r="H155" i="8"/>
  <c r="G155" i="8"/>
  <c r="F155" i="8"/>
  <c r="E155" i="8"/>
  <c r="D155" i="8"/>
  <c r="C155" i="8"/>
  <c r="B155" i="8"/>
  <c r="A155" i="8"/>
  <c r="H154" i="8"/>
  <c r="G154" i="8"/>
  <c r="F154" i="8"/>
  <c r="E154" i="8"/>
  <c r="D154" i="8"/>
  <c r="C154" i="8"/>
  <c r="B154" i="8"/>
  <c r="A154" i="8"/>
  <c r="H153" i="8"/>
  <c r="G153" i="8"/>
  <c r="F153" i="8"/>
  <c r="E153" i="8"/>
  <c r="D153" i="8"/>
  <c r="C153" i="8"/>
  <c r="B153" i="8"/>
  <c r="A153" i="8"/>
  <c r="H152" i="8"/>
  <c r="G152" i="8"/>
  <c r="F152" i="8"/>
  <c r="E152" i="8"/>
  <c r="D152" i="8"/>
  <c r="C152" i="8"/>
  <c r="B152" i="8"/>
  <c r="A152" i="8"/>
  <c r="H151" i="8"/>
  <c r="G151" i="8"/>
  <c r="F151" i="8"/>
  <c r="E151" i="8"/>
  <c r="D151" i="8"/>
  <c r="C151" i="8"/>
  <c r="B151" i="8"/>
  <c r="A151" i="8"/>
  <c r="H150" i="8"/>
  <c r="G150" i="8"/>
  <c r="F150" i="8"/>
  <c r="E150" i="8"/>
  <c r="D150" i="8"/>
  <c r="C150" i="8"/>
  <c r="B150" i="8"/>
  <c r="A150" i="8"/>
  <c r="H149" i="8"/>
  <c r="G149" i="8"/>
  <c r="F149" i="8"/>
  <c r="E149" i="8"/>
  <c r="D149" i="8"/>
  <c r="C149" i="8"/>
  <c r="B149" i="8"/>
  <c r="A149" i="8"/>
  <c r="H148" i="8"/>
  <c r="G148" i="8"/>
  <c r="F148" i="8"/>
  <c r="E148" i="8"/>
  <c r="D148" i="8"/>
  <c r="C148" i="8"/>
  <c r="B148" i="8"/>
  <c r="A148" i="8"/>
  <c r="H147" i="8"/>
  <c r="G147" i="8"/>
  <c r="F147" i="8"/>
  <c r="E147" i="8"/>
  <c r="D147" i="8"/>
  <c r="C147" i="8"/>
  <c r="B147" i="8"/>
  <c r="A147" i="8"/>
  <c r="H146" i="8"/>
  <c r="G146" i="8"/>
  <c r="F146" i="8"/>
  <c r="E146" i="8"/>
  <c r="D146" i="8"/>
  <c r="C146" i="8"/>
  <c r="B146" i="8"/>
  <c r="A146" i="8"/>
  <c r="H145" i="8"/>
  <c r="G145" i="8"/>
  <c r="F145" i="8"/>
  <c r="E145" i="8"/>
  <c r="D145" i="8"/>
  <c r="C145" i="8"/>
  <c r="B145" i="8"/>
  <c r="A145" i="8"/>
  <c r="H144" i="8"/>
  <c r="G144" i="8"/>
  <c r="F144" i="8"/>
  <c r="E144" i="8"/>
  <c r="D144" i="8"/>
  <c r="C144" i="8"/>
  <c r="B144" i="8"/>
  <c r="A144" i="8"/>
  <c r="H143" i="8"/>
  <c r="G143" i="8"/>
  <c r="F143" i="8"/>
  <c r="E143" i="8"/>
  <c r="D143" i="8"/>
  <c r="C143" i="8"/>
  <c r="B143" i="8"/>
  <c r="A143" i="8"/>
  <c r="H142" i="8"/>
  <c r="G142" i="8"/>
  <c r="F142" i="8"/>
  <c r="E142" i="8"/>
  <c r="D142" i="8"/>
  <c r="C142" i="8"/>
  <c r="B142" i="8"/>
  <c r="A142" i="8"/>
  <c r="H141" i="8"/>
  <c r="G141" i="8"/>
  <c r="F141" i="8"/>
  <c r="E141" i="8"/>
  <c r="D141" i="8"/>
  <c r="C141" i="8"/>
  <c r="B141" i="8"/>
  <c r="A141" i="8"/>
  <c r="H140" i="8"/>
  <c r="G140" i="8"/>
  <c r="F140" i="8"/>
  <c r="E140" i="8"/>
  <c r="D140" i="8"/>
  <c r="C140" i="8"/>
  <c r="B140" i="8"/>
  <c r="A140" i="8"/>
  <c r="H139" i="8"/>
  <c r="G139" i="8"/>
  <c r="F139" i="8"/>
  <c r="E139" i="8"/>
  <c r="D139" i="8"/>
  <c r="C139" i="8"/>
  <c r="B139" i="8"/>
  <c r="A139" i="8"/>
  <c r="H138" i="8"/>
  <c r="G138" i="8"/>
  <c r="F138" i="8"/>
  <c r="E138" i="8"/>
  <c r="D138" i="8"/>
  <c r="C138" i="8"/>
  <c r="B138" i="8"/>
  <c r="A138" i="8"/>
  <c r="H137" i="8"/>
  <c r="G137" i="8"/>
  <c r="F137" i="8"/>
  <c r="E137" i="8"/>
  <c r="D137" i="8"/>
  <c r="C137" i="8"/>
  <c r="B137" i="8"/>
  <c r="A137" i="8"/>
  <c r="H136" i="8"/>
  <c r="G136" i="8"/>
  <c r="F136" i="8"/>
  <c r="E136" i="8"/>
  <c r="D136" i="8"/>
  <c r="C136" i="8"/>
  <c r="B136" i="8"/>
  <c r="A136" i="8"/>
  <c r="H135" i="8"/>
  <c r="G135" i="8"/>
  <c r="F135" i="8"/>
  <c r="E135" i="8"/>
  <c r="D135" i="8"/>
  <c r="C135" i="8"/>
  <c r="B135" i="8"/>
  <c r="A135" i="8"/>
  <c r="H134" i="8"/>
  <c r="G134" i="8"/>
  <c r="F134" i="8"/>
  <c r="E134" i="8"/>
  <c r="D134" i="8"/>
  <c r="C134" i="8"/>
  <c r="B134" i="8"/>
  <c r="A134" i="8"/>
  <c r="H133" i="8"/>
  <c r="G133" i="8"/>
  <c r="F133" i="8"/>
  <c r="E133" i="8"/>
  <c r="D133" i="8"/>
  <c r="C133" i="8"/>
  <c r="B133" i="8"/>
  <c r="A133" i="8"/>
  <c r="H132" i="8"/>
  <c r="G132" i="8"/>
  <c r="F132" i="8"/>
  <c r="E132" i="8"/>
  <c r="D132" i="8"/>
  <c r="C132" i="8"/>
  <c r="B132" i="8"/>
  <c r="A132" i="8"/>
  <c r="H131" i="8"/>
  <c r="G131" i="8"/>
  <c r="F131" i="8"/>
  <c r="E131" i="8"/>
  <c r="D131" i="8"/>
  <c r="C131" i="8"/>
  <c r="B131" i="8"/>
  <c r="A131" i="8"/>
  <c r="H130" i="8"/>
  <c r="G130" i="8"/>
  <c r="F130" i="8"/>
  <c r="E130" i="8"/>
  <c r="D130" i="8"/>
  <c r="C130" i="8"/>
  <c r="B130" i="8"/>
  <c r="A130" i="8"/>
  <c r="H129" i="8"/>
  <c r="G129" i="8"/>
  <c r="F129" i="8"/>
  <c r="E129" i="8"/>
  <c r="D129" i="8"/>
  <c r="C129" i="8"/>
  <c r="B129" i="8"/>
  <c r="A129" i="8"/>
  <c r="H128" i="8"/>
  <c r="G128" i="8"/>
  <c r="F128" i="8"/>
  <c r="E128" i="8"/>
  <c r="D128" i="8"/>
  <c r="C128" i="8"/>
  <c r="B128" i="8"/>
  <c r="A128" i="8"/>
  <c r="H127" i="8"/>
  <c r="G127" i="8"/>
  <c r="F127" i="8"/>
  <c r="E127" i="8"/>
  <c r="D127" i="8"/>
  <c r="C127" i="8"/>
  <c r="B127" i="8"/>
  <c r="A127" i="8"/>
  <c r="H126" i="8"/>
  <c r="G126" i="8"/>
  <c r="F126" i="8"/>
  <c r="E126" i="8"/>
  <c r="D126" i="8"/>
  <c r="C126" i="8"/>
  <c r="B126" i="8"/>
  <c r="A126" i="8"/>
  <c r="H125" i="8"/>
  <c r="G125" i="8"/>
  <c r="F125" i="8"/>
  <c r="E125" i="8"/>
  <c r="D125" i="8"/>
  <c r="C125" i="8"/>
  <c r="B125" i="8"/>
  <c r="A125" i="8"/>
  <c r="H124" i="8"/>
  <c r="G124" i="8"/>
  <c r="F124" i="8"/>
  <c r="E124" i="8"/>
  <c r="D124" i="8"/>
  <c r="C124" i="8"/>
  <c r="B124" i="8"/>
  <c r="A124" i="8"/>
  <c r="H123" i="8"/>
  <c r="G123" i="8"/>
  <c r="F123" i="8"/>
  <c r="E123" i="8"/>
  <c r="D123" i="8"/>
  <c r="C123" i="8"/>
  <c r="B123" i="8"/>
  <c r="A123" i="8"/>
  <c r="H122" i="8"/>
  <c r="G122" i="8"/>
  <c r="F122" i="8"/>
  <c r="E122" i="8"/>
  <c r="D122" i="8"/>
  <c r="C122" i="8"/>
  <c r="B122" i="8"/>
  <c r="A122" i="8"/>
  <c r="H121" i="8"/>
  <c r="G121" i="8"/>
  <c r="F121" i="8"/>
  <c r="E121" i="8"/>
  <c r="D121" i="8"/>
  <c r="C121" i="8"/>
  <c r="B121" i="8"/>
  <c r="A121" i="8"/>
  <c r="H120" i="8"/>
  <c r="G120" i="8"/>
  <c r="F120" i="8"/>
  <c r="E120" i="8"/>
  <c r="D120" i="8"/>
  <c r="C120" i="8"/>
  <c r="B120" i="8"/>
  <c r="A120" i="8"/>
  <c r="H119" i="8"/>
  <c r="G119" i="8"/>
  <c r="F119" i="8"/>
  <c r="E119" i="8"/>
  <c r="D119" i="8"/>
  <c r="C119" i="8"/>
  <c r="B119" i="8"/>
  <c r="A119" i="8"/>
  <c r="H118" i="8"/>
  <c r="G118" i="8"/>
  <c r="F118" i="8"/>
  <c r="E118" i="8"/>
  <c r="D118" i="8"/>
  <c r="C118" i="8"/>
  <c r="B118" i="8"/>
  <c r="A118" i="8"/>
  <c r="H117" i="8"/>
  <c r="G117" i="8"/>
  <c r="F117" i="8"/>
  <c r="E117" i="8"/>
  <c r="D117" i="8"/>
  <c r="C117" i="8"/>
  <c r="B117" i="8"/>
  <c r="A117" i="8"/>
  <c r="H116" i="8"/>
  <c r="G116" i="8"/>
  <c r="F116" i="8"/>
  <c r="E116" i="8"/>
  <c r="D116" i="8"/>
  <c r="C116" i="8"/>
  <c r="B116" i="8"/>
  <c r="A116" i="8"/>
  <c r="H115" i="8"/>
  <c r="G115" i="8"/>
  <c r="F115" i="8"/>
  <c r="E115" i="8"/>
  <c r="D115" i="8"/>
  <c r="C115" i="8"/>
  <c r="B115" i="8"/>
  <c r="A115" i="8"/>
  <c r="H114" i="8"/>
  <c r="G114" i="8"/>
  <c r="F114" i="8"/>
  <c r="E114" i="8"/>
  <c r="D114" i="8"/>
  <c r="C114" i="8"/>
  <c r="B114" i="8"/>
  <c r="A114" i="8"/>
  <c r="H113" i="8"/>
  <c r="G113" i="8"/>
  <c r="F113" i="8"/>
  <c r="E113" i="8"/>
  <c r="D113" i="8"/>
  <c r="C113" i="8"/>
  <c r="B113" i="8"/>
  <c r="A113" i="8"/>
  <c r="H112" i="8"/>
  <c r="G112" i="8"/>
  <c r="F112" i="8"/>
  <c r="E112" i="8"/>
  <c r="D112" i="8"/>
  <c r="C112" i="8"/>
  <c r="B112" i="8"/>
  <c r="A112" i="8"/>
  <c r="H111" i="8"/>
  <c r="G111" i="8"/>
  <c r="F111" i="8"/>
  <c r="E111" i="8"/>
  <c r="D111" i="8"/>
  <c r="C111" i="8"/>
  <c r="B111" i="8"/>
  <c r="A111" i="8"/>
  <c r="H110" i="8"/>
  <c r="G110" i="8"/>
  <c r="F110" i="8"/>
  <c r="E110" i="8"/>
  <c r="D110" i="8"/>
  <c r="C110" i="8"/>
  <c r="B110" i="8"/>
  <c r="A110" i="8"/>
  <c r="H109" i="8"/>
  <c r="G109" i="8"/>
  <c r="F109" i="8"/>
  <c r="E109" i="8"/>
  <c r="D109" i="8"/>
  <c r="C109" i="8"/>
  <c r="B109" i="8"/>
  <c r="A109" i="8"/>
  <c r="H108" i="8"/>
  <c r="G108" i="8"/>
  <c r="F108" i="8"/>
  <c r="E108" i="8"/>
  <c r="D108" i="8"/>
  <c r="C108" i="8"/>
  <c r="B108" i="8"/>
  <c r="A108" i="8"/>
  <c r="H107" i="8"/>
  <c r="G107" i="8"/>
  <c r="F107" i="8"/>
  <c r="E107" i="8"/>
  <c r="D107" i="8"/>
  <c r="C107" i="8"/>
  <c r="B107" i="8"/>
  <c r="A107" i="8"/>
  <c r="H106" i="8"/>
  <c r="G106" i="8"/>
  <c r="F106" i="8"/>
  <c r="E106" i="8"/>
  <c r="D106" i="8"/>
  <c r="C106" i="8"/>
  <c r="B106" i="8"/>
  <c r="A106" i="8"/>
  <c r="H105" i="8"/>
  <c r="G105" i="8"/>
  <c r="F105" i="8"/>
  <c r="E105" i="8"/>
  <c r="D105" i="8"/>
  <c r="C105" i="8"/>
  <c r="B105" i="8"/>
  <c r="A105" i="8"/>
  <c r="H104" i="8"/>
  <c r="G104" i="8"/>
  <c r="F104" i="8"/>
  <c r="E104" i="8"/>
  <c r="D104" i="8"/>
  <c r="C104" i="8"/>
  <c r="B104" i="8"/>
  <c r="A104" i="8"/>
  <c r="H103" i="8"/>
  <c r="G103" i="8"/>
  <c r="F103" i="8"/>
  <c r="E103" i="8"/>
  <c r="D103" i="8"/>
  <c r="C103" i="8"/>
  <c r="B103" i="8"/>
  <c r="A103" i="8"/>
  <c r="H102" i="8"/>
  <c r="G102" i="8"/>
  <c r="F102" i="8"/>
  <c r="E102" i="8"/>
  <c r="D102" i="8"/>
  <c r="C102" i="8"/>
  <c r="B102" i="8"/>
  <c r="A102" i="8"/>
  <c r="H101" i="8"/>
  <c r="G101" i="8"/>
  <c r="F101" i="8"/>
  <c r="E101" i="8"/>
  <c r="D101" i="8"/>
  <c r="C101" i="8"/>
  <c r="B101" i="8"/>
  <c r="A101" i="8"/>
  <c r="H100" i="8"/>
  <c r="G100" i="8"/>
  <c r="F100" i="8"/>
  <c r="E100" i="8"/>
  <c r="D100" i="8"/>
  <c r="C100" i="8"/>
  <c r="B100" i="8"/>
  <c r="A100" i="8"/>
  <c r="H99" i="8"/>
  <c r="G99" i="8"/>
  <c r="F99" i="8"/>
  <c r="E99" i="8"/>
  <c r="D99" i="8"/>
  <c r="C99" i="8"/>
  <c r="B99" i="8"/>
  <c r="A99" i="8"/>
  <c r="H98" i="8"/>
  <c r="G98" i="8"/>
  <c r="F98" i="8"/>
  <c r="E98" i="8"/>
  <c r="D98" i="8"/>
  <c r="C98" i="8"/>
  <c r="B98" i="8"/>
  <c r="A98" i="8"/>
  <c r="H97" i="8"/>
  <c r="G97" i="8"/>
  <c r="F97" i="8"/>
  <c r="E97" i="8"/>
  <c r="D97" i="8"/>
  <c r="C97" i="8"/>
  <c r="B97" i="8"/>
  <c r="A97" i="8"/>
  <c r="H96" i="8"/>
  <c r="G96" i="8"/>
  <c r="F96" i="8"/>
  <c r="E96" i="8"/>
  <c r="D96" i="8"/>
  <c r="C96" i="8"/>
  <c r="B96" i="8"/>
  <c r="A96" i="8"/>
  <c r="H95" i="8"/>
  <c r="G95" i="8"/>
  <c r="F95" i="8"/>
  <c r="E95" i="8"/>
  <c r="D95" i="8"/>
  <c r="C95" i="8"/>
  <c r="B95" i="8"/>
  <c r="A95" i="8"/>
  <c r="H94" i="8"/>
  <c r="G94" i="8"/>
  <c r="F94" i="8"/>
  <c r="E94" i="8"/>
  <c r="D94" i="8"/>
  <c r="C94" i="8"/>
  <c r="B94" i="8"/>
  <c r="A94" i="8"/>
  <c r="H93" i="8"/>
  <c r="G93" i="8"/>
  <c r="F93" i="8"/>
  <c r="E93" i="8"/>
  <c r="D93" i="8"/>
  <c r="C93" i="8"/>
  <c r="B93" i="8"/>
  <c r="A93" i="8"/>
  <c r="H92" i="8"/>
  <c r="G92" i="8"/>
  <c r="F92" i="8"/>
  <c r="E92" i="8"/>
  <c r="D92" i="8"/>
  <c r="C92" i="8"/>
  <c r="B92" i="8"/>
  <c r="A92" i="8"/>
  <c r="H91" i="8"/>
  <c r="G91" i="8"/>
  <c r="F91" i="8"/>
  <c r="E91" i="8"/>
  <c r="D91" i="8"/>
  <c r="C91" i="8"/>
  <c r="B91" i="8"/>
  <c r="A91" i="8"/>
  <c r="H90" i="8"/>
  <c r="G90" i="8"/>
  <c r="F90" i="8"/>
  <c r="E90" i="8"/>
  <c r="D90" i="8"/>
  <c r="C90" i="8"/>
  <c r="B90" i="8"/>
  <c r="A90" i="8"/>
  <c r="H89" i="8"/>
  <c r="G89" i="8"/>
  <c r="F89" i="8"/>
  <c r="E89" i="8"/>
  <c r="D89" i="8"/>
  <c r="C89" i="8"/>
  <c r="B89" i="8"/>
  <c r="A89" i="8"/>
  <c r="H88" i="8"/>
  <c r="G88" i="8"/>
  <c r="F88" i="8"/>
  <c r="E88" i="8"/>
  <c r="D88" i="8"/>
  <c r="C88" i="8"/>
  <c r="B88" i="8"/>
  <c r="A88" i="8"/>
  <c r="H87" i="8"/>
  <c r="G87" i="8"/>
  <c r="F87" i="8"/>
  <c r="E87" i="8"/>
  <c r="D87" i="8"/>
  <c r="C87" i="8"/>
  <c r="B87" i="8"/>
  <c r="A87" i="8"/>
  <c r="H86" i="8"/>
  <c r="G86" i="8"/>
  <c r="F86" i="8"/>
  <c r="E86" i="8"/>
  <c r="D86" i="8"/>
  <c r="C86" i="8"/>
  <c r="B86" i="8"/>
  <c r="A86" i="8"/>
  <c r="H85" i="8"/>
  <c r="G85" i="8"/>
  <c r="F85" i="8"/>
  <c r="E85" i="8"/>
  <c r="D85" i="8"/>
  <c r="C85" i="8"/>
  <c r="B85" i="8"/>
  <c r="A85" i="8"/>
  <c r="H84" i="8"/>
  <c r="G84" i="8"/>
  <c r="F84" i="8"/>
  <c r="E84" i="8"/>
  <c r="D84" i="8"/>
  <c r="C84" i="8"/>
  <c r="B84" i="8"/>
  <c r="A84" i="8"/>
  <c r="H83" i="8"/>
  <c r="G83" i="8"/>
  <c r="F83" i="8"/>
  <c r="E83" i="8"/>
  <c r="D83" i="8"/>
  <c r="C83" i="8"/>
  <c r="B83" i="8"/>
  <c r="A83" i="8"/>
  <c r="H82" i="8"/>
  <c r="G82" i="8"/>
  <c r="F82" i="8"/>
  <c r="E82" i="8"/>
  <c r="D82" i="8"/>
  <c r="C82" i="8"/>
  <c r="B82" i="8"/>
  <c r="A82" i="8"/>
  <c r="H81" i="8"/>
  <c r="G81" i="8"/>
  <c r="F81" i="8"/>
  <c r="E81" i="8"/>
  <c r="D81" i="8"/>
  <c r="C81" i="8"/>
  <c r="B81" i="8"/>
  <c r="A81" i="8"/>
  <c r="H80" i="8"/>
  <c r="G80" i="8"/>
  <c r="F80" i="8"/>
  <c r="E80" i="8"/>
  <c r="D80" i="8"/>
  <c r="C80" i="8"/>
  <c r="B80" i="8"/>
  <c r="A80" i="8"/>
  <c r="H79" i="8"/>
  <c r="G79" i="8"/>
  <c r="F79" i="8"/>
  <c r="E79" i="8"/>
  <c r="D79" i="8"/>
  <c r="C79" i="8"/>
  <c r="B79" i="8"/>
  <c r="A79" i="8"/>
  <c r="H78" i="8"/>
  <c r="G78" i="8"/>
  <c r="F78" i="8"/>
  <c r="E78" i="8"/>
  <c r="D78" i="8"/>
  <c r="C78" i="8"/>
  <c r="B78" i="8"/>
  <c r="A78" i="8"/>
  <c r="H77" i="8"/>
  <c r="G77" i="8"/>
  <c r="F77" i="8"/>
  <c r="E77" i="8"/>
  <c r="D77" i="8"/>
  <c r="C77" i="8"/>
  <c r="B77" i="8"/>
  <c r="A77" i="8"/>
  <c r="H76" i="8"/>
  <c r="G76" i="8"/>
  <c r="F76" i="8"/>
  <c r="E76" i="8"/>
  <c r="D76" i="8"/>
  <c r="C76" i="8"/>
  <c r="B76" i="8"/>
  <c r="A76" i="8"/>
  <c r="H75" i="8"/>
  <c r="G75" i="8"/>
  <c r="F75" i="8"/>
  <c r="E75" i="8"/>
  <c r="D75" i="8"/>
  <c r="C75" i="8"/>
  <c r="B75" i="8"/>
  <c r="A75" i="8"/>
  <c r="H74" i="8"/>
  <c r="G74" i="8"/>
  <c r="F74" i="8"/>
  <c r="E74" i="8"/>
  <c r="D74" i="8"/>
  <c r="C74" i="8"/>
  <c r="B74" i="8"/>
  <c r="A74" i="8"/>
  <c r="H73" i="8"/>
  <c r="G73" i="8"/>
  <c r="F73" i="8"/>
  <c r="E73" i="8"/>
  <c r="D73" i="8"/>
  <c r="C73" i="8"/>
  <c r="B73" i="8"/>
  <c r="A73" i="8"/>
  <c r="H72" i="8"/>
  <c r="G72" i="8"/>
  <c r="F72" i="8"/>
  <c r="E72" i="8"/>
  <c r="D72" i="8"/>
  <c r="C72" i="8"/>
  <c r="B72" i="8"/>
  <c r="A72" i="8"/>
  <c r="H71" i="8"/>
  <c r="G71" i="8"/>
  <c r="F71" i="8"/>
  <c r="E71" i="8"/>
  <c r="D71" i="8"/>
  <c r="C71" i="8"/>
  <c r="B71" i="8"/>
  <c r="A71" i="8"/>
  <c r="H70" i="8"/>
  <c r="G70" i="8"/>
  <c r="F70" i="8"/>
  <c r="E70" i="8"/>
  <c r="D70" i="8"/>
  <c r="C70" i="8"/>
  <c r="B70" i="8"/>
  <c r="A70" i="8"/>
  <c r="H69" i="8"/>
  <c r="G69" i="8"/>
  <c r="F69" i="8"/>
  <c r="E69" i="8"/>
  <c r="D69" i="8"/>
  <c r="C69" i="8"/>
  <c r="B69" i="8"/>
  <c r="A69" i="8"/>
  <c r="H68" i="8"/>
  <c r="G68" i="8"/>
  <c r="F68" i="8"/>
  <c r="E68" i="8"/>
  <c r="D68" i="8"/>
  <c r="C68" i="8"/>
  <c r="B68" i="8"/>
  <c r="A68" i="8"/>
  <c r="H67" i="8"/>
  <c r="G67" i="8"/>
  <c r="F67" i="8"/>
  <c r="E67" i="8"/>
  <c r="D67" i="8"/>
  <c r="C67" i="8"/>
  <c r="B67" i="8"/>
  <c r="A67" i="8"/>
  <c r="H66" i="8"/>
  <c r="G66" i="8"/>
  <c r="F66" i="8"/>
  <c r="E66" i="8"/>
  <c r="D66" i="8"/>
  <c r="C66" i="8"/>
  <c r="B66" i="8"/>
  <c r="A66" i="8"/>
  <c r="H65" i="8"/>
  <c r="G65" i="8"/>
  <c r="F65" i="8"/>
  <c r="E65" i="8"/>
  <c r="D65" i="8"/>
  <c r="C65" i="8"/>
  <c r="B65" i="8"/>
  <c r="A65" i="8"/>
  <c r="H64" i="8"/>
  <c r="G64" i="8"/>
  <c r="F64" i="8"/>
  <c r="E64" i="8"/>
  <c r="D64" i="8"/>
  <c r="C64" i="8"/>
  <c r="B64" i="8"/>
  <c r="A64" i="8"/>
  <c r="H63" i="8"/>
  <c r="G63" i="8"/>
  <c r="F63" i="8"/>
  <c r="E63" i="8"/>
  <c r="D63" i="8"/>
  <c r="C63" i="8"/>
  <c r="B63" i="8"/>
  <c r="A63" i="8"/>
  <c r="H62" i="8"/>
  <c r="G62" i="8"/>
  <c r="F62" i="8"/>
  <c r="E62" i="8"/>
  <c r="D62" i="8"/>
  <c r="C62" i="8"/>
  <c r="B62" i="8"/>
  <c r="A62" i="8"/>
  <c r="H61" i="8"/>
  <c r="G61" i="8"/>
  <c r="F61" i="8"/>
  <c r="E61" i="8"/>
  <c r="D61" i="8"/>
  <c r="C61" i="8"/>
  <c r="B61" i="8"/>
  <c r="A61" i="8"/>
  <c r="H60" i="8"/>
  <c r="G60" i="8"/>
  <c r="F60" i="8"/>
  <c r="E60" i="8"/>
  <c r="D60" i="8"/>
  <c r="C60" i="8"/>
  <c r="B60" i="8"/>
  <c r="A60" i="8"/>
  <c r="H59" i="8"/>
  <c r="G59" i="8"/>
  <c r="F59" i="8"/>
  <c r="E59" i="8"/>
  <c r="D59" i="8"/>
  <c r="C59" i="8"/>
  <c r="B59" i="8"/>
  <c r="A59" i="8"/>
  <c r="H58" i="8"/>
  <c r="G58" i="8"/>
  <c r="F58" i="8"/>
  <c r="E58" i="8"/>
  <c r="D58" i="8"/>
  <c r="C58" i="8"/>
  <c r="B58" i="8"/>
  <c r="A58" i="8"/>
  <c r="H57" i="8"/>
  <c r="G57" i="8"/>
  <c r="F57" i="8"/>
  <c r="E57" i="8"/>
  <c r="D57" i="8"/>
  <c r="C57" i="8"/>
  <c r="B57" i="8"/>
  <c r="A57" i="8"/>
  <c r="H56" i="8"/>
  <c r="G56" i="8"/>
  <c r="F56" i="8"/>
  <c r="E56" i="8"/>
  <c r="D56" i="8"/>
  <c r="C56" i="8"/>
  <c r="B56" i="8"/>
  <c r="A56" i="8"/>
  <c r="H55" i="8"/>
  <c r="G55" i="8"/>
  <c r="F55" i="8"/>
  <c r="E55" i="8"/>
  <c r="D55" i="8"/>
  <c r="C55" i="8"/>
  <c r="B55" i="8"/>
  <c r="A55" i="8"/>
  <c r="H54" i="8"/>
  <c r="G54" i="8"/>
  <c r="F54" i="8"/>
  <c r="E54" i="8"/>
  <c r="D54" i="8"/>
  <c r="C54" i="8"/>
  <c r="B54" i="8"/>
  <c r="A54" i="8"/>
  <c r="H53" i="8"/>
  <c r="G53" i="8"/>
  <c r="F53" i="8"/>
  <c r="E53" i="8"/>
  <c r="D53" i="8"/>
  <c r="C53" i="8"/>
  <c r="B53" i="8"/>
  <c r="A53" i="8"/>
  <c r="H52" i="8"/>
  <c r="G52" i="8"/>
  <c r="F52" i="8"/>
  <c r="E52" i="8"/>
  <c r="D52" i="8"/>
  <c r="C52" i="8"/>
  <c r="B52" i="8"/>
  <c r="A52" i="8"/>
  <c r="H51" i="8"/>
  <c r="G51" i="8"/>
  <c r="F51" i="8"/>
  <c r="E51" i="8"/>
  <c r="D51" i="8"/>
  <c r="C51" i="8"/>
  <c r="B51" i="8"/>
  <c r="A51" i="8"/>
  <c r="H50" i="8"/>
  <c r="G50" i="8"/>
  <c r="F50" i="8"/>
  <c r="E50" i="8"/>
  <c r="D50" i="8"/>
  <c r="C50" i="8"/>
  <c r="B50" i="8"/>
  <c r="A50" i="8"/>
  <c r="H49" i="8"/>
  <c r="G49" i="8"/>
  <c r="F49" i="8"/>
  <c r="E49" i="8"/>
  <c r="D49" i="8"/>
  <c r="C49" i="8"/>
  <c r="B49" i="8"/>
  <c r="A49" i="8"/>
  <c r="H48" i="8"/>
  <c r="G48" i="8"/>
  <c r="F48" i="8"/>
  <c r="E48" i="8"/>
  <c r="D48" i="8"/>
  <c r="C48" i="8"/>
  <c r="B48" i="8"/>
  <c r="A48" i="8"/>
  <c r="H47" i="8"/>
  <c r="G47" i="8"/>
  <c r="F47" i="8"/>
  <c r="E47" i="8"/>
  <c r="D47" i="8"/>
  <c r="C47" i="8"/>
  <c r="B47" i="8"/>
  <c r="A47" i="8"/>
  <c r="H46" i="8"/>
  <c r="G46" i="8"/>
  <c r="F46" i="8"/>
  <c r="E46" i="8"/>
  <c r="D46" i="8"/>
  <c r="C46" i="8"/>
  <c r="B46" i="8"/>
  <c r="A46" i="8"/>
  <c r="H45" i="8"/>
  <c r="G45" i="8"/>
  <c r="F45" i="8"/>
  <c r="E45" i="8"/>
  <c r="D45" i="8"/>
  <c r="C45" i="8"/>
  <c r="B45" i="8"/>
  <c r="A45" i="8"/>
  <c r="H44" i="8"/>
  <c r="G44" i="8"/>
  <c r="F44" i="8"/>
  <c r="E44" i="8"/>
  <c r="D44" i="8"/>
  <c r="C44" i="8"/>
  <c r="B44" i="8"/>
  <c r="A44" i="8"/>
  <c r="H43" i="8"/>
  <c r="G43" i="8"/>
  <c r="F43" i="8"/>
  <c r="E43" i="8"/>
  <c r="D43" i="8"/>
  <c r="C43" i="8"/>
  <c r="B43" i="8"/>
  <c r="A43" i="8"/>
  <c r="H42" i="8"/>
  <c r="G42" i="8"/>
  <c r="F42" i="8"/>
  <c r="E42" i="8"/>
  <c r="D42" i="8"/>
  <c r="C42" i="8"/>
  <c r="B42" i="8"/>
  <c r="A42" i="8"/>
  <c r="H41" i="8"/>
  <c r="G41" i="8"/>
  <c r="F41" i="8"/>
  <c r="E41" i="8"/>
  <c r="D41" i="8"/>
  <c r="C41" i="8"/>
  <c r="B41" i="8"/>
  <c r="A41" i="8"/>
  <c r="H40" i="8"/>
  <c r="G40" i="8"/>
  <c r="F40" i="8"/>
  <c r="E40" i="8"/>
  <c r="D40" i="8"/>
  <c r="C40" i="8"/>
  <c r="B40" i="8"/>
  <c r="A40" i="8"/>
  <c r="H39" i="8"/>
  <c r="G39" i="8"/>
  <c r="F39" i="8"/>
  <c r="E39" i="8"/>
  <c r="D39" i="8"/>
  <c r="C39" i="8"/>
  <c r="B39" i="8"/>
  <c r="A39" i="8"/>
  <c r="H38" i="8"/>
  <c r="G38" i="8"/>
  <c r="F38" i="8"/>
  <c r="E38" i="8"/>
  <c r="D38" i="8"/>
  <c r="C38" i="8"/>
  <c r="B38" i="8"/>
  <c r="A38" i="8"/>
  <c r="H37" i="8"/>
  <c r="G37" i="8"/>
  <c r="F37" i="8"/>
  <c r="E37" i="8"/>
  <c r="D37" i="8"/>
  <c r="C37" i="8"/>
  <c r="B37" i="8"/>
  <c r="A37" i="8"/>
  <c r="H36" i="8"/>
  <c r="G36" i="8"/>
  <c r="F36" i="8"/>
  <c r="E36" i="8"/>
  <c r="D36" i="8"/>
  <c r="C36" i="8"/>
  <c r="B36" i="8"/>
  <c r="A36" i="8"/>
  <c r="H35" i="8"/>
  <c r="G35" i="8"/>
  <c r="F35" i="8"/>
  <c r="E35" i="8"/>
  <c r="D35" i="8"/>
  <c r="C35" i="8"/>
  <c r="B35" i="8"/>
  <c r="A35" i="8"/>
  <c r="H34" i="8"/>
  <c r="G34" i="8"/>
  <c r="F34" i="8"/>
  <c r="E34" i="8"/>
  <c r="D34" i="8"/>
  <c r="C34" i="8"/>
  <c r="B34" i="8"/>
  <c r="A34" i="8"/>
  <c r="H33" i="8"/>
  <c r="G33" i="8"/>
  <c r="F33" i="8"/>
  <c r="E33" i="8"/>
  <c r="D33" i="8"/>
  <c r="C33" i="8"/>
  <c r="B33" i="8"/>
  <c r="A33" i="8"/>
  <c r="H32" i="8"/>
  <c r="G32" i="8"/>
  <c r="F32" i="8"/>
  <c r="E32" i="8"/>
  <c r="D32" i="8"/>
  <c r="C32" i="8"/>
  <c r="B32" i="8"/>
  <c r="A32" i="8"/>
  <c r="H31" i="8"/>
  <c r="G31" i="8"/>
  <c r="F31" i="8"/>
  <c r="E31" i="8"/>
  <c r="D31" i="8"/>
  <c r="C31" i="8"/>
  <c r="B31" i="8"/>
  <c r="A31" i="8"/>
  <c r="H30" i="8"/>
  <c r="G30" i="8"/>
  <c r="F30" i="8"/>
  <c r="E30" i="8"/>
  <c r="D30" i="8"/>
  <c r="C30" i="8"/>
  <c r="B30" i="8"/>
  <c r="A30" i="8"/>
  <c r="H29" i="8"/>
  <c r="G29" i="8"/>
  <c r="F29" i="8"/>
  <c r="E29" i="8"/>
  <c r="D29" i="8"/>
  <c r="C29" i="8"/>
  <c r="B29" i="8"/>
  <c r="A29" i="8"/>
  <c r="H28" i="8"/>
  <c r="G28" i="8"/>
  <c r="F28" i="8"/>
  <c r="E28" i="8"/>
  <c r="D28" i="8"/>
  <c r="C28" i="8"/>
  <c r="B28" i="8"/>
  <c r="A28" i="8"/>
  <c r="H27" i="8"/>
  <c r="G27" i="8"/>
  <c r="F27" i="8"/>
  <c r="E27" i="8"/>
  <c r="D27" i="8"/>
  <c r="C27" i="8"/>
  <c r="B27" i="8"/>
  <c r="A27" i="8"/>
  <c r="H26" i="8"/>
  <c r="G26" i="8"/>
  <c r="F26" i="8"/>
  <c r="E26" i="8"/>
  <c r="D26" i="8"/>
  <c r="C26" i="8"/>
  <c r="B26" i="8"/>
  <c r="A26" i="8"/>
  <c r="H25" i="8"/>
  <c r="G25" i="8"/>
  <c r="F25" i="8"/>
  <c r="E25" i="8"/>
  <c r="D25" i="8"/>
  <c r="C25" i="8"/>
  <c r="B25" i="8"/>
  <c r="A25" i="8"/>
  <c r="H24" i="8"/>
  <c r="G24" i="8"/>
  <c r="F24" i="8"/>
  <c r="E24" i="8"/>
  <c r="D24" i="8"/>
  <c r="C24" i="8"/>
  <c r="B24" i="8"/>
  <c r="A24" i="8"/>
  <c r="H23" i="8"/>
  <c r="G23" i="8"/>
  <c r="F23" i="8"/>
  <c r="E23" i="8"/>
  <c r="D23" i="8"/>
  <c r="C23" i="8"/>
  <c r="B23" i="8"/>
  <c r="A23" i="8"/>
  <c r="H22" i="8"/>
  <c r="G22" i="8"/>
  <c r="F22" i="8"/>
  <c r="E22" i="8"/>
  <c r="D22" i="8"/>
  <c r="C22" i="8"/>
  <c r="B22" i="8"/>
  <c r="A22" i="8"/>
  <c r="H21" i="8"/>
  <c r="G21" i="8"/>
  <c r="F21" i="8"/>
  <c r="E21" i="8"/>
  <c r="D21" i="8"/>
  <c r="C21" i="8"/>
  <c r="B21" i="8"/>
  <c r="A21" i="8"/>
  <c r="H20" i="8"/>
  <c r="G20" i="8"/>
  <c r="F20" i="8"/>
  <c r="E20" i="8"/>
  <c r="D20" i="8"/>
  <c r="C20" i="8"/>
  <c r="B20" i="8"/>
  <c r="A20" i="8"/>
  <c r="H19" i="8"/>
  <c r="G19" i="8"/>
  <c r="F19" i="8"/>
  <c r="E19" i="8"/>
  <c r="D19" i="8"/>
  <c r="C19" i="8"/>
  <c r="B19" i="8"/>
  <c r="A19" i="8"/>
  <c r="H18" i="8"/>
  <c r="G18" i="8"/>
  <c r="F18" i="8"/>
  <c r="E18" i="8"/>
  <c r="D18" i="8"/>
  <c r="C18" i="8"/>
  <c r="B18" i="8"/>
  <c r="A18" i="8"/>
  <c r="H17" i="8"/>
  <c r="G17" i="8"/>
  <c r="F17" i="8"/>
  <c r="E17" i="8"/>
  <c r="D17" i="8"/>
  <c r="C17" i="8"/>
  <c r="B17" i="8"/>
  <c r="A17" i="8"/>
  <c r="H16" i="8"/>
  <c r="G16" i="8"/>
  <c r="F16" i="8"/>
  <c r="E16" i="8"/>
  <c r="D16" i="8"/>
  <c r="C16" i="8"/>
  <c r="B16" i="8"/>
  <c r="A16" i="8"/>
  <c r="H15" i="8"/>
  <c r="G15" i="8"/>
  <c r="F15" i="8"/>
  <c r="E15" i="8"/>
  <c r="D15" i="8"/>
  <c r="C15" i="8"/>
  <c r="B15" i="8"/>
  <c r="A15" i="8"/>
  <c r="H14" i="8"/>
  <c r="G14" i="8"/>
  <c r="F14" i="8"/>
  <c r="E14" i="8"/>
  <c r="D14" i="8"/>
  <c r="C14" i="8"/>
  <c r="B14" i="8"/>
  <c r="A14" i="8"/>
  <c r="H13" i="8"/>
  <c r="G13" i="8"/>
  <c r="F13" i="8"/>
  <c r="E13" i="8"/>
  <c r="D13" i="8"/>
  <c r="C13" i="8"/>
  <c r="B13" i="8"/>
  <c r="A13" i="8"/>
  <c r="H12" i="8"/>
  <c r="G12" i="8"/>
  <c r="F12" i="8"/>
  <c r="E12" i="8"/>
  <c r="D12" i="8"/>
  <c r="C12" i="8"/>
  <c r="B12" i="8"/>
  <c r="A12" i="8"/>
  <c r="H11" i="8"/>
  <c r="G11" i="8"/>
  <c r="F11" i="8"/>
  <c r="E11" i="8"/>
  <c r="D11" i="8"/>
  <c r="C11" i="8"/>
  <c r="B11" i="8"/>
  <c r="A11" i="8"/>
  <c r="H10" i="8"/>
  <c r="G10" i="8"/>
  <c r="F10" i="8"/>
  <c r="E10" i="8"/>
  <c r="D10" i="8"/>
  <c r="C10" i="8"/>
  <c r="B10" i="8"/>
  <c r="A10" i="8"/>
  <c r="H9" i="8"/>
  <c r="G9" i="8"/>
  <c r="F9" i="8"/>
  <c r="E9" i="8"/>
  <c r="D9" i="8"/>
  <c r="C9" i="8"/>
  <c r="B9" i="8"/>
  <c r="A9" i="8"/>
  <c r="H8" i="8"/>
  <c r="G8" i="8"/>
  <c r="F8" i="8"/>
  <c r="E8" i="8"/>
  <c r="D8" i="8"/>
  <c r="C8" i="8"/>
  <c r="B8" i="8"/>
  <c r="A8" i="8"/>
  <c r="H7" i="8"/>
  <c r="G7" i="8"/>
  <c r="F7" i="8"/>
  <c r="E7" i="8"/>
  <c r="D7" i="8"/>
  <c r="C7" i="8"/>
  <c r="B7" i="8"/>
  <c r="A7" i="8"/>
  <c r="H6" i="8"/>
  <c r="G6" i="8"/>
  <c r="F6" i="8"/>
  <c r="E6" i="8"/>
  <c r="D6" i="8"/>
  <c r="C6" i="8"/>
  <c r="B6" i="8"/>
  <c r="A6" i="8"/>
  <c r="B5" i="8"/>
  <c r="B4" i="8"/>
  <c r="I184" i="5"/>
  <c r="H184" i="5"/>
  <c r="G184" i="5"/>
  <c r="F184" i="5"/>
  <c r="E184" i="5"/>
  <c r="I183" i="5"/>
  <c r="H183" i="5"/>
  <c r="G183" i="5"/>
  <c r="F183" i="5"/>
  <c r="E183" i="5"/>
  <c r="I182" i="5"/>
  <c r="H182" i="5"/>
  <c r="G182" i="5"/>
  <c r="F182" i="5"/>
  <c r="E182" i="5"/>
  <c r="I181" i="5"/>
  <c r="H181" i="5"/>
  <c r="G181" i="5"/>
  <c r="F181" i="5"/>
  <c r="E181" i="5"/>
  <c r="I180" i="5"/>
  <c r="H180" i="5"/>
  <c r="G180" i="5"/>
  <c r="F180" i="5"/>
  <c r="E180" i="5"/>
  <c r="I179" i="5"/>
  <c r="H179" i="5"/>
  <c r="G179" i="5"/>
  <c r="F179" i="5"/>
  <c r="E179" i="5"/>
  <c r="I178" i="5"/>
  <c r="H178" i="5"/>
  <c r="G178" i="5"/>
  <c r="F178" i="5"/>
  <c r="E178" i="5"/>
  <c r="I177" i="5"/>
  <c r="H177" i="5"/>
  <c r="G177" i="5"/>
  <c r="F177" i="5"/>
  <c r="E177" i="5"/>
  <c r="I176" i="5"/>
  <c r="H176" i="5"/>
  <c r="G176" i="5"/>
  <c r="F176" i="5"/>
  <c r="E176" i="5"/>
  <c r="I175" i="5"/>
  <c r="H175" i="5"/>
  <c r="G175" i="5"/>
  <c r="F175" i="5"/>
  <c r="E175" i="5"/>
  <c r="I174" i="5"/>
  <c r="H174" i="5"/>
  <c r="G174" i="5"/>
  <c r="F174" i="5"/>
  <c r="E174" i="5"/>
  <c r="I172" i="5"/>
  <c r="H172" i="5"/>
  <c r="G172" i="5"/>
  <c r="F172" i="5"/>
  <c r="E172" i="5"/>
  <c r="I171" i="5"/>
  <c r="H171" i="5"/>
  <c r="G171" i="5"/>
  <c r="F171" i="5"/>
  <c r="E171" i="5"/>
  <c r="I170" i="5"/>
  <c r="H170" i="5"/>
  <c r="G170" i="5"/>
  <c r="F170" i="5"/>
  <c r="E170" i="5"/>
  <c r="I169" i="5"/>
  <c r="H169" i="5"/>
  <c r="G169" i="5"/>
  <c r="F169" i="5"/>
  <c r="E169" i="5"/>
  <c r="I168" i="5"/>
  <c r="H168" i="5"/>
  <c r="G168" i="5"/>
  <c r="F168" i="5"/>
  <c r="E168" i="5"/>
  <c r="I167" i="5"/>
  <c r="H167" i="5"/>
  <c r="G167" i="5"/>
  <c r="F167" i="5"/>
  <c r="E167" i="5"/>
  <c r="I165" i="5"/>
  <c r="H165" i="5"/>
  <c r="G165" i="5"/>
  <c r="F165" i="5"/>
  <c r="E165" i="5"/>
  <c r="I161" i="5"/>
  <c r="H161" i="5"/>
  <c r="G161" i="5"/>
  <c r="F161" i="5"/>
  <c r="E161" i="5"/>
  <c r="I160" i="5"/>
  <c r="H160" i="5"/>
  <c r="G160" i="5"/>
  <c r="F160" i="5"/>
  <c r="E160" i="5"/>
  <c r="I159" i="5"/>
  <c r="H159" i="5"/>
  <c r="G159" i="5"/>
  <c r="F159" i="5"/>
  <c r="E159" i="5"/>
  <c r="I158" i="5"/>
  <c r="H158" i="5"/>
  <c r="G158" i="5"/>
  <c r="F158" i="5"/>
  <c r="E158" i="5"/>
  <c r="I157" i="5"/>
  <c r="H157" i="5"/>
  <c r="G157" i="5"/>
  <c r="F157" i="5"/>
  <c r="E157" i="5"/>
  <c r="I156" i="5"/>
  <c r="H156" i="5"/>
  <c r="G156" i="5"/>
  <c r="F156" i="5"/>
  <c r="E156" i="5"/>
  <c r="I155" i="5"/>
  <c r="H155" i="5"/>
  <c r="G155" i="5"/>
  <c r="F155" i="5"/>
  <c r="E155" i="5"/>
  <c r="I154" i="5"/>
  <c r="H154" i="5"/>
  <c r="G154" i="5"/>
  <c r="F154" i="5"/>
  <c r="E154" i="5"/>
  <c r="I153" i="5"/>
  <c r="H153" i="5"/>
  <c r="G153" i="5"/>
  <c r="F153" i="5"/>
  <c r="E153" i="5"/>
  <c r="I152" i="5"/>
  <c r="H152" i="5"/>
  <c r="G152" i="5"/>
  <c r="F152" i="5"/>
  <c r="E152" i="5"/>
  <c r="I151" i="5"/>
  <c r="H151" i="5"/>
  <c r="G151" i="5"/>
  <c r="F151" i="5"/>
  <c r="E151" i="5"/>
  <c r="I150" i="5"/>
  <c r="H150" i="5"/>
  <c r="G150" i="5"/>
  <c r="F150" i="5"/>
  <c r="E150" i="5"/>
  <c r="I149" i="5"/>
  <c r="H149" i="5"/>
  <c r="G149" i="5"/>
  <c r="F149" i="5"/>
  <c r="E149" i="5"/>
  <c r="I148" i="5"/>
  <c r="H148" i="5"/>
  <c r="G148" i="5"/>
  <c r="F148" i="5"/>
  <c r="E148" i="5"/>
  <c r="I146" i="5"/>
  <c r="H146" i="5"/>
  <c r="G146" i="5"/>
  <c r="F146" i="5"/>
  <c r="E146" i="5"/>
  <c r="I145" i="5"/>
  <c r="H145" i="5"/>
  <c r="G145" i="5"/>
  <c r="F145" i="5"/>
  <c r="E145" i="5"/>
  <c r="I142" i="5"/>
  <c r="H142" i="5"/>
  <c r="G142" i="5"/>
  <c r="F142" i="5"/>
  <c r="E142" i="5"/>
  <c r="I141" i="5"/>
  <c r="H141" i="5"/>
  <c r="G141" i="5"/>
  <c r="F141" i="5"/>
  <c r="E141" i="5"/>
  <c r="I140" i="5"/>
  <c r="H140" i="5"/>
  <c r="G140" i="5"/>
  <c r="F140" i="5"/>
  <c r="E140" i="5"/>
  <c r="I139" i="5"/>
  <c r="H139" i="5"/>
  <c r="G139" i="5"/>
  <c r="F139" i="5"/>
  <c r="E139" i="5"/>
  <c r="I138" i="5"/>
  <c r="H138" i="5"/>
  <c r="G138" i="5"/>
  <c r="F138" i="5"/>
  <c r="E138" i="5"/>
  <c r="I136" i="5"/>
  <c r="H136" i="5"/>
  <c r="G136" i="5"/>
  <c r="F136" i="5"/>
  <c r="E136" i="5"/>
  <c r="I135" i="5"/>
  <c r="H135" i="5"/>
  <c r="G135" i="5"/>
  <c r="F135" i="5"/>
  <c r="E135" i="5"/>
  <c r="I134" i="5"/>
  <c r="H134" i="5"/>
  <c r="G134" i="5"/>
  <c r="F134" i="5"/>
  <c r="E134" i="5"/>
  <c r="I132" i="5"/>
  <c r="H132" i="5"/>
  <c r="G132" i="5"/>
  <c r="F132" i="5"/>
  <c r="E132" i="5"/>
  <c r="I131" i="5"/>
  <c r="H131" i="5"/>
  <c r="G131" i="5"/>
  <c r="F131" i="5"/>
  <c r="E131" i="5"/>
  <c r="I130" i="5"/>
  <c r="H130" i="5"/>
  <c r="G130" i="5"/>
  <c r="F130" i="5"/>
  <c r="E130" i="5"/>
  <c r="I129" i="5"/>
  <c r="H129" i="5"/>
  <c r="G129" i="5"/>
  <c r="F129" i="5"/>
  <c r="E129" i="5"/>
  <c r="I128" i="5"/>
  <c r="H128" i="5"/>
  <c r="G128" i="5"/>
  <c r="F128" i="5"/>
  <c r="E128" i="5"/>
  <c r="I126" i="5"/>
  <c r="H126" i="5"/>
  <c r="G126" i="5"/>
  <c r="F126" i="5"/>
  <c r="E126" i="5"/>
  <c r="I125" i="5"/>
  <c r="H125" i="5"/>
  <c r="G125" i="5"/>
  <c r="F125" i="5"/>
  <c r="E125" i="5"/>
  <c r="I124" i="5"/>
  <c r="H124" i="5"/>
  <c r="G124" i="5"/>
  <c r="F124" i="5"/>
  <c r="E124" i="5"/>
  <c r="I123" i="5"/>
  <c r="H123" i="5"/>
  <c r="G123" i="5"/>
  <c r="F123" i="5"/>
  <c r="E123" i="5"/>
  <c r="I122" i="5"/>
  <c r="H122" i="5"/>
  <c r="G122" i="5"/>
  <c r="F122" i="5"/>
  <c r="E122" i="5"/>
  <c r="I120" i="5"/>
  <c r="H120" i="5"/>
  <c r="G120" i="5"/>
  <c r="F120" i="5"/>
  <c r="E120" i="5"/>
  <c r="I119" i="5"/>
  <c r="H119" i="5"/>
  <c r="G119" i="5"/>
  <c r="F119" i="5"/>
  <c r="E119" i="5"/>
  <c r="I118" i="5"/>
  <c r="H118" i="5"/>
  <c r="G118" i="5"/>
  <c r="F118" i="5"/>
  <c r="E118" i="5"/>
  <c r="I116" i="5"/>
  <c r="H116" i="5"/>
  <c r="G116" i="5"/>
  <c r="F116" i="5"/>
  <c r="E116" i="5"/>
  <c r="I115" i="5"/>
  <c r="H115" i="5"/>
  <c r="G115" i="5"/>
  <c r="F115" i="5"/>
  <c r="E115" i="5"/>
  <c r="I112" i="5"/>
  <c r="H112" i="5"/>
  <c r="G112" i="5"/>
  <c r="F112" i="5"/>
  <c r="E112" i="5"/>
  <c r="I111" i="5"/>
  <c r="H111" i="5"/>
  <c r="G111" i="5"/>
  <c r="F111" i="5"/>
  <c r="E111" i="5"/>
  <c r="I110" i="5"/>
  <c r="H110" i="5"/>
  <c r="G110" i="5"/>
  <c r="F110" i="5"/>
  <c r="E110" i="5"/>
  <c r="I109" i="5"/>
  <c r="H109" i="5"/>
  <c r="G109" i="5"/>
  <c r="F109" i="5"/>
  <c r="E109" i="5"/>
  <c r="I108" i="5"/>
  <c r="H108" i="5"/>
  <c r="G108" i="5"/>
  <c r="F108" i="5"/>
  <c r="E108" i="5"/>
  <c r="I107" i="5"/>
  <c r="H107" i="5"/>
  <c r="G107" i="5"/>
  <c r="F107" i="5"/>
  <c r="E107" i="5"/>
  <c r="I106" i="5"/>
  <c r="H106" i="5"/>
  <c r="G106" i="5"/>
  <c r="F106" i="5"/>
  <c r="E106" i="5"/>
  <c r="I105" i="5"/>
  <c r="H105" i="5"/>
  <c r="G105" i="5"/>
  <c r="F105" i="5"/>
  <c r="E105" i="5"/>
  <c r="I104" i="5"/>
  <c r="H104" i="5"/>
  <c r="G104" i="5"/>
  <c r="F104" i="5"/>
  <c r="E104" i="5"/>
  <c r="I102" i="5"/>
  <c r="H102" i="5"/>
  <c r="G102" i="5"/>
  <c r="F102" i="5"/>
  <c r="E102" i="5"/>
  <c r="I101" i="5"/>
  <c r="H101" i="5"/>
  <c r="G101" i="5"/>
  <c r="F101" i="5"/>
  <c r="E101" i="5"/>
  <c r="I100" i="5"/>
  <c r="H100" i="5"/>
  <c r="G100" i="5"/>
  <c r="F100" i="5"/>
  <c r="E100" i="5"/>
  <c r="I99" i="5"/>
  <c r="H99" i="5"/>
  <c r="G99" i="5"/>
  <c r="F99" i="5"/>
  <c r="E99" i="5"/>
  <c r="I98" i="5"/>
  <c r="H98" i="5"/>
  <c r="G98" i="5"/>
  <c r="F98" i="5"/>
  <c r="E98" i="5"/>
  <c r="I96" i="5"/>
  <c r="H96" i="5"/>
  <c r="G96" i="5"/>
  <c r="F96" i="5"/>
  <c r="E96" i="5"/>
  <c r="I95" i="5"/>
  <c r="H95" i="5"/>
  <c r="G95" i="5"/>
  <c r="F95" i="5"/>
  <c r="E95" i="5"/>
  <c r="I94" i="5"/>
  <c r="H94" i="5"/>
  <c r="G94" i="5"/>
  <c r="F94" i="5"/>
  <c r="E94" i="5"/>
  <c r="I93" i="5"/>
  <c r="H93" i="5"/>
  <c r="G93" i="5"/>
  <c r="F93" i="5"/>
  <c r="E93" i="5"/>
  <c r="I92" i="5"/>
  <c r="H92" i="5"/>
  <c r="G92" i="5"/>
  <c r="F92" i="5"/>
  <c r="E92" i="5"/>
  <c r="I91" i="5"/>
  <c r="H91" i="5"/>
  <c r="G91" i="5"/>
  <c r="F91" i="5"/>
  <c r="E91" i="5"/>
  <c r="I84" i="5"/>
  <c r="H84" i="5"/>
  <c r="G84" i="5"/>
  <c r="F84" i="5"/>
  <c r="E84" i="5"/>
  <c r="I83" i="5"/>
  <c r="H83" i="5"/>
  <c r="G83" i="5"/>
  <c r="F83" i="5"/>
  <c r="E83" i="5"/>
  <c r="I82" i="5"/>
  <c r="H82" i="5"/>
  <c r="G82" i="5"/>
  <c r="F82" i="5"/>
  <c r="E82" i="5"/>
  <c r="I81" i="5"/>
  <c r="H81" i="5"/>
  <c r="G81" i="5"/>
  <c r="F81" i="5"/>
  <c r="E81" i="5"/>
  <c r="I80" i="5"/>
  <c r="H80" i="5"/>
  <c r="G80" i="5"/>
  <c r="F80" i="5"/>
  <c r="E80" i="5"/>
  <c r="I79" i="5"/>
  <c r="H79" i="5"/>
  <c r="G79" i="5"/>
  <c r="F79" i="5"/>
  <c r="E79" i="5"/>
  <c r="I78" i="5"/>
  <c r="H78" i="5"/>
  <c r="G78" i="5"/>
  <c r="F78" i="5"/>
  <c r="E78" i="5"/>
  <c r="I77" i="5"/>
  <c r="H77" i="5"/>
  <c r="G77" i="5"/>
  <c r="F77" i="5"/>
  <c r="E77" i="5"/>
  <c r="I76" i="5"/>
  <c r="H76" i="5"/>
  <c r="G76" i="5"/>
  <c r="F76" i="5"/>
  <c r="E76" i="5"/>
  <c r="I75" i="5"/>
  <c r="H75" i="5"/>
  <c r="G75" i="5"/>
  <c r="F75" i="5"/>
  <c r="E75" i="5"/>
  <c r="I73" i="5"/>
  <c r="H73" i="5"/>
  <c r="G73" i="5"/>
  <c r="F73" i="5"/>
  <c r="E73" i="5"/>
  <c r="I72" i="5"/>
  <c r="H72" i="5"/>
  <c r="G72" i="5"/>
  <c r="F72" i="5"/>
  <c r="E72" i="5"/>
  <c r="I71" i="5"/>
  <c r="H71" i="5"/>
  <c r="G71" i="5"/>
  <c r="F71" i="5"/>
  <c r="E71" i="5"/>
  <c r="I69" i="5"/>
  <c r="H69" i="5"/>
  <c r="G69" i="5"/>
  <c r="F69" i="5"/>
  <c r="E69" i="5"/>
  <c r="I68" i="5"/>
  <c r="H68" i="5"/>
  <c r="G68" i="5"/>
  <c r="F68" i="5"/>
  <c r="E68" i="5"/>
  <c r="I67" i="5"/>
  <c r="H67" i="5"/>
  <c r="G67" i="5"/>
  <c r="F67" i="5"/>
  <c r="E67" i="5"/>
  <c r="I66" i="5"/>
  <c r="H66" i="5"/>
  <c r="G66" i="5"/>
  <c r="F66" i="5"/>
  <c r="E66" i="5"/>
  <c r="I65" i="5"/>
  <c r="H65" i="5"/>
  <c r="G65" i="5"/>
  <c r="F65" i="5"/>
  <c r="E65" i="5"/>
  <c r="I64" i="5"/>
  <c r="H64" i="5"/>
  <c r="G64" i="5"/>
  <c r="F64" i="5"/>
  <c r="E64" i="5"/>
  <c r="I61" i="5"/>
  <c r="H61" i="5"/>
  <c r="G61" i="5"/>
  <c r="F61" i="5"/>
  <c r="E61" i="5"/>
  <c r="I60" i="5"/>
  <c r="H60" i="5"/>
  <c r="G60" i="5"/>
  <c r="F60" i="5"/>
  <c r="E60" i="5"/>
  <c r="I59" i="5"/>
  <c r="H59" i="5"/>
  <c r="G59" i="5"/>
  <c r="F59" i="5"/>
  <c r="E59" i="5"/>
  <c r="I58" i="5"/>
  <c r="H58" i="5"/>
  <c r="G58" i="5"/>
  <c r="F58" i="5"/>
  <c r="E58" i="5"/>
  <c r="I56" i="5"/>
  <c r="H56" i="5"/>
  <c r="G56" i="5"/>
  <c r="F56" i="5"/>
  <c r="E56" i="5"/>
  <c r="I55" i="5"/>
  <c r="H55" i="5"/>
  <c r="G55" i="5"/>
  <c r="F55" i="5"/>
  <c r="E55" i="5"/>
  <c r="I54" i="5"/>
  <c r="H54" i="5"/>
  <c r="G54" i="5"/>
  <c r="F54" i="5"/>
  <c r="E54" i="5"/>
  <c r="I53" i="5"/>
  <c r="H53" i="5"/>
  <c r="G53" i="5"/>
  <c r="F53" i="5"/>
  <c r="E53" i="5"/>
  <c r="I52" i="5"/>
  <c r="H52" i="5"/>
  <c r="G52" i="5"/>
  <c r="F52" i="5"/>
  <c r="E52" i="5"/>
  <c r="I43" i="5"/>
  <c r="H43" i="5"/>
  <c r="G43" i="5"/>
  <c r="F43" i="5"/>
  <c r="E43" i="5"/>
  <c r="I42" i="5"/>
  <c r="H42" i="5"/>
  <c r="G42" i="5"/>
  <c r="F42" i="5"/>
  <c r="E42" i="5"/>
  <c r="I41" i="5"/>
  <c r="H41" i="5"/>
  <c r="G41" i="5"/>
  <c r="F41" i="5"/>
  <c r="E41" i="5"/>
  <c r="I40" i="5"/>
  <c r="H40" i="5"/>
  <c r="G40" i="5"/>
  <c r="F40" i="5"/>
  <c r="E40" i="5"/>
  <c r="I39" i="5"/>
  <c r="H39" i="5"/>
  <c r="G39" i="5"/>
  <c r="F39" i="5"/>
  <c r="E39" i="5"/>
  <c r="I37" i="5"/>
  <c r="H37" i="5"/>
  <c r="G37" i="5"/>
  <c r="F37" i="5"/>
  <c r="E37" i="5"/>
  <c r="I36" i="5"/>
  <c r="H36" i="5"/>
  <c r="G36" i="5"/>
  <c r="F36" i="5"/>
  <c r="E36" i="5"/>
  <c r="I35" i="5"/>
  <c r="H35" i="5"/>
  <c r="G35" i="5"/>
  <c r="F35" i="5"/>
  <c r="E35" i="5"/>
  <c r="I34" i="5"/>
  <c r="H34" i="5"/>
  <c r="G34" i="5"/>
  <c r="F34" i="5"/>
  <c r="E34" i="5"/>
  <c r="I33" i="5"/>
  <c r="H33" i="5"/>
  <c r="G33" i="5"/>
  <c r="F33" i="5"/>
  <c r="E33" i="5"/>
  <c r="I32" i="5"/>
  <c r="H32" i="5"/>
  <c r="G32" i="5"/>
  <c r="F32" i="5"/>
  <c r="E32" i="5"/>
  <c r="I31" i="5"/>
  <c r="H31" i="5"/>
  <c r="G31" i="5"/>
  <c r="F31" i="5"/>
  <c r="E31" i="5"/>
  <c r="I30" i="5"/>
  <c r="H30" i="5"/>
  <c r="G30" i="5"/>
  <c r="F30" i="5"/>
  <c r="E30" i="5"/>
  <c r="I29" i="5"/>
  <c r="H29" i="5"/>
  <c r="G29" i="5"/>
  <c r="F29" i="5"/>
  <c r="E29" i="5"/>
  <c r="I27" i="5"/>
  <c r="H27" i="5"/>
  <c r="G27" i="5"/>
  <c r="F27" i="5"/>
  <c r="E27" i="5"/>
  <c r="I26" i="5"/>
  <c r="H26" i="5"/>
  <c r="G26" i="5"/>
  <c r="F26" i="5"/>
  <c r="E26" i="5"/>
  <c r="I25" i="5"/>
  <c r="H25" i="5"/>
  <c r="G25" i="5"/>
  <c r="F25" i="5"/>
  <c r="E25" i="5"/>
  <c r="I24" i="5"/>
  <c r="H24" i="5"/>
  <c r="G24" i="5"/>
  <c r="F24" i="5"/>
  <c r="E24" i="5"/>
  <c r="I23" i="5"/>
  <c r="H23" i="5"/>
  <c r="G23" i="5"/>
  <c r="F23" i="5"/>
  <c r="E23" i="5"/>
  <c r="I22" i="5"/>
  <c r="H22" i="5"/>
  <c r="G22" i="5"/>
  <c r="F22" i="5"/>
  <c r="E22" i="5"/>
  <c r="I20" i="5"/>
  <c r="H20" i="5"/>
  <c r="G20" i="5"/>
  <c r="F20" i="5"/>
  <c r="E20" i="5"/>
  <c r="I19" i="5"/>
  <c r="H19" i="5"/>
  <c r="G19" i="5"/>
  <c r="F19" i="5"/>
  <c r="E19" i="5"/>
  <c r="I18" i="5"/>
  <c r="H18" i="5"/>
  <c r="G18" i="5"/>
  <c r="F18" i="5"/>
  <c r="E18" i="5"/>
  <c r="I16" i="5"/>
  <c r="H16" i="5"/>
  <c r="G16" i="5"/>
  <c r="F16" i="5"/>
  <c r="E16" i="5"/>
  <c r="I15" i="5"/>
  <c r="H15" i="5"/>
  <c r="G15" i="5"/>
  <c r="F15" i="5"/>
  <c r="E15" i="5"/>
  <c r="D12" i="17" l="1"/>
  <c r="D12" i="5"/>
  <c r="C12" i="5" s="1"/>
  <c r="D13" i="17" l="1"/>
  <c r="H5" i="8" s="1"/>
  <c r="C13" i="5"/>
  <c r="H13" i="5" s="1"/>
  <c r="G4" i="8"/>
  <c r="C4" i="8"/>
  <c r="F4" i="8"/>
  <c r="G12" i="5"/>
  <c r="F12" i="5"/>
  <c r="E4" i="8"/>
  <c r="A4" i="8"/>
  <c r="I12" i="5"/>
  <c r="E12" i="5"/>
  <c r="D4" i="8"/>
  <c r="H12" i="5"/>
  <c r="C12" i="17"/>
  <c r="H4" i="8"/>
  <c r="E13" i="5" l="1"/>
  <c r="F13" i="5"/>
  <c r="F187" i="5" s="1"/>
  <c r="G13" i="5"/>
  <c r="F5" i="8"/>
  <c r="A5" i="8"/>
  <c r="C5" i="8"/>
  <c r="I13" i="5"/>
  <c r="E5" i="8"/>
  <c r="G5" i="8"/>
  <c r="D5" i="8"/>
  <c r="D13" i="5"/>
  <c r="E189" i="5"/>
  <c r="H189" i="5"/>
  <c r="H187" i="5"/>
  <c r="H190" i="5"/>
  <c r="E187" i="5" l="1"/>
  <c r="F190" i="5"/>
  <c r="F192" i="5" s="1"/>
  <c r="F189" i="5"/>
  <c r="H188" i="5"/>
  <c r="F188" i="5"/>
  <c r="I188" i="5"/>
  <c r="G190" i="5"/>
  <c r="I189" i="5"/>
  <c r="I190" i="5"/>
  <c r="I187" i="5"/>
  <c r="E188" i="5"/>
  <c r="G187" i="5"/>
  <c r="G188" i="5"/>
  <c r="G189" i="5"/>
  <c r="E190" i="5"/>
  <c r="E192" i="5" s="1"/>
  <c r="H192" i="5"/>
  <c r="H194" i="5" l="1"/>
  <c r="F194" i="5"/>
  <c r="I194" i="5"/>
  <c r="I192" i="5"/>
  <c r="G194" i="5"/>
  <c r="E194" i="5"/>
  <c r="G192" i="5"/>
</calcChain>
</file>

<file path=xl/sharedStrings.xml><?xml version="1.0" encoding="utf-8"?>
<sst xmlns="http://schemas.openxmlformats.org/spreadsheetml/2006/main" count="1031" uniqueCount="56">
  <si>
    <t>-</t>
  </si>
  <si>
    <t>classement demandé :</t>
  </si>
  <si>
    <t>Nombre de pièces :</t>
  </si>
  <si>
    <t>1*</t>
  </si>
  <si>
    <t>2*</t>
  </si>
  <si>
    <t>3*</t>
  </si>
  <si>
    <t>4*</t>
  </si>
  <si>
    <t>5*</t>
  </si>
  <si>
    <t>OUI</t>
  </si>
  <si>
    <t>NON</t>
  </si>
  <si>
    <t xml:space="preserve">Statut du critère </t>
  </si>
  <si>
    <t xml:space="preserve">Points </t>
  </si>
  <si>
    <t>PRQ</t>
  </si>
  <si>
    <t>12m2</t>
  </si>
  <si>
    <t>14m2</t>
  </si>
  <si>
    <t>18m2</t>
  </si>
  <si>
    <t>20m2</t>
  </si>
  <si>
    <t>26m2</t>
  </si>
  <si>
    <t>7m2</t>
  </si>
  <si>
    <t>8m2</t>
  </si>
  <si>
    <t>9m2</t>
  </si>
  <si>
    <t>NA</t>
  </si>
  <si>
    <t>10m2</t>
  </si>
  <si>
    <t>3m2</t>
  </si>
  <si>
    <t>80 cm</t>
  </si>
  <si>
    <t>90 cm</t>
  </si>
  <si>
    <t>190 cm</t>
  </si>
  <si>
    <t>200 cm</t>
  </si>
  <si>
    <t>140 cm</t>
  </si>
  <si>
    <t>160 cm</t>
  </si>
  <si>
    <t>6 pers</t>
  </si>
  <si>
    <t>X</t>
  </si>
  <si>
    <t>O</t>
  </si>
  <si>
    <t>X ONC</t>
  </si>
  <si>
    <t>x + x onc</t>
  </si>
  <si>
    <t>TOTAL</t>
  </si>
  <si>
    <t>Les critères "non applicables" (NA)</t>
  </si>
  <si>
    <t>Critères « non applicables » entraînant un changement des totaux obligatoires 
et des totaux "à la carte" :</t>
  </si>
  <si>
    <t>les critères concernés</t>
  </si>
  <si>
    <t>Critères 
Obligatoire (X)
"À la carte" (O)
devenus "NA"</t>
  </si>
  <si>
    <t>Récap. X/O-&gt;NA Annexe 1 détaillée</t>
  </si>
  <si>
    <t>ACTUALISER LE FILTRE "Statut"-&gt; "NA" AVANT D'UTILISER</t>
  </si>
  <si>
    <t>Critère</t>
  </si>
  <si>
    <t>Nbre Points</t>
  </si>
  <si>
    <t>RÉF.</t>
  </si>
  <si>
    <t>O ou NA</t>
  </si>
  <si>
    <t>X ou O ou NA</t>
  </si>
  <si>
    <r>
      <rPr>
        <sz val="11"/>
        <color indexed="8"/>
        <rFont val="Calibri"/>
        <family val="2"/>
      </rPr>
      <t>X ou O</t>
    </r>
  </si>
  <si>
    <t>X ou O</t>
  </si>
  <si>
    <t>X ou NA</t>
  </si>
  <si>
    <r>
      <rPr>
        <sz val="11"/>
        <color indexed="8"/>
        <rFont val="Calibri"/>
        <family val="2"/>
      </rPr>
      <t>X ou NA</t>
    </r>
  </si>
  <si>
    <t>X ou NA ou NA</t>
  </si>
  <si>
    <t xml:space="preserve">X ONC </t>
  </si>
  <si>
    <t>ID</t>
  </si>
  <si>
    <t>Critères « non applicables » pour le meublé entraînant un changement des totaux obligatoires et « à la carte » à atteindre</t>
  </si>
  <si>
    <t>&lt;= ici je fais un copier-collé de valeur à partir de l'onglet "recap-critere-X-O=&gt;NA et je souhaiterai automatiser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</si>
</sst>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0;&quot;-&quot;###0;&quot;-&quot;"/>
    <numFmt numFmtId="165" formatCode="0;&quot;-&quot;0;&quot; &quot;"/>
  </numFmts>
  <fonts count="46">
    <font>
      <sz val="12"/>
      <color indexed="8"/>
      <name val="Calibri"/>
    </font>
    <font>
      <sz val="12"/>
      <color indexed="8"/>
      <name val="Montserrat Bold"/>
    </font>
    <font>
      <sz val="12"/>
      <color indexed="8"/>
      <name val="Montserrat Regular"/>
    </font>
    <font>
      <u/>
      <sz val="12"/>
      <color indexed="15"/>
      <name val="Montserrat Regular"/>
    </font>
    <font>
      <sz val="11"/>
      <color indexed="8"/>
      <name val="Montserrat Regular"/>
    </font>
    <font>
      <b/>
      <sz val="12"/>
      <color indexed="8"/>
      <name val="Calibri"/>
      <family val="2"/>
    </font>
    <font>
      <sz val="12"/>
      <color indexed="32"/>
      <name val="Calibri"/>
      <family val="2"/>
    </font>
    <font>
      <sz val="8"/>
      <color indexed="8"/>
      <name val="Calibri"/>
      <family val="2"/>
    </font>
    <font>
      <sz val="8"/>
      <color indexed="13"/>
      <name val="Calibri"/>
      <family val="2"/>
    </font>
    <font>
      <b/>
      <sz val="10"/>
      <color indexed="13"/>
      <name val="Calibri"/>
      <family val="2"/>
    </font>
    <font>
      <sz val="8"/>
      <color indexed="9"/>
      <name val="Calibri"/>
      <family val="2"/>
    </font>
    <font>
      <b/>
      <sz val="10"/>
      <color indexed="9"/>
      <name val="Calibri"/>
      <family val="2"/>
    </font>
    <font>
      <sz val="10"/>
      <color indexed="9"/>
      <name val="Calibri"/>
      <family val="2"/>
    </font>
    <font>
      <b/>
      <sz val="10"/>
      <color indexed="8"/>
      <name val="Calibri"/>
      <family val="2"/>
    </font>
    <font>
      <b/>
      <sz val="10"/>
      <color indexed="32"/>
      <name val="Calibri"/>
      <family val="2"/>
    </font>
    <font>
      <sz val="10"/>
      <color indexed="32"/>
      <name val="Calibri"/>
      <family val="2"/>
    </font>
    <font>
      <b/>
      <sz val="14"/>
      <color indexed="9"/>
      <name val="Calibri"/>
      <family val="2"/>
    </font>
    <font>
      <sz val="9"/>
      <color indexed="9"/>
      <name val="Calibri"/>
      <family val="2"/>
    </font>
    <font>
      <b/>
      <sz val="9"/>
      <color indexed="9"/>
      <name val="Calibri"/>
      <family val="2"/>
    </font>
    <font>
      <sz val="8"/>
      <color indexed="36"/>
      <name val="Calibri"/>
      <family val="2"/>
    </font>
    <font>
      <sz val="10"/>
      <color indexed="36"/>
      <name val="Calibri"/>
      <family val="2"/>
    </font>
    <font>
      <b/>
      <sz val="9"/>
      <color indexed="36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38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b/>
      <sz val="11"/>
      <color indexed="32"/>
      <name val="Calibri"/>
      <family val="2"/>
    </font>
    <font>
      <b/>
      <sz val="11"/>
      <color indexed="39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11"/>
      <color indexed="39"/>
      <name val="Calibri"/>
      <family val="2"/>
    </font>
    <font>
      <b/>
      <sz val="14"/>
      <color indexed="8"/>
      <name val="Calibri"/>
      <family val="2"/>
    </font>
    <font>
      <sz val="12"/>
      <color indexed="13"/>
      <name val="Calibri"/>
      <family val="2"/>
    </font>
    <font>
      <sz val="11"/>
      <color indexed="13"/>
      <name val="Calibri"/>
      <family val="2"/>
    </font>
    <font>
      <b/>
      <sz val="11"/>
      <color indexed="13"/>
      <name val="Calibri"/>
      <family val="2"/>
    </font>
    <font>
      <b/>
      <sz val="11"/>
      <color indexed="13"/>
      <name val="Helvetica Neue"/>
      <family val="2"/>
    </font>
    <font>
      <sz val="12"/>
      <color indexed="46"/>
      <name val="Montserrat Regular"/>
    </font>
    <font>
      <sz val="16"/>
      <color indexed="8"/>
      <name val="Montserrat Bold"/>
    </font>
    <font>
      <sz val="14"/>
      <color indexed="8"/>
      <name val="Montserrat Bold"/>
    </font>
    <font>
      <sz val="12"/>
      <color indexed="47"/>
      <name val="Montserrat Regular"/>
    </font>
    <font>
      <sz val="12"/>
      <color indexed="47"/>
      <name val="Calibri"/>
      <family val="2"/>
    </font>
    <font>
      <i/>
      <sz val="10"/>
      <color indexed="8"/>
      <name val="Montserrat Regular"/>
    </font>
    <font>
      <sz val="9"/>
      <color indexed="8"/>
      <name val="Montserrat Regular"/>
    </font>
    <font>
      <sz val="10"/>
      <color indexed="8"/>
      <name val="Montserrat Regular"/>
    </font>
    <font>
      <sz val="12"/>
      <color indexed="13"/>
      <name val="Montserrat Regular"/>
    </font>
  </fonts>
  <fills count="11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7"/>
        <bgColor auto="1"/>
      </patternFill>
    </fill>
    <fill>
      <patternFill patternType="solid">
        <fgColor indexed="28"/>
        <bgColor auto="1"/>
      </patternFill>
    </fill>
    <fill>
      <patternFill patternType="solid">
        <fgColor indexed="48"/>
        <bgColor auto="1"/>
      </patternFill>
    </fill>
    <fill>
      <patternFill patternType="solid">
        <fgColor rgb="FFFFFF00"/>
        <bgColor indexed="64"/>
      </patternFill>
    </fill>
  </fills>
  <borders count="113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14"/>
      </top>
      <bottom/>
      <diagonal/>
    </border>
    <border>
      <left/>
      <right/>
      <top style="thin">
        <color indexed="14"/>
      </top>
      <bottom/>
      <diagonal/>
    </border>
    <border>
      <left/>
      <right style="thin">
        <color indexed="14"/>
      </right>
      <top style="thin">
        <color indexed="14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/>
      <top/>
      <bottom/>
      <diagonal/>
    </border>
    <border>
      <left/>
      <right style="thin">
        <color indexed="14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1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14"/>
      </bottom>
      <diagonal/>
    </border>
    <border>
      <left/>
      <right/>
      <top/>
      <bottom style="thin">
        <color indexed="14"/>
      </bottom>
      <diagonal/>
    </border>
    <border>
      <left/>
      <right style="thin">
        <color indexed="14"/>
      </right>
      <top/>
      <bottom style="thin">
        <color indexed="1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14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/>
      <right style="thin">
        <color indexed="14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4"/>
      </top>
      <bottom style="thin">
        <color indexed="8"/>
      </bottom>
      <diagonal/>
    </border>
    <border>
      <left/>
      <right style="thin">
        <color indexed="14"/>
      </right>
      <top style="thin">
        <color indexed="14"/>
      </top>
      <bottom style="medium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hair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/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thin">
        <color indexed="8"/>
      </right>
      <top/>
      <bottom/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1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14"/>
      </right>
      <top style="thin">
        <color indexed="8"/>
      </top>
      <bottom/>
      <diagonal/>
    </border>
    <border>
      <left style="thin">
        <color indexed="14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/>
      <right/>
      <top style="hair">
        <color indexed="8"/>
      </top>
      <bottom/>
      <diagonal/>
    </border>
    <border>
      <left style="thin">
        <color indexed="14"/>
      </left>
      <right/>
      <top/>
      <bottom style="thin">
        <color indexed="14"/>
      </bottom>
      <diagonal/>
    </border>
    <border>
      <left style="thin">
        <color indexed="14"/>
      </left>
      <right/>
      <top style="thin">
        <color indexed="14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14"/>
      </left>
      <right/>
      <top style="thin">
        <color indexed="8"/>
      </top>
      <bottom style="thin">
        <color indexed="8"/>
      </bottom>
      <diagonal/>
    </border>
    <border>
      <left style="thin">
        <color indexed="14"/>
      </left>
      <right/>
      <top style="thin">
        <color indexed="8"/>
      </top>
      <bottom style="medium">
        <color indexed="8"/>
      </bottom>
      <diagonal/>
    </border>
    <border>
      <left style="thin">
        <color indexed="14"/>
      </left>
      <right/>
      <top style="medium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14"/>
      </right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14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hair">
        <color indexed="8"/>
      </right>
      <top style="medium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14"/>
      </left>
      <right style="thin">
        <color indexed="14"/>
      </right>
      <top style="thin">
        <color indexed="8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 style="hair">
        <color indexed="8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 style="medium">
        <color indexed="8"/>
      </top>
      <bottom style="thin">
        <color indexed="14"/>
      </bottom>
      <diagonal/>
    </border>
    <border>
      <left/>
      <right style="thin">
        <color indexed="8"/>
      </right>
      <top style="thin">
        <color indexed="14"/>
      </top>
      <bottom style="medium">
        <color indexed="8"/>
      </bottom>
      <diagonal/>
    </border>
    <border>
      <left style="thin">
        <color indexed="8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14"/>
      </top>
      <bottom style="thin">
        <color indexed="14"/>
      </bottom>
      <diagonal/>
    </border>
    <border>
      <left style="medium">
        <color indexed="8"/>
      </left>
      <right style="thin">
        <color indexed="14"/>
      </right>
      <top style="medium">
        <color indexed="8"/>
      </top>
      <bottom style="medium">
        <color indexed="8"/>
      </bottom>
      <diagonal/>
    </border>
    <border>
      <left style="thin">
        <color indexed="14"/>
      </left>
      <right style="thin">
        <color indexed="14"/>
      </right>
      <top style="medium">
        <color indexed="8"/>
      </top>
      <bottom style="medium">
        <color indexed="8"/>
      </bottom>
      <diagonal/>
    </border>
    <border>
      <left style="thin">
        <color indexed="1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14"/>
      </right>
      <top/>
      <bottom style="hair">
        <color indexed="8"/>
      </bottom>
      <diagonal/>
    </border>
    <border>
      <left/>
      <right style="thin">
        <color indexed="1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14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1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14"/>
      </bottom>
      <diagonal/>
    </border>
    <border>
      <left style="hair">
        <color indexed="8"/>
      </left>
      <right style="thin">
        <color indexed="14"/>
      </right>
      <top style="hair">
        <color indexed="8"/>
      </top>
      <bottom style="thin">
        <color indexed="14"/>
      </bottom>
      <diagonal/>
    </border>
  </borders>
  <cellStyleXfs count="1">
    <xf numFmtId="0" fontId="0" fillId="0" borderId="0" applyNumberFormat="0" applyFill="0" applyBorder="0" applyProtection="0"/>
  </cellStyleXfs>
  <cellXfs count="371">
    <xf numFmtId="0" fontId="0" fillId="0" borderId="0" xfId="0"/>
    <xf numFmtId="0" fontId="0" fillId="0" borderId="0" xfId="0" applyNumberFormat="1"/>
    <xf numFmtId="49" fontId="1" fillId="2" borderId="1" xfId="0" applyNumberFormat="1" applyFont="1" applyFill="1" applyBorder="1"/>
    <xf numFmtId="49" fontId="2" fillId="3" borderId="1" xfId="0" applyNumberFormat="1" applyFont="1" applyFill="1" applyBorder="1" applyAlignment="1">
      <alignment horizontal="left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4" xfId="0" applyFill="1" applyBorder="1"/>
    <xf numFmtId="0" fontId="7" fillId="3" borderId="28" xfId="0" applyFont="1" applyFill="1" applyBorder="1" applyAlignment="1">
      <alignment horizontal="center" vertical="center" wrapText="1"/>
    </xf>
    <xf numFmtId="0" fontId="0" fillId="3" borderId="29" xfId="0" applyFill="1" applyBorder="1"/>
    <xf numFmtId="0" fontId="0" fillId="3" borderId="30" xfId="0" applyFill="1" applyBorder="1"/>
    <xf numFmtId="0" fontId="8" fillId="4" borderId="31" xfId="0" applyFont="1" applyFill="1" applyBorder="1" applyAlignment="1">
      <alignment horizontal="center" vertical="center" wrapText="1"/>
    </xf>
    <xf numFmtId="49" fontId="9" fillId="4" borderId="32" xfId="0" applyNumberFormat="1" applyFont="1" applyFill="1" applyBorder="1" applyAlignment="1">
      <alignment horizontal="left" vertical="center" wrapText="1"/>
    </xf>
    <xf numFmtId="49" fontId="9" fillId="4" borderId="31" xfId="0" applyNumberFormat="1" applyFont="1" applyFill="1" applyBorder="1" applyAlignment="1">
      <alignment horizontal="center" vertical="center" wrapText="1"/>
    </xf>
    <xf numFmtId="49" fontId="9" fillId="4" borderId="32" xfId="0" applyNumberFormat="1" applyFont="1" applyFill="1" applyBorder="1" applyAlignment="1">
      <alignment horizontal="center" vertical="center" wrapText="1"/>
    </xf>
    <xf numFmtId="49" fontId="9" fillId="4" borderId="23" xfId="0" applyNumberFormat="1" applyFont="1" applyFill="1" applyBorder="1" applyAlignment="1">
      <alignment horizontal="center" vertical="center" wrapText="1"/>
    </xf>
    <xf numFmtId="49" fontId="9" fillId="4" borderId="20" xfId="0" applyNumberFormat="1" applyFont="1" applyFill="1" applyBorder="1" applyAlignment="1">
      <alignment horizontal="center" vertical="center" wrapText="1"/>
    </xf>
    <xf numFmtId="0" fontId="10" fillId="5" borderId="33" xfId="0" applyFont="1" applyFill="1" applyBorder="1" applyAlignment="1">
      <alignment horizontal="center" vertical="center" wrapText="1"/>
    </xf>
    <xf numFmtId="49" fontId="11" fillId="5" borderId="34" xfId="0" applyNumberFormat="1" applyFont="1" applyFill="1" applyBorder="1" applyAlignment="1">
      <alignment horizontal="left" vertical="center" wrapText="1"/>
    </xf>
    <xf numFmtId="0" fontId="12" fillId="5" borderId="35" xfId="0" applyFont="1" applyFill="1" applyBorder="1" applyAlignment="1">
      <alignment horizontal="center" vertical="center" wrapText="1"/>
    </xf>
    <xf numFmtId="0" fontId="11" fillId="5" borderId="36" xfId="0" applyFont="1" applyFill="1" applyBorder="1" applyAlignment="1">
      <alignment vertical="center" wrapText="1"/>
    </xf>
    <xf numFmtId="0" fontId="10" fillId="3" borderId="37" xfId="0" applyFont="1" applyFill="1" applyBorder="1" applyAlignment="1">
      <alignment horizontal="center" vertical="center" wrapText="1"/>
    </xf>
    <xf numFmtId="49" fontId="13" fillId="3" borderId="38" xfId="0" applyNumberFormat="1" applyFont="1" applyFill="1" applyBorder="1" applyAlignment="1">
      <alignment horizontal="left" vertical="center" wrapText="1"/>
    </xf>
    <xf numFmtId="49" fontId="14" fillId="3" borderId="12" xfId="0" applyNumberFormat="1" applyFont="1" applyFill="1" applyBorder="1" applyAlignment="1">
      <alignment horizontal="center" vertical="center" wrapText="1"/>
    </xf>
    <xf numFmtId="0" fontId="15" fillId="3" borderId="12" xfId="0" applyFont="1" applyFill="1" applyBorder="1" applyAlignment="1">
      <alignment horizontal="center" vertical="center" wrapText="1"/>
    </xf>
    <xf numFmtId="49" fontId="11" fillId="3" borderId="12" xfId="0" applyNumberFormat="1" applyFont="1" applyFill="1" applyBorder="1" applyAlignment="1">
      <alignment vertical="center" wrapText="1"/>
    </xf>
    <xf numFmtId="0" fontId="7" fillId="6" borderId="39" xfId="0" applyFont="1" applyFill="1" applyBorder="1" applyAlignment="1">
      <alignment horizontal="center" vertical="center" wrapText="1"/>
    </xf>
    <xf numFmtId="49" fontId="16" fillId="6" borderId="40" xfId="0" applyNumberFormat="1" applyFont="1" applyFill="1" applyBorder="1" applyAlignment="1">
      <alignment horizontal="left" vertical="center" wrapText="1"/>
    </xf>
    <xf numFmtId="0" fontId="17" fillId="6" borderId="41" xfId="0" applyFont="1" applyFill="1" applyBorder="1" applyAlignment="1">
      <alignment horizontal="center" vertical="center" wrapText="1"/>
    </xf>
    <xf numFmtId="0" fontId="18" fillId="6" borderId="42" xfId="0" applyFont="1" applyFill="1" applyBorder="1" applyAlignment="1">
      <alignment horizontal="left" vertical="center" wrapText="1"/>
    </xf>
    <xf numFmtId="0" fontId="19" fillId="7" borderId="43" xfId="0" applyFont="1" applyFill="1" applyBorder="1" applyAlignment="1">
      <alignment horizontal="center" vertical="center" wrapText="1"/>
    </xf>
    <xf numFmtId="49" fontId="5" fillId="7" borderId="44" xfId="0" applyNumberFormat="1" applyFont="1" applyFill="1" applyBorder="1" applyAlignment="1">
      <alignment horizontal="left" vertical="center" wrapText="1"/>
    </xf>
    <xf numFmtId="0" fontId="20" fillId="7" borderId="45" xfId="0" applyFont="1" applyFill="1" applyBorder="1" applyAlignment="1">
      <alignment horizontal="center" vertical="center" wrapText="1"/>
    </xf>
    <xf numFmtId="0" fontId="21" fillId="7" borderId="46" xfId="0" applyFont="1" applyFill="1" applyBorder="1" applyAlignment="1">
      <alignment horizontal="left" vertical="center" wrapText="1"/>
    </xf>
    <xf numFmtId="0" fontId="7" fillId="8" borderId="47" xfId="0" applyFont="1" applyFill="1" applyBorder="1" applyAlignment="1">
      <alignment horizontal="center" vertical="center"/>
    </xf>
    <xf numFmtId="49" fontId="22" fillId="8" borderId="45" xfId="0" applyNumberFormat="1" applyFont="1" applyFill="1" applyBorder="1" applyAlignment="1">
      <alignment vertical="center" wrapText="1"/>
    </xf>
    <xf numFmtId="0" fontId="22" fillId="8" borderId="45" xfId="0" applyFont="1" applyFill="1" applyBorder="1" applyAlignment="1">
      <alignment horizontal="center" vertical="center" wrapText="1"/>
    </xf>
    <xf numFmtId="0" fontId="22" fillId="8" borderId="45" xfId="0" applyFont="1" applyFill="1" applyBorder="1" applyAlignment="1">
      <alignment horizontal="center" vertical="center"/>
    </xf>
    <xf numFmtId="0" fontId="5" fillId="8" borderId="46" xfId="0" applyFont="1" applyFill="1" applyBorder="1" applyAlignment="1">
      <alignment vertical="center" wrapText="1"/>
    </xf>
    <xf numFmtId="0" fontId="7" fillId="3" borderId="43" xfId="0" applyFont="1" applyFill="1" applyBorder="1" applyAlignment="1">
      <alignment horizontal="center" vertical="center"/>
    </xf>
    <xf numFmtId="49" fontId="23" fillId="3" borderId="48" xfId="0" applyNumberFormat="1" applyFont="1" applyFill="1" applyBorder="1" applyAlignment="1">
      <alignment vertical="center" wrapText="1"/>
    </xf>
    <xf numFmtId="0" fontId="24" fillId="3" borderId="48" xfId="0" applyFont="1" applyFill="1" applyBorder="1" applyAlignment="1">
      <alignment horizontal="center" vertical="center" wrapText="1"/>
    </xf>
    <xf numFmtId="0" fontId="24" fillId="3" borderId="48" xfId="0" applyFont="1" applyFill="1" applyBorder="1" applyAlignment="1">
      <alignment horizontal="center" vertical="center"/>
    </xf>
    <xf numFmtId="49" fontId="23" fillId="3" borderId="48" xfId="0" applyNumberFormat="1" applyFont="1" applyFill="1" applyBorder="1" applyAlignment="1">
      <alignment horizontal="center" vertical="center"/>
    </xf>
    <xf numFmtId="49" fontId="25" fillId="3" borderId="49" xfId="0" applyNumberFormat="1" applyFont="1" applyFill="1" applyBorder="1" applyAlignment="1">
      <alignment vertical="center" wrapText="1"/>
    </xf>
    <xf numFmtId="0" fontId="23" fillId="3" borderId="48" xfId="0" applyFont="1" applyFill="1" applyBorder="1" applyAlignment="1">
      <alignment horizontal="center" vertical="center" wrapText="1"/>
    </xf>
    <xf numFmtId="0" fontId="23" fillId="3" borderId="48" xfId="0" applyFont="1" applyFill="1" applyBorder="1" applyAlignment="1">
      <alignment horizontal="center" vertical="center"/>
    </xf>
    <xf numFmtId="49" fontId="26" fillId="3" borderId="49" xfId="0" applyNumberFormat="1" applyFont="1" applyFill="1" applyBorder="1" applyAlignment="1">
      <alignment vertical="center" wrapText="1"/>
    </xf>
    <xf numFmtId="0" fontId="7" fillId="3" borderId="43" xfId="0" applyNumberFormat="1" applyFont="1" applyFill="1" applyBorder="1" applyAlignment="1">
      <alignment horizontal="center" vertical="center"/>
    </xf>
    <xf numFmtId="49" fontId="27" fillId="3" borderId="48" xfId="0" applyNumberFormat="1" applyFont="1" applyFill="1" applyBorder="1" applyAlignment="1">
      <alignment horizontal="center" vertical="center" wrapText="1"/>
    </xf>
    <xf numFmtId="0" fontId="23" fillId="3" borderId="48" xfId="0" applyNumberFormat="1" applyFont="1" applyFill="1" applyBorder="1" applyAlignment="1">
      <alignment horizontal="center" vertical="center"/>
    </xf>
    <xf numFmtId="49" fontId="22" fillId="3" borderId="48" xfId="0" applyNumberFormat="1" applyFont="1" applyFill="1" applyBorder="1" applyAlignment="1">
      <alignment horizontal="center" vertical="center"/>
    </xf>
    <xf numFmtId="49" fontId="28" fillId="3" borderId="48" xfId="0" applyNumberFormat="1" applyFont="1" applyFill="1" applyBorder="1" applyAlignment="1">
      <alignment horizontal="center" vertical="center" wrapText="1"/>
    </xf>
    <xf numFmtId="0" fontId="29" fillId="8" borderId="46" xfId="0" applyFont="1" applyFill="1" applyBorder="1" applyAlignment="1">
      <alignment vertical="center" wrapText="1"/>
    </xf>
    <xf numFmtId="49" fontId="23" fillId="3" borderId="48" xfId="0" applyNumberFormat="1" applyFont="1" applyFill="1" applyBorder="1" applyAlignment="1">
      <alignment horizontal="center" vertical="center" wrapText="1"/>
    </xf>
    <xf numFmtId="0" fontId="26" fillId="3" borderId="49" xfId="0" applyFont="1" applyFill="1" applyBorder="1" applyAlignment="1">
      <alignment vertical="center" wrapText="1"/>
    </xf>
    <xf numFmtId="49" fontId="26" fillId="0" borderId="49" xfId="0" applyNumberFormat="1" applyFont="1" applyBorder="1" applyAlignment="1">
      <alignment vertical="center" wrapText="1"/>
    </xf>
    <xf numFmtId="0" fontId="7" fillId="3" borderId="50" xfId="0" applyNumberFormat="1" applyFont="1" applyFill="1" applyBorder="1" applyAlignment="1">
      <alignment horizontal="center" vertical="center"/>
    </xf>
    <xf numFmtId="49" fontId="23" fillId="3" borderId="51" xfId="0" applyNumberFormat="1" applyFont="1" applyFill="1" applyBorder="1" applyAlignment="1">
      <alignment vertical="center" wrapText="1"/>
    </xf>
    <xf numFmtId="0" fontId="23" fillId="3" borderId="52" xfId="0" applyNumberFormat="1" applyFont="1" applyFill="1" applyBorder="1" applyAlignment="1">
      <alignment horizontal="center" vertical="center"/>
    </xf>
    <xf numFmtId="0" fontId="7" fillId="8" borderId="53" xfId="0" applyFont="1" applyFill="1" applyBorder="1" applyAlignment="1">
      <alignment vertical="center" wrapText="1"/>
    </xf>
    <xf numFmtId="49" fontId="22" fillId="8" borderId="54" xfId="0" applyNumberFormat="1" applyFont="1" applyFill="1" applyBorder="1" applyAlignment="1">
      <alignment vertical="center" wrapText="1"/>
    </xf>
    <xf numFmtId="0" fontId="22" fillId="8" borderId="45" xfId="0" applyFont="1" applyFill="1" applyBorder="1" applyAlignment="1">
      <alignment vertical="center" wrapText="1"/>
    </xf>
    <xf numFmtId="0" fontId="22" fillId="8" borderId="54" xfId="0" applyFont="1" applyFill="1" applyBorder="1" applyAlignment="1">
      <alignment vertical="center" wrapText="1"/>
    </xf>
    <xf numFmtId="0" fontId="22" fillId="8" borderId="46" xfId="0" applyFont="1" applyFill="1" applyBorder="1" applyAlignment="1">
      <alignment vertical="center" wrapText="1"/>
    </xf>
    <xf numFmtId="0" fontId="26" fillId="3" borderId="55" xfId="0" applyFont="1" applyFill="1" applyBorder="1" applyAlignment="1">
      <alignment vertical="center" wrapText="1"/>
    </xf>
    <xf numFmtId="0" fontId="7" fillId="8" borderId="53" xfId="0" applyFont="1" applyFill="1" applyBorder="1" applyAlignment="1">
      <alignment horizontal="center" vertical="center"/>
    </xf>
    <xf numFmtId="0" fontId="22" fillId="8" borderId="54" xfId="0" applyFont="1" applyFill="1" applyBorder="1" applyAlignment="1">
      <alignment horizontal="center" vertical="center"/>
    </xf>
    <xf numFmtId="0" fontId="29" fillId="8" borderId="56" xfId="0" applyFont="1" applyFill="1" applyBorder="1" applyAlignment="1">
      <alignment vertical="center" wrapText="1"/>
    </xf>
    <xf numFmtId="0" fontId="26" fillId="0" borderId="49" xfId="0" applyFont="1" applyBorder="1" applyAlignment="1">
      <alignment vertical="center" wrapText="1"/>
    </xf>
    <xf numFmtId="0" fontId="25" fillId="7" borderId="45" xfId="0" applyFont="1" applyFill="1" applyBorder="1" applyAlignment="1">
      <alignment horizontal="center" vertical="center" wrapText="1"/>
    </xf>
    <xf numFmtId="0" fontId="7" fillId="3" borderId="43" xfId="0" applyFont="1" applyFill="1" applyBorder="1" applyAlignment="1">
      <alignment horizontal="center" vertical="center" wrapText="1"/>
    </xf>
    <xf numFmtId="0" fontId="23" fillId="3" borderId="48" xfId="0" applyFont="1" applyFill="1" applyBorder="1" applyAlignment="1">
      <alignment vertical="center" wrapText="1"/>
    </xf>
    <xf numFmtId="0" fontId="23" fillId="3" borderId="49" xfId="0" applyFont="1" applyFill="1" applyBorder="1" applyAlignment="1">
      <alignment vertical="center" wrapText="1"/>
    </xf>
    <xf numFmtId="0" fontId="0" fillId="3" borderId="49" xfId="0" applyFill="1" applyBorder="1" applyAlignment="1">
      <alignment horizontal="left" vertical="top" wrapText="1"/>
    </xf>
    <xf numFmtId="0" fontId="7" fillId="3" borderId="43" xfId="0" applyNumberFormat="1" applyFont="1" applyFill="1" applyBorder="1" applyAlignment="1">
      <alignment horizontal="center" vertical="center" wrapText="1"/>
    </xf>
    <xf numFmtId="0" fontId="23" fillId="3" borderId="48" xfId="0" applyNumberFormat="1" applyFont="1" applyFill="1" applyBorder="1" applyAlignment="1">
      <alignment horizontal="center" vertical="center" wrapText="1"/>
    </xf>
    <xf numFmtId="0" fontId="7" fillId="3" borderId="50" xfId="0" applyNumberFormat="1" applyFont="1" applyFill="1" applyBorder="1" applyAlignment="1">
      <alignment horizontal="center" vertical="center" wrapText="1"/>
    </xf>
    <xf numFmtId="49" fontId="22" fillId="8" borderId="45" xfId="0" applyNumberFormat="1" applyFont="1" applyFill="1" applyBorder="1" applyAlignment="1">
      <alignment horizontal="center" vertical="center"/>
    </xf>
    <xf numFmtId="0" fontId="26" fillId="8" borderId="46" xfId="0" applyFont="1" applyFill="1" applyBorder="1" applyAlignment="1">
      <alignment vertical="center" wrapText="1"/>
    </xf>
    <xf numFmtId="49" fontId="23" fillId="3" borderId="48" xfId="0" applyNumberFormat="1" applyFont="1" applyFill="1" applyBorder="1" applyAlignment="1">
      <alignment horizontal="left" vertical="center" wrapText="1"/>
    </xf>
    <xf numFmtId="0" fontId="7" fillId="3" borderId="57" xfId="0" applyNumberFormat="1" applyFont="1" applyFill="1" applyBorder="1" applyAlignment="1">
      <alignment horizontal="center" vertical="center"/>
    </xf>
    <xf numFmtId="49" fontId="23" fillId="3" borderId="58" xfId="0" applyNumberFormat="1" applyFont="1" applyFill="1" applyBorder="1" applyAlignment="1">
      <alignment vertical="center" wrapText="1"/>
    </xf>
    <xf numFmtId="0" fontId="23" fillId="3" borderId="58" xfId="0" applyNumberFormat="1" applyFont="1" applyFill="1" applyBorder="1" applyAlignment="1">
      <alignment horizontal="center" vertical="center"/>
    </xf>
    <xf numFmtId="0" fontId="7" fillId="8" borderId="59" xfId="0" applyFont="1" applyFill="1" applyBorder="1" applyAlignment="1">
      <alignment horizontal="center" vertical="center"/>
    </xf>
    <xf numFmtId="49" fontId="22" fillId="8" borderId="60" xfId="0" applyNumberFormat="1" applyFont="1" applyFill="1" applyBorder="1" applyAlignment="1">
      <alignment vertical="center" wrapText="1"/>
    </xf>
    <xf numFmtId="0" fontId="22" fillId="8" borderId="60" xfId="0" applyFont="1" applyFill="1" applyBorder="1" applyAlignment="1">
      <alignment horizontal="center" vertical="center"/>
    </xf>
    <xf numFmtId="0" fontId="30" fillId="8" borderId="45" xfId="0" applyFont="1" applyFill="1" applyBorder="1" applyAlignment="1">
      <alignment horizontal="center" vertical="center"/>
    </xf>
    <xf numFmtId="0" fontId="30" fillId="8" borderId="46" xfId="0" applyFont="1" applyFill="1" applyBorder="1" applyAlignment="1">
      <alignment horizontal="center" vertical="center"/>
    </xf>
    <xf numFmtId="0" fontId="7" fillId="8" borderId="47" xfId="0" applyFont="1" applyFill="1" applyBorder="1" applyAlignment="1">
      <alignment vertical="center" wrapText="1"/>
    </xf>
    <xf numFmtId="0" fontId="23" fillId="3" borderId="49" xfId="0" applyFont="1" applyFill="1" applyBorder="1" applyAlignment="1">
      <alignment horizontal="center" vertical="center" wrapText="1"/>
    </xf>
    <xf numFmtId="0" fontId="22" fillId="8" borderId="56" xfId="0" applyFont="1" applyFill="1" applyBorder="1" applyAlignment="1">
      <alignment vertical="center" wrapText="1"/>
    </xf>
    <xf numFmtId="0" fontId="23" fillId="3" borderId="49" xfId="0" applyFont="1" applyFill="1" applyBorder="1" applyAlignment="1">
      <alignment vertical="center"/>
    </xf>
    <xf numFmtId="0" fontId="7" fillId="3" borderId="61" xfId="0" applyNumberFormat="1" applyFont="1" applyFill="1" applyBorder="1" applyAlignment="1">
      <alignment horizontal="center" vertical="center"/>
    </xf>
    <xf numFmtId="49" fontId="23" fillId="3" borderId="57" xfId="0" applyNumberFormat="1" applyFont="1" applyFill="1" applyBorder="1" applyAlignment="1">
      <alignment vertical="center" wrapText="1"/>
    </xf>
    <xf numFmtId="0" fontId="23" fillId="3" borderId="58" xfId="0" applyFont="1" applyFill="1" applyBorder="1" applyAlignment="1">
      <alignment horizontal="center" vertical="center" wrapText="1"/>
    </xf>
    <xf numFmtId="0" fontId="7" fillId="3" borderId="23" xfId="0" applyNumberFormat="1" applyFont="1" applyFill="1" applyBorder="1" applyAlignment="1">
      <alignment horizontal="center" vertical="center"/>
    </xf>
    <xf numFmtId="49" fontId="23" fillId="3" borderId="31" xfId="0" applyNumberFormat="1" applyFont="1" applyFill="1" applyBorder="1" applyAlignment="1">
      <alignment vertical="center" wrapText="1"/>
    </xf>
    <xf numFmtId="0" fontId="26" fillId="3" borderId="32" xfId="0" applyFont="1" applyFill="1" applyBorder="1" applyAlignment="1">
      <alignment vertical="center" wrapText="1"/>
    </xf>
    <xf numFmtId="0" fontId="7" fillId="8" borderId="59" xfId="0" applyFont="1" applyFill="1" applyBorder="1" applyAlignment="1">
      <alignment vertical="center" wrapText="1"/>
    </xf>
    <xf numFmtId="0" fontId="22" fillId="8" borderId="62" xfId="0" applyFont="1" applyFill="1" applyBorder="1" applyAlignment="1">
      <alignment vertical="center" wrapText="1"/>
    </xf>
    <xf numFmtId="0" fontId="7" fillId="3" borderId="63" xfId="0" applyNumberFormat="1" applyFont="1" applyFill="1" applyBorder="1" applyAlignment="1">
      <alignment horizontal="center" vertical="center"/>
    </xf>
    <xf numFmtId="0" fontId="7" fillId="3" borderId="64" xfId="0" applyNumberFormat="1" applyFont="1" applyFill="1" applyBorder="1" applyAlignment="1">
      <alignment horizontal="center" vertical="center"/>
    </xf>
    <xf numFmtId="49" fontId="27" fillId="3" borderId="48" xfId="0" applyNumberFormat="1" applyFont="1" applyFill="1" applyBorder="1" applyAlignment="1">
      <alignment horizontal="center" vertical="center"/>
    </xf>
    <xf numFmtId="0" fontId="31" fillId="3" borderId="48" xfId="0" applyNumberFormat="1" applyFont="1" applyFill="1" applyBorder="1" applyAlignment="1">
      <alignment horizontal="center" vertical="center"/>
    </xf>
    <xf numFmtId="49" fontId="28" fillId="3" borderId="48" xfId="0" applyNumberFormat="1" applyFont="1" applyFill="1" applyBorder="1" applyAlignment="1">
      <alignment horizontal="center" vertical="center"/>
    </xf>
    <xf numFmtId="49" fontId="23" fillId="3" borderId="49" xfId="0" applyNumberFormat="1" applyFont="1" applyFill="1" applyBorder="1" applyAlignment="1">
      <alignment vertical="center" wrapText="1"/>
    </xf>
    <xf numFmtId="0" fontId="7" fillId="6" borderId="43" xfId="0" applyFont="1" applyFill="1" applyBorder="1" applyAlignment="1">
      <alignment horizontal="center" vertical="center" wrapText="1"/>
    </xf>
    <xf numFmtId="49" fontId="16" fillId="6" borderId="44" xfId="0" applyNumberFormat="1" applyFont="1" applyFill="1" applyBorder="1" applyAlignment="1">
      <alignment horizontal="left" vertical="center" wrapText="1"/>
    </xf>
    <xf numFmtId="0" fontId="17" fillId="6" borderId="45" xfId="0" applyFont="1" applyFill="1" applyBorder="1" applyAlignment="1">
      <alignment horizontal="center" vertical="center" wrapText="1"/>
    </xf>
    <xf numFmtId="0" fontId="26" fillId="6" borderId="45" xfId="0" applyFont="1" applyFill="1" applyBorder="1" applyAlignment="1">
      <alignment horizontal="center" vertical="center" wrapText="1"/>
    </xf>
    <xf numFmtId="0" fontId="18" fillId="6" borderId="46" xfId="0" applyFont="1" applyFill="1" applyBorder="1" applyAlignment="1">
      <alignment horizontal="left" vertical="center" wrapText="1"/>
    </xf>
    <xf numFmtId="0" fontId="7" fillId="3" borderId="49" xfId="0" applyFont="1" applyFill="1" applyBorder="1" applyAlignment="1">
      <alignment horizontal="center" vertical="center"/>
    </xf>
    <xf numFmtId="49" fontId="23" fillId="3" borderId="52" xfId="0" applyNumberFormat="1" applyFont="1" applyFill="1" applyBorder="1" applyAlignment="1">
      <alignment vertical="center" wrapText="1"/>
    </xf>
    <xf numFmtId="0" fontId="7" fillId="3" borderId="37" xfId="0" applyNumberFormat="1" applyFont="1" applyFill="1" applyBorder="1" applyAlignment="1">
      <alignment horizontal="center" vertical="center"/>
    </xf>
    <xf numFmtId="49" fontId="23" fillId="3" borderId="65" xfId="0" applyNumberFormat="1" applyFont="1" applyFill="1" applyBorder="1" applyAlignment="1">
      <alignment vertical="center" wrapText="1"/>
    </xf>
    <xf numFmtId="0" fontId="26" fillId="3" borderId="66" xfId="0" applyFont="1" applyFill="1" applyBorder="1" applyAlignment="1">
      <alignment vertical="center" wrapText="1"/>
    </xf>
    <xf numFmtId="0" fontId="18" fillId="6" borderId="56" xfId="0" applyFont="1" applyFill="1" applyBorder="1" applyAlignment="1">
      <alignment horizontal="left" vertical="center" wrapText="1"/>
    </xf>
    <xf numFmtId="0" fontId="26" fillId="3" borderId="49" xfId="0" applyFont="1" applyFill="1" applyBorder="1" applyAlignment="1">
      <alignment vertical="center"/>
    </xf>
    <xf numFmtId="49" fontId="23" fillId="3" borderId="58" xfId="0" applyNumberFormat="1" applyFont="1" applyFill="1" applyBorder="1" applyAlignment="1">
      <alignment horizontal="center" vertical="center" wrapText="1"/>
    </xf>
    <xf numFmtId="0" fontId="23" fillId="3" borderId="58" xfId="0" applyNumberFormat="1" applyFont="1" applyFill="1" applyBorder="1" applyAlignment="1">
      <alignment horizontal="center" vertical="center" wrapText="1"/>
    </xf>
    <xf numFmtId="49" fontId="22" fillId="3" borderId="58" xfId="0" applyNumberFormat="1" applyFont="1" applyFill="1" applyBorder="1" applyAlignment="1">
      <alignment horizontal="center" vertical="center"/>
    </xf>
    <xf numFmtId="49" fontId="26" fillId="3" borderId="67" xfId="0" applyNumberFormat="1" applyFont="1" applyFill="1" applyBorder="1" applyAlignment="1">
      <alignment vertical="center" wrapText="1"/>
    </xf>
    <xf numFmtId="0" fontId="0" fillId="3" borderId="31" xfId="0" applyFill="1" applyBorder="1"/>
    <xf numFmtId="0" fontId="32" fillId="3" borderId="32" xfId="0" applyFont="1" applyFill="1" applyBorder="1" applyAlignment="1">
      <alignment vertical="center" wrapText="1"/>
    </xf>
    <xf numFmtId="0" fontId="0" fillId="3" borderId="23" xfId="0" applyFill="1" applyBorder="1"/>
    <xf numFmtId="0" fontId="33" fillId="3" borderId="68" xfId="0" applyFont="1" applyFill="1" applyBorder="1"/>
    <xf numFmtId="0" fontId="33" fillId="3" borderId="69" xfId="0" applyFont="1" applyFill="1" applyBorder="1"/>
    <xf numFmtId="0" fontId="33" fillId="3" borderId="60" xfId="0" applyFont="1" applyFill="1" applyBorder="1"/>
    <xf numFmtId="0" fontId="0" fillId="3" borderId="70" xfId="0" applyFill="1" applyBorder="1"/>
    <xf numFmtId="0" fontId="33" fillId="3" borderId="71" xfId="0" applyFont="1" applyFill="1" applyBorder="1"/>
    <xf numFmtId="49" fontId="34" fillId="3" borderId="72" xfId="0" applyNumberFormat="1" applyFont="1" applyFill="1" applyBorder="1" applyAlignment="1">
      <alignment vertical="center" wrapText="1"/>
    </xf>
    <xf numFmtId="49" fontId="35" fillId="3" borderId="48" xfId="0" applyNumberFormat="1" applyFont="1" applyFill="1" applyBorder="1" applyAlignment="1">
      <alignment horizontal="center" vertical="center"/>
    </xf>
    <xf numFmtId="0" fontId="33" fillId="3" borderId="73" xfId="0" applyFont="1" applyFill="1" applyBorder="1"/>
    <xf numFmtId="0" fontId="33" fillId="3" borderId="7" xfId="0" applyNumberFormat="1" applyFont="1" applyFill="1" applyBorder="1"/>
    <xf numFmtId="49" fontId="34" fillId="3" borderId="7" xfId="0" applyNumberFormat="1" applyFont="1" applyFill="1" applyBorder="1" applyAlignment="1">
      <alignment vertical="center" wrapText="1"/>
    </xf>
    <xf numFmtId="49" fontId="33" fillId="3" borderId="74" xfId="0" applyNumberFormat="1" applyFont="1" applyFill="1" applyBorder="1" applyAlignment="1">
      <alignment horizontal="center"/>
    </xf>
    <xf numFmtId="0" fontId="33" fillId="3" borderId="7" xfId="0" applyFont="1" applyFill="1" applyBorder="1"/>
    <xf numFmtId="49" fontId="33" fillId="3" borderId="7" xfId="0" applyNumberFormat="1" applyFont="1" applyFill="1" applyBorder="1" applyAlignment="1">
      <alignment horizontal="center"/>
    </xf>
    <xf numFmtId="49" fontId="36" fillId="3" borderId="7" xfId="0" applyNumberFormat="1" applyFont="1" applyFill="1" applyBorder="1" applyAlignment="1">
      <alignment horizontal="center"/>
    </xf>
    <xf numFmtId="49" fontId="33" fillId="3" borderId="7" xfId="0" applyNumberFormat="1" applyFont="1" applyFill="1" applyBorder="1"/>
    <xf numFmtId="0" fontId="33" fillId="3" borderId="75" xfId="0" applyFont="1" applyFill="1" applyBorder="1"/>
    <xf numFmtId="0" fontId="33" fillId="3" borderId="18" xfId="0" applyFont="1" applyFill="1" applyBorder="1"/>
    <xf numFmtId="49" fontId="33" fillId="3" borderId="18" xfId="0" applyNumberFormat="1" applyFont="1" applyFill="1" applyBorder="1"/>
    <xf numFmtId="0" fontId="33" fillId="3" borderId="18" xfId="0" applyNumberFormat="1" applyFont="1" applyFill="1" applyBorder="1"/>
    <xf numFmtId="0" fontId="0" fillId="3" borderId="71" xfId="0" applyFill="1" applyBorder="1"/>
    <xf numFmtId="49" fontId="40" fillId="3" borderId="11" xfId="0" applyNumberFormat="1" applyFont="1" applyFill="1" applyBorder="1"/>
    <xf numFmtId="0" fontId="2" fillId="3" borderId="11" xfId="0" applyFont="1" applyFill="1" applyBorder="1"/>
    <xf numFmtId="49" fontId="40" fillId="3" borderId="11" xfId="0" applyNumberFormat="1" applyFont="1" applyFill="1" applyBorder="1" applyAlignment="1">
      <alignment horizontal="left"/>
    </xf>
    <xf numFmtId="49" fontId="2" fillId="3" borderId="7" xfId="0" applyNumberFormat="1" applyFont="1" applyFill="1" applyBorder="1" applyAlignment="1">
      <alignment vertical="center"/>
    </xf>
    <xf numFmtId="49" fontId="40" fillId="3" borderId="7" xfId="0" applyNumberFormat="1" applyFont="1" applyFill="1" applyBorder="1" applyAlignment="1">
      <alignment vertical="center"/>
    </xf>
    <xf numFmtId="0" fontId="2" fillId="3" borderId="7" xfId="0" applyFont="1" applyFill="1" applyBorder="1" applyAlignment="1">
      <alignment vertical="center"/>
    </xf>
    <xf numFmtId="0" fontId="2" fillId="3" borderId="7" xfId="0" applyFont="1" applyFill="1" applyBorder="1"/>
    <xf numFmtId="49" fontId="2" fillId="3" borderId="71" xfId="0" applyNumberFormat="1" applyFont="1" applyFill="1" applyBorder="1" applyAlignment="1">
      <alignment horizontal="left"/>
    </xf>
    <xf numFmtId="0" fontId="2" fillId="3" borderId="7" xfId="0" applyFont="1" applyFill="1" applyBorder="1" applyAlignment="1">
      <alignment horizontal="left"/>
    </xf>
    <xf numFmtId="49" fontId="40" fillId="3" borderId="7" xfId="0" applyNumberFormat="1" applyFont="1" applyFill="1" applyBorder="1" applyAlignment="1">
      <alignment horizontal="left"/>
    </xf>
    <xf numFmtId="49" fontId="2" fillId="3" borderId="7" xfId="0" applyNumberFormat="1" applyFont="1" applyFill="1" applyBorder="1"/>
    <xf numFmtId="49" fontId="40" fillId="3" borderId="7" xfId="0" applyNumberFormat="1" applyFont="1" applyFill="1" applyBorder="1"/>
    <xf numFmtId="49" fontId="2" fillId="3" borderId="71" xfId="0" applyNumberFormat="1" applyFont="1" applyFill="1" applyBorder="1"/>
    <xf numFmtId="49" fontId="37" fillId="3" borderId="7" xfId="0" applyNumberFormat="1" applyFont="1" applyFill="1" applyBorder="1"/>
    <xf numFmtId="3" fontId="40" fillId="3" borderId="7" xfId="0" applyNumberFormat="1" applyFont="1" applyFill="1" applyBorder="1" applyAlignment="1">
      <alignment horizontal="left"/>
    </xf>
    <xf numFmtId="49" fontId="1" fillId="3" borderId="71" xfId="0" applyNumberFormat="1" applyFont="1" applyFill="1" applyBorder="1"/>
    <xf numFmtId="49" fontId="39" fillId="3" borderId="7" xfId="0" applyNumberFormat="1" applyFont="1" applyFill="1" applyBorder="1"/>
    <xf numFmtId="164" fontId="40" fillId="3" borderId="7" xfId="0" applyNumberFormat="1" applyFont="1" applyFill="1" applyBorder="1"/>
    <xf numFmtId="0" fontId="2" fillId="3" borderId="7" xfId="0" applyFont="1" applyFill="1" applyBorder="1" applyAlignment="1">
      <alignment vertical="center" wrapText="1"/>
    </xf>
    <xf numFmtId="0" fontId="2" fillId="3" borderId="8" xfId="0" applyFont="1" applyFill="1" applyBorder="1" applyAlignment="1">
      <alignment vertical="center" wrapText="1"/>
    </xf>
    <xf numFmtId="0" fontId="2" fillId="3" borderId="71" xfId="0" applyFont="1" applyFill="1" applyBorder="1"/>
    <xf numFmtId="0" fontId="40" fillId="3" borderId="7" xfId="0" applyNumberFormat="1" applyFont="1" applyFill="1" applyBorder="1" applyAlignment="1">
      <alignment horizontal="center"/>
    </xf>
    <xf numFmtId="0" fontId="40" fillId="3" borderId="7" xfId="0" applyNumberFormat="1" applyFont="1" applyFill="1" applyBorder="1" applyAlignment="1">
      <alignment horizontal="left"/>
    </xf>
    <xf numFmtId="0" fontId="2" fillId="3" borderId="85" xfId="0" applyFont="1" applyFill="1" applyBorder="1"/>
    <xf numFmtId="0" fontId="2" fillId="3" borderId="87" xfId="0" applyFont="1" applyFill="1" applyBorder="1"/>
    <xf numFmtId="0" fontId="2" fillId="3" borderId="83" xfId="0" applyFont="1" applyFill="1" applyBorder="1"/>
    <xf numFmtId="0" fontId="2" fillId="3" borderId="88" xfId="0" applyFont="1" applyFill="1" applyBorder="1"/>
    <xf numFmtId="0" fontId="0" fillId="3" borderId="86" xfId="0" applyFill="1" applyBorder="1"/>
    <xf numFmtId="0" fontId="2" fillId="3" borderId="77" xfId="0" applyFont="1" applyFill="1" applyBorder="1" applyAlignment="1">
      <alignment vertical="center" wrapText="1"/>
    </xf>
    <xf numFmtId="0" fontId="2" fillId="3" borderId="69" xfId="0" applyFont="1" applyFill="1" applyBorder="1" applyAlignment="1">
      <alignment vertical="center" wrapText="1"/>
    </xf>
    <xf numFmtId="0" fontId="40" fillId="3" borderId="69" xfId="0" applyFont="1" applyFill="1" applyBorder="1"/>
    <xf numFmtId="0" fontId="40" fillId="3" borderId="70" xfId="0" applyFont="1" applyFill="1" applyBorder="1"/>
    <xf numFmtId="14" fontId="40" fillId="3" borderId="11" xfId="0" applyNumberFormat="1" applyFont="1" applyFill="1" applyBorder="1"/>
    <xf numFmtId="0" fontId="2" fillId="3" borderId="85" xfId="0" applyFont="1" applyFill="1" applyBorder="1" applyAlignment="1">
      <alignment vertical="center" wrapText="1"/>
    </xf>
    <xf numFmtId="0" fontId="2" fillId="3" borderId="64" xfId="0" applyFont="1" applyFill="1" applyBorder="1" applyAlignment="1">
      <alignment vertical="center" wrapText="1"/>
    </xf>
    <xf numFmtId="0" fontId="0" fillId="3" borderId="85" xfId="0" applyFill="1" applyBorder="1"/>
    <xf numFmtId="165" fontId="0" fillId="3" borderId="64" xfId="0" applyNumberFormat="1" applyFill="1" applyBorder="1"/>
    <xf numFmtId="165" fontId="0" fillId="3" borderId="7" xfId="0" applyNumberFormat="1" applyFill="1" applyBorder="1"/>
    <xf numFmtId="0" fontId="2" fillId="3" borderId="23" xfId="0" applyNumberFormat="1" applyFont="1" applyFill="1" applyBorder="1" applyAlignment="1">
      <alignment horizontal="right" vertical="center"/>
    </xf>
    <xf numFmtId="49" fontId="2" fillId="3" borderId="23" xfId="0" applyNumberFormat="1" applyFont="1" applyFill="1" applyBorder="1" applyAlignment="1">
      <alignment horizontal="center" vertical="center"/>
    </xf>
    <xf numFmtId="0" fontId="40" fillId="3" borderId="7" xfId="0" applyFont="1" applyFill="1" applyBorder="1" applyAlignment="1">
      <alignment horizontal="left"/>
    </xf>
    <xf numFmtId="0" fontId="2" fillId="3" borderId="23" xfId="0" applyFont="1" applyFill="1" applyBorder="1" applyAlignment="1">
      <alignment horizontal="right" vertical="center"/>
    </xf>
    <xf numFmtId="0" fontId="2" fillId="3" borderId="27" xfId="0" applyFont="1" applyFill="1" applyBorder="1" applyAlignment="1">
      <alignment horizontal="right" vertical="center"/>
    </xf>
    <xf numFmtId="49" fontId="2" fillId="3" borderId="27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righ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right" vertical="center"/>
    </xf>
    <xf numFmtId="49" fontId="2" fillId="3" borderId="82" xfId="0" applyNumberFormat="1" applyFont="1" applyFill="1" applyBorder="1"/>
    <xf numFmtId="14" fontId="41" fillId="3" borderId="11" xfId="0" applyNumberFormat="1" applyFont="1" applyFill="1" applyBorder="1" applyAlignment="1">
      <alignment horizontal="left"/>
    </xf>
    <xf numFmtId="0" fontId="2" fillId="3" borderId="75" xfId="0" applyFont="1" applyFill="1" applyBorder="1" applyAlignment="1">
      <alignment wrapText="1"/>
    </xf>
    <xf numFmtId="0" fontId="2" fillId="3" borderId="18" xfId="0" applyFont="1" applyFill="1" applyBorder="1" applyAlignment="1">
      <alignment wrapText="1"/>
    </xf>
    <xf numFmtId="0" fontId="2" fillId="3" borderId="18" xfId="0" applyFont="1" applyFill="1" applyBorder="1" applyAlignment="1">
      <alignment horizontal="left" vertical="center"/>
    </xf>
    <xf numFmtId="0" fontId="2" fillId="3" borderId="18" xfId="0" applyFont="1" applyFill="1" applyBorder="1" applyAlignment="1">
      <alignment horizontal="right" vertical="center"/>
    </xf>
    <xf numFmtId="165" fontId="0" fillId="3" borderId="18" xfId="0" applyNumberFormat="1" applyFill="1" applyBorder="1"/>
    <xf numFmtId="49" fontId="45" fillId="9" borderId="12" xfId="0" applyNumberFormat="1" applyFont="1" applyFill="1" applyBorder="1" applyAlignment="1">
      <alignment horizontal="center" vertical="center"/>
    </xf>
    <xf numFmtId="49" fontId="0" fillId="3" borderId="91" xfId="0" applyNumberFormat="1" applyFill="1" applyBorder="1" applyAlignment="1">
      <alignment horizontal="center" vertical="center"/>
    </xf>
    <xf numFmtId="0" fontId="0" fillId="3" borderId="92" xfId="0" applyNumberFormat="1" applyFill="1" applyBorder="1" applyAlignment="1">
      <alignment horizontal="center" vertical="center"/>
    </xf>
    <xf numFmtId="0" fontId="0" fillId="3" borderId="93" xfId="0" applyNumberFormat="1" applyFill="1" applyBorder="1" applyAlignment="1">
      <alignment horizontal="center" vertical="center"/>
    </xf>
    <xf numFmtId="0" fontId="0" fillId="3" borderId="12" xfId="0" applyNumberFormat="1" applyFill="1" applyBorder="1" applyAlignment="1">
      <alignment horizontal="center" vertical="center"/>
    </xf>
    <xf numFmtId="49" fontId="0" fillId="3" borderId="12" xfId="0" applyNumberFormat="1" applyFill="1" applyBorder="1" applyAlignment="1">
      <alignment horizontal="center" vertical="center"/>
    </xf>
    <xf numFmtId="49" fontId="0" fillId="3" borderId="21" xfId="0" applyNumberFormat="1" applyFill="1" applyBorder="1" applyAlignment="1">
      <alignment vertical="center"/>
    </xf>
    <xf numFmtId="0" fontId="0" fillId="3" borderId="22" xfId="0" applyNumberFormat="1" applyFill="1" applyBorder="1" applyAlignment="1">
      <alignment vertical="center"/>
    </xf>
    <xf numFmtId="49" fontId="0" fillId="3" borderId="22" xfId="0" applyNumberFormat="1" applyFill="1" applyBorder="1" applyAlignment="1">
      <alignment vertical="center"/>
    </xf>
    <xf numFmtId="49" fontId="0" fillId="3" borderId="94" xfId="0" applyNumberFormat="1" applyFill="1" applyBorder="1" applyAlignment="1">
      <alignment vertical="center"/>
    </xf>
    <xf numFmtId="0" fontId="23" fillId="3" borderId="95" xfId="0" applyNumberFormat="1" applyFont="1" applyFill="1" applyBorder="1" applyAlignment="1">
      <alignment horizontal="center" vertical="center"/>
    </xf>
    <xf numFmtId="49" fontId="0" fillId="3" borderId="96" xfId="0" applyNumberFormat="1" applyFill="1" applyBorder="1" applyAlignment="1">
      <alignment vertical="center"/>
    </xf>
    <xf numFmtId="0" fontId="0" fillId="3" borderId="96" xfId="0" applyNumberFormat="1" applyFill="1" applyBorder="1" applyAlignment="1">
      <alignment vertical="center"/>
    </xf>
    <xf numFmtId="0" fontId="23" fillId="3" borderId="97" xfId="0" applyNumberFormat="1" applyFont="1" applyFill="1" applyBorder="1" applyAlignment="1">
      <alignment horizontal="center" vertical="center"/>
    </xf>
    <xf numFmtId="0" fontId="0" fillId="3" borderId="98" xfId="0" applyNumberFormat="1" applyFill="1" applyBorder="1" applyAlignment="1">
      <alignment vertical="center"/>
    </xf>
    <xf numFmtId="49" fontId="0" fillId="3" borderId="98" xfId="0" applyNumberFormat="1" applyFill="1" applyBorder="1" applyAlignment="1">
      <alignment vertical="center"/>
    </xf>
    <xf numFmtId="0" fontId="23" fillId="3" borderId="98" xfId="0" applyNumberFormat="1" applyFont="1" applyFill="1" applyBorder="1" applyAlignment="1">
      <alignment horizontal="center" vertical="center"/>
    </xf>
    <xf numFmtId="49" fontId="0" fillId="3" borderId="99" xfId="0" applyNumberFormat="1" applyFill="1" applyBorder="1" applyAlignment="1">
      <alignment vertical="center"/>
    </xf>
    <xf numFmtId="0" fontId="0" fillId="3" borderId="99" xfId="0" applyNumberFormat="1" applyFill="1" applyBorder="1" applyAlignment="1">
      <alignment vertical="center"/>
    </xf>
    <xf numFmtId="0" fontId="23" fillId="3" borderId="99" xfId="0" applyNumberFormat="1" applyFont="1" applyFill="1" applyBorder="1" applyAlignment="1">
      <alignment horizontal="center" vertical="center"/>
    </xf>
    <xf numFmtId="49" fontId="0" fillId="3" borderId="98" xfId="0" applyNumberFormat="1" applyFill="1" applyBorder="1" applyAlignment="1">
      <alignment horizontal="center" vertical="center"/>
    </xf>
    <xf numFmtId="0" fontId="0" fillId="3" borderId="98" xfId="0" applyFill="1" applyBorder="1"/>
    <xf numFmtId="0" fontId="0" fillId="3" borderId="100" xfId="0" applyFill="1" applyBorder="1"/>
    <xf numFmtId="0" fontId="0" fillId="3" borderId="101" xfId="0" applyFill="1" applyBorder="1"/>
    <xf numFmtId="0" fontId="0" fillId="3" borderId="102" xfId="0" applyFill="1" applyBorder="1"/>
    <xf numFmtId="0" fontId="11" fillId="3" borderId="15" xfId="0" applyNumberFormat="1" applyFont="1" applyFill="1" applyBorder="1" applyAlignment="1">
      <alignment vertical="center" wrapText="1"/>
    </xf>
    <xf numFmtId="0" fontId="0" fillId="3" borderId="103" xfId="0" applyFill="1" applyBorder="1"/>
    <xf numFmtId="49" fontId="0" fillId="3" borderId="15" xfId="0" applyNumberFormat="1" applyFill="1" applyBorder="1"/>
    <xf numFmtId="49" fontId="0" fillId="3" borderId="20" xfId="0" applyNumberFormat="1" applyFill="1" applyBorder="1"/>
    <xf numFmtId="49" fontId="0" fillId="3" borderId="16" xfId="0" applyNumberFormat="1" applyFill="1" applyBorder="1"/>
    <xf numFmtId="0" fontId="0" fillId="3" borderId="99" xfId="0" applyFill="1" applyBorder="1"/>
    <xf numFmtId="49" fontId="22" fillId="3" borderId="48" xfId="0" applyNumberFormat="1" applyFont="1" applyFill="1" applyBorder="1" applyAlignment="1">
      <alignment horizontal="center" vertical="center" wrapText="1"/>
    </xf>
    <xf numFmtId="49" fontId="23" fillId="3" borderId="74" xfId="0" applyNumberFormat="1" applyFont="1" applyFill="1" applyBorder="1" applyAlignment="1">
      <alignment vertical="center" wrapText="1"/>
    </xf>
    <xf numFmtId="49" fontId="23" fillId="3" borderId="74" xfId="0" applyNumberFormat="1" applyFont="1" applyFill="1" applyBorder="1" applyAlignment="1">
      <alignment horizontal="center" vertical="center" wrapText="1"/>
    </xf>
    <xf numFmtId="0" fontId="23" fillId="3" borderId="51" xfId="0" applyNumberFormat="1" applyFont="1" applyFill="1" applyBorder="1" applyAlignment="1">
      <alignment horizontal="center" vertical="center"/>
    </xf>
    <xf numFmtId="49" fontId="23" fillId="3" borderId="49" xfId="0" applyNumberFormat="1" applyFont="1" applyFill="1" applyBorder="1" applyAlignment="1">
      <alignment horizontal="center" vertical="center" wrapText="1"/>
    </xf>
    <xf numFmtId="49" fontId="23" fillId="3" borderId="49" xfId="0" applyNumberFormat="1" applyFont="1" applyFill="1" applyBorder="1" applyAlignment="1">
      <alignment horizontal="left" vertical="center" wrapText="1"/>
    </xf>
    <xf numFmtId="0" fontId="22" fillId="8" borderId="60" xfId="0" applyFont="1" applyFill="1" applyBorder="1" applyAlignment="1">
      <alignment horizontal="center" vertical="center" wrapText="1"/>
    </xf>
    <xf numFmtId="0" fontId="22" fillId="8" borderId="60" xfId="0" applyFont="1" applyFill="1" applyBorder="1" applyAlignment="1">
      <alignment vertical="center" wrapText="1"/>
    </xf>
    <xf numFmtId="0" fontId="23" fillId="3" borderId="67" xfId="0" applyFont="1" applyFill="1" applyBorder="1" applyAlignment="1">
      <alignment horizontal="center" vertical="center" wrapText="1"/>
    </xf>
    <xf numFmtId="0" fontId="18" fillId="6" borderId="107" xfId="0" applyFont="1" applyFill="1" applyBorder="1" applyAlignment="1">
      <alignment horizontal="left" vertical="center" wrapText="1"/>
    </xf>
    <xf numFmtId="0" fontId="21" fillId="7" borderId="108" xfId="0" applyFont="1" applyFill="1" applyBorder="1" applyAlignment="1">
      <alignment horizontal="left" vertical="center" wrapText="1"/>
    </xf>
    <xf numFmtId="0" fontId="22" fillId="8" borderId="108" xfId="0" applyFont="1" applyFill="1" applyBorder="1" applyAlignment="1">
      <alignment vertical="center" wrapText="1"/>
    </xf>
    <xf numFmtId="0" fontId="26" fillId="3" borderId="109" xfId="0" applyFont="1" applyFill="1" applyBorder="1" applyAlignment="1">
      <alignment vertical="center" wrapText="1"/>
    </xf>
    <xf numFmtId="49" fontId="26" fillId="3" borderId="109" xfId="0" applyNumberFormat="1" applyFont="1" applyFill="1" applyBorder="1" applyAlignment="1">
      <alignment vertical="center" wrapText="1"/>
    </xf>
    <xf numFmtId="0" fontId="26" fillId="3" borderId="109" xfId="0" applyFont="1" applyFill="1" applyBorder="1" applyAlignment="1">
      <alignment vertical="center"/>
    </xf>
    <xf numFmtId="0" fontId="7" fillId="3" borderId="110" xfId="0" applyNumberFormat="1" applyFont="1" applyFill="1" applyBorder="1" applyAlignment="1">
      <alignment horizontal="center" vertical="center"/>
    </xf>
    <xf numFmtId="49" fontId="23" fillId="3" borderId="111" xfId="0" applyNumberFormat="1" applyFont="1" applyFill="1" applyBorder="1" applyAlignment="1">
      <alignment vertical="center" wrapText="1"/>
    </xf>
    <xf numFmtId="49" fontId="23" fillId="3" borderId="111" xfId="0" applyNumberFormat="1" applyFont="1" applyFill="1" applyBorder="1" applyAlignment="1">
      <alignment horizontal="center" vertical="center" wrapText="1"/>
    </xf>
    <xf numFmtId="0" fontId="23" fillId="3" borderId="111" xfId="0" applyNumberFormat="1" applyFont="1" applyFill="1" applyBorder="1" applyAlignment="1">
      <alignment horizontal="center" vertical="center" wrapText="1"/>
    </xf>
    <xf numFmtId="49" fontId="26" fillId="3" borderId="112" xfId="0" applyNumberFormat="1" applyFont="1" applyFill="1" applyBorder="1" applyAlignment="1">
      <alignment vertical="center" wrapText="1"/>
    </xf>
    <xf numFmtId="0" fontId="7" fillId="3" borderId="98" xfId="0" applyFont="1" applyFill="1" applyBorder="1" applyAlignment="1">
      <alignment horizontal="center" vertical="center"/>
    </xf>
    <xf numFmtId="0" fontId="0" fillId="3" borderId="98" xfId="0" applyFill="1" applyBorder="1" applyAlignment="1">
      <alignment vertical="center" wrapText="1"/>
    </xf>
    <xf numFmtId="0" fontId="23" fillId="3" borderId="98" xfId="0" applyFont="1" applyFill="1" applyBorder="1" applyAlignment="1">
      <alignment horizontal="center" vertical="center" wrapText="1"/>
    </xf>
    <xf numFmtId="0" fontId="23" fillId="3" borderId="98" xfId="0" applyFont="1" applyFill="1" applyBorder="1" applyAlignment="1">
      <alignment horizontal="center"/>
    </xf>
    <xf numFmtId="0" fontId="26" fillId="3" borderId="98" xfId="0" applyFont="1" applyFill="1" applyBorder="1" applyAlignment="1">
      <alignment vertical="center" wrapText="1"/>
    </xf>
    <xf numFmtId="49" fontId="2" fillId="3" borderId="7" xfId="0" applyNumberFormat="1" applyFont="1" applyFill="1" applyBorder="1" applyAlignment="1">
      <alignment horizontal="left"/>
    </xf>
    <xf numFmtId="0" fontId="2" fillId="3" borderId="7" xfId="0" applyFont="1" applyFill="1" applyBorder="1" applyAlignment="1">
      <alignment horizontal="left"/>
    </xf>
    <xf numFmtId="49" fontId="38" fillId="3" borderId="76" xfId="0" applyNumberFormat="1" applyFont="1" applyFill="1" applyBorder="1" applyAlignment="1">
      <alignment horizontal="center"/>
    </xf>
    <xf numFmtId="0" fontId="38" fillId="3" borderId="29" xfId="0" applyFont="1" applyFill="1" applyBorder="1" applyAlignment="1">
      <alignment horizontal="center"/>
    </xf>
    <xf numFmtId="49" fontId="4" fillId="3" borderId="80" xfId="0" applyNumberFormat="1" applyFont="1" applyFill="1" applyBorder="1" applyAlignment="1">
      <alignment horizontal="left" vertical="center" wrapText="1"/>
    </xf>
    <xf numFmtId="0" fontId="4" fillId="3" borderId="79" xfId="0" applyFont="1" applyFill="1" applyBorder="1" applyAlignment="1">
      <alignment horizontal="left" vertical="center" wrapText="1"/>
    </xf>
    <xf numFmtId="49" fontId="38" fillId="3" borderId="81" xfId="0" applyNumberFormat="1" applyFont="1" applyFill="1" applyBorder="1" applyAlignment="1">
      <alignment horizontal="center" vertical="center"/>
    </xf>
    <xf numFmtId="0" fontId="38" fillId="3" borderId="35" xfId="0" applyFont="1" applyFill="1" applyBorder="1" applyAlignment="1">
      <alignment horizontal="center" vertical="center"/>
    </xf>
    <xf numFmtId="49" fontId="2" fillId="3" borderId="82" xfId="0" applyNumberFormat="1" applyFont="1" applyFill="1" applyBorder="1" applyAlignment="1">
      <alignment horizontal="left"/>
    </xf>
    <xf numFmtId="0" fontId="2" fillId="3" borderId="11" xfId="0" applyFont="1" applyFill="1" applyBorder="1" applyAlignment="1">
      <alignment horizontal="left"/>
    </xf>
    <xf numFmtId="49" fontId="1" fillId="3" borderId="7" xfId="0" applyNumberFormat="1" applyFont="1" applyFill="1" applyBorder="1" applyAlignment="1">
      <alignment horizontal="left" vertical="center" wrapText="1"/>
    </xf>
    <xf numFmtId="0" fontId="1" fillId="3" borderId="7" xfId="0" applyFont="1" applyFill="1" applyBorder="1" applyAlignment="1">
      <alignment horizontal="left" vertical="center" wrapText="1"/>
    </xf>
    <xf numFmtId="0" fontId="1" fillId="3" borderId="8" xfId="0" applyFont="1" applyFill="1" applyBorder="1" applyAlignment="1">
      <alignment horizontal="left" vertical="center" wrapText="1"/>
    </xf>
    <xf numFmtId="49" fontId="1" fillId="3" borderId="82" xfId="0" applyNumberFormat="1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49" fontId="2" fillId="3" borderId="71" xfId="0" applyNumberFormat="1" applyFont="1" applyFill="1" applyBorder="1" applyAlignment="1">
      <alignment horizontal="left"/>
    </xf>
    <xf numFmtId="49" fontId="38" fillId="3" borderId="3" xfId="0" applyNumberFormat="1" applyFont="1" applyFill="1" applyBorder="1" applyAlignment="1">
      <alignment horizontal="center" vertical="center" wrapText="1"/>
    </xf>
    <xf numFmtId="0" fontId="38" fillId="3" borderId="3" xfId="0" applyFont="1" applyFill="1" applyBorder="1" applyAlignment="1">
      <alignment horizontal="center" vertical="center" wrapText="1"/>
    </xf>
    <xf numFmtId="0" fontId="38" fillId="3" borderId="4" xfId="0" applyFont="1" applyFill="1" applyBorder="1" applyAlignment="1">
      <alignment horizontal="center" vertical="center" wrapText="1"/>
    </xf>
    <xf numFmtId="0" fontId="38" fillId="3" borderId="25" xfId="0" applyFont="1" applyFill="1" applyBorder="1" applyAlignment="1">
      <alignment horizontal="center" vertical="center" wrapText="1"/>
    </xf>
    <xf numFmtId="0" fontId="38" fillId="3" borderId="26" xfId="0" applyFont="1" applyFill="1" applyBorder="1" applyAlignment="1">
      <alignment horizontal="center" vertical="center" wrapText="1"/>
    </xf>
    <xf numFmtId="49" fontId="2" fillId="3" borderId="11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49" fontId="4" fillId="3" borderId="11" xfId="0" applyNumberFormat="1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49" fontId="40" fillId="3" borderId="18" xfId="0" applyNumberFormat="1" applyFont="1" applyFill="1" applyBorder="1" applyAlignment="1">
      <alignment horizontal="right" vertical="center" wrapText="1"/>
    </xf>
    <xf numFmtId="0" fontId="40" fillId="3" borderId="18" xfId="0" applyFont="1" applyFill="1" applyBorder="1" applyAlignment="1">
      <alignment horizontal="right" vertical="center" wrapText="1"/>
    </xf>
    <xf numFmtId="49" fontId="43" fillId="3" borderId="81" xfId="0" applyNumberFormat="1" applyFont="1" applyFill="1" applyBorder="1" applyAlignment="1">
      <alignment horizontal="left" vertical="center" wrapText="1"/>
    </xf>
    <xf numFmtId="0" fontId="43" fillId="3" borderId="35" xfId="0" applyFont="1" applyFill="1" applyBorder="1" applyAlignment="1">
      <alignment horizontal="left" vertical="center" wrapText="1"/>
    </xf>
    <xf numFmtId="49" fontId="2" fillId="3" borderId="11" xfId="0" applyNumberFormat="1" applyFont="1" applyFill="1" applyBorder="1" applyAlignment="1">
      <alignment horizontal="right"/>
    </xf>
    <xf numFmtId="0" fontId="2" fillId="3" borderId="11" xfId="0" applyFont="1" applyFill="1" applyBorder="1" applyAlignment="1">
      <alignment horizontal="right"/>
    </xf>
    <xf numFmtId="49" fontId="42" fillId="3" borderId="7" xfId="0" applyNumberFormat="1" applyFont="1" applyFill="1" applyBorder="1" applyAlignment="1">
      <alignment horizontal="left" wrapText="1"/>
    </xf>
    <xf numFmtId="49" fontId="2" fillId="3" borderId="71" xfId="0" applyNumberFormat="1" applyFont="1" applyFill="1" applyBorder="1" applyAlignment="1">
      <alignment horizontal="left" wrapText="1"/>
    </xf>
    <xf numFmtId="0" fontId="2" fillId="3" borderId="7" xfId="0" applyFont="1" applyFill="1" applyBorder="1" applyAlignment="1">
      <alignment horizontal="left" wrapText="1"/>
    </xf>
    <xf numFmtId="49" fontId="2" fillId="3" borderId="81" xfId="0" applyNumberFormat="1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49" fontId="2" fillId="3" borderId="7" xfId="0" applyNumberFormat="1" applyFont="1" applyFill="1" applyBorder="1" applyAlignment="1">
      <alignment horizontal="right"/>
    </xf>
    <xf numFmtId="0" fontId="2" fillId="3" borderId="7" xfId="0" applyFont="1" applyFill="1" applyBorder="1" applyAlignment="1">
      <alignment horizontal="right"/>
    </xf>
    <xf numFmtId="49" fontId="2" fillId="3" borderId="77" xfId="0" applyNumberFormat="1" applyFont="1" applyFill="1" applyBorder="1" applyAlignment="1">
      <alignment horizontal="left" wrapText="1"/>
    </xf>
    <xf numFmtId="0" fontId="2" fillId="3" borderId="69" xfId="0" applyFont="1" applyFill="1" applyBorder="1" applyAlignment="1">
      <alignment horizontal="left" wrapText="1"/>
    </xf>
    <xf numFmtId="0" fontId="2" fillId="3" borderId="86" xfId="0" applyFont="1" applyFill="1" applyBorder="1" applyAlignment="1">
      <alignment horizontal="left" wrapText="1"/>
    </xf>
    <xf numFmtId="0" fontId="2" fillId="3" borderId="78" xfId="0" applyFont="1" applyFill="1" applyBorder="1" applyAlignment="1">
      <alignment horizontal="left" wrapText="1"/>
    </xf>
    <xf numFmtId="0" fontId="2" fillId="3" borderId="83" xfId="0" applyFont="1" applyFill="1" applyBorder="1" applyAlignment="1">
      <alignment horizontal="left" wrapText="1"/>
    </xf>
    <xf numFmtId="0" fontId="2" fillId="3" borderId="88" xfId="0" applyFont="1" applyFill="1" applyBorder="1" applyAlignment="1">
      <alignment horizontal="left" wrapText="1"/>
    </xf>
    <xf numFmtId="49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49" fontId="44" fillId="3" borderId="23" xfId="0" applyNumberFormat="1" applyFont="1" applyFill="1" applyBorder="1" applyAlignment="1">
      <alignment horizontal="center" vertical="center" wrapText="1"/>
    </xf>
    <xf numFmtId="0" fontId="44" fillId="3" borderId="23" xfId="0" applyFont="1" applyFill="1" applyBorder="1" applyAlignment="1">
      <alignment horizontal="center" vertical="center" wrapText="1"/>
    </xf>
    <xf numFmtId="49" fontId="2" fillId="3" borderId="7" xfId="0" applyNumberFormat="1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41" fillId="3" borderId="7" xfId="0" applyNumberFormat="1" applyFont="1" applyFill="1" applyBorder="1" applyAlignment="1">
      <alignment horizontal="center" vertical="center"/>
    </xf>
    <xf numFmtId="0" fontId="41" fillId="3" borderId="7" xfId="0" applyFont="1" applyFill="1" applyBorder="1" applyAlignment="1">
      <alignment horizontal="center" vertical="center"/>
    </xf>
    <xf numFmtId="49" fontId="42" fillId="3" borderId="7" xfId="0" applyNumberFormat="1" applyFont="1" applyFill="1" applyBorder="1" applyAlignment="1">
      <alignment horizontal="center" vertical="center" wrapText="1"/>
    </xf>
    <xf numFmtId="0" fontId="42" fillId="3" borderId="7" xfId="0" applyFont="1" applyFill="1" applyBorder="1" applyAlignment="1">
      <alignment horizontal="center" vertical="center" wrapText="1"/>
    </xf>
    <xf numFmtId="0" fontId="42" fillId="3" borderId="8" xfId="0" applyFont="1" applyFill="1" applyBorder="1" applyAlignment="1">
      <alignment horizontal="center" vertical="center" wrapText="1"/>
    </xf>
    <xf numFmtId="0" fontId="42" fillId="3" borderId="83" xfId="0" applyFont="1" applyFill="1" applyBorder="1" applyAlignment="1">
      <alignment horizontal="center" vertical="center" wrapText="1"/>
    </xf>
    <xf numFmtId="0" fontId="42" fillId="3" borderId="84" xfId="0" applyFont="1" applyFill="1" applyBorder="1" applyAlignment="1">
      <alignment horizontal="center" vertical="center" wrapText="1"/>
    </xf>
    <xf numFmtId="0" fontId="2" fillId="3" borderId="7" xfId="0" applyNumberFormat="1" applyFont="1" applyFill="1" applyBorder="1" applyAlignment="1">
      <alignment horizontal="center"/>
    </xf>
    <xf numFmtId="49" fontId="2" fillId="3" borderId="7" xfId="0" applyNumberFormat="1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49" fontId="6" fillId="3" borderId="7" xfId="0" applyNumberFormat="1" applyFont="1" applyFill="1" applyBorder="1" applyAlignment="1">
      <alignment horizontal="center" vertical="center" wrapText="1"/>
    </xf>
    <xf numFmtId="165" fontId="6" fillId="3" borderId="7" xfId="0" applyNumberFormat="1" applyFont="1" applyFill="1" applyBorder="1" applyAlignment="1">
      <alignment horizontal="center" vertical="center" wrapText="1"/>
    </xf>
    <xf numFmtId="49" fontId="2" fillId="3" borderId="89" xfId="0" applyNumberFormat="1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0" fillId="3" borderId="14" xfId="0" applyFill="1" applyBorder="1" applyAlignment="1">
      <alignment vertical="center"/>
    </xf>
    <xf numFmtId="0" fontId="2" fillId="3" borderId="90" xfId="0" applyFont="1" applyFill="1" applyBorder="1" applyAlignment="1">
      <alignment horizontal="center" vertical="center"/>
    </xf>
    <xf numFmtId="49" fontId="45" fillId="9" borderId="89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0" fillId="3" borderId="90" xfId="0" applyFill="1" applyBorder="1"/>
    <xf numFmtId="49" fontId="23" fillId="3" borderId="104" xfId="0" applyNumberFormat="1" applyFont="1" applyFill="1" applyBorder="1" applyAlignment="1">
      <alignment horizontal="center"/>
    </xf>
    <xf numFmtId="0" fontId="23" fillId="3" borderId="105" xfId="0" applyFont="1" applyFill="1" applyBorder="1" applyAlignment="1">
      <alignment horizontal="center"/>
    </xf>
    <xf numFmtId="0" fontId="23" fillId="3" borderId="106" xfId="0" applyFont="1" applyFill="1" applyBorder="1" applyAlignment="1">
      <alignment horizontal="center"/>
    </xf>
    <xf numFmtId="49" fontId="4" fillId="0" borderId="15" xfId="0" applyNumberFormat="1" applyFont="1" applyFill="1" applyBorder="1" applyAlignment="1">
      <alignment horizontal="left"/>
    </xf>
    <xf numFmtId="0" fontId="2" fillId="0" borderId="16" xfId="0" applyNumberFormat="1" applyFont="1" applyFill="1" applyBorder="1" applyAlignment="1">
      <alignment horizontal="left" wrapText="1"/>
    </xf>
    <xf numFmtId="0" fontId="2" fillId="0" borderId="10" xfId="0" applyFont="1" applyFill="1" applyBorder="1"/>
    <xf numFmtId="0" fontId="2" fillId="0" borderId="14" xfId="0" applyFont="1" applyFill="1" applyBorder="1" applyAlignment="1">
      <alignment horizontal="left"/>
    </xf>
    <xf numFmtId="49" fontId="2" fillId="0" borderId="15" xfId="0" applyNumberFormat="1" applyFont="1" applyFill="1" applyBorder="1"/>
    <xf numFmtId="0" fontId="2" fillId="0" borderId="16" xfId="0" applyNumberFormat="1" applyFont="1" applyFill="1" applyBorder="1" applyAlignment="1">
      <alignment horizontal="left"/>
    </xf>
    <xf numFmtId="14" fontId="2" fillId="0" borderId="16" xfId="0" applyNumberFormat="1" applyFont="1" applyFill="1" applyBorder="1" applyAlignment="1">
      <alignment horizontal="left"/>
    </xf>
    <xf numFmtId="49" fontId="2" fillId="0" borderId="16" xfId="0" applyNumberFormat="1" applyFont="1" applyFill="1" applyBorder="1" applyAlignment="1">
      <alignment horizontal="left"/>
    </xf>
    <xf numFmtId="0" fontId="0" fillId="0" borderId="0" xfId="0" applyNumberFormat="1" applyFill="1"/>
    <xf numFmtId="49" fontId="2" fillId="0" borderId="5" xfId="0" applyNumberFormat="1" applyFont="1" applyFill="1" applyBorder="1"/>
    <xf numFmtId="49" fontId="2" fillId="0" borderId="5" xfId="0" applyNumberFormat="1" applyFont="1" applyFill="1" applyBorder="1" applyAlignment="1">
      <alignment horizontal="left"/>
    </xf>
    <xf numFmtId="3" fontId="2" fillId="0" borderId="5" xfId="0" applyNumberFormat="1" applyFont="1" applyFill="1" applyBorder="1" applyAlignment="1">
      <alignment horizontal="left"/>
    </xf>
    <xf numFmtId="49" fontId="2" fillId="0" borderId="9" xfId="0" applyNumberFormat="1" applyFont="1" applyFill="1" applyBorder="1"/>
    <xf numFmtId="49" fontId="3" fillId="0" borderId="9" xfId="0" applyNumberFormat="1" applyFont="1" applyFill="1" applyBorder="1" applyAlignment="1">
      <alignment horizontal="left"/>
    </xf>
    <xf numFmtId="0" fontId="2" fillId="0" borderId="11" xfId="0" applyFont="1" applyFill="1" applyBorder="1" applyAlignment="1">
      <alignment horizontal="left"/>
    </xf>
    <xf numFmtId="49" fontId="2" fillId="0" borderId="12" xfId="0" applyNumberFormat="1" applyFont="1" applyFill="1" applyBorder="1"/>
    <xf numFmtId="0" fontId="2" fillId="0" borderId="13" xfId="0" applyFont="1" applyFill="1" applyBorder="1" applyAlignment="1">
      <alignment horizontal="left"/>
    </xf>
    <xf numFmtId="49" fontId="2" fillId="0" borderId="1" xfId="0" applyNumberFormat="1" applyFont="1" applyFill="1" applyBorder="1"/>
    <xf numFmtId="49" fontId="2" fillId="0" borderId="12" xfId="0" applyNumberFormat="1" applyFont="1" applyFill="1" applyBorder="1" applyAlignment="1">
      <alignment horizontal="left"/>
    </xf>
    <xf numFmtId="49" fontId="2" fillId="0" borderId="1" xfId="0" applyNumberFormat="1" applyFont="1" applyFill="1" applyBorder="1" applyAlignment="1">
      <alignment horizontal="left"/>
    </xf>
    <xf numFmtId="49" fontId="2" fillId="0" borderId="9" xfId="0" applyNumberFormat="1" applyFont="1" applyFill="1" applyBorder="1" applyAlignment="1">
      <alignment horizontal="left"/>
    </xf>
    <xf numFmtId="49" fontId="1" fillId="0" borderId="12" xfId="0" applyNumberFormat="1" applyFont="1" applyFill="1" applyBorder="1"/>
    <xf numFmtId="0" fontId="2" fillId="0" borderId="5" xfId="0" applyNumberFormat="1" applyFont="1" applyFill="1" applyBorder="1" applyAlignment="1">
      <alignment horizontal="left"/>
    </xf>
    <xf numFmtId="49" fontId="2" fillId="0" borderId="16" xfId="0" applyNumberFormat="1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left"/>
    </xf>
    <xf numFmtId="49" fontId="4" fillId="10" borderId="15" xfId="0" applyNumberFormat="1" applyFont="1" applyFill="1" applyBorder="1" applyAlignment="1">
      <alignment horizontal="left"/>
    </xf>
    <xf numFmtId="0" fontId="2" fillId="10" borderId="16" xfId="0" applyNumberFormat="1" applyFont="1" applyFill="1" applyBorder="1" applyAlignment="1">
      <alignment horizontal="left" wrapText="1"/>
    </xf>
    <xf numFmtId="0" fontId="7" fillId="10" borderId="43" xfId="0" applyNumberFormat="1" applyFont="1" applyFill="1" applyBorder="1" applyAlignment="1">
      <alignment horizontal="center" vertical="center"/>
    </xf>
    <xf numFmtId="49" fontId="23" fillId="10" borderId="48" xfId="0" applyNumberFormat="1" applyFont="1" applyFill="1" applyBorder="1" applyAlignment="1">
      <alignment vertical="center" wrapText="1"/>
    </xf>
    <xf numFmtId="49" fontId="23" fillId="10" borderId="48" xfId="0" applyNumberFormat="1" applyFont="1" applyFill="1" applyBorder="1" applyAlignment="1">
      <alignment horizontal="center" vertical="center" wrapText="1"/>
    </xf>
    <xf numFmtId="0" fontId="23" fillId="10" borderId="48" xfId="0" applyNumberFormat="1" applyFont="1" applyFill="1" applyBorder="1" applyAlignment="1">
      <alignment horizontal="center" vertical="center"/>
    </xf>
    <xf numFmtId="49" fontId="22" fillId="10" borderId="48" xfId="0" applyNumberFormat="1" applyFont="1" applyFill="1" applyBorder="1" applyAlignment="1">
      <alignment horizontal="center" vertical="center"/>
    </xf>
    <xf numFmtId="0" fontId="26" fillId="10" borderId="49" xfId="0" applyFont="1" applyFill="1" applyBorder="1" applyAlignment="1">
      <alignment vertical="center" wrapText="1"/>
    </xf>
    <xf numFmtId="0" fontId="0" fillId="10" borderId="0" xfId="0" applyNumberFormat="1" applyFill="1"/>
    <xf numFmtId="49" fontId="26" fillId="10" borderId="49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4">
    <dxf>
      <font>
        <color rgb="FF000000"/>
      </font>
      <fill>
        <patternFill patternType="solid">
          <fgColor indexed="19"/>
          <bgColor indexed="49"/>
        </patternFill>
      </fill>
    </dxf>
    <dxf>
      <font>
        <color rgb="FF9C0006"/>
      </font>
      <fill>
        <patternFill patternType="solid">
          <fgColor indexed="19"/>
          <bgColor indexed="27"/>
        </patternFill>
      </fill>
    </dxf>
    <dxf>
      <font>
        <color rgb="FF006100"/>
      </font>
      <fill>
        <patternFill patternType="solid">
          <fgColor indexed="19"/>
          <bgColor indexed="22"/>
        </patternFill>
      </fill>
    </dxf>
    <dxf>
      <font>
        <color rgb="FFFF0000"/>
      </font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5E88B1"/>
      <rgbColor rgb="FFEEF3F4"/>
      <rgbColor rgb="FF0000FF"/>
      <rgbColor rgb="FFFFFF00"/>
      <rgbColor rgb="FFFFFFFF"/>
      <rgbColor rgb="FFAAAAAA"/>
      <rgbColor rgb="FF0563C1"/>
      <rgbColor rgb="FFA9CD90"/>
      <rgbColor rgb="FFC5BE97"/>
      <rgbColor rgb="FFADCDEA"/>
      <rgbColor rgb="00000000"/>
      <rgbColor rgb="E5AFE489"/>
      <rgbColor rgb="FF3B5C25"/>
      <rgbColor rgb="FFC6EFCE"/>
      <rgbColor rgb="FF006100"/>
      <rgbColor rgb="FFEEECE1"/>
      <rgbColor rgb="FFEFECE1"/>
      <rgbColor rgb="FFFBE4D5"/>
      <rgbColor rgb="FFFFC7CE"/>
      <rgbColor rgb="FF9C0006"/>
      <rgbColor rgb="FFAFE489"/>
      <rgbColor rgb="FFFF9781"/>
      <rgbColor rgb="FFC5BF97"/>
      <rgbColor rgb="FFFF0000"/>
      <rgbColor rgb="FFFFDF7F"/>
      <rgbColor rgb="FFCACACA"/>
      <rgbColor rgb="FF333333"/>
      <rgbColor rgb="FF5A8C39"/>
      <rgbColor rgb="FF70AD47"/>
      <rgbColor rgb="FF339966"/>
      <rgbColor rgb="FFFF2600"/>
      <rgbColor rgb="FF003366"/>
      <rgbColor rgb="FF4EE257"/>
      <rgbColor rgb="FFFFF58C"/>
      <rgbColor rgb="FFFFCC00"/>
      <rgbColor rgb="FF666699"/>
      <rgbColor rgb="FFC0C0C0"/>
      <rgbColor rgb="FF365B9C"/>
      <rgbColor rgb="FF335593"/>
      <rgbColor rgb="FFC00000"/>
      <rgbColor rgb="E598EFEA"/>
      <rgbColor rgb="FF525252"/>
      <rgbColor rgb="FF007CD5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45718" tIns="45718" rIns="45718" bIns="45718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8" tIns="45718" rIns="45718" bIns="45718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3"/>
  <sheetViews>
    <sheetView showGridLines="0" workbookViewId="0">
      <selection activeCell="B32" sqref="B32"/>
    </sheetView>
  </sheetViews>
  <sheetFormatPr baseColWidth="10" defaultColWidth="10.83203125" defaultRowHeight="16.5" customHeight="1"/>
  <cols>
    <col min="1" max="1" width="29.33203125" style="1" customWidth="1"/>
    <col min="2" max="2" width="49.5" style="1" customWidth="1"/>
    <col min="3" max="6" width="10.83203125" style="1" customWidth="1"/>
    <col min="7" max="16384" width="10.83203125" style="1"/>
  </cols>
  <sheetData>
    <row r="1" spans="1:5" ht="22" customHeight="1">
      <c r="A1" s="2" t="s">
        <v>53</v>
      </c>
      <c r="B1" s="3" t="s">
        <v>0</v>
      </c>
      <c r="C1" s="4"/>
      <c r="D1" s="5"/>
      <c r="E1" s="6"/>
    </row>
    <row r="2" spans="1:5" ht="22" customHeight="1">
      <c r="A2" s="345"/>
      <c r="B2" s="346"/>
      <c r="C2" s="7"/>
      <c r="D2" s="8"/>
      <c r="E2" s="9"/>
    </row>
    <row r="3" spans="1:5" ht="22" customHeight="1">
      <c r="A3" s="345"/>
      <c r="B3" s="346"/>
      <c r="C3" s="7"/>
      <c r="D3" s="8"/>
      <c r="E3" s="9"/>
    </row>
    <row r="4" spans="1:5" ht="22" customHeight="1">
      <c r="A4" s="345"/>
      <c r="B4" s="346"/>
      <c r="C4" s="7"/>
      <c r="D4" s="8"/>
      <c r="E4" s="9"/>
    </row>
    <row r="5" spans="1:5" ht="22" customHeight="1">
      <c r="A5" s="345"/>
      <c r="B5" s="346"/>
      <c r="C5" s="7"/>
      <c r="D5" s="8"/>
      <c r="E5" s="9"/>
    </row>
    <row r="6" spans="1:5" ht="22" customHeight="1">
      <c r="A6" s="345"/>
      <c r="B6" s="346"/>
      <c r="C6" s="7"/>
      <c r="D6" s="8"/>
      <c r="E6" s="9"/>
    </row>
    <row r="7" spans="1:5" ht="22" customHeight="1">
      <c r="A7" s="345"/>
      <c r="B7" s="347"/>
      <c r="C7" s="7"/>
      <c r="D7" s="8"/>
      <c r="E7" s="9"/>
    </row>
    <row r="8" spans="1:5" ht="22" customHeight="1">
      <c r="A8" s="345"/>
      <c r="B8" s="346"/>
      <c r="C8" s="7"/>
      <c r="D8" s="8"/>
      <c r="E8" s="9"/>
    </row>
    <row r="9" spans="1:5" ht="22" customHeight="1">
      <c r="A9" s="345"/>
      <c r="B9" s="346"/>
      <c r="C9" s="7"/>
      <c r="D9" s="8"/>
      <c r="E9" s="9"/>
    </row>
    <row r="10" spans="1:5" ht="22" customHeight="1">
      <c r="A10" s="348"/>
      <c r="B10" s="349"/>
      <c r="C10" s="7"/>
      <c r="D10" s="8"/>
      <c r="E10" s="9"/>
    </row>
    <row r="11" spans="1:5" ht="17" customHeight="1">
      <c r="A11" s="338"/>
      <c r="B11" s="350"/>
      <c r="C11" s="8"/>
      <c r="D11" s="8"/>
      <c r="E11" s="9"/>
    </row>
    <row r="12" spans="1:5" ht="17" customHeight="1">
      <c r="A12" s="351"/>
      <c r="B12" s="352"/>
      <c r="C12" s="8"/>
      <c r="D12" s="8"/>
      <c r="E12" s="9"/>
    </row>
    <row r="13" spans="1:5" ht="18.5" customHeight="1">
      <c r="A13" s="353"/>
      <c r="B13" s="354"/>
      <c r="C13" s="7"/>
      <c r="D13" s="8"/>
      <c r="E13" s="9"/>
    </row>
    <row r="14" spans="1:5" ht="18" customHeight="1">
      <c r="A14" s="345"/>
      <c r="B14" s="355"/>
      <c r="C14" s="7"/>
      <c r="D14" s="8"/>
      <c r="E14" s="9"/>
    </row>
    <row r="15" spans="1:5" ht="18" customHeight="1">
      <c r="A15" s="345"/>
      <c r="B15" s="346"/>
      <c r="C15" s="7"/>
      <c r="D15" s="8"/>
      <c r="E15" s="9"/>
    </row>
    <row r="16" spans="1:5" ht="18" customHeight="1">
      <c r="A16" s="345"/>
      <c r="B16" s="347"/>
      <c r="C16" s="7"/>
      <c r="D16" s="8"/>
      <c r="E16" s="9"/>
    </row>
    <row r="17" spans="1:5" ht="18" customHeight="1">
      <c r="A17" s="345"/>
      <c r="B17" s="346"/>
      <c r="C17" s="7"/>
      <c r="D17" s="8"/>
      <c r="E17" s="9"/>
    </row>
    <row r="18" spans="1:5" ht="18" customHeight="1">
      <c r="A18" s="345"/>
      <c r="B18" s="346"/>
      <c r="C18" s="7"/>
      <c r="D18" s="8"/>
      <c r="E18" s="9"/>
    </row>
    <row r="19" spans="1:5" ht="17" customHeight="1">
      <c r="A19" s="348"/>
      <c r="B19" s="356"/>
      <c r="C19" s="7"/>
      <c r="D19" s="8"/>
      <c r="E19" s="9"/>
    </row>
    <row r="20" spans="1:5" ht="17" customHeight="1">
      <c r="A20" s="338"/>
      <c r="B20" s="350"/>
      <c r="C20" s="8"/>
      <c r="D20" s="8"/>
      <c r="E20" s="9"/>
    </row>
    <row r="21" spans="1:5" ht="17" customHeight="1">
      <c r="A21" s="357"/>
      <c r="B21" s="352"/>
      <c r="C21" s="8"/>
      <c r="D21" s="8"/>
      <c r="E21" s="9"/>
    </row>
    <row r="22" spans="1:5" ht="24" customHeight="1">
      <c r="A22" s="353"/>
      <c r="B22" s="355"/>
      <c r="C22" s="7"/>
      <c r="D22" s="8"/>
      <c r="E22" s="9"/>
    </row>
    <row r="23" spans="1:5" ht="24" customHeight="1">
      <c r="A23" s="345"/>
      <c r="B23" s="346"/>
      <c r="C23" s="7"/>
      <c r="D23" s="8"/>
      <c r="E23" s="9"/>
    </row>
    <row r="24" spans="1:5" ht="24" customHeight="1">
      <c r="A24" s="345"/>
      <c r="B24" s="358"/>
      <c r="C24" s="7"/>
      <c r="D24" s="8"/>
      <c r="E24" s="9"/>
    </row>
    <row r="25" spans="1:5" ht="24" customHeight="1">
      <c r="A25" s="345"/>
      <c r="B25" s="346"/>
      <c r="C25" s="7"/>
      <c r="D25" s="8"/>
      <c r="E25" s="9"/>
    </row>
    <row r="26" spans="1:5" ht="24" customHeight="1">
      <c r="A26" s="348"/>
      <c r="B26" s="356"/>
      <c r="C26" s="7"/>
      <c r="D26" s="8"/>
      <c r="E26" s="9"/>
    </row>
    <row r="27" spans="1:5" ht="17" customHeight="1">
      <c r="A27" s="338"/>
      <c r="B27" s="339"/>
      <c r="C27" s="8"/>
      <c r="D27" s="8"/>
      <c r="E27" s="9"/>
    </row>
    <row r="28" spans="1:5" ht="17" customHeight="1">
      <c r="A28" s="340"/>
      <c r="B28" s="341">
        <v>1</v>
      </c>
      <c r="C28" s="7"/>
      <c r="D28" s="8"/>
      <c r="E28" s="9"/>
    </row>
    <row r="29" spans="1:5" ht="17" customHeight="1">
      <c r="A29" s="338"/>
      <c r="B29" s="339"/>
      <c r="C29" s="8"/>
      <c r="D29" s="8"/>
      <c r="E29" s="9"/>
    </row>
    <row r="30" spans="1:5" ht="17" customHeight="1">
      <c r="A30" s="336"/>
      <c r="B30" s="359" t="s">
        <v>0</v>
      </c>
      <c r="C30" s="7"/>
      <c r="D30" s="8"/>
      <c r="E30" s="9"/>
    </row>
    <row r="31" spans="1:5" ht="17" customHeight="1">
      <c r="A31" s="360"/>
      <c r="B31" s="339"/>
      <c r="C31" s="8"/>
      <c r="D31" s="8"/>
      <c r="E31" s="9"/>
    </row>
    <row r="32" spans="1:5" ht="17" customHeight="1">
      <c r="A32" s="361" t="s">
        <v>1</v>
      </c>
      <c r="B32" s="362">
        <v>3</v>
      </c>
      <c r="C32" s="7"/>
      <c r="D32" s="8"/>
      <c r="E32" s="9"/>
    </row>
    <row r="33" spans="1:5" ht="17" customHeight="1">
      <c r="A33" s="338"/>
      <c r="B33" s="339"/>
      <c r="C33" s="8"/>
      <c r="D33" s="8"/>
      <c r="E33" s="9"/>
    </row>
    <row r="34" spans="1:5" ht="17" customHeight="1">
      <c r="A34" s="340" t="s">
        <v>2</v>
      </c>
      <c r="B34" s="341">
        <v>1</v>
      </c>
      <c r="C34" s="7"/>
      <c r="D34" s="8"/>
      <c r="E34" s="9"/>
    </row>
    <row r="35" spans="1:5" ht="17" customHeight="1">
      <c r="A35" s="338"/>
      <c r="B35" s="339"/>
      <c r="C35" s="8"/>
      <c r="D35" s="8"/>
      <c r="E35" s="9"/>
    </row>
    <row r="36" spans="1:5" ht="17" customHeight="1">
      <c r="A36" s="340"/>
      <c r="B36" s="342"/>
      <c r="C36" s="7"/>
      <c r="D36" s="8"/>
      <c r="E36" s="9"/>
    </row>
    <row r="37" spans="1:5" ht="17" customHeight="1">
      <c r="A37" s="338"/>
      <c r="B37" s="339"/>
      <c r="C37" s="8"/>
      <c r="D37" s="8"/>
      <c r="E37" s="9"/>
    </row>
    <row r="38" spans="1:5" ht="17" customHeight="1">
      <c r="A38" s="340"/>
      <c r="B38" s="342"/>
      <c r="C38" s="7"/>
      <c r="D38" s="8"/>
      <c r="E38" s="9"/>
    </row>
    <row r="39" spans="1:5" ht="17" customHeight="1">
      <c r="A39" s="338"/>
      <c r="B39" s="339"/>
      <c r="C39" s="8"/>
      <c r="D39" s="8"/>
      <c r="E39" s="9"/>
    </row>
    <row r="40" spans="1:5" ht="17" customHeight="1">
      <c r="A40" s="340"/>
      <c r="B40" s="337" t="s">
        <v>0</v>
      </c>
      <c r="C40" s="7"/>
      <c r="D40" s="8"/>
      <c r="E40" s="9"/>
    </row>
    <row r="41" spans="1:5" ht="17" customHeight="1">
      <c r="A41" s="338"/>
      <c r="B41" s="339"/>
      <c r="C41" s="8"/>
      <c r="D41" s="8"/>
      <c r="E41" s="9"/>
    </row>
    <row r="42" spans="1:5" ht="17" customHeight="1">
      <c r="A42" s="340"/>
      <c r="B42" s="343" t="s">
        <v>0</v>
      </c>
      <c r="C42" s="10"/>
      <c r="D42" s="11"/>
      <c r="E42" s="12"/>
    </row>
    <row r="43" spans="1:5" ht="16.5" customHeight="1">
      <c r="A43" s="344"/>
      <c r="B43" s="344"/>
    </row>
  </sheetData>
  <dataValidations count="8">
    <dataValidation type="list" allowBlank="1" showInputMessage="1" showErrorMessage="1" sqref="B1" xr:uid="{00000000-0002-0000-0100-000000000000}">
      <formula1>"-,Propriètaire,Mandataire,Gestionnaire"</formula1>
    </dataValidation>
    <dataValidation type="list" allowBlank="1" showInputMessage="1" showErrorMessage="1" sqref="B2" xr:uid="{00000000-0002-0000-0100-000001000000}">
      <formula1>"-,MONSIEUR,MADAME"</formula1>
    </dataValidation>
    <dataValidation type="list" allowBlank="1" showInputMessage="1" showErrorMessage="1" sqref="B3" xr:uid="{00000000-0002-0000-0100-000002000000}">
      <formula1>"-,Civile,Individuelle,SA,SCI,SARL"</formula1>
    </dataValidation>
    <dataValidation type="list" allowBlank="1" showInputMessage="1" showErrorMessage="1" sqref="B13" xr:uid="{00000000-0002-0000-0100-000003000000}">
      <formula1>"-,SA,SCI,SARL"</formula1>
    </dataValidation>
    <dataValidation type="list" allowBlank="1" showInputMessage="1" showErrorMessage="1" sqref="B28" xr:uid="{00000000-0002-0000-0100-000004000000}">
      <formula1>"-,1,2,3,4,5,6,7,8,9,10,11,12,13,14,15"</formula1>
    </dataValidation>
    <dataValidation type="list" allowBlank="1" showInputMessage="1" showErrorMessage="1" sqref="B30" xr:uid="{00000000-0002-0000-0100-000005000000}">
      <formula1>"-,Non classé,1,2,3,4,5"</formula1>
    </dataValidation>
    <dataValidation type="list" allowBlank="1" showInputMessage="1" showErrorMessage="1" sqref="B32 B34 B40" xr:uid="{00000000-0002-0000-0100-000006000000}">
      <formula1>"-,1,2,3,4,5"</formula1>
    </dataValidation>
    <dataValidation type="list" allowBlank="1" showInputMessage="1" showErrorMessage="1" sqref="B42" xr:uid="{00000000-0002-0000-0100-000007000000}">
      <formula1>"ARMAND-B MARGUERITE,MARIE COUPET,-"</formula1>
    </dataValidation>
  </dataValidations>
  <pageMargins left="0.7" right="0.7" top="0.75" bottom="0.75" header="0.3" footer="0.3"/>
  <pageSetup orientation="portrait"/>
  <headerFooter>
    <oddFooter>&amp;L&amp;"System Font,Regular"&amp;10&amp;K000000V4, Mise à jour le 20/07/2022&amp;C&amp;"Helvetica Neue,Regular"&amp;12&amp;K000000&amp;P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94"/>
  <sheetViews>
    <sheetView showGridLines="0" topLeftCell="A9" workbookViewId="0">
      <selection activeCell="C24" sqref="C24"/>
    </sheetView>
  </sheetViews>
  <sheetFormatPr baseColWidth="10" defaultColWidth="10.83203125" defaultRowHeight="16.5" customHeight="1"/>
  <cols>
    <col min="1" max="1" width="5.5" style="1" customWidth="1"/>
    <col min="2" max="2" width="58.83203125" style="1" customWidth="1"/>
    <col min="3" max="3" width="8.33203125" style="1" customWidth="1"/>
    <col min="4" max="5" width="8.83203125" style="1" customWidth="1"/>
    <col min="6" max="6" width="9.1640625" style="1" customWidth="1"/>
    <col min="7" max="7" width="8.6640625" style="1" customWidth="1"/>
    <col min="8" max="8" width="8.1640625" style="1" customWidth="1"/>
    <col min="9" max="9" width="8.33203125" style="1" customWidth="1"/>
    <col min="10" max="10" width="76.83203125" style="1" customWidth="1"/>
    <col min="11" max="11" width="10.83203125" style="1" customWidth="1"/>
    <col min="12" max="16384" width="10.83203125" style="1"/>
  </cols>
  <sheetData>
    <row r="1" spans="1:10" ht="17" customHeight="1">
      <c r="A1" s="14"/>
      <c r="B1" s="15"/>
      <c r="C1" s="15"/>
      <c r="D1" s="15"/>
      <c r="E1" s="15"/>
      <c r="F1" s="15"/>
      <c r="G1" s="15"/>
      <c r="H1" s="15"/>
      <c r="I1" s="15"/>
      <c r="J1" s="16"/>
    </row>
    <row r="2" spans="1:10" ht="54" customHeight="1">
      <c r="A2" s="17"/>
      <c r="B2" s="18"/>
      <c r="C2" s="19" t="s">
        <v>10</v>
      </c>
      <c r="D2" s="20" t="s">
        <v>11</v>
      </c>
      <c r="E2" s="21" t="s">
        <v>3</v>
      </c>
      <c r="F2" s="21" t="s">
        <v>4</v>
      </c>
      <c r="G2" s="21" t="s">
        <v>5</v>
      </c>
      <c r="H2" s="21" t="s">
        <v>6</v>
      </c>
      <c r="I2" s="21" t="s">
        <v>7</v>
      </c>
      <c r="J2" s="22"/>
    </row>
    <row r="3" spans="1:10" ht="21" customHeight="1">
      <c r="A3" s="23"/>
      <c r="B3" s="24"/>
      <c r="C3" s="25"/>
      <c r="D3" s="25"/>
      <c r="E3" s="25"/>
      <c r="F3" s="25"/>
      <c r="G3" s="25"/>
      <c r="H3" s="25"/>
      <c r="I3" s="25"/>
      <c r="J3" s="26"/>
    </row>
    <row r="4" spans="1:10" ht="51.5" customHeight="1">
      <c r="A4" s="27"/>
      <c r="B4" s="28"/>
      <c r="C4" s="29" t="s">
        <v>12</v>
      </c>
      <c r="D4" s="30"/>
      <c r="E4" s="29" t="s">
        <v>12</v>
      </c>
      <c r="F4" s="29" t="s">
        <v>12</v>
      </c>
      <c r="G4" s="29" t="s">
        <v>12</v>
      </c>
      <c r="H4" s="29" t="s">
        <v>12</v>
      </c>
      <c r="I4" s="29" t="s">
        <v>12</v>
      </c>
      <c r="J4" s="31"/>
    </row>
    <row r="5" spans="1:10" ht="25.75" customHeight="1">
      <c r="A5" s="32"/>
      <c r="B5" s="33"/>
      <c r="C5" s="34"/>
      <c r="D5" s="34"/>
      <c r="E5" s="34"/>
      <c r="F5" s="34"/>
      <c r="G5" s="34"/>
      <c r="H5" s="34"/>
      <c r="I5" s="34"/>
      <c r="J5" s="35"/>
    </row>
    <row r="6" spans="1:10" ht="17.5" customHeight="1">
      <c r="A6" s="36"/>
      <c r="B6" s="37"/>
      <c r="C6" s="38"/>
      <c r="D6" s="38"/>
      <c r="E6" s="38"/>
      <c r="F6" s="38"/>
      <c r="G6" s="38"/>
      <c r="H6" s="38"/>
      <c r="I6" s="38"/>
      <c r="J6" s="39"/>
    </row>
    <row r="7" spans="1:10" ht="19.75" customHeight="1">
      <c r="A7" s="40"/>
      <c r="B7" s="41"/>
      <c r="C7" s="42"/>
      <c r="D7" s="43"/>
      <c r="E7" s="43"/>
      <c r="F7" s="43"/>
      <c r="G7" s="43"/>
      <c r="H7" s="43"/>
      <c r="I7" s="43"/>
      <c r="J7" s="44"/>
    </row>
    <row r="8" spans="1:10" ht="30.5" customHeight="1">
      <c r="A8" s="45"/>
      <c r="B8" s="46"/>
      <c r="C8" s="47"/>
      <c r="D8" s="48"/>
      <c r="E8" s="49"/>
      <c r="F8" s="49"/>
      <c r="G8" s="49"/>
      <c r="H8" s="49"/>
      <c r="I8" s="49"/>
      <c r="J8" s="50"/>
    </row>
    <row r="9" spans="1:10" ht="48.5" customHeight="1">
      <c r="A9" s="45"/>
      <c r="B9" s="46"/>
      <c r="C9" s="51"/>
      <c r="D9" s="52"/>
      <c r="E9" s="49"/>
      <c r="F9" s="49"/>
      <c r="G9" s="49"/>
      <c r="H9" s="49"/>
      <c r="I9" s="49"/>
      <c r="J9" s="53"/>
    </row>
    <row r="10" spans="1:10" ht="43.75" customHeight="1">
      <c r="A10" s="45"/>
      <c r="B10" s="46"/>
      <c r="C10" s="51"/>
      <c r="D10" s="52"/>
      <c r="E10" s="49"/>
      <c r="F10" s="49"/>
      <c r="G10" s="49"/>
      <c r="H10" s="49"/>
      <c r="I10" s="49"/>
      <c r="J10" s="53"/>
    </row>
    <row r="11" spans="1:10" ht="43.75" customHeight="1">
      <c r="A11" s="45"/>
      <c r="B11" s="46"/>
      <c r="C11" s="51"/>
      <c r="D11" s="52"/>
      <c r="E11" s="49"/>
      <c r="F11" s="49"/>
      <c r="G11" s="49"/>
      <c r="H11" s="49"/>
      <c r="I11" s="49"/>
      <c r="J11" s="53"/>
    </row>
    <row r="12" spans="1:10" ht="58.75" customHeight="1">
      <c r="A12" s="54">
        <v>1</v>
      </c>
      <c r="B12" s="46"/>
      <c r="C12" s="55" t="e">
        <f>IF(D12=0,"NON","OUI")</f>
        <v>#REF!</v>
      </c>
      <c r="D12" s="56" t="e">
        <f>IF(#REF!="OUI",5,0)</f>
        <v>#REF!</v>
      </c>
      <c r="E12" s="57" t="e">
        <f>IF($C12='PAS TOUCHE'!$L$5,'PAS TOUCHE'!E12,IF($C12='PAS TOUCHE'!$N$5,"NA",""))</f>
        <v>#REF!</v>
      </c>
      <c r="F12" s="57" t="e">
        <f>IF($C12='PAS TOUCHE'!$L$5,'PAS TOUCHE'!F12,IF($C12='PAS TOUCHE'!$N$5,"NA",""))</f>
        <v>#REF!</v>
      </c>
      <c r="G12" s="57" t="e">
        <f>IF($C12='PAS TOUCHE'!$L$5,'PAS TOUCHE'!G12,IF($C12='PAS TOUCHE'!$N$5,"NA",""))</f>
        <v>#REF!</v>
      </c>
      <c r="H12" s="57" t="e">
        <f>IF($C12='PAS TOUCHE'!$L$5,'PAS TOUCHE'!H12,IF($C12='PAS TOUCHE'!$N$5,"NA",""))</f>
        <v>#REF!</v>
      </c>
      <c r="I12" s="57" t="e">
        <f>IF($C12='PAS TOUCHE'!$L$5,'PAS TOUCHE'!I12,IF($C12='PAS TOUCHE'!$N$5,"NA",""))</f>
        <v>#REF!</v>
      </c>
      <c r="J12" s="53"/>
    </row>
    <row r="13" spans="1:10" ht="62.5" customHeight="1">
      <c r="A13" s="54">
        <v>2</v>
      </c>
      <c r="B13" s="46"/>
      <c r="C13" s="58" t="e">
        <f>IF(#REF!="oui","OUI","NON")</f>
        <v>#REF!</v>
      </c>
      <c r="D13" s="56" t="e">
        <f>#REF!</f>
        <v>#REF!</v>
      </c>
      <c r="E13" s="57" t="e">
        <f>IF($C13='PAS TOUCHE'!$L$5,'PAS TOUCHE'!E13,IF($C13='PAS TOUCHE'!$N$5,"NA",""))</f>
        <v>#REF!</v>
      </c>
      <c r="F13" s="57" t="e">
        <f>IF($C13='PAS TOUCHE'!$L$5,'PAS TOUCHE'!F13,IF($C13='PAS TOUCHE'!$N$5,"NA",""))</f>
        <v>#REF!</v>
      </c>
      <c r="G13" s="57" t="e">
        <f>IF($C13='PAS TOUCHE'!$L$5,'PAS TOUCHE'!G13,IF($C13='PAS TOUCHE'!$N$5,"NA",""))</f>
        <v>#REF!</v>
      </c>
      <c r="H13" s="57" t="e">
        <f>IF($C13='PAS TOUCHE'!$L$5,'PAS TOUCHE'!H13,IF($C13='PAS TOUCHE'!$N$5,"NA",""))</f>
        <v>#REF!</v>
      </c>
      <c r="I13" s="57" t="e">
        <f>IF($C13='PAS TOUCHE'!$L$5,'PAS TOUCHE'!I13,IF($C13='PAS TOUCHE'!$N$5,"NA",""))</f>
        <v>#REF!</v>
      </c>
      <c r="J13" s="53"/>
    </row>
    <row r="14" spans="1:10" ht="21.5" customHeight="1">
      <c r="A14" s="40"/>
      <c r="B14" s="41"/>
      <c r="C14" s="42"/>
      <c r="D14" s="43"/>
      <c r="E14" s="43"/>
      <c r="F14" s="43"/>
      <c r="G14" s="43"/>
      <c r="H14" s="43"/>
      <c r="I14" s="43"/>
      <c r="J14" s="59"/>
    </row>
    <row r="15" spans="1:10" ht="21.5" customHeight="1">
      <c r="A15" s="54">
        <v>3</v>
      </c>
      <c r="B15" s="46"/>
      <c r="C15" s="60" t="s">
        <v>8</v>
      </c>
      <c r="D15" s="56">
        <v>1</v>
      </c>
      <c r="E15" s="57" t="str">
        <f>IF($C15='PAS TOUCHE'!$L$5,'PAS TOUCHE'!E15,IF($C15='PAS TOUCHE'!$N$5,"NA",""))</f>
        <v>X</v>
      </c>
      <c r="F15" s="57" t="str">
        <f>IF($C15='PAS TOUCHE'!$L$5,'PAS TOUCHE'!F15,IF($C15='PAS TOUCHE'!$N$5,"NA",""))</f>
        <v>X</v>
      </c>
      <c r="G15" s="57" t="str">
        <f>IF($C15='PAS TOUCHE'!$L$5,'PAS TOUCHE'!G15,IF($C15='PAS TOUCHE'!$N$5,"NA",""))</f>
        <v>X</v>
      </c>
      <c r="H15" s="57" t="str">
        <f>IF($C15='PAS TOUCHE'!$L$5,'PAS TOUCHE'!H15,IF($C15='PAS TOUCHE'!$N$5,"NA",""))</f>
        <v>X</v>
      </c>
      <c r="I15" s="57" t="str">
        <f>IF($C15='PAS TOUCHE'!$L$5,'PAS TOUCHE'!I15,IF($C15='PAS TOUCHE'!$N$5,"NA",""))</f>
        <v>X</v>
      </c>
      <c r="J15" s="61"/>
    </row>
    <row r="16" spans="1:10" ht="21.5" customHeight="1">
      <c r="A16" s="54">
        <v>4</v>
      </c>
      <c r="B16" s="46"/>
      <c r="C16" s="60" t="s">
        <v>8</v>
      </c>
      <c r="D16" s="56">
        <v>3</v>
      </c>
      <c r="E16" s="57" t="str">
        <f>IF($C16='PAS TOUCHE'!$L$5,'PAS TOUCHE'!E16,IF($C16='PAS TOUCHE'!$N$5,"NA",""))</f>
        <v>X</v>
      </c>
      <c r="F16" s="57" t="str">
        <f>IF($C16='PAS TOUCHE'!$L$5,'PAS TOUCHE'!F16,IF($C16='PAS TOUCHE'!$N$5,"NA",""))</f>
        <v>X</v>
      </c>
      <c r="G16" s="57" t="str">
        <f>IF($C16='PAS TOUCHE'!$L$5,'PAS TOUCHE'!G16,IF($C16='PAS TOUCHE'!$N$5,"NA",""))</f>
        <v>X</v>
      </c>
      <c r="H16" s="57" t="str">
        <f>IF($C16='PAS TOUCHE'!$L$5,'PAS TOUCHE'!H16,IF($C16='PAS TOUCHE'!$N$5,"NA",""))</f>
        <v>X</v>
      </c>
      <c r="I16" s="57" t="str">
        <f>IF($C16='PAS TOUCHE'!$L$5,'PAS TOUCHE'!I16,IF($C16='PAS TOUCHE'!$N$5,"NA",""))</f>
        <v>X</v>
      </c>
      <c r="J16" s="61"/>
    </row>
    <row r="17" spans="1:10" ht="21.5" customHeight="1">
      <c r="A17" s="40"/>
      <c r="B17" s="41"/>
      <c r="C17" s="42"/>
      <c r="D17" s="43"/>
      <c r="E17" s="43"/>
      <c r="F17" s="43"/>
      <c r="G17" s="43"/>
      <c r="H17" s="43"/>
      <c r="I17" s="43"/>
      <c r="J17" s="59"/>
    </row>
    <row r="18" spans="1:10" s="369" customFormat="1" ht="46.25" customHeight="1">
      <c r="A18" s="363">
        <v>5</v>
      </c>
      <c r="B18" s="364"/>
      <c r="C18" s="365" t="s">
        <v>21</v>
      </c>
      <c r="D18" s="366">
        <v>1</v>
      </c>
      <c r="E18" s="367" t="str">
        <f>IF($C18='PAS TOUCHE'!$L$5,'PAS TOUCHE'!E18,IF($C18='PAS TOUCHE'!$N$5,"NA",""))</f>
        <v>NA</v>
      </c>
      <c r="F18" s="367" t="str">
        <f>IF($C18='PAS TOUCHE'!$L$5,'PAS TOUCHE'!F18,IF($C18='PAS TOUCHE'!$N$5,"NA",""))</f>
        <v>NA</v>
      </c>
      <c r="G18" s="367" t="str">
        <f>IF($C18='PAS TOUCHE'!$L$5,'PAS TOUCHE'!G18,IF($C18='PAS TOUCHE'!$N$5,"NA",""))</f>
        <v>NA</v>
      </c>
      <c r="H18" s="367" t="str">
        <f>IF($C18='PAS TOUCHE'!$L$5,'PAS TOUCHE'!H18,IF($C18='PAS TOUCHE'!$N$5,"NA",""))</f>
        <v>NA</v>
      </c>
      <c r="I18" s="367" t="str">
        <f>IF($C18='PAS TOUCHE'!$L$5,'PAS TOUCHE'!I18,IF($C18='PAS TOUCHE'!$N$5,"NA",""))</f>
        <v>NA</v>
      </c>
      <c r="J18" s="370"/>
    </row>
    <row r="19" spans="1:10" ht="30" customHeight="1">
      <c r="A19" s="54">
        <v>6</v>
      </c>
      <c r="B19" s="46"/>
      <c r="C19" s="60" t="s">
        <v>8</v>
      </c>
      <c r="D19" s="56">
        <v>2</v>
      </c>
      <c r="E19" s="57" t="str">
        <f>IF($C19='PAS TOUCHE'!$L$5,'PAS TOUCHE'!E19,IF($C19='PAS TOUCHE'!$N$5,"NA",""))</f>
        <v>O</v>
      </c>
      <c r="F19" s="57" t="str">
        <f>IF($C19='PAS TOUCHE'!$L$5,'PAS TOUCHE'!F19,IF($C19='PAS TOUCHE'!$N$5,"NA",""))</f>
        <v>X</v>
      </c>
      <c r="G19" s="57" t="str">
        <f>IF($C19='PAS TOUCHE'!$L$5,'PAS TOUCHE'!G19,IF($C19='PAS TOUCHE'!$N$5,"NA",""))</f>
        <v>X</v>
      </c>
      <c r="H19" s="57" t="str">
        <f>IF($C19='PAS TOUCHE'!$L$5,'PAS TOUCHE'!H19,IF($C19='PAS TOUCHE'!$N$5,"NA",""))</f>
        <v>X</v>
      </c>
      <c r="I19" s="57" t="str">
        <f>IF($C19='PAS TOUCHE'!$L$5,'PAS TOUCHE'!I19,IF($C19='PAS TOUCHE'!$N$5,"NA",""))</f>
        <v>X</v>
      </c>
      <c r="J19" s="62"/>
    </row>
    <row r="20" spans="1:10" ht="30" customHeight="1">
      <c r="A20" s="63">
        <v>7</v>
      </c>
      <c r="B20" s="64"/>
      <c r="C20" s="60" t="s">
        <v>8</v>
      </c>
      <c r="D20" s="65">
        <v>2</v>
      </c>
      <c r="E20" s="57" t="str">
        <f>IF($C20='PAS TOUCHE'!$L$5,'PAS TOUCHE'!E20,IF($C20='PAS TOUCHE'!$N$5,"NA",""))</f>
        <v>O</v>
      </c>
      <c r="F20" s="57" t="str">
        <f>IF($C20='PAS TOUCHE'!$L$5,'PAS TOUCHE'!F20,IF($C20='PAS TOUCHE'!$N$5,"NA",""))</f>
        <v>O</v>
      </c>
      <c r="G20" s="57" t="str">
        <f>IF($C20='PAS TOUCHE'!$L$5,'PAS TOUCHE'!G20,IF($C20='PAS TOUCHE'!$N$5,"NA",""))</f>
        <v>O</v>
      </c>
      <c r="H20" s="57" t="str">
        <f>IF($C20='PAS TOUCHE'!$L$5,'PAS TOUCHE'!H20,IF($C20='PAS TOUCHE'!$N$5,"NA",""))</f>
        <v>O</v>
      </c>
      <c r="I20" s="57" t="str">
        <f>IF($C20='PAS TOUCHE'!$L$5,'PAS TOUCHE'!I20,IF($C20='PAS TOUCHE'!$N$5,"NA",""))</f>
        <v>O</v>
      </c>
      <c r="J20" s="62"/>
    </row>
    <row r="21" spans="1:10" ht="25.25" customHeight="1">
      <c r="A21" s="66"/>
      <c r="B21" s="67"/>
      <c r="C21" s="68"/>
      <c r="D21" s="69"/>
      <c r="E21" s="68"/>
      <c r="F21" s="68"/>
      <c r="G21" s="68"/>
      <c r="H21" s="68"/>
      <c r="I21" s="68"/>
      <c r="J21" s="70"/>
    </row>
    <row r="22" spans="1:10" s="369" customFormat="1" ht="27" customHeight="1">
      <c r="A22" s="363">
        <v>8</v>
      </c>
      <c r="B22" s="364"/>
      <c r="C22" s="365" t="s">
        <v>21</v>
      </c>
      <c r="D22" s="366">
        <v>2</v>
      </c>
      <c r="E22" s="367" t="str">
        <f>IF($C22='PAS TOUCHE'!$L$5,'PAS TOUCHE'!E22,IF($C22='PAS TOUCHE'!$N$5,"NA",""))</f>
        <v>NA</v>
      </c>
      <c r="F22" s="367" t="str">
        <f>IF($C22='PAS TOUCHE'!$L$5,'PAS TOUCHE'!F22,IF($C22='PAS TOUCHE'!$N$5,"NA",""))</f>
        <v>NA</v>
      </c>
      <c r="G22" s="367" t="str">
        <f>IF($C22='PAS TOUCHE'!$L$5,'PAS TOUCHE'!G22,IF($C22='PAS TOUCHE'!$N$5,"NA",""))</f>
        <v>NA</v>
      </c>
      <c r="H22" s="367" t="str">
        <f>IF($C22='PAS TOUCHE'!$L$5,'PAS TOUCHE'!H22,IF($C22='PAS TOUCHE'!$N$5,"NA",""))</f>
        <v>NA</v>
      </c>
      <c r="I22" s="367" t="str">
        <f>IF($C22='PAS TOUCHE'!$L$5,'PAS TOUCHE'!I22,IF($C22='PAS TOUCHE'!$N$5,"NA",""))</f>
        <v>NA</v>
      </c>
      <c r="J22" s="368"/>
    </row>
    <row r="23" spans="1:10" ht="23.5" customHeight="1">
      <c r="A23" s="54">
        <v>9</v>
      </c>
      <c r="B23" s="46"/>
      <c r="C23" s="60" t="s">
        <v>8</v>
      </c>
      <c r="D23" s="56">
        <v>2</v>
      </c>
      <c r="E23" s="57" t="str">
        <f>IF($C23='PAS TOUCHE'!$L$5,'PAS TOUCHE'!E23,IF($C23='PAS TOUCHE'!$N$5,"NA",""))</f>
        <v>O</v>
      </c>
      <c r="F23" s="57" t="str">
        <f>IF($C23='PAS TOUCHE'!$L$5,'PAS TOUCHE'!F23,IF($C23='PAS TOUCHE'!$N$5,"NA",""))</f>
        <v>O</v>
      </c>
      <c r="G23" s="57" t="str">
        <f>IF($C23='PAS TOUCHE'!$L$5,'PAS TOUCHE'!G23,IF($C23='PAS TOUCHE'!$N$5,"NA",""))</f>
        <v>O</v>
      </c>
      <c r="H23" s="57" t="str">
        <f>IF($C23='PAS TOUCHE'!$L$5,'PAS TOUCHE'!H23,IF($C23='PAS TOUCHE'!$N$5,"NA",""))</f>
        <v>X</v>
      </c>
      <c r="I23" s="57" t="str">
        <f>IF($C23='PAS TOUCHE'!$L$5,'PAS TOUCHE'!I23,IF($C23='PAS TOUCHE'!$N$5,"NA",""))</f>
        <v>X</v>
      </c>
      <c r="J23" s="61"/>
    </row>
    <row r="24" spans="1:10" s="369" customFormat="1" ht="20.5" customHeight="1">
      <c r="A24" s="363">
        <v>10</v>
      </c>
      <c r="B24" s="364"/>
      <c r="C24" s="365" t="s">
        <v>21</v>
      </c>
      <c r="D24" s="366">
        <v>1</v>
      </c>
      <c r="E24" s="367" t="str">
        <f>IF($C24='PAS TOUCHE'!$L$5,'PAS TOUCHE'!E24,IF($C24='PAS TOUCHE'!$N$5,"NA",""))</f>
        <v>NA</v>
      </c>
      <c r="F24" s="367" t="str">
        <f>IF($C24='PAS TOUCHE'!$L$5,'PAS TOUCHE'!F24,IF($C24='PAS TOUCHE'!$N$5,"NA",""))</f>
        <v>NA</v>
      </c>
      <c r="G24" s="367" t="str">
        <f>IF($C24='PAS TOUCHE'!$L$5,'PAS TOUCHE'!G24,IF($C24='PAS TOUCHE'!$N$5,"NA",""))</f>
        <v>NA</v>
      </c>
      <c r="H24" s="367" t="str">
        <f>IF($C24='PAS TOUCHE'!$L$5,'PAS TOUCHE'!H24,IF($C24='PAS TOUCHE'!$N$5,"NA",""))</f>
        <v>NA</v>
      </c>
      <c r="I24" s="367" t="str">
        <f>IF($C24='PAS TOUCHE'!$L$5,'PAS TOUCHE'!I24,IF($C24='PAS TOUCHE'!$N$5,"NA",""))</f>
        <v>NA</v>
      </c>
      <c r="J24" s="368"/>
    </row>
    <row r="25" spans="1:10" ht="17.5" customHeight="1">
      <c r="A25" s="54">
        <v>11</v>
      </c>
      <c r="B25" s="46"/>
      <c r="C25" s="60" t="s">
        <v>8</v>
      </c>
      <c r="D25" s="56">
        <v>2</v>
      </c>
      <c r="E25" s="57" t="str">
        <f>IF($C25='PAS TOUCHE'!$L$5,'PAS TOUCHE'!E25,IF($C25='PAS TOUCHE'!$N$5,"NA",""))</f>
        <v>O</v>
      </c>
      <c r="F25" s="57" t="str">
        <f>IF($C25='PAS TOUCHE'!$L$5,'PAS TOUCHE'!F25,IF($C25='PAS TOUCHE'!$N$5,"NA",""))</f>
        <v>O</v>
      </c>
      <c r="G25" s="57" t="str">
        <f>IF($C25='PAS TOUCHE'!$L$5,'PAS TOUCHE'!G25,IF($C25='PAS TOUCHE'!$N$5,"NA",""))</f>
        <v>X</v>
      </c>
      <c r="H25" s="57" t="str">
        <f>IF($C25='PAS TOUCHE'!$L$5,'PAS TOUCHE'!H25,IF($C25='PAS TOUCHE'!$N$5,"NA",""))</f>
        <v>X</v>
      </c>
      <c r="I25" s="57" t="str">
        <f>IF($C25='PAS TOUCHE'!$L$5,'PAS TOUCHE'!I25,IF($C25='PAS TOUCHE'!$N$5,"NA",""))</f>
        <v>X</v>
      </c>
      <c r="J25" s="61"/>
    </row>
    <row r="26" spans="1:10" ht="23.5" customHeight="1">
      <c r="A26" s="54">
        <v>12</v>
      </c>
      <c r="B26" s="46"/>
      <c r="C26" s="60" t="s">
        <v>8</v>
      </c>
      <c r="D26" s="56">
        <v>1</v>
      </c>
      <c r="E26" s="57" t="str">
        <f>IF($C26='PAS TOUCHE'!$L$5,'PAS TOUCHE'!E26,IF($C26='PAS TOUCHE'!$N$5,"NA",""))</f>
        <v>O</v>
      </c>
      <c r="F26" s="57" t="str">
        <f>IF($C26='PAS TOUCHE'!$L$5,'PAS TOUCHE'!F26,IF($C26='PAS TOUCHE'!$N$5,"NA",""))</f>
        <v>O</v>
      </c>
      <c r="G26" s="57" t="str">
        <f>IF($C26='PAS TOUCHE'!$L$5,'PAS TOUCHE'!G26,IF($C26='PAS TOUCHE'!$N$5,"NA",""))</f>
        <v>O</v>
      </c>
      <c r="H26" s="57" t="str">
        <f>IF($C26='PAS TOUCHE'!$L$5,'PAS TOUCHE'!H26,IF($C26='PAS TOUCHE'!$N$5,"NA",""))</f>
        <v>O</v>
      </c>
      <c r="I26" s="57" t="str">
        <f>IF($C26='PAS TOUCHE'!$L$5,'PAS TOUCHE'!I26,IF($C26='PAS TOUCHE'!$N$5,"NA",""))</f>
        <v>X</v>
      </c>
      <c r="J26" s="61"/>
    </row>
    <row r="27" spans="1:10" ht="23.5" customHeight="1">
      <c r="A27" s="63">
        <v>13</v>
      </c>
      <c r="B27" s="64"/>
      <c r="C27" s="60" t="s">
        <v>8</v>
      </c>
      <c r="D27" s="65">
        <v>2</v>
      </c>
      <c r="E27" s="57" t="str">
        <f>IF($C27='PAS TOUCHE'!$L$5,'PAS TOUCHE'!E27,IF($C27='PAS TOUCHE'!$N$5,"NA",""))</f>
        <v>O</v>
      </c>
      <c r="F27" s="57" t="str">
        <f>IF($C27='PAS TOUCHE'!$L$5,'PAS TOUCHE'!F27,IF($C27='PAS TOUCHE'!$N$5,"NA",""))</f>
        <v>O</v>
      </c>
      <c r="G27" s="57" t="str">
        <f>IF($C27='PAS TOUCHE'!$L$5,'PAS TOUCHE'!G27,IF($C27='PAS TOUCHE'!$N$5,"NA",""))</f>
        <v>O</v>
      </c>
      <c r="H27" s="57" t="str">
        <f>IF($C27='PAS TOUCHE'!$L$5,'PAS TOUCHE'!H27,IF($C27='PAS TOUCHE'!$N$5,"NA",""))</f>
        <v>O</v>
      </c>
      <c r="I27" s="57" t="str">
        <f>IF($C27='PAS TOUCHE'!$L$5,'PAS TOUCHE'!I27,IF($C27='PAS TOUCHE'!$N$5,"NA",""))</f>
        <v>X</v>
      </c>
      <c r="J27" s="71"/>
    </row>
    <row r="28" spans="1:10" ht="20.5" customHeight="1">
      <c r="A28" s="72"/>
      <c r="B28" s="67"/>
      <c r="C28" s="42"/>
      <c r="D28" s="73"/>
      <c r="E28" s="43"/>
      <c r="F28" s="43"/>
      <c r="G28" s="43"/>
      <c r="H28" s="43"/>
      <c r="I28" s="43"/>
      <c r="J28" s="74"/>
    </row>
    <row r="29" spans="1:10" ht="39.5" customHeight="1">
      <c r="A29" s="54">
        <v>14</v>
      </c>
      <c r="B29" s="46"/>
      <c r="C29" s="60" t="s">
        <v>8</v>
      </c>
      <c r="D29" s="56">
        <v>3</v>
      </c>
      <c r="E29" s="57" t="str">
        <f>IF($C29='PAS TOUCHE'!$L$5,'PAS TOUCHE'!E29,IF($C29='PAS TOUCHE'!$N$5,"NA",""))</f>
        <v>X</v>
      </c>
      <c r="F29" s="57" t="str">
        <f>IF($C29='PAS TOUCHE'!$L$5,'PAS TOUCHE'!F29,IF($C29='PAS TOUCHE'!$N$5,"NA",""))</f>
        <v>X</v>
      </c>
      <c r="G29" s="57" t="str">
        <f>IF($C29='PAS TOUCHE'!$L$5,'PAS TOUCHE'!G29,IF($C29='PAS TOUCHE'!$N$5,"NA",""))</f>
        <v>X</v>
      </c>
      <c r="H29" s="57" t="str">
        <f>IF($C29='PAS TOUCHE'!$L$5,'PAS TOUCHE'!H29,IF($C29='PAS TOUCHE'!$N$5,"NA",""))</f>
        <v>X</v>
      </c>
      <c r="I29" s="57" t="str">
        <f>IF($C29='PAS TOUCHE'!$L$5,'PAS TOUCHE'!I29,IF($C29='PAS TOUCHE'!$N$5,"NA",""))</f>
        <v>X</v>
      </c>
      <c r="J29" s="61"/>
    </row>
    <row r="30" spans="1:10" ht="34.25" customHeight="1">
      <c r="A30" s="54">
        <v>15</v>
      </c>
      <c r="B30" s="46"/>
      <c r="C30" s="60" t="s">
        <v>8</v>
      </c>
      <c r="D30" s="56">
        <v>3</v>
      </c>
      <c r="E30" s="57" t="str">
        <f>IF($C30='PAS TOUCHE'!$L$5,'PAS TOUCHE'!E30,IF($C30='PAS TOUCHE'!$N$5,"NA",""))</f>
        <v>O</v>
      </c>
      <c r="F30" s="57" t="str">
        <f>IF($C30='PAS TOUCHE'!$L$5,'PAS TOUCHE'!F30,IF($C30='PAS TOUCHE'!$N$5,"NA",""))</f>
        <v>O</v>
      </c>
      <c r="G30" s="57" t="str">
        <f>IF($C30='PAS TOUCHE'!$L$5,'PAS TOUCHE'!G30,IF($C30='PAS TOUCHE'!$N$5,"NA",""))</f>
        <v>O</v>
      </c>
      <c r="H30" s="57" t="str">
        <f>IF($C30='PAS TOUCHE'!$L$5,'PAS TOUCHE'!H30,IF($C30='PAS TOUCHE'!$N$5,"NA",""))</f>
        <v>X</v>
      </c>
      <c r="I30" s="57" t="str">
        <f>IF($C30='PAS TOUCHE'!$L$5,'PAS TOUCHE'!I30,IF($C30='PAS TOUCHE'!$N$5,"NA",""))</f>
        <v>X</v>
      </c>
      <c r="J30" s="62"/>
    </row>
    <row r="31" spans="1:10" ht="42.5" customHeight="1">
      <c r="A31" s="54">
        <v>16</v>
      </c>
      <c r="B31" s="46"/>
      <c r="C31" s="60" t="s">
        <v>8</v>
      </c>
      <c r="D31" s="56">
        <v>5</v>
      </c>
      <c r="E31" s="57" t="str">
        <f>IF($C31='PAS TOUCHE'!$L$5,'PAS TOUCHE'!E31,IF($C31='PAS TOUCHE'!$N$5,"NA",""))</f>
        <v>X</v>
      </c>
      <c r="F31" s="57" t="str">
        <f>IF($C31='PAS TOUCHE'!$L$5,'PAS TOUCHE'!F31,IF($C31='PAS TOUCHE'!$N$5,"NA",""))</f>
        <v>X</v>
      </c>
      <c r="G31" s="57" t="str">
        <f>IF($C31='PAS TOUCHE'!$L$5,'PAS TOUCHE'!G31,IF($C31='PAS TOUCHE'!$N$5,"NA",""))</f>
        <v>X</v>
      </c>
      <c r="H31" s="57" t="str">
        <f>IF($C31='PAS TOUCHE'!$L$5,'PAS TOUCHE'!H31,IF($C31='PAS TOUCHE'!$N$5,"NA",""))</f>
        <v>X</v>
      </c>
      <c r="I31" s="57" t="str">
        <f>IF($C31='PAS TOUCHE'!$L$5,'PAS TOUCHE'!I31,IF($C31='PAS TOUCHE'!$N$5,"NA",""))</f>
        <v>X</v>
      </c>
      <c r="J31" s="62"/>
    </row>
    <row r="32" spans="1:10" ht="35.5" customHeight="1">
      <c r="A32" s="54">
        <v>17</v>
      </c>
      <c r="B32" s="46"/>
      <c r="C32" s="60" t="s">
        <v>8</v>
      </c>
      <c r="D32" s="56">
        <v>3</v>
      </c>
      <c r="E32" s="57" t="str">
        <f>IF($C32='PAS TOUCHE'!$L$5,'PAS TOUCHE'!E32,IF($C32='PAS TOUCHE'!$N$5,"NA",""))</f>
        <v>O</v>
      </c>
      <c r="F32" s="57" t="str">
        <f>IF($C32='PAS TOUCHE'!$L$5,'PAS TOUCHE'!F32,IF($C32='PAS TOUCHE'!$N$5,"NA",""))</f>
        <v>O</v>
      </c>
      <c r="G32" s="57" t="str">
        <f>IF($C32='PAS TOUCHE'!$L$5,'PAS TOUCHE'!G32,IF($C32='PAS TOUCHE'!$N$5,"NA",""))</f>
        <v>O</v>
      </c>
      <c r="H32" s="57" t="str">
        <f>IF($C32='PAS TOUCHE'!$L$5,'PAS TOUCHE'!H32,IF($C32='PAS TOUCHE'!$N$5,"NA",""))</f>
        <v>O</v>
      </c>
      <c r="I32" s="57" t="str">
        <f>IF($C32='PAS TOUCHE'!$L$5,'PAS TOUCHE'!I32,IF($C32='PAS TOUCHE'!$N$5,"NA",""))</f>
        <v>X</v>
      </c>
      <c r="J32" s="62"/>
    </row>
    <row r="33" spans="1:10" ht="48.5" customHeight="1">
      <c r="A33" s="54">
        <v>18</v>
      </c>
      <c r="B33" s="46"/>
      <c r="C33" s="60" t="s">
        <v>8</v>
      </c>
      <c r="D33" s="56">
        <v>3</v>
      </c>
      <c r="E33" s="57" t="str">
        <f>IF($C33='PAS TOUCHE'!$L$5,'PAS TOUCHE'!E33,IF($C33='PAS TOUCHE'!$N$5,"NA",""))</f>
        <v>O</v>
      </c>
      <c r="F33" s="57" t="str">
        <f>IF($C33='PAS TOUCHE'!$L$5,'PAS TOUCHE'!F33,IF($C33='PAS TOUCHE'!$N$5,"NA",""))</f>
        <v>O</v>
      </c>
      <c r="G33" s="57" t="str">
        <f>IF($C33='PAS TOUCHE'!$L$5,'PAS TOUCHE'!G33,IF($C33='PAS TOUCHE'!$N$5,"NA",""))</f>
        <v>X</v>
      </c>
      <c r="H33" s="57" t="str">
        <f>IF($C33='PAS TOUCHE'!$L$5,'PAS TOUCHE'!H33,IF($C33='PAS TOUCHE'!$N$5,"NA",""))</f>
        <v>X</v>
      </c>
      <c r="I33" s="57" t="str">
        <f>IF($C33='PAS TOUCHE'!$L$5,'PAS TOUCHE'!I33,IF($C33='PAS TOUCHE'!$N$5,"NA",""))</f>
        <v>X</v>
      </c>
      <c r="J33" s="62"/>
    </row>
    <row r="34" spans="1:10" ht="54" customHeight="1">
      <c r="A34" s="54">
        <v>19</v>
      </c>
      <c r="B34" s="46"/>
      <c r="C34" s="60" t="s">
        <v>8</v>
      </c>
      <c r="D34" s="56">
        <v>2</v>
      </c>
      <c r="E34" s="57" t="str">
        <f>IF($C34='PAS TOUCHE'!$L$5,'PAS TOUCHE'!E34,IF($C34='PAS TOUCHE'!$N$5,"NA",""))</f>
        <v>O</v>
      </c>
      <c r="F34" s="57" t="str">
        <f>IF($C34='PAS TOUCHE'!$L$5,'PAS TOUCHE'!F34,IF($C34='PAS TOUCHE'!$N$5,"NA",""))</f>
        <v>O</v>
      </c>
      <c r="G34" s="57" t="str">
        <f>IF($C34='PAS TOUCHE'!$L$5,'PAS TOUCHE'!G34,IF($C34='PAS TOUCHE'!$N$5,"NA",""))</f>
        <v>O</v>
      </c>
      <c r="H34" s="57" t="str">
        <f>IF($C34='PAS TOUCHE'!$L$5,'PAS TOUCHE'!H34,IF($C34='PAS TOUCHE'!$N$5,"NA",""))</f>
        <v>X</v>
      </c>
      <c r="I34" s="57" t="str">
        <f>IF($C34='PAS TOUCHE'!$L$5,'PAS TOUCHE'!I34,IF($C34='PAS TOUCHE'!$N$5,"NA",""))</f>
        <v>X</v>
      </c>
      <c r="J34" s="62"/>
    </row>
    <row r="35" spans="1:10" ht="28.25" customHeight="1">
      <c r="A35" s="54">
        <v>20</v>
      </c>
      <c r="B35" s="46"/>
      <c r="C35" s="60" t="s">
        <v>8</v>
      </c>
      <c r="D35" s="56">
        <v>2</v>
      </c>
      <c r="E35" s="57" t="str">
        <f>IF($C35='PAS TOUCHE'!$L$5,'PAS TOUCHE'!E35,IF($C35='PAS TOUCHE'!$N$5,"NA",""))</f>
        <v>X</v>
      </c>
      <c r="F35" s="57" t="str">
        <f>IF($C35='PAS TOUCHE'!$L$5,'PAS TOUCHE'!F35,IF($C35='PAS TOUCHE'!$N$5,"NA",""))</f>
        <v>X</v>
      </c>
      <c r="G35" s="57" t="str">
        <f>IF($C35='PAS TOUCHE'!$L$5,'PAS TOUCHE'!G35,IF($C35='PAS TOUCHE'!$N$5,"NA",""))</f>
        <v>X</v>
      </c>
      <c r="H35" s="57" t="str">
        <f>IF($C35='PAS TOUCHE'!$L$5,'PAS TOUCHE'!H35,IF($C35='PAS TOUCHE'!$N$5,"NA",""))</f>
        <v>X</v>
      </c>
      <c r="I35" s="57" t="str">
        <f>IF($C35='PAS TOUCHE'!$L$5,'PAS TOUCHE'!I35,IF($C35='PAS TOUCHE'!$N$5,"NA",""))</f>
        <v>X</v>
      </c>
      <c r="J35" s="75"/>
    </row>
    <row r="36" spans="1:10" ht="48" customHeight="1">
      <c r="A36" s="54">
        <v>21</v>
      </c>
      <c r="B36" s="46"/>
      <c r="C36" s="60" t="s">
        <v>8</v>
      </c>
      <c r="D36" s="56">
        <v>3</v>
      </c>
      <c r="E36" s="57" t="str">
        <f>IF($C36='PAS TOUCHE'!$L$5,'PAS TOUCHE'!E36,IF($C36='PAS TOUCHE'!$N$5,"NA",""))</f>
        <v>X</v>
      </c>
      <c r="F36" s="57" t="str">
        <f>IF($C36='PAS TOUCHE'!$L$5,'PAS TOUCHE'!F36,IF($C36='PAS TOUCHE'!$N$5,"NA",""))</f>
        <v>X</v>
      </c>
      <c r="G36" s="57" t="str">
        <f>IF($C36='PAS TOUCHE'!$L$5,'PAS TOUCHE'!G36,IF($C36='PAS TOUCHE'!$N$5,"NA",""))</f>
        <v>X</v>
      </c>
      <c r="H36" s="57" t="str">
        <f>IF($C36='PAS TOUCHE'!$L$5,'PAS TOUCHE'!H36,IF($C36='PAS TOUCHE'!$N$5,"NA",""))</f>
        <v>X</v>
      </c>
      <c r="I36" s="57" t="str">
        <f>IF($C36='PAS TOUCHE'!$L$5,'PAS TOUCHE'!I36,IF($C36='PAS TOUCHE'!$N$5,"NA",""))</f>
        <v>X</v>
      </c>
      <c r="J36" s="61"/>
    </row>
    <row r="37" spans="1:10" ht="23.5" customHeight="1">
      <c r="A37" s="63">
        <v>22</v>
      </c>
      <c r="B37" s="64"/>
      <c r="C37" s="60" t="s">
        <v>8</v>
      </c>
      <c r="D37" s="65">
        <v>2</v>
      </c>
      <c r="E37" s="57" t="str">
        <f>IF($C37='PAS TOUCHE'!$L$5,'PAS TOUCHE'!E37,IF($C37='PAS TOUCHE'!$N$5,"NA",""))</f>
        <v>O</v>
      </c>
      <c r="F37" s="57" t="str">
        <f>IF($C37='PAS TOUCHE'!$L$5,'PAS TOUCHE'!F37,IF($C37='PAS TOUCHE'!$N$5,"NA",""))</f>
        <v>O</v>
      </c>
      <c r="G37" s="57" t="str">
        <f>IF($C37='PAS TOUCHE'!$L$5,'PAS TOUCHE'!G37,IF($C37='PAS TOUCHE'!$N$5,"NA",""))</f>
        <v>X</v>
      </c>
      <c r="H37" s="57" t="str">
        <f>IF($C37='PAS TOUCHE'!$L$5,'PAS TOUCHE'!H37,IF($C37='PAS TOUCHE'!$N$5,"NA",""))</f>
        <v>X</v>
      </c>
      <c r="I37" s="57" t="str">
        <f>IF($C37='PAS TOUCHE'!$L$5,'PAS TOUCHE'!I37,IF($C37='PAS TOUCHE'!$N$5,"NA",""))</f>
        <v>X</v>
      </c>
      <c r="J37" s="71"/>
    </row>
    <row r="38" spans="1:10" ht="21.5" customHeight="1">
      <c r="A38" s="72"/>
      <c r="B38" s="67"/>
      <c r="C38" s="42"/>
      <c r="D38" s="73"/>
      <c r="E38" s="43"/>
      <c r="F38" s="43"/>
      <c r="G38" s="43"/>
      <c r="H38" s="43"/>
      <c r="I38" s="43"/>
      <c r="J38" s="74"/>
    </row>
    <row r="39" spans="1:10" ht="26.5" customHeight="1">
      <c r="A39" s="54">
        <v>23</v>
      </c>
      <c r="B39" s="46"/>
      <c r="C39" s="60" t="s">
        <v>8</v>
      </c>
      <c r="D39" s="56">
        <v>3</v>
      </c>
      <c r="E39" s="57" t="str">
        <f>IF($C39='PAS TOUCHE'!$L$5,'PAS TOUCHE'!E39,IF($C39='PAS TOUCHE'!$N$5,"NA",""))</f>
        <v>X</v>
      </c>
      <c r="F39" s="57" t="str">
        <f>IF($C39='PAS TOUCHE'!$L$5,'PAS TOUCHE'!F39,IF($C39='PAS TOUCHE'!$N$5,"NA",""))</f>
        <v>X</v>
      </c>
      <c r="G39" s="57" t="str">
        <f>IF($C39='PAS TOUCHE'!$L$5,'PAS TOUCHE'!G39,IF($C39='PAS TOUCHE'!$N$5,"NA",""))</f>
        <v>NA</v>
      </c>
      <c r="H39" s="57" t="str">
        <f>IF($C39='PAS TOUCHE'!$L$5,'PAS TOUCHE'!H39,IF($C39='PAS TOUCHE'!$N$5,"NA",""))</f>
        <v>NA</v>
      </c>
      <c r="I39" s="57" t="str">
        <f>IF($C39='PAS TOUCHE'!$L$5,'PAS TOUCHE'!I39,IF($C39='PAS TOUCHE'!$N$5,"NA",""))</f>
        <v>NA</v>
      </c>
      <c r="J39" s="75"/>
    </row>
    <row r="40" spans="1:10" ht="29.5" customHeight="1">
      <c r="A40" s="54">
        <v>24</v>
      </c>
      <c r="B40" s="46"/>
      <c r="C40" s="60" t="s">
        <v>8</v>
      </c>
      <c r="D40" s="56">
        <v>3</v>
      </c>
      <c r="E40" s="57" t="str">
        <f>IF($C40='PAS TOUCHE'!$L$5,'PAS TOUCHE'!E40,IF($C40='PAS TOUCHE'!$N$5,"NA",""))</f>
        <v>O</v>
      </c>
      <c r="F40" s="57" t="str">
        <f>IF($C40='PAS TOUCHE'!$L$5,'PAS TOUCHE'!F40,IF($C40='PAS TOUCHE'!$N$5,"NA",""))</f>
        <v>O</v>
      </c>
      <c r="G40" s="57" t="str">
        <f>IF($C40='PAS TOUCHE'!$L$5,'PAS TOUCHE'!G40,IF($C40='PAS TOUCHE'!$N$5,"NA",""))</f>
        <v>X</v>
      </c>
      <c r="H40" s="57" t="str">
        <f>IF($C40='PAS TOUCHE'!$L$5,'PAS TOUCHE'!H40,IF($C40='PAS TOUCHE'!$N$5,"NA",""))</f>
        <v>X</v>
      </c>
      <c r="I40" s="57" t="str">
        <f>IF($C40='PAS TOUCHE'!$L$5,'PAS TOUCHE'!I40,IF($C40='PAS TOUCHE'!$N$5,"NA",""))</f>
        <v>X</v>
      </c>
      <c r="J40" s="62"/>
    </row>
    <row r="41" spans="1:10" ht="37.75" customHeight="1">
      <c r="A41" s="54">
        <v>25</v>
      </c>
      <c r="B41" s="46"/>
      <c r="C41" s="60" t="s">
        <v>8</v>
      </c>
      <c r="D41" s="56">
        <v>4</v>
      </c>
      <c r="E41" s="57" t="str">
        <f>IF($C41='PAS TOUCHE'!$L$5,'PAS TOUCHE'!E41,IF($C41='PAS TOUCHE'!$N$5,"NA",""))</f>
        <v>X</v>
      </c>
      <c r="F41" s="57" t="str">
        <f>IF($C41='PAS TOUCHE'!$L$5,'PAS TOUCHE'!F41,IF($C41='PAS TOUCHE'!$N$5,"NA",""))</f>
        <v>X</v>
      </c>
      <c r="G41" s="57" t="str">
        <f>IF($C41='PAS TOUCHE'!$L$5,'PAS TOUCHE'!G41,IF($C41='PAS TOUCHE'!$N$5,"NA",""))</f>
        <v>X</v>
      </c>
      <c r="H41" s="57" t="str">
        <f>IF($C41='PAS TOUCHE'!$L$5,'PAS TOUCHE'!H41,IF($C41='PAS TOUCHE'!$N$5,"NA",""))</f>
        <v>X</v>
      </c>
      <c r="I41" s="57" t="str">
        <f>IF($C41='PAS TOUCHE'!$L$5,'PAS TOUCHE'!I41,IF($C41='PAS TOUCHE'!$N$5,"NA",""))</f>
        <v>X</v>
      </c>
      <c r="J41" s="75"/>
    </row>
    <row r="42" spans="1:10" ht="31.75" customHeight="1">
      <c r="A42" s="54">
        <v>26</v>
      </c>
      <c r="B42" s="46"/>
      <c r="C42" s="60" t="s">
        <v>8</v>
      </c>
      <c r="D42" s="56">
        <v>3</v>
      </c>
      <c r="E42" s="57" t="str">
        <f>IF($C42='PAS TOUCHE'!$L$5,'PAS TOUCHE'!E42,IF($C42='PAS TOUCHE'!$N$5,"NA",""))</f>
        <v>X</v>
      </c>
      <c r="F42" s="57" t="str">
        <f>IF($C42='PAS TOUCHE'!$L$5,'PAS TOUCHE'!F42,IF($C42='PAS TOUCHE'!$N$5,"NA",""))</f>
        <v>X</v>
      </c>
      <c r="G42" s="57" t="str">
        <f>IF($C42='PAS TOUCHE'!$L$5,'PAS TOUCHE'!G42,IF($C42='PAS TOUCHE'!$N$5,"NA",""))</f>
        <v>X</v>
      </c>
      <c r="H42" s="57" t="str">
        <f>IF($C42='PAS TOUCHE'!$L$5,'PAS TOUCHE'!H42,IF($C42='PAS TOUCHE'!$N$5,"NA",""))</f>
        <v>X</v>
      </c>
      <c r="I42" s="57" t="str">
        <f>IF($C42='PAS TOUCHE'!$L$5,'PAS TOUCHE'!I42,IF($C42='PAS TOUCHE'!$N$5,"NA",""))</f>
        <v>X</v>
      </c>
      <c r="J42" s="62"/>
    </row>
    <row r="43" spans="1:10" ht="21.5" customHeight="1">
      <c r="A43" s="54">
        <v>27</v>
      </c>
      <c r="B43" s="46"/>
      <c r="C43" s="60" t="s">
        <v>8</v>
      </c>
      <c r="D43" s="56">
        <v>1</v>
      </c>
      <c r="E43" s="57" t="str">
        <f>IF($C43='PAS TOUCHE'!$L$5,'PAS TOUCHE'!E43,IF($C43='PAS TOUCHE'!$N$5,"NA",""))</f>
        <v>X</v>
      </c>
      <c r="F43" s="57" t="str">
        <f>IF($C43='PAS TOUCHE'!$L$5,'PAS TOUCHE'!F43,IF($C43='PAS TOUCHE'!$N$5,"NA",""))</f>
        <v>X</v>
      </c>
      <c r="G43" s="57" t="str">
        <f>IF($C43='PAS TOUCHE'!$L$5,'PAS TOUCHE'!G43,IF($C43='PAS TOUCHE'!$N$5,"NA",""))</f>
        <v>X</v>
      </c>
      <c r="H43" s="57" t="str">
        <f>IF($C43='PAS TOUCHE'!$L$5,'PAS TOUCHE'!H43,IF($C43='PAS TOUCHE'!$N$5,"NA",""))</f>
        <v>X</v>
      </c>
      <c r="I43" s="57" t="str">
        <f>IF($C43='PAS TOUCHE'!$L$5,'PAS TOUCHE'!I43,IF($C43='PAS TOUCHE'!$N$5,"NA",""))</f>
        <v>X</v>
      </c>
      <c r="J43" s="62"/>
    </row>
    <row r="44" spans="1:10" ht="17" customHeight="1">
      <c r="A44" s="36"/>
      <c r="B44" s="37"/>
      <c r="C44" s="38"/>
      <c r="D44" s="38"/>
      <c r="E44" s="76"/>
      <c r="F44" s="76"/>
      <c r="G44" s="76"/>
      <c r="H44" s="76"/>
      <c r="I44" s="76"/>
      <c r="J44" s="39"/>
    </row>
    <row r="45" spans="1:10" ht="21.5" customHeight="1">
      <c r="A45" s="40"/>
      <c r="B45" s="41"/>
      <c r="C45" s="42"/>
      <c r="D45" s="43"/>
      <c r="E45" s="43"/>
      <c r="F45" s="43"/>
      <c r="G45" s="43"/>
      <c r="H45" s="43"/>
      <c r="I45" s="43"/>
      <c r="J45" s="59"/>
    </row>
    <row r="46" spans="1:10" ht="16" customHeight="1">
      <c r="A46" s="77"/>
      <c r="B46" s="46"/>
      <c r="C46" s="78"/>
      <c r="D46" s="78"/>
      <c r="E46" s="78"/>
      <c r="F46" s="78"/>
      <c r="G46" s="78"/>
      <c r="H46" s="78"/>
      <c r="I46" s="78"/>
      <c r="J46" s="79"/>
    </row>
    <row r="47" spans="1:10" ht="16" customHeight="1">
      <c r="A47" s="77"/>
      <c r="B47" s="46"/>
      <c r="C47" s="51"/>
      <c r="D47" s="51"/>
      <c r="E47" s="60"/>
      <c r="F47" s="60"/>
      <c r="G47" s="60"/>
      <c r="H47" s="60"/>
      <c r="I47" s="60"/>
      <c r="J47" s="80"/>
    </row>
    <row r="48" spans="1:10" ht="24" customHeight="1">
      <c r="A48" s="77"/>
      <c r="B48" s="46"/>
      <c r="C48" s="51"/>
      <c r="D48" s="51"/>
      <c r="E48" s="60"/>
      <c r="F48" s="60"/>
      <c r="G48" s="60"/>
      <c r="H48" s="60"/>
      <c r="I48" s="60"/>
      <c r="J48" s="80"/>
    </row>
    <row r="49" spans="1:10" ht="16" customHeight="1">
      <c r="A49" s="77"/>
      <c r="B49" s="46"/>
      <c r="C49" s="78"/>
      <c r="D49" s="78"/>
      <c r="E49" s="78"/>
      <c r="F49" s="78"/>
      <c r="G49" s="78"/>
      <c r="H49" s="78"/>
      <c r="I49" s="78"/>
      <c r="J49" s="80"/>
    </row>
    <row r="50" spans="1:10" ht="21" customHeight="1">
      <c r="A50" s="77"/>
      <c r="B50" s="46"/>
      <c r="C50" s="51"/>
      <c r="D50" s="51"/>
      <c r="E50" s="60"/>
      <c r="F50" s="60"/>
      <c r="G50" s="60"/>
      <c r="H50" s="60"/>
      <c r="I50" s="60"/>
      <c r="J50" s="80"/>
    </row>
    <row r="51" spans="1:10" ht="21" customHeight="1">
      <c r="A51" s="77"/>
      <c r="B51" s="46"/>
      <c r="C51" s="51"/>
      <c r="D51" s="51"/>
      <c r="E51" s="60"/>
      <c r="F51" s="60"/>
      <c r="G51" s="60"/>
      <c r="H51" s="60"/>
      <c r="I51" s="60"/>
      <c r="J51" s="80"/>
    </row>
    <row r="52" spans="1:10" ht="52.75" customHeight="1">
      <c r="A52" s="81">
        <v>28</v>
      </c>
      <c r="B52" s="46"/>
      <c r="C52" s="60" t="s">
        <v>8</v>
      </c>
      <c r="D52" s="82">
        <v>4</v>
      </c>
      <c r="E52" s="57" t="str">
        <f>IF($C52='PAS TOUCHE'!$L$5,'PAS TOUCHE'!E52,IF($C52='PAS TOUCHE'!$N$5,"NA",""))</f>
        <v>X</v>
      </c>
      <c r="F52" s="57" t="str">
        <f>IF($C52='PAS TOUCHE'!$L$5,'PAS TOUCHE'!F52,IF($C52='PAS TOUCHE'!$N$5,"NA",""))</f>
        <v>X</v>
      </c>
      <c r="G52" s="57" t="str">
        <f>IF($C52='PAS TOUCHE'!$L$5,'PAS TOUCHE'!G52,IF($C52='PAS TOUCHE'!$N$5,"NA",""))</f>
        <v>X</v>
      </c>
      <c r="H52" s="57" t="str">
        <f>IF($C52='PAS TOUCHE'!$L$5,'PAS TOUCHE'!H52,IF($C52='PAS TOUCHE'!$N$5,"NA",""))</f>
        <v>X</v>
      </c>
      <c r="I52" s="57" t="str">
        <f>IF($C52='PAS TOUCHE'!$L$5,'PAS TOUCHE'!I52,IF($C52='PAS TOUCHE'!$N$5,"NA",""))</f>
        <v>X</v>
      </c>
      <c r="J52" s="53"/>
    </row>
    <row r="53" spans="1:10" ht="27" customHeight="1">
      <c r="A53" s="54">
        <v>29</v>
      </c>
      <c r="B53" s="46"/>
      <c r="C53" s="60" t="s">
        <v>8</v>
      </c>
      <c r="D53" s="56">
        <v>2</v>
      </c>
      <c r="E53" s="57" t="str">
        <f>IF($C53='PAS TOUCHE'!$L$5,'PAS TOUCHE'!E53,IF($C53='PAS TOUCHE'!$N$5,"NA",""))</f>
        <v>O</v>
      </c>
      <c r="F53" s="57" t="str">
        <f>IF($C53='PAS TOUCHE'!$L$5,'PAS TOUCHE'!F53,IF($C53='PAS TOUCHE'!$N$5,"NA",""))</f>
        <v>O</v>
      </c>
      <c r="G53" s="57" t="str">
        <f>IF($C53='PAS TOUCHE'!$L$5,'PAS TOUCHE'!G53,IF($C53='PAS TOUCHE'!$N$5,"NA",""))</f>
        <v>O</v>
      </c>
      <c r="H53" s="57" t="str">
        <f>IF($C53='PAS TOUCHE'!$L$5,'PAS TOUCHE'!H53,IF($C53='PAS TOUCHE'!$N$5,"NA",""))</f>
        <v>O</v>
      </c>
      <c r="I53" s="57" t="str">
        <f>IF($C53='PAS TOUCHE'!$L$5,'PAS TOUCHE'!I53,IF($C53='PAS TOUCHE'!$N$5,"NA",""))</f>
        <v>O</v>
      </c>
      <c r="J53" s="53"/>
    </row>
    <row r="54" spans="1:10" ht="33" customHeight="1">
      <c r="A54" s="81">
        <v>30</v>
      </c>
      <c r="B54" s="46"/>
      <c r="C54" s="60" t="s">
        <v>8</v>
      </c>
      <c r="D54" s="56">
        <v>2</v>
      </c>
      <c r="E54" s="57" t="str">
        <f>IF($C54='PAS TOUCHE'!$L$5,'PAS TOUCHE'!E54,IF($C54='PAS TOUCHE'!$N$5,"NA",""))</f>
        <v>X</v>
      </c>
      <c r="F54" s="57" t="str">
        <f>IF($C54='PAS TOUCHE'!$L$5,'PAS TOUCHE'!F54,IF($C54='PAS TOUCHE'!$N$5,"NA",""))</f>
        <v>X</v>
      </c>
      <c r="G54" s="57" t="str">
        <f>IF($C54='PAS TOUCHE'!$L$5,'PAS TOUCHE'!G54,IF($C54='PAS TOUCHE'!$N$5,"NA",""))</f>
        <v>X</v>
      </c>
      <c r="H54" s="57" t="str">
        <f>IF($C54='PAS TOUCHE'!$L$5,'PAS TOUCHE'!H54,IF($C54='PAS TOUCHE'!$N$5,"NA",""))</f>
        <v>X</v>
      </c>
      <c r="I54" s="57" t="str">
        <f>IF($C54='PAS TOUCHE'!$L$5,'PAS TOUCHE'!I54,IF($C54='PAS TOUCHE'!$N$5,"NA",""))</f>
        <v>X</v>
      </c>
      <c r="J54" s="53"/>
    </row>
    <row r="55" spans="1:10" ht="32.5" customHeight="1">
      <c r="A55" s="81">
        <v>31</v>
      </c>
      <c r="B55" s="46"/>
      <c r="C55" s="60" t="s">
        <v>8</v>
      </c>
      <c r="D55" s="56">
        <v>2</v>
      </c>
      <c r="E55" s="57" t="str">
        <f>IF($C55='PAS TOUCHE'!$L$5,'PAS TOUCHE'!E55,IF($C55='PAS TOUCHE'!$N$5,"NA",""))</f>
        <v>X</v>
      </c>
      <c r="F55" s="57" t="str">
        <f>IF($C55='PAS TOUCHE'!$L$5,'PAS TOUCHE'!F55,IF($C55='PAS TOUCHE'!$N$5,"NA",""))</f>
        <v>X</v>
      </c>
      <c r="G55" s="57" t="str">
        <f>IF($C55='PAS TOUCHE'!$L$5,'PAS TOUCHE'!G55,IF($C55='PAS TOUCHE'!$N$5,"NA",""))</f>
        <v>X</v>
      </c>
      <c r="H55" s="57" t="str">
        <f>IF($C55='PAS TOUCHE'!$L$5,'PAS TOUCHE'!H55,IF($C55='PAS TOUCHE'!$N$5,"NA",""))</f>
        <v>X</v>
      </c>
      <c r="I55" s="57" t="str">
        <f>IF($C55='PAS TOUCHE'!$L$5,'PAS TOUCHE'!I55,IF($C55='PAS TOUCHE'!$N$5,"NA",""))</f>
        <v>X</v>
      </c>
      <c r="J55" s="53"/>
    </row>
    <row r="56" spans="1:10" ht="32.5" customHeight="1">
      <c r="A56" s="83">
        <v>32</v>
      </c>
      <c r="B56" s="64"/>
      <c r="C56" s="60" t="s">
        <v>8</v>
      </c>
      <c r="D56" s="56">
        <v>2</v>
      </c>
      <c r="E56" s="57" t="str">
        <f>IF($C56='PAS TOUCHE'!$L$5,'PAS TOUCHE'!E56,IF($C56='PAS TOUCHE'!$N$5,"NA",""))</f>
        <v>X</v>
      </c>
      <c r="F56" s="57" t="str">
        <f>IF($C56='PAS TOUCHE'!$L$5,'PAS TOUCHE'!F56,IF($C56='PAS TOUCHE'!$N$5,"NA",""))</f>
        <v>X</v>
      </c>
      <c r="G56" s="57" t="str">
        <f>IF($C56='PAS TOUCHE'!$L$5,'PAS TOUCHE'!G56,IF($C56='PAS TOUCHE'!$N$5,"NA",""))</f>
        <v>X</v>
      </c>
      <c r="H56" s="57" t="str">
        <f>IF($C56='PAS TOUCHE'!$L$5,'PAS TOUCHE'!H56,IF($C56='PAS TOUCHE'!$N$5,"NA",""))</f>
        <v>X</v>
      </c>
      <c r="I56" s="57" t="str">
        <f>IF($C56='PAS TOUCHE'!$L$5,'PAS TOUCHE'!I56,IF($C56='PAS TOUCHE'!$N$5,"NA",""))</f>
        <v>X</v>
      </c>
      <c r="J56" s="71"/>
    </row>
    <row r="57" spans="1:10" ht="21" customHeight="1">
      <c r="A57" s="72"/>
      <c r="B57" s="67"/>
      <c r="C57" s="42"/>
      <c r="D57" s="43"/>
      <c r="E57" s="43"/>
      <c r="F57" s="43"/>
      <c r="G57" s="43"/>
      <c r="H57" s="43"/>
      <c r="I57" s="43"/>
      <c r="J57" s="74"/>
    </row>
    <row r="58" spans="1:10" ht="29.5" customHeight="1">
      <c r="A58" s="54">
        <v>33</v>
      </c>
      <c r="B58" s="46"/>
      <c r="C58" s="60" t="s">
        <v>8</v>
      </c>
      <c r="D58" s="56">
        <v>2</v>
      </c>
      <c r="E58" s="57" t="str">
        <f>IF($C58='PAS TOUCHE'!$L$5,'PAS TOUCHE'!E58,IF($C58='PAS TOUCHE'!$N$5,"NA",""))</f>
        <v>X</v>
      </c>
      <c r="F58" s="57" t="str">
        <f>IF($C58='PAS TOUCHE'!$L$5,'PAS TOUCHE'!F58,IF($C58='PAS TOUCHE'!$N$5,"NA",""))</f>
        <v>X</v>
      </c>
      <c r="G58" s="57" t="str">
        <f>IF($C58='PAS TOUCHE'!$L$5,'PAS TOUCHE'!G58,IF($C58='PAS TOUCHE'!$N$5,"NA",""))</f>
        <v>X</v>
      </c>
      <c r="H58" s="57" t="str">
        <f>IF($C58='PAS TOUCHE'!$L$5,'PAS TOUCHE'!H58,IF($C58='PAS TOUCHE'!$N$5,"NA",""))</f>
        <v>X</v>
      </c>
      <c r="I58" s="57" t="str">
        <f>IF($C58='PAS TOUCHE'!$L$5,'PAS TOUCHE'!I58,IF($C58='PAS TOUCHE'!$N$5,"NA",""))</f>
        <v>X</v>
      </c>
      <c r="J58" s="61"/>
    </row>
    <row r="59" spans="1:10" ht="24.5" customHeight="1">
      <c r="A59" s="54">
        <v>34</v>
      </c>
      <c r="B59" s="46"/>
      <c r="C59" s="60" t="s">
        <v>8</v>
      </c>
      <c r="D59" s="56">
        <v>2</v>
      </c>
      <c r="E59" s="57" t="str">
        <f>IF($C59='PAS TOUCHE'!$L$5,'PAS TOUCHE'!E59,IF($C59='PAS TOUCHE'!$N$5,"NA",""))</f>
        <v>O</v>
      </c>
      <c r="F59" s="57" t="str">
        <f>IF($C59='PAS TOUCHE'!$L$5,'PAS TOUCHE'!F59,IF($C59='PAS TOUCHE'!$N$5,"NA",""))</f>
        <v>O</v>
      </c>
      <c r="G59" s="57" t="str">
        <f>IF($C59='PAS TOUCHE'!$L$5,'PAS TOUCHE'!G59,IF($C59='PAS TOUCHE'!$N$5,"NA",""))</f>
        <v>O</v>
      </c>
      <c r="H59" s="57" t="str">
        <f>IF($C59='PAS TOUCHE'!$L$5,'PAS TOUCHE'!H59,IF($C59='PAS TOUCHE'!$N$5,"NA",""))</f>
        <v>X</v>
      </c>
      <c r="I59" s="57" t="str">
        <f>IF($C59='PAS TOUCHE'!$L$5,'PAS TOUCHE'!I59,IF($C59='PAS TOUCHE'!$N$5,"NA",""))</f>
        <v>X</v>
      </c>
      <c r="J59" s="61"/>
    </row>
    <row r="60" spans="1:10" ht="20.5" customHeight="1">
      <c r="A60" s="54">
        <v>35</v>
      </c>
      <c r="B60" s="46"/>
      <c r="C60" s="60" t="s">
        <v>8</v>
      </c>
      <c r="D60" s="56">
        <v>1</v>
      </c>
      <c r="E60" s="57" t="str">
        <f>IF($C60='PAS TOUCHE'!$L$5,'PAS TOUCHE'!E60,IF($C60='PAS TOUCHE'!$N$5,"NA",""))</f>
        <v>O</v>
      </c>
      <c r="F60" s="57" t="str">
        <f>IF($C60='PAS TOUCHE'!$L$5,'PAS TOUCHE'!F60,IF($C60='PAS TOUCHE'!$N$5,"NA",""))</f>
        <v>O</v>
      </c>
      <c r="G60" s="57" t="str">
        <f>IF($C60='PAS TOUCHE'!$L$5,'PAS TOUCHE'!G60,IF($C60='PAS TOUCHE'!$N$5,"NA",""))</f>
        <v>O</v>
      </c>
      <c r="H60" s="57" t="str">
        <f>IF($C60='PAS TOUCHE'!$L$5,'PAS TOUCHE'!H60,IF($C60='PAS TOUCHE'!$N$5,"NA",""))</f>
        <v>O</v>
      </c>
      <c r="I60" s="57" t="str">
        <f>IF($C60='PAS TOUCHE'!$L$5,'PAS TOUCHE'!I60,IF($C60='PAS TOUCHE'!$N$5,"NA",""))</f>
        <v>O</v>
      </c>
      <c r="J60" s="61"/>
    </row>
    <row r="61" spans="1:10" ht="40.75" customHeight="1">
      <c r="A61" s="54">
        <v>36</v>
      </c>
      <c r="B61" s="46"/>
      <c r="C61" s="60" t="s">
        <v>8</v>
      </c>
      <c r="D61" s="56">
        <v>2</v>
      </c>
      <c r="E61" s="57" t="str">
        <f>IF($C61='PAS TOUCHE'!$L$5,'PAS TOUCHE'!E61,IF($C61='PAS TOUCHE'!$N$5,"NA",""))</f>
        <v>O</v>
      </c>
      <c r="F61" s="57" t="str">
        <f>IF($C61='PAS TOUCHE'!$L$5,'PAS TOUCHE'!F61,IF($C61='PAS TOUCHE'!$N$5,"NA",""))</f>
        <v>O</v>
      </c>
      <c r="G61" s="57" t="str">
        <f>IF($C61='PAS TOUCHE'!$L$5,'PAS TOUCHE'!G61,IF($C61='PAS TOUCHE'!$N$5,"NA",""))</f>
        <v>X</v>
      </c>
      <c r="H61" s="57" t="str">
        <f>IF($C61='PAS TOUCHE'!$L$5,'PAS TOUCHE'!H61,IF($C61='PAS TOUCHE'!$N$5,"NA",""))</f>
        <v>X</v>
      </c>
      <c r="I61" s="57" t="str">
        <f>IF($C61='PAS TOUCHE'!$L$5,'PAS TOUCHE'!I61,IF($C61='PAS TOUCHE'!$N$5,"NA",""))</f>
        <v>X</v>
      </c>
      <c r="J61" s="61"/>
    </row>
    <row r="62" spans="1:10" ht="38.5" customHeight="1">
      <c r="A62" s="36"/>
      <c r="B62" s="37"/>
      <c r="C62" s="38"/>
      <c r="D62" s="38"/>
      <c r="E62" s="76"/>
      <c r="F62" s="76"/>
      <c r="G62" s="76"/>
      <c r="H62" s="76"/>
      <c r="I62" s="76"/>
      <c r="J62" s="39"/>
    </row>
    <row r="63" spans="1:10" ht="43.25" customHeight="1">
      <c r="A63" s="40"/>
      <c r="B63" s="41"/>
      <c r="C63" s="42"/>
      <c r="D63" s="43"/>
      <c r="E63" s="84" t="s">
        <v>30</v>
      </c>
      <c r="F63" s="84"/>
      <c r="G63" s="84"/>
      <c r="H63" s="84"/>
      <c r="I63" s="84"/>
      <c r="J63" s="85"/>
    </row>
    <row r="64" spans="1:10" ht="16" customHeight="1">
      <c r="A64" s="54">
        <v>37</v>
      </c>
      <c r="B64" s="46"/>
      <c r="C64" s="60" t="s">
        <v>8</v>
      </c>
      <c r="D64" s="56">
        <v>2</v>
      </c>
      <c r="E64" s="57" t="str">
        <f>IF($C64='PAS TOUCHE'!$L$5,'PAS TOUCHE'!E64,IF($C64='PAS TOUCHE'!$N$5,"NA",""))</f>
        <v>X</v>
      </c>
      <c r="F64" s="57" t="str">
        <f>IF($C64='PAS TOUCHE'!$L$5,'PAS TOUCHE'!F64,IF($C64='PAS TOUCHE'!$N$5,"NA",""))</f>
        <v>X</v>
      </c>
      <c r="G64" s="57" t="str">
        <f>IF($C64='PAS TOUCHE'!$L$5,'PAS TOUCHE'!G64,IF($C64='PAS TOUCHE'!$N$5,"NA",""))</f>
        <v>X</v>
      </c>
      <c r="H64" s="57" t="str">
        <f>IF($C64='PAS TOUCHE'!$L$5,'PAS TOUCHE'!H64,IF($C64='PAS TOUCHE'!$N$5,"NA",""))</f>
        <v>X</v>
      </c>
      <c r="I64" s="57" t="str">
        <f>IF($C64='PAS TOUCHE'!$L$5,'PAS TOUCHE'!I64,IF($C64='PAS TOUCHE'!$N$5,"NA",""))</f>
        <v>X</v>
      </c>
      <c r="J64" s="61"/>
    </row>
    <row r="65" spans="1:10" ht="30.5" customHeight="1">
      <c r="A65" s="54">
        <v>38</v>
      </c>
      <c r="B65" s="46"/>
      <c r="C65" s="60" t="s">
        <v>8</v>
      </c>
      <c r="D65" s="56">
        <v>3</v>
      </c>
      <c r="E65" s="57" t="str">
        <f>IF($C65='PAS TOUCHE'!$L$5,'PAS TOUCHE'!E65,IF($C65='PAS TOUCHE'!$N$5,"NA",""))</f>
        <v>X</v>
      </c>
      <c r="F65" s="57" t="str">
        <f>IF($C65='PAS TOUCHE'!$L$5,'PAS TOUCHE'!F65,IF($C65='PAS TOUCHE'!$N$5,"NA",""))</f>
        <v>X</v>
      </c>
      <c r="G65" s="57" t="str">
        <f>IF($C65='PAS TOUCHE'!$L$5,'PAS TOUCHE'!G65,IF($C65='PAS TOUCHE'!$N$5,"NA",""))</f>
        <v>X</v>
      </c>
      <c r="H65" s="57" t="str">
        <f>IF($C65='PAS TOUCHE'!$L$5,'PAS TOUCHE'!H65,IF($C65='PAS TOUCHE'!$N$5,"NA",""))</f>
        <v>X</v>
      </c>
      <c r="I65" s="57" t="str">
        <f>IF($C65='PAS TOUCHE'!$L$5,'PAS TOUCHE'!I65,IF($C65='PAS TOUCHE'!$N$5,"NA",""))</f>
        <v>X</v>
      </c>
      <c r="J65" s="51"/>
    </row>
    <row r="66" spans="1:10" ht="69" customHeight="1">
      <c r="A66" s="54">
        <v>39</v>
      </c>
      <c r="B66" s="46"/>
      <c r="C66" s="60" t="s">
        <v>8</v>
      </c>
      <c r="D66" s="56">
        <v>3</v>
      </c>
      <c r="E66" s="57" t="str">
        <f>IF($C66='PAS TOUCHE'!$L$5,'PAS TOUCHE'!E66,IF($C66='PAS TOUCHE'!$N$5,"NA",""))</f>
        <v>X</v>
      </c>
      <c r="F66" s="57" t="str">
        <f>IF($C66='PAS TOUCHE'!$L$5,'PAS TOUCHE'!F66,IF($C66='PAS TOUCHE'!$N$5,"NA",""))</f>
        <v>X</v>
      </c>
      <c r="G66" s="57" t="str">
        <f>IF($C66='PAS TOUCHE'!$L$5,'PAS TOUCHE'!G66,IF($C66='PAS TOUCHE'!$N$5,"NA",""))</f>
        <v>X</v>
      </c>
      <c r="H66" s="57" t="str">
        <f>IF($C66='PAS TOUCHE'!$L$5,'PAS TOUCHE'!H66,IF($C66='PAS TOUCHE'!$N$5,"NA",""))</f>
        <v>NA</v>
      </c>
      <c r="I66" s="57" t="str">
        <f>IF($C66='PAS TOUCHE'!$L$5,'PAS TOUCHE'!I66,IF($C66='PAS TOUCHE'!$N$5,"NA",""))</f>
        <v>NA</v>
      </c>
      <c r="J66" s="61"/>
    </row>
    <row r="67" spans="1:10" ht="79.75" customHeight="1">
      <c r="A67" s="54">
        <v>40</v>
      </c>
      <c r="B67" s="46"/>
      <c r="C67" s="60" t="s">
        <v>8</v>
      </c>
      <c r="D67" s="56">
        <v>2</v>
      </c>
      <c r="E67" s="57" t="str">
        <f>IF($C67='PAS TOUCHE'!$L$5,'PAS TOUCHE'!E67,IF($C67='PAS TOUCHE'!$N$5,"NA",""))</f>
        <v>O</v>
      </c>
      <c r="F67" s="57" t="str">
        <f>IF($C67='PAS TOUCHE'!$L$5,'PAS TOUCHE'!F67,IF($C67='PAS TOUCHE'!$N$5,"NA",""))</f>
        <v>O</v>
      </c>
      <c r="G67" s="57" t="str">
        <f>IF($C67='PAS TOUCHE'!$L$5,'PAS TOUCHE'!G67,IF($C67='PAS TOUCHE'!$N$5,"NA",""))</f>
        <v>O</v>
      </c>
      <c r="H67" s="57" t="str">
        <f>IF($C67='PAS TOUCHE'!$L$5,'PAS TOUCHE'!H67,IF($C67='PAS TOUCHE'!$N$5,"NA",""))</f>
        <v>X</v>
      </c>
      <c r="I67" s="57" t="str">
        <f>IF($C67='PAS TOUCHE'!$L$5,'PAS TOUCHE'!I67,IF($C67='PAS TOUCHE'!$N$5,"NA",""))</f>
        <v>X</v>
      </c>
      <c r="J67" s="86"/>
    </row>
    <row r="68" spans="1:10" ht="36" customHeight="1">
      <c r="A68" s="54">
        <v>41</v>
      </c>
      <c r="B68" s="46"/>
      <c r="C68" s="60" t="s">
        <v>8</v>
      </c>
      <c r="D68" s="56">
        <v>2</v>
      </c>
      <c r="E68" s="57" t="str">
        <f>IF($C68='PAS TOUCHE'!$L$5,'PAS TOUCHE'!E68,IF($C68='PAS TOUCHE'!$N$5,"NA",""))</f>
        <v>X</v>
      </c>
      <c r="F68" s="57" t="str">
        <f>IF($C68='PAS TOUCHE'!$L$5,'PAS TOUCHE'!F68,IF($C68='PAS TOUCHE'!$N$5,"NA",""))</f>
        <v>X</v>
      </c>
      <c r="G68" s="57" t="str">
        <f>IF($C68='PAS TOUCHE'!$L$5,'PAS TOUCHE'!G68,IF($C68='PAS TOUCHE'!$N$5,"NA",""))</f>
        <v>X</v>
      </c>
      <c r="H68" s="57" t="str">
        <f>IF($C68='PAS TOUCHE'!$L$5,'PAS TOUCHE'!H68,IF($C68='PAS TOUCHE'!$N$5,"NA",""))</f>
        <v>X</v>
      </c>
      <c r="I68" s="57" t="str">
        <f>IF($C68='PAS TOUCHE'!$L$5,'PAS TOUCHE'!I68,IF($C68='PAS TOUCHE'!$N$5,"NA",""))</f>
        <v>NA</v>
      </c>
      <c r="J68" s="53"/>
    </row>
    <row r="69" spans="1:10" ht="36" customHeight="1">
      <c r="A69" s="87">
        <v>42</v>
      </c>
      <c r="B69" s="88"/>
      <c r="C69" s="60" t="s">
        <v>8</v>
      </c>
      <c r="D69" s="89">
        <v>2</v>
      </c>
      <c r="E69" s="57" t="str">
        <f>IF($C69='PAS TOUCHE'!$L$5,'PAS TOUCHE'!E69,IF($C69='PAS TOUCHE'!$N$5,"NA",""))</f>
        <v>O</v>
      </c>
      <c r="F69" s="57" t="str">
        <f>IF($C69='PAS TOUCHE'!$L$5,'PAS TOUCHE'!F69,IF($C69='PAS TOUCHE'!$N$5,"NA",""))</f>
        <v>O</v>
      </c>
      <c r="G69" s="57" t="str">
        <f>IF($C69='PAS TOUCHE'!$L$5,'PAS TOUCHE'!G69,IF($C69='PAS TOUCHE'!$N$5,"NA",""))</f>
        <v>O</v>
      </c>
      <c r="H69" s="57" t="str">
        <f>IF($C69='PAS TOUCHE'!$L$5,'PAS TOUCHE'!H69,IF($C69='PAS TOUCHE'!$N$5,"NA",""))</f>
        <v>O</v>
      </c>
      <c r="I69" s="57" t="str">
        <f>IF($C69='PAS TOUCHE'!$L$5,'PAS TOUCHE'!I69,IF($C69='PAS TOUCHE'!$N$5,"NA",""))</f>
        <v>X</v>
      </c>
      <c r="J69" s="53"/>
    </row>
    <row r="70" spans="1:10" ht="55.25" customHeight="1">
      <c r="A70" s="90"/>
      <c r="B70" s="91"/>
      <c r="C70" s="42"/>
      <c r="D70" s="92"/>
      <c r="E70" s="84"/>
      <c r="F70" s="84"/>
      <c r="G70" s="84"/>
      <c r="H70" s="84"/>
      <c r="I70" s="84"/>
      <c r="J70" s="85"/>
    </row>
    <row r="71" spans="1:10" ht="76.25" customHeight="1">
      <c r="A71" s="54">
        <v>43</v>
      </c>
      <c r="B71" s="46"/>
      <c r="C71" s="60" t="s">
        <v>8</v>
      </c>
      <c r="D71" s="56">
        <v>5</v>
      </c>
      <c r="E71" s="57" t="str">
        <f>IF($C71='PAS TOUCHE'!$L$5,'PAS TOUCHE'!E71,IF($C71='PAS TOUCHE'!$N$5,"NA",""))</f>
        <v>X</v>
      </c>
      <c r="F71" s="57" t="str">
        <f>IF($C71='PAS TOUCHE'!$L$5,'PAS TOUCHE'!F71,IF($C71='PAS TOUCHE'!$N$5,"NA",""))</f>
        <v>X</v>
      </c>
      <c r="G71" s="57" t="str">
        <f>IF($C71='PAS TOUCHE'!$L$5,'PAS TOUCHE'!G71,IF($C71='PAS TOUCHE'!$N$5,"NA",""))</f>
        <v>X</v>
      </c>
      <c r="H71" s="57" t="str">
        <f>IF($C71='PAS TOUCHE'!$L$5,'PAS TOUCHE'!H71,IF($C71='PAS TOUCHE'!$N$5,"NA",""))</f>
        <v>X</v>
      </c>
      <c r="I71" s="57" t="str">
        <f>IF($C71='PAS TOUCHE'!$L$5,'PAS TOUCHE'!I71,IF($C71='PAS TOUCHE'!$N$5,"NA",""))</f>
        <v>X</v>
      </c>
      <c r="J71" s="62"/>
    </row>
    <row r="72" spans="1:10" ht="72" customHeight="1">
      <c r="A72" s="54">
        <v>44</v>
      </c>
      <c r="B72" s="46"/>
      <c r="C72" s="60" t="s">
        <v>8</v>
      </c>
      <c r="D72" s="56">
        <v>3</v>
      </c>
      <c r="E72" s="57" t="str">
        <f>IF($C72='PAS TOUCHE'!$L$5,'PAS TOUCHE'!E72,IF($C72='PAS TOUCHE'!$N$5,"NA",""))</f>
        <v>X</v>
      </c>
      <c r="F72" s="57" t="str">
        <f>IF($C72='PAS TOUCHE'!$L$5,'PAS TOUCHE'!F72,IF($C72='PAS TOUCHE'!$N$5,"NA",""))</f>
        <v>X</v>
      </c>
      <c r="G72" s="57" t="str">
        <f>IF($C72='PAS TOUCHE'!$L$5,'PAS TOUCHE'!G72,IF($C72='PAS TOUCHE'!$N$5,"NA",""))</f>
        <v>X</v>
      </c>
      <c r="H72" s="57" t="str">
        <f>IF($C72='PAS TOUCHE'!$L$5,'PAS TOUCHE'!H72,IF($C72='PAS TOUCHE'!$N$5,"NA",""))</f>
        <v>X</v>
      </c>
      <c r="I72" s="57" t="str">
        <f>IF($C72='PAS TOUCHE'!$L$5,'PAS TOUCHE'!I72,IF($C72='PAS TOUCHE'!$N$5,"NA",""))</f>
        <v>X</v>
      </c>
      <c r="J72" s="62"/>
    </row>
    <row r="73" spans="1:10" ht="41.5" customHeight="1">
      <c r="A73" s="54">
        <v>45</v>
      </c>
      <c r="B73" s="46"/>
      <c r="C73" s="60" t="s">
        <v>8</v>
      </c>
      <c r="D73" s="56">
        <v>2</v>
      </c>
      <c r="E73" s="57" t="str">
        <f>IF($C73='PAS TOUCHE'!$L$5,'PAS TOUCHE'!E73,IF($C73='PAS TOUCHE'!$N$5,"NA",""))</f>
        <v>X</v>
      </c>
      <c r="F73" s="57" t="str">
        <f>IF($C73='PAS TOUCHE'!$L$5,'PAS TOUCHE'!F73,IF($C73='PAS TOUCHE'!$N$5,"NA",""))</f>
        <v>X</v>
      </c>
      <c r="G73" s="57" t="str">
        <f>IF($C73='PAS TOUCHE'!$L$5,'PAS TOUCHE'!G73,IF($C73='PAS TOUCHE'!$N$5,"NA",""))</f>
        <v>X</v>
      </c>
      <c r="H73" s="57" t="str">
        <f>IF($C73='PAS TOUCHE'!$L$5,'PAS TOUCHE'!H73,IF($C73='PAS TOUCHE'!$N$5,"NA",""))</f>
        <v>X</v>
      </c>
      <c r="I73" s="57" t="str">
        <f>IF($C73='PAS TOUCHE'!$L$5,'PAS TOUCHE'!I73,IF($C73='PAS TOUCHE'!$N$5,"NA",""))</f>
        <v>X</v>
      </c>
      <c r="J73" s="62"/>
    </row>
    <row r="74" spans="1:10" ht="24.5" customHeight="1">
      <c r="A74" s="40"/>
      <c r="B74" s="41"/>
      <c r="C74" s="42"/>
      <c r="D74" s="43"/>
      <c r="E74" s="43"/>
      <c r="F74" s="43"/>
      <c r="G74" s="43"/>
      <c r="H74" s="43"/>
      <c r="I74" s="43"/>
      <c r="J74" s="85"/>
    </row>
    <row r="75" spans="1:10" ht="54.5" customHeight="1">
      <c r="A75" s="54">
        <v>46</v>
      </c>
      <c r="B75" s="46"/>
      <c r="C75" s="60" t="s">
        <v>8</v>
      </c>
      <c r="D75" s="56">
        <v>2</v>
      </c>
      <c r="E75" s="57" t="str">
        <f>IF($C75='PAS TOUCHE'!$L$5,'PAS TOUCHE'!E75,IF($C75='PAS TOUCHE'!$N$5,"NA",""))</f>
        <v>O</v>
      </c>
      <c r="F75" s="57" t="str">
        <f>IF($C75='PAS TOUCHE'!$L$5,'PAS TOUCHE'!F75,IF($C75='PAS TOUCHE'!$N$5,"NA",""))</f>
        <v>O</v>
      </c>
      <c r="G75" s="57" t="str">
        <f>IF($C75='PAS TOUCHE'!$L$5,'PAS TOUCHE'!G75,IF($C75='PAS TOUCHE'!$N$5,"NA",""))</f>
        <v>X</v>
      </c>
      <c r="H75" s="57" t="str">
        <f>IF($C75='PAS TOUCHE'!$L$5,'PAS TOUCHE'!H75,IF($C75='PAS TOUCHE'!$N$5,"NA",""))</f>
        <v>X</v>
      </c>
      <c r="I75" s="57" t="str">
        <f>IF($C75='PAS TOUCHE'!$L$5,'PAS TOUCHE'!I75,IF($C75='PAS TOUCHE'!$N$5,"NA",""))</f>
        <v>X</v>
      </c>
      <c r="J75" s="61"/>
    </row>
    <row r="76" spans="1:10" ht="28.25" customHeight="1">
      <c r="A76" s="54">
        <v>47</v>
      </c>
      <c r="B76" s="46"/>
      <c r="C76" s="60" t="s">
        <v>8</v>
      </c>
      <c r="D76" s="56">
        <v>3</v>
      </c>
      <c r="E76" s="57" t="str">
        <f>IF($C76='PAS TOUCHE'!$L$5,'PAS TOUCHE'!E76,IF($C76='PAS TOUCHE'!$N$5,"NA",""))</f>
        <v>O</v>
      </c>
      <c r="F76" s="57" t="str">
        <f>IF($C76='PAS TOUCHE'!$L$5,'PAS TOUCHE'!F76,IF($C76='PAS TOUCHE'!$N$5,"NA",""))</f>
        <v>O</v>
      </c>
      <c r="G76" s="57" t="str">
        <f>IF($C76='PAS TOUCHE'!$L$5,'PAS TOUCHE'!G76,IF($C76='PAS TOUCHE'!$N$5,"NA",""))</f>
        <v>X</v>
      </c>
      <c r="H76" s="57" t="str">
        <f>IF($C76='PAS TOUCHE'!$L$5,'PAS TOUCHE'!H76,IF($C76='PAS TOUCHE'!$N$5,"NA",""))</f>
        <v>X</v>
      </c>
      <c r="I76" s="57" t="str">
        <f>IF($C76='PAS TOUCHE'!$L$5,'PAS TOUCHE'!I76,IF($C76='PAS TOUCHE'!$N$5,"NA",""))</f>
        <v>X</v>
      </c>
      <c r="J76" s="61"/>
    </row>
    <row r="77" spans="1:10" ht="20.5" customHeight="1">
      <c r="A77" s="54">
        <v>48</v>
      </c>
      <c r="B77" s="46"/>
      <c r="C77" s="60" t="s">
        <v>8</v>
      </c>
      <c r="D77" s="56">
        <v>2</v>
      </c>
      <c r="E77" s="57" t="str">
        <f>IF($C77='PAS TOUCHE'!$L$5,'PAS TOUCHE'!E77,IF($C77='PAS TOUCHE'!$N$5,"NA",""))</f>
        <v>O</v>
      </c>
      <c r="F77" s="57" t="str">
        <f>IF($C77='PAS TOUCHE'!$L$5,'PAS TOUCHE'!F77,IF($C77='PAS TOUCHE'!$N$5,"NA",""))</f>
        <v>X</v>
      </c>
      <c r="G77" s="57" t="str">
        <f>IF($C77='PAS TOUCHE'!$L$5,'PAS TOUCHE'!G77,IF($C77='PAS TOUCHE'!$N$5,"NA",""))</f>
        <v>X</v>
      </c>
      <c r="H77" s="57" t="str">
        <f>IF($C77='PAS TOUCHE'!$L$5,'PAS TOUCHE'!H77,IF($C77='PAS TOUCHE'!$N$5,"NA",""))</f>
        <v>X</v>
      </c>
      <c r="I77" s="57" t="str">
        <f>IF($C77='PAS TOUCHE'!$L$5,'PAS TOUCHE'!I77,IF($C77='PAS TOUCHE'!$N$5,"NA",""))</f>
        <v>X</v>
      </c>
      <c r="J77" s="61"/>
    </row>
    <row r="78" spans="1:10" ht="30.5" customHeight="1">
      <c r="A78" s="54">
        <v>49</v>
      </c>
      <c r="B78" s="46"/>
      <c r="C78" s="60" t="s">
        <v>8</v>
      </c>
      <c r="D78" s="56">
        <v>1</v>
      </c>
      <c r="E78" s="57" t="str">
        <f>IF($C78='PAS TOUCHE'!$L$5,'PAS TOUCHE'!E78,IF($C78='PAS TOUCHE'!$N$5,"NA",""))</f>
        <v>X</v>
      </c>
      <c r="F78" s="57" t="str">
        <f>IF($C78='PAS TOUCHE'!$L$5,'PAS TOUCHE'!F78,IF($C78='PAS TOUCHE'!$N$5,"NA",""))</f>
        <v>X</v>
      </c>
      <c r="G78" s="57" t="str">
        <f>IF($C78='PAS TOUCHE'!$L$5,'PAS TOUCHE'!G78,IF($C78='PAS TOUCHE'!$N$5,"NA",""))</f>
        <v>X</v>
      </c>
      <c r="H78" s="57" t="str">
        <f>IF($C78='PAS TOUCHE'!$L$5,'PAS TOUCHE'!H78,IF($C78='PAS TOUCHE'!$N$5,"NA",""))</f>
        <v>X</v>
      </c>
      <c r="I78" s="57" t="str">
        <f>IF($C78='PAS TOUCHE'!$L$5,'PAS TOUCHE'!I78,IF($C78='PAS TOUCHE'!$N$5,"NA",""))</f>
        <v>X</v>
      </c>
      <c r="J78" s="61"/>
    </row>
    <row r="79" spans="1:10" ht="30.5" customHeight="1">
      <c r="A79" s="54">
        <v>50</v>
      </c>
      <c r="B79" s="46"/>
      <c r="C79" s="60" t="s">
        <v>8</v>
      </c>
      <c r="D79" s="56">
        <v>2</v>
      </c>
      <c r="E79" s="57" t="str">
        <f>IF($C79='PAS TOUCHE'!$L$5,'PAS TOUCHE'!E79,IF($C79='PAS TOUCHE'!$N$5,"NA",""))</f>
        <v>O</v>
      </c>
      <c r="F79" s="57" t="str">
        <f>IF($C79='PAS TOUCHE'!$L$5,'PAS TOUCHE'!F79,IF($C79='PAS TOUCHE'!$N$5,"NA",""))</f>
        <v>O</v>
      </c>
      <c r="G79" s="57" t="str">
        <f>IF($C79='PAS TOUCHE'!$L$5,'PAS TOUCHE'!G79,IF($C79='PAS TOUCHE'!$N$5,"NA",""))</f>
        <v>O</v>
      </c>
      <c r="H79" s="57" t="str">
        <f>IF($C79='PAS TOUCHE'!$L$5,'PAS TOUCHE'!H79,IF($C79='PAS TOUCHE'!$N$5,"NA",""))</f>
        <v>O</v>
      </c>
      <c r="I79" s="57" t="str">
        <f>IF($C79='PAS TOUCHE'!$L$5,'PAS TOUCHE'!I79,IF($C79='PAS TOUCHE'!$N$5,"NA",""))</f>
        <v>X</v>
      </c>
      <c r="J79" s="61"/>
    </row>
    <row r="80" spans="1:10" ht="37.25" customHeight="1">
      <c r="A80" s="54">
        <v>51</v>
      </c>
      <c r="B80" s="46"/>
      <c r="C80" s="60" t="s">
        <v>8</v>
      </c>
      <c r="D80" s="56">
        <v>2</v>
      </c>
      <c r="E80" s="57" t="str">
        <f>IF($C80='PAS TOUCHE'!$L$5,'PAS TOUCHE'!E80,IF($C80='PAS TOUCHE'!$N$5,"NA",""))</f>
        <v>X</v>
      </c>
      <c r="F80" s="57" t="str">
        <f>IF($C80='PAS TOUCHE'!$L$5,'PAS TOUCHE'!F80,IF($C80='PAS TOUCHE'!$N$5,"NA",""))</f>
        <v>X</v>
      </c>
      <c r="G80" s="57" t="str">
        <f>IF($C80='PAS TOUCHE'!$L$5,'PAS TOUCHE'!G80,IF($C80='PAS TOUCHE'!$N$5,"NA",""))</f>
        <v>X</v>
      </c>
      <c r="H80" s="57" t="str">
        <f>IF($C80='PAS TOUCHE'!$L$5,'PAS TOUCHE'!H80,IF($C80='PAS TOUCHE'!$N$5,"NA",""))</f>
        <v>X</v>
      </c>
      <c r="I80" s="57" t="str">
        <f>IF($C80='PAS TOUCHE'!$L$5,'PAS TOUCHE'!I80,IF($C80='PAS TOUCHE'!$N$5,"NA",""))</f>
        <v>X</v>
      </c>
      <c r="J80" s="61"/>
    </row>
    <row r="81" spans="1:10" ht="37.25" customHeight="1">
      <c r="A81" s="54">
        <v>52</v>
      </c>
      <c r="B81" s="46"/>
      <c r="C81" s="60" t="s">
        <v>8</v>
      </c>
      <c r="D81" s="56">
        <v>2</v>
      </c>
      <c r="E81" s="57" t="str">
        <f>IF($C81='PAS TOUCHE'!$L$5,'PAS TOUCHE'!E81,IF($C81='PAS TOUCHE'!$N$5,"NA",""))</f>
        <v>O</v>
      </c>
      <c r="F81" s="57" t="str">
        <f>IF($C81='PAS TOUCHE'!$L$5,'PAS TOUCHE'!F81,IF($C81='PAS TOUCHE'!$N$5,"NA",""))</f>
        <v>O</v>
      </c>
      <c r="G81" s="57" t="str">
        <f>IF($C81='PAS TOUCHE'!$L$5,'PAS TOUCHE'!G81,IF($C81='PAS TOUCHE'!$N$5,"NA",""))</f>
        <v>O</v>
      </c>
      <c r="H81" s="57" t="str">
        <f>IF($C81='PAS TOUCHE'!$L$5,'PAS TOUCHE'!H81,IF($C81='PAS TOUCHE'!$N$5,"NA",""))</f>
        <v>X</v>
      </c>
      <c r="I81" s="57" t="str">
        <f>IF($C81='PAS TOUCHE'!$L$5,'PAS TOUCHE'!I81,IF($C81='PAS TOUCHE'!$N$5,"NA",""))</f>
        <v>X</v>
      </c>
      <c r="J81" s="61"/>
    </row>
    <row r="82" spans="1:10" ht="40.75" customHeight="1">
      <c r="A82" s="54">
        <v>53</v>
      </c>
      <c r="B82" s="46"/>
      <c r="C82" s="60" t="s">
        <v>8</v>
      </c>
      <c r="D82" s="56">
        <v>2</v>
      </c>
      <c r="E82" s="57" t="str">
        <f>IF($C82='PAS TOUCHE'!$L$5,'PAS TOUCHE'!E82,IF($C82='PAS TOUCHE'!$N$5,"NA",""))</f>
        <v>X</v>
      </c>
      <c r="F82" s="57" t="str">
        <f>IF($C82='PAS TOUCHE'!$L$5,'PAS TOUCHE'!F82,IF($C82='PAS TOUCHE'!$N$5,"NA",""))</f>
        <v>X</v>
      </c>
      <c r="G82" s="57" t="str">
        <f>IF($C82='PAS TOUCHE'!$L$5,'PAS TOUCHE'!G82,IF($C82='PAS TOUCHE'!$N$5,"NA",""))</f>
        <v>X</v>
      </c>
      <c r="H82" s="57" t="str">
        <f>IF($C82='PAS TOUCHE'!$L$5,'PAS TOUCHE'!H82,IF($C82='PAS TOUCHE'!$N$5,"NA",""))</f>
        <v>X</v>
      </c>
      <c r="I82" s="57" t="str">
        <f>IF($C82='PAS TOUCHE'!$L$5,'PAS TOUCHE'!I82,IF($C82='PAS TOUCHE'!$N$5,"NA",""))</f>
        <v>X</v>
      </c>
      <c r="J82" s="61"/>
    </row>
    <row r="83" spans="1:10" ht="25.25" customHeight="1">
      <c r="A83" s="54">
        <v>54</v>
      </c>
      <c r="B83" s="46"/>
      <c r="C83" s="60" t="s">
        <v>8</v>
      </c>
      <c r="D83" s="56">
        <v>2</v>
      </c>
      <c r="E83" s="57" t="str">
        <f>IF($C83='PAS TOUCHE'!$L$5,'PAS TOUCHE'!E83,IF($C83='PAS TOUCHE'!$N$5,"NA",""))</f>
        <v>O</v>
      </c>
      <c r="F83" s="57" t="str">
        <f>IF($C83='PAS TOUCHE'!$L$5,'PAS TOUCHE'!F83,IF($C83='PAS TOUCHE'!$N$5,"NA",""))</f>
        <v>O</v>
      </c>
      <c r="G83" s="57" t="str">
        <f>IF($C83='PAS TOUCHE'!$L$5,'PAS TOUCHE'!G83,IF($C83='PAS TOUCHE'!$N$5,"NA",""))</f>
        <v>X</v>
      </c>
      <c r="H83" s="57" t="str">
        <f>IF($C83='PAS TOUCHE'!$L$5,'PAS TOUCHE'!H83,IF($C83='PAS TOUCHE'!$N$5,"NA",""))</f>
        <v>X</v>
      </c>
      <c r="I83" s="57" t="str">
        <f>IF($C83='PAS TOUCHE'!$L$5,'PAS TOUCHE'!I83,IF($C83='PAS TOUCHE'!$N$5,"NA",""))</f>
        <v>X</v>
      </c>
      <c r="J83" s="61"/>
    </row>
    <row r="84" spans="1:10" ht="24.5" customHeight="1">
      <c r="A84" s="54">
        <v>55</v>
      </c>
      <c r="B84" s="46"/>
      <c r="C84" s="60" t="s">
        <v>8</v>
      </c>
      <c r="D84" s="56">
        <v>1</v>
      </c>
      <c r="E84" s="57" t="str">
        <f>IF($C84='PAS TOUCHE'!$L$5,'PAS TOUCHE'!E84,IF($C84='PAS TOUCHE'!$N$5,"NA",""))</f>
        <v>O</v>
      </c>
      <c r="F84" s="57" t="str">
        <f>IF($C84='PAS TOUCHE'!$L$5,'PAS TOUCHE'!F84,IF($C84='PAS TOUCHE'!$N$5,"NA",""))</f>
        <v>O</v>
      </c>
      <c r="G84" s="57" t="str">
        <f>IF($C84='PAS TOUCHE'!$L$5,'PAS TOUCHE'!G84,IF($C84='PAS TOUCHE'!$N$5,"NA",""))</f>
        <v>X</v>
      </c>
      <c r="H84" s="57" t="str">
        <f>IF($C84='PAS TOUCHE'!$L$5,'PAS TOUCHE'!H84,IF($C84='PAS TOUCHE'!$N$5,"NA",""))</f>
        <v>X</v>
      </c>
      <c r="I84" s="57" t="str">
        <f>IF($C84='PAS TOUCHE'!$L$5,'PAS TOUCHE'!I84,IF($C84='PAS TOUCHE'!$N$5,"NA",""))</f>
        <v>X</v>
      </c>
      <c r="J84" s="53"/>
    </row>
    <row r="85" spans="1:10" ht="17" customHeight="1">
      <c r="A85" s="36"/>
      <c r="B85" s="37"/>
      <c r="C85" s="38"/>
      <c r="D85" s="38"/>
      <c r="E85" s="76"/>
      <c r="F85" s="76"/>
      <c r="G85" s="76"/>
      <c r="H85" s="76"/>
      <c r="I85" s="76"/>
      <c r="J85" s="39"/>
    </row>
    <row r="86" spans="1:10" ht="21" customHeight="1">
      <c r="A86" s="40"/>
      <c r="B86" s="41"/>
      <c r="C86" s="93"/>
      <c r="D86" s="68"/>
      <c r="E86" s="68"/>
      <c r="F86" s="68"/>
      <c r="G86" s="68"/>
      <c r="H86" s="68"/>
      <c r="I86" s="68"/>
      <c r="J86" s="94"/>
    </row>
    <row r="87" spans="1:10" ht="36" customHeight="1">
      <c r="A87" s="54">
        <v>56</v>
      </c>
      <c r="B87" s="46"/>
      <c r="C87" s="60" t="s">
        <v>8</v>
      </c>
      <c r="D87" s="56">
        <v>3</v>
      </c>
      <c r="E87" s="49" t="s">
        <v>31</v>
      </c>
      <c r="F87" s="49" t="s">
        <v>31</v>
      </c>
      <c r="G87" s="49" t="s">
        <v>31</v>
      </c>
      <c r="H87" s="49" t="s">
        <v>31</v>
      </c>
      <c r="I87" s="49" t="s">
        <v>31</v>
      </c>
      <c r="J87" s="61"/>
    </row>
    <row r="88" spans="1:10" ht="20.5" customHeight="1">
      <c r="A88" s="95"/>
      <c r="B88" s="41"/>
      <c r="C88" s="68"/>
      <c r="D88" s="68"/>
      <c r="E88" s="68"/>
      <c r="F88" s="68"/>
      <c r="G88" s="68"/>
      <c r="H88" s="68"/>
      <c r="I88" s="68"/>
      <c r="J88" s="70"/>
    </row>
    <row r="89" spans="1:10" ht="24" customHeight="1">
      <c r="A89" s="77"/>
      <c r="B89" s="46"/>
      <c r="C89" s="51"/>
      <c r="D89" s="51"/>
      <c r="E89" s="60"/>
      <c r="F89" s="60"/>
      <c r="G89" s="60"/>
      <c r="H89" s="60"/>
      <c r="I89" s="60"/>
      <c r="J89" s="96"/>
    </row>
    <row r="90" spans="1:10" ht="43.25" customHeight="1">
      <c r="A90" s="45"/>
      <c r="B90" s="46"/>
      <c r="C90" s="51"/>
      <c r="D90" s="52"/>
      <c r="E90" s="49"/>
      <c r="F90" s="49"/>
      <c r="G90" s="49"/>
      <c r="H90" s="49"/>
      <c r="I90" s="49"/>
      <c r="J90" s="61"/>
    </row>
    <row r="91" spans="1:10" ht="23.5" customHeight="1">
      <c r="A91" s="54">
        <v>57</v>
      </c>
      <c r="B91" s="46"/>
      <c r="C91" s="60" t="s">
        <v>8</v>
      </c>
      <c r="D91" s="56">
        <v>3</v>
      </c>
      <c r="E91" s="57" t="str">
        <f>IF($C91='PAS TOUCHE'!$L$5,'PAS TOUCHE'!E91,IF($C91='PAS TOUCHE'!$N$5,"NA",""))</f>
        <v>X</v>
      </c>
      <c r="F91" s="57" t="str">
        <f>IF($C91='PAS TOUCHE'!$L$5,'PAS TOUCHE'!F91,IF($C91='PAS TOUCHE'!$N$5,"NA",""))</f>
        <v>X</v>
      </c>
      <c r="G91" s="57" t="str">
        <f>IF($C91='PAS TOUCHE'!$L$5,'PAS TOUCHE'!G91,IF($C91='PAS TOUCHE'!$N$5,"NA",""))</f>
        <v>X</v>
      </c>
      <c r="H91" s="57" t="str">
        <f>IF($C91='PAS TOUCHE'!$L$5,'PAS TOUCHE'!H91,IF($C91='PAS TOUCHE'!$N$5,"NA",""))</f>
        <v>X</v>
      </c>
      <c r="I91" s="57" t="str">
        <f>IF($C91='PAS TOUCHE'!$L$5,'PAS TOUCHE'!I91,IF($C91='PAS TOUCHE'!$N$5,"NA",""))</f>
        <v>X</v>
      </c>
      <c r="J91" s="53"/>
    </row>
    <row r="92" spans="1:10" ht="27" customHeight="1">
      <c r="A92" s="54">
        <v>58</v>
      </c>
      <c r="B92" s="46"/>
      <c r="C92" s="60" t="s">
        <v>8</v>
      </c>
      <c r="D92" s="56">
        <v>2</v>
      </c>
      <c r="E92" s="57" t="str">
        <f>IF($C92='PAS TOUCHE'!$L$5,'PAS TOUCHE'!E92,IF($C92='PAS TOUCHE'!$N$5,"NA",""))</f>
        <v>O</v>
      </c>
      <c r="F92" s="57" t="str">
        <f>IF($C92='PAS TOUCHE'!$L$5,'PAS TOUCHE'!F92,IF($C92='PAS TOUCHE'!$N$5,"NA",""))</f>
        <v>O</v>
      </c>
      <c r="G92" s="57" t="str">
        <f>IF($C92='PAS TOUCHE'!$L$5,'PAS TOUCHE'!G92,IF($C92='PAS TOUCHE'!$N$5,"NA",""))</f>
        <v>O</v>
      </c>
      <c r="H92" s="57" t="str">
        <f>IF($C92='PAS TOUCHE'!$L$5,'PAS TOUCHE'!H92,IF($C92='PAS TOUCHE'!$N$5,"NA",""))</f>
        <v>O</v>
      </c>
      <c r="I92" s="57" t="str">
        <f>IF($C92='PAS TOUCHE'!$L$5,'PAS TOUCHE'!I92,IF($C92='PAS TOUCHE'!$N$5,"NA",""))</f>
        <v>O</v>
      </c>
      <c r="J92" s="61"/>
    </row>
    <row r="93" spans="1:10" ht="26.5" customHeight="1">
      <c r="A93" s="54">
        <v>59</v>
      </c>
      <c r="B93" s="46"/>
      <c r="C93" s="60" t="s">
        <v>8</v>
      </c>
      <c r="D93" s="56">
        <v>3</v>
      </c>
      <c r="E93" s="57" t="str">
        <f>IF($C93='PAS TOUCHE'!$L$5,'PAS TOUCHE'!E93,IF($C93='PAS TOUCHE'!$N$5,"NA",""))</f>
        <v>X</v>
      </c>
      <c r="F93" s="57" t="str">
        <f>IF($C93='PAS TOUCHE'!$L$5,'PAS TOUCHE'!F93,IF($C93='PAS TOUCHE'!$N$5,"NA",""))</f>
        <v>X</v>
      </c>
      <c r="G93" s="57" t="str">
        <f>IF($C93='PAS TOUCHE'!$L$5,'PAS TOUCHE'!G93,IF($C93='PAS TOUCHE'!$N$5,"NA",""))</f>
        <v>X</v>
      </c>
      <c r="H93" s="57" t="str">
        <f>IF($C93='PAS TOUCHE'!$L$5,'PAS TOUCHE'!H93,IF($C93='PAS TOUCHE'!$N$5,"NA",""))</f>
        <v>X</v>
      </c>
      <c r="I93" s="57" t="str">
        <f>IF($C93='PAS TOUCHE'!$L$5,'PAS TOUCHE'!I93,IF($C93='PAS TOUCHE'!$N$5,"NA",""))</f>
        <v>X</v>
      </c>
      <c r="J93" s="61"/>
    </row>
    <row r="94" spans="1:10" ht="21.5" customHeight="1">
      <c r="A94" s="54">
        <v>60</v>
      </c>
      <c r="B94" s="46"/>
      <c r="C94" s="60" t="s">
        <v>8</v>
      </c>
      <c r="D94" s="56">
        <v>2</v>
      </c>
      <c r="E94" s="57" t="str">
        <f>IF($C94='PAS TOUCHE'!$L$5,'PAS TOUCHE'!E94,IF($C94='PAS TOUCHE'!$N$5,"NA",""))</f>
        <v>O</v>
      </c>
      <c r="F94" s="57" t="str">
        <f>IF($C94='PAS TOUCHE'!$L$5,'PAS TOUCHE'!F94,IF($C94='PAS TOUCHE'!$N$5,"NA",""))</f>
        <v>X</v>
      </c>
      <c r="G94" s="57" t="str">
        <f>IF($C94='PAS TOUCHE'!$L$5,'PAS TOUCHE'!G94,IF($C94='PAS TOUCHE'!$N$5,"NA",""))</f>
        <v>X</v>
      </c>
      <c r="H94" s="57" t="str">
        <f>IF($C94='PAS TOUCHE'!$L$5,'PAS TOUCHE'!H94,IF($C94='PAS TOUCHE'!$N$5,"NA",""))</f>
        <v>X</v>
      </c>
      <c r="I94" s="57" t="str">
        <f>IF($C94='PAS TOUCHE'!$L$5,'PAS TOUCHE'!I94,IF($C94='PAS TOUCHE'!$N$5,"NA",""))</f>
        <v>X</v>
      </c>
      <c r="J94" s="61"/>
    </row>
    <row r="95" spans="1:10" ht="19.25" customHeight="1">
      <c r="A95" s="54">
        <v>61</v>
      </c>
      <c r="B95" s="46"/>
      <c r="C95" s="60" t="s">
        <v>8</v>
      </c>
      <c r="D95" s="56">
        <v>4</v>
      </c>
      <c r="E95" s="57" t="str">
        <f>IF($C95='PAS TOUCHE'!$L$5,'PAS TOUCHE'!E95,IF($C95='PAS TOUCHE'!$N$5,"NA",""))</f>
        <v>X</v>
      </c>
      <c r="F95" s="57" t="str">
        <f>IF($C95='PAS TOUCHE'!$L$5,'PAS TOUCHE'!F95,IF($C95='PAS TOUCHE'!$N$5,"NA",""))</f>
        <v>X</v>
      </c>
      <c r="G95" s="57" t="str">
        <f>IF($C95='PAS TOUCHE'!$L$5,'PAS TOUCHE'!G95,IF($C95='PAS TOUCHE'!$N$5,"NA",""))</f>
        <v>X</v>
      </c>
      <c r="H95" s="57" t="str">
        <f>IF($C95='PAS TOUCHE'!$L$5,'PAS TOUCHE'!H95,IF($C95='PAS TOUCHE'!$N$5,"NA",""))</f>
        <v>X</v>
      </c>
      <c r="I95" s="57" t="str">
        <f>IF($C95='PAS TOUCHE'!$L$5,'PAS TOUCHE'!I95,IF($C95='PAS TOUCHE'!$N$5,"NA",""))</f>
        <v>X</v>
      </c>
      <c r="J95" s="53"/>
    </row>
    <row r="96" spans="1:10" ht="19.25" customHeight="1">
      <c r="A96" s="63">
        <v>62</v>
      </c>
      <c r="B96" s="64"/>
      <c r="C96" s="60" t="s">
        <v>8</v>
      </c>
      <c r="D96" s="65">
        <v>2</v>
      </c>
      <c r="E96" s="57" t="str">
        <f>IF($C96='PAS TOUCHE'!$L$5,'PAS TOUCHE'!E96,IF($C96='PAS TOUCHE'!$N$5,"NA",""))</f>
        <v>O</v>
      </c>
      <c r="F96" s="57" t="str">
        <f>IF($C96='PAS TOUCHE'!$L$5,'PAS TOUCHE'!F96,IF($C96='PAS TOUCHE'!$N$5,"NA",""))</f>
        <v>O</v>
      </c>
      <c r="G96" s="57" t="str">
        <f>IF($C96='PAS TOUCHE'!$L$5,'PAS TOUCHE'!G96,IF($C96='PAS TOUCHE'!$N$5,"NA",""))</f>
        <v>O</v>
      </c>
      <c r="H96" s="57" t="str">
        <f>IF($C96='PAS TOUCHE'!$L$5,'PAS TOUCHE'!H96,IF($C96='PAS TOUCHE'!$N$5,"NA",""))</f>
        <v>O</v>
      </c>
      <c r="I96" s="57" t="str">
        <f>IF($C96='PAS TOUCHE'!$L$5,'PAS TOUCHE'!I96,IF($C96='PAS TOUCHE'!$N$5,"NA",""))</f>
        <v>O</v>
      </c>
      <c r="J96" s="71"/>
    </row>
    <row r="97" spans="1:10" ht="21.5" customHeight="1">
      <c r="A97" s="66"/>
      <c r="B97" s="67"/>
      <c r="C97" s="68"/>
      <c r="D97" s="69"/>
      <c r="E97" s="68"/>
      <c r="F97" s="68"/>
      <c r="G97" s="68"/>
      <c r="H97" s="68"/>
      <c r="I97" s="68"/>
      <c r="J97" s="97"/>
    </row>
    <row r="98" spans="1:10" ht="67.75" customHeight="1">
      <c r="A98" s="54">
        <v>63</v>
      </c>
      <c r="B98" s="86"/>
      <c r="C98" s="60" t="s">
        <v>8</v>
      </c>
      <c r="D98" s="56">
        <v>3</v>
      </c>
      <c r="E98" s="57" t="str">
        <f>IF($C98='PAS TOUCHE'!$L$5,'PAS TOUCHE'!E98,IF($C98='PAS TOUCHE'!$N$5,"NA",""))</f>
        <v>X</v>
      </c>
      <c r="F98" s="57" t="str">
        <f>IF($C98='PAS TOUCHE'!$L$5,'PAS TOUCHE'!F98,IF($C98='PAS TOUCHE'!$N$5,"NA",""))</f>
        <v>X</v>
      </c>
      <c r="G98" s="57" t="str">
        <f>IF($C98='PAS TOUCHE'!$L$5,'PAS TOUCHE'!G98,IF($C98='PAS TOUCHE'!$N$5,"NA",""))</f>
        <v>X</v>
      </c>
      <c r="H98" s="57" t="str">
        <f>IF($C98='PAS TOUCHE'!$L$5,'PAS TOUCHE'!H98,IF($C98='PAS TOUCHE'!$N$5,"NA",""))</f>
        <v>X</v>
      </c>
      <c r="I98" s="57" t="str">
        <f>IF($C98='PAS TOUCHE'!$L$5,'PAS TOUCHE'!I98,IF($C98='PAS TOUCHE'!$N$5,"NA",""))</f>
        <v>X</v>
      </c>
      <c r="J98" s="98"/>
    </row>
    <row r="99" spans="1:10" ht="30.5" customHeight="1">
      <c r="A99" s="54">
        <v>64</v>
      </c>
      <c r="B99" s="86"/>
      <c r="C99" s="60" t="s">
        <v>8</v>
      </c>
      <c r="D99" s="56">
        <v>1</v>
      </c>
      <c r="E99" s="57" t="str">
        <f>IF($C99='PAS TOUCHE'!$L$5,'PAS TOUCHE'!E99,IF($C99='PAS TOUCHE'!$N$5,"NA",""))</f>
        <v>O</v>
      </c>
      <c r="F99" s="57" t="str">
        <f>IF($C99='PAS TOUCHE'!$L$5,'PAS TOUCHE'!F99,IF($C99='PAS TOUCHE'!$N$5,"NA",""))</f>
        <v>O</v>
      </c>
      <c r="G99" s="57" t="str">
        <f>IF($C99='PAS TOUCHE'!$L$5,'PAS TOUCHE'!G99,IF($C99='PAS TOUCHE'!$N$5,"NA",""))</f>
        <v>O</v>
      </c>
      <c r="H99" s="57" t="str">
        <f>IF($C99='PAS TOUCHE'!$L$5,'PAS TOUCHE'!H99,IF($C99='PAS TOUCHE'!$N$5,"NA",""))</f>
        <v>X</v>
      </c>
      <c r="I99" s="57" t="str">
        <f>IF($C99='PAS TOUCHE'!$L$5,'PAS TOUCHE'!I99,IF($C99='PAS TOUCHE'!$N$5,"NA",""))</f>
        <v>X</v>
      </c>
      <c r="J99" s="98"/>
    </row>
    <row r="100" spans="1:10" ht="93.5" customHeight="1">
      <c r="A100" s="54">
        <v>65</v>
      </c>
      <c r="B100" s="46"/>
      <c r="C100" s="60" t="s">
        <v>8</v>
      </c>
      <c r="D100" s="56">
        <v>3</v>
      </c>
      <c r="E100" s="57" t="str">
        <f>IF($C100='PAS TOUCHE'!$L$5,'PAS TOUCHE'!E100,IF($C100='PAS TOUCHE'!$N$5,"NA",""))</f>
        <v>X</v>
      </c>
      <c r="F100" s="57" t="str">
        <f>IF($C100='PAS TOUCHE'!$L$5,'PAS TOUCHE'!F100,IF($C100='PAS TOUCHE'!$N$5,"NA",""))</f>
        <v>X</v>
      </c>
      <c r="G100" s="57" t="str">
        <f>IF($C100='PAS TOUCHE'!$L$5,'PAS TOUCHE'!G100,IF($C100='PAS TOUCHE'!$N$5,"NA",""))</f>
        <v>X</v>
      </c>
      <c r="H100" s="57" t="str">
        <f>IF($C100='PAS TOUCHE'!$L$5,'PAS TOUCHE'!H100,IF($C100='PAS TOUCHE'!$N$5,"NA",""))</f>
        <v>X</v>
      </c>
      <c r="I100" s="57" t="str">
        <f>IF($C100='PAS TOUCHE'!$L$5,'PAS TOUCHE'!I100,IF($C100='PAS TOUCHE'!$N$5,"NA",""))</f>
        <v>X</v>
      </c>
      <c r="J100" s="98"/>
    </row>
    <row r="101" spans="1:10" ht="26.5" customHeight="1">
      <c r="A101" s="54">
        <v>66</v>
      </c>
      <c r="B101" s="46"/>
      <c r="C101" s="60" t="s">
        <v>8</v>
      </c>
      <c r="D101" s="56">
        <v>2</v>
      </c>
      <c r="E101" s="57" t="str">
        <f>IF($C101='PAS TOUCHE'!$L$5,'PAS TOUCHE'!E101,IF($C101='PAS TOUCHE'!$N$5,"NA",""))</f>
        <v>O</v>
      </c>
      <c r="F101" s="57" t="str">
        <f>IF($C101='PAS TOUCHE'!$L$5,'PAS TOUCHE'!F101,IF($C101='PAS TOUCHE'!$N$5,"NA",""))</f>
        <v>X</v>
      </c>
      <c r="G101" s="57" t="str">
        <f>IF($C101='PAS TOUCHE'!$L$5,'PAS TOUCHE'!G101,IF($C101='PAS TOUCHE'!$N$5,"NA",""))</f>
        <v>X</v>
      </c>
      <c r="H101" s="57" t="str">
        <f>IF($C101='PAS TOUCHE'!$L$5,'PAS TOUCHE'!H101,IF($C101='PAS TOUCHE'!$N$5,"NA",""))</f>
        <v>X</v>
      </c>
      <c r="I101" s="57" t="str">
        <f>IF($C101='PAS TOUCHE'!$L$5,'PAS TOUCHE'!I101,IF($C101='PAS TOUCHE'!$N$5,"NA",""))</f>
        <v>X</v>
      </c>
      <c r="J101" s="98"/>
    </row>
    <row r="102" spans="1:10" ht="21" customHeight="1">
      <c r="A102" s="54">
        <v>67</v>
      </c>
      <c r="B102" s="46"/>
      <c r="C102" s="60" t="s">
        <v>8</v>
      </c>
      <c r="D102" s="56">
        <v>3</v>
      </c>
      <c r="E102" s="57" t="str">
        <f>IF($C102='PAS TOUCHE'!$L$5,'PAS TOUCHE'!E102,IF($C102='PAS TOUCHE'!$N$5,"NA",""))</f>
        <v>O</v>
      </c>
      <c r="F102" s="57" t="str">
        <f>IF($C102='PAS TOUCHE'!$L$5,'PAS TOUCHE'!F102,IF($C102='PAS TOUCHE'!$N$5,"NA",""))</f>
        <v>O</v>
      </c>
      <c r="G102" s="57" t="str">
        <f>IF($C102='PAS TOUCHE'!$L$5,'PAS TOUCHE'!G102,IF($C102='PAS TOUCHE'!$N$5,"NA",""))</f>
        <v>O</v>
      </c>
      <c r="H102" s="57" t="str">
        <f>IF($C102='PAS TOUCHE'!$L$5,'PAS TOUCHE'!H102,IF($C102='PAS TOUCHE'!$N$5,"NA",""))</f>
        <v>O</v>
      </c>
      <c r="I102" s="57" t="str">
        <f>IF($C102='PAS TOUCHE'!$L$5,'PAS TOUCHE'!I102,IF($C102='PAS TOUCHE'!$N$5,"NA",""))</f>
        <v>O</v>
      </c>
      <c r="J102" s="61"/>
    </row>
    <row r="103" spans="1:10" ht="16" customHeight="1">
      <c r="A103" s="95"/>
      <c r="B103" s="41"/>
      <c r="C103" s="68"/>
      <c r="D103" s="68"/>
      <c r="E103" s="68"/>
      <c r="F103" s="68"/>
      <c r="G103" s="68"/>
      <c r="H103" s="68"/>
      <c r="I103" s="68"/>
      <c r="J103" s="70"/>
    </row>
    <row r="104" spans="1:10" ht="16" customHeight="1">
      <c r="A104" s="54">
        <v>68</v>
      </c>
      <c r="B104" s="46"/>
      <c r="C104" s="60" t="s">
        <v>8</v>
      </c>
      <c r="D104" s="56">
        <v>2</v>
      </c>
      <c r="E104" s="57" t="str">
        <f>IF($C104='PAS TOUCHE'!$L$5,'PAS TOUCHE'!E104,IF($C104='PAS TOUCHE'!$N$5,"NA",""))</f>
        <v>X</v>
      </c>
      <c r="F104" s="57" t="str">
        <f>IF($C104='PAS TOUCHE'!$L$5,'PAS TOUCHE'!F104,IF($C104='PAS TOUCHE'!$N$5,"NA",""))</f>
        <v>X</v>
      </c>
      <c r="G104" s="57" t="str">
        <f>IF($C104='PAS TOUCHE'!$L$5,'PAS TOUCHE'!G104,IF($C104='PAS TOUCHE'!$N$5,"NA",""))</f>
        <v>X</v>
      </c>
      <c r="H104" s="57" t="str">
        <f>IF($C104='PAS TOUCHE'!$L$5,'PAS TOUCHE'!H104,IF($C104='PAS TOUCHE'!$N$5,"NA",""))</f>
        <v>X</v>
      </c>
      <c r="I104" s="57" t="str">
        <f>IF($C104='PAS TOUCHE'!$L$5,'PAS TOUCHE'!I104,IF($C104='PAS TOUCHE'!$N$5,"NA",""))</f>
        <v>X</v>
      </c>
      <c r="J104" s="61"/>
    </row>
    <row r="105" spans="1:10" ht="16" customHeight="1">
      <c r="A105" s="54">
        <v>69</v>
      </c>
      <c r="B105" s="46"/>
      <c r="C105" s="60" t="s">
        <v>8</v>
      </c>
      <c r="D105" s="56">
        <v>2</v>
      </c>
      <c r="E105" s="57" t="str">
        <f>IF($C105='PAS TOUCHE'!$L$5,'PAS TOUCHE'!E105,IF($C105='PAS TOUCHE'!$N$5,"NA",""))</f>
        <v>O</v>
      </c>
      <c r="F105" s="57" t="str">
        <f>IF($C105='PAS TOUCHE'!$L$5,'PAS TOUCHE'!F105,IF($C105='PAS TOUCHE'!$N$5,"NA",""))</f>
        <v>O</v>
      </c>
      <c r="G105" s="57" t="str">
        <f>IF($C105='PAS TOUCHE'!$L$5,'PAS TOUCHE'!G105,IF($C105='PAS TOUCHE'!$N$5,"NA",""))</f>
        <v>O</v>
      </c>
      <c r="H105" s="57" t="str">
        <f>IF($C105='PAS TOUCHE'!$L$5,'PAS TOUCHE'!H105,IF($C105='PAS TOUCHE'!$N$5,"NA",""))</f>
        <v>X</v>
      </c>
      <c r="I105" s="57" t="str">
        <f>IF($C105='PAS TOUCHE'!$L$5,'PAS TOUCHE'!I105,IF($C105='PAS TOUCHE'!$N$5,"NA",""))</f>
        <v>X</v>
      </c>
      <c r="J105" s="61"/>
    </row>
    <row r="106" spans="1:10" ht="16" customHeight="1">
      <c r="A106" s="54">
        <v>70</v>
      </c>
      <c r="B106" s="46"/>
      <c r="C106" s="60" t="s">
        <v>8</v>
      </c>
      <c r="D106" s="56">
        <v>1</v>
      </c>
      <c r="E106" s="57" t="str">
        <f>IF($C106='PAS TOUCHE'!$L$5,'PAS TOUCHE'!E106,IF($C106='PAS TOUCHE'!$N$5,"NA",""))</f>
        <v>O</v>
      </c>
      <c r="F106" s="57" t="str">
        <f>IF($C106='PAS TOUCHE'!$L$5,'PAS TOUCHE'!F106,IF($C106='PAS TOUCHE'!$N$5,"NA",""))</f>
        <v>X</v>
      </c>
      <c r="G106" s="57" t="str">
        <f>IF($C106='PAS TOUCHE'!$L$5,'PAS TOUCHE'!G106,IF($C106='PAS TOUCHE'!$N$5,"NA",""))</f>
        <v>X</v>
      </c>
      <c r="H106" s="57" t="str">
        <f>IF($C106='PAS TOUCHE'!$L$5,'PAS TOUCHE'!H106,IF($C106='PAS TOUCHE'!$N$5,"NA",""))</f>
        <v>X</v>
      </c>
      <c r="I106" s="57" t="str">
        <f>IF($C106='PAS TOUCHE'!$L$5,'PAS TOUCHE'!I106,IF($C106='PAS TOUCHE'!$N$5,"NA",""))</f>
        <v>X</v>
      </c>
      <c r="J106" s="61"/>
    </row>
    <row r="107" spans="1:10" ht="18.5" customHeight="1">
      <c r="A107" s="54">
        <v>71</v>
      </c>
      <c r="B107" s="46"/>
      <c r="C107" s="60" t="s">
        <v>8</v>
      </c>
      <c r="D107" s="56">
        <v>1</v>
      </c>
      <c r="E107" s="57" t="str">
        <f>IF($C107='PAS TOUCHE'!$L$5,'PAS TOUCHE'!E107,IF($C107='PAS TOUCHE'!$N$5,"NA",""))</f>
        <v>O</v>
      </c>
      <c r="F107" s="57" t="str">
        <f>IF($C107='PAS TOUCHE'!$L$5,'PAS TOUCHE'!F107,IF($C107='PAS TOUCHE'!$N$5,"NA",""))</f>
        <v>X</v>
      </c>
      <c r="G107" s="57" t="str">
        <f>IF($C107='PAS TOUCHE'!$L$5,'PAS TOUCHE'!G107,IF($C107='PAS TOUCHE'!$N$5,"NA",""))</f>
        <v>X</v>
      </c>
      <c r="H107" s="57" t="str">
        <f>IF($C107='PAS TOUCHE'!$L$5,'PAS TOUCHE'!H107,IF($C107='PAS TOUCHE'!$N$5,"NA",""))</f>
        <v>X</v>
      </c>
      <c r="I107" s="57" t="str">
        <f>IF($C107='PAS TOUCHE'!$L$5,'PAS TOUCHE'!I107,IF($C107='PAS TOUCHE'!$N$5,"NA",""))</f>
        <v>X</v>
      </c>
      <c r="J107" s="61"/>
    </row>
    <row r="108" spans="1:10" ht="19.75" customHeight="1">
      <c r="A108" s="54">
        <v>72</v>
      </c>
      <c r="B108" s="46"/>
      <c r="C108" s="60" t="s">
        <v>8</v>
      </c>
      <c r="D108" s="56">
        <v>2</v>
      </c>
      <c r="E108" s="57" t="str">
        <f>IF($C108='PAS TOUCHE'!$L$5,'PAS TOUCHE'!E108,IF($C108='PAS TOUCHE'!$N$5,"NA",""))</f>
        <v>O</v>
      </c>
      <c r="F108" s="57" t="str">
        <f>IF($C108='PAS TOUCHE'!$L$5,'PAS TOUCHE'!F108,IF($C108='PAS TOUCHE'!$N$5,"NA",""))</f>
        <v>O</v>
      </c>
      <c r="G108" s="57" t="str">
        <f>IF($C108='PAS TOUCHE'!$L$5,'PAS TOUCHE'!G108,IF($C108='PAS TOUCHE'!$N$5,"NA",""))</f>
        <v>O</v>
      </c>
      <c r="H108" s="57" t="str">
        <f>IF($C108='PAS TOUCHE'!$L$5,'PAS TOUCHE'!H108,IF($C108='PAS TOUCHE'!$N$5,"NA",""))</f>
        <v>X</v>
      </c>
      <c r="I108" s="57" t="str">
        <f>IF($C108='PAS TOUCHE'!$L$5,'PAS TOUCHE'!I108,IF($C108='PAS TOUCHE'!$N$5,"NA",""))</f>
        <v>X</v>
      </c>
      <c r="J108" s="61"/>
    </row>
    <row r="109" spans="1:10" ht="36" customHeight="1">
      <c r="A109" s="54">
        <v>73</v>
      </c>
      <c r="B109" s="46"/>
      <c r="C109" s="60" t="s">
        <v>8</v>
      </c>
      <c r="D109" s="56">
        <v>2</v>
      </c>
      <c r="E109" s="57" t="str">
        <f>IF($C109='PAS TOUCHE'!$L$5,'PAS TOUCHE'!E109,IF($C109='PAS TOUCHE'!$N$5,"NA",""))</f>
        <v>O</v>
      </c>
      <c r="F109" s="57" t="str">
        <f>IF($C109='PAS TOUCHE'!$L$5,'PAS TOUCHE'!F109,IF($C109='PAS TOUCHE'!$N$5,"NA",""))</f>
        <v>O</v>
      </c>
      <c r="G109" s="57" t="str">
        <f>IF($C109='PAS TOUCHE'!$L$5,'PAS TOUCHE'!G109,IF($C109='PAS TOUCHE'!$N$5,"NA",""))</f>
        <v>X</v>
      </c>
      <c r="H109" s="57" t="str">
        <f>IF($C109='PAS TOUCHE'!$L$5,'PAS TOUCHE'!H109,IF($C109='PAS TOUCHE'!$N$5,"NA",""))</f>
        <v>X</v>
      </c>
      <c r="I109" s="57" t="str">
        <f>IF($C109='PAS TOUCHE'!$L$5,'PAS TOUCHE'!I109,IF($C109='PAS TOUCHE'!$N$5,"NA",""))</f>
        <v>X</v>
      </c>
      <c r="J109" s="61"/>
    </row>
    <row r="110" spans="1:10" ht="16.25" customHeight="1">
      <c r="A110" s="54">
        <v>74</v>
      </c>
      <c r="B110" s="46"/>
      <c r="C110" s="60" t="s">
        <v>8</v>
      </c>
      <c r="D110" s="56">
        <v>4</v>
      </c>
      <c r="E110" s="57" t="str">
        <f>IF($C110='PAS TOUCHE'!$L$5,'PAS TOUCHE'!E110,IF($C110='PAS TOUCHE'!$N$5,"NA",""))</f>
        <v>X</v>
      </c>
      <c r="F110" s="57" t="str">
        <f>IF($C110='PAS TOUCHE'!$L$5,'PAS TOUCHE'!F110,IF($C110='PAS TOUCHE'!$N$5,"NA",""))</f>
        <v>X</v>
      </c>
      <c r="G110" s="57" t="str">
        <f>IF($C110='PAS TOUCHE'!$L$5,'PAS TOUCHE'!G110,IF($C110='PAS TOUCHE'!$N$5,"NA",""))</f>
        <v>X</v>
      </c>
      <c r="H110" s="57" t="str">
        <f>IF($C110='PAS TOUCHE'!$L$5,'PAS TOUCHE'!H110,IF($C110='PAS TOUCHE'!$N$5,"NA",""))</f>
        <v>X</v>
      </c>
      <c r="I110" s="57" t="str">
        <f>IF($C110='PAS TOUCHE'!$L$5,'PAS TOUCHE'!I110,IF($C110='PAS TOUCHE'!$N$5,"NA",""))</f>
        <v>X</v>
      </c>
      <c r="J110" s="53"/>
    </row>
    <row r="111" spans="1:10" ht="21.5" customHeight="1">
      <c r="A111" s="54">
        <v>75</v>
      </c>
      <c r="B111" s="46"/>
      <c r="C111" s="60" t="s">
        <v>8</v>
      </c>
      <c r="D111" s="56">
        <v>2</v>
      </c>
      <c r="E111" s="57" t="str">
        <f>IF($C111='PAS TOUCHE'!$L$5,'PAS TOUCHE'!E111,IF($C111='PAS TOUCHE'!$N$5,"NA",""))</f>
        <v>O</v>
      </c>
      <c r="F111" s="57" t="str">
        <f>IF($C111='PAS TOUCHE'!$L$5,'PAS TOUCHE'!F111,IF($C111='PAS TOUCHE'!$N$5,"NA",""))</f>
        <v>O</v>
      </c>
      <c r="G111" s="57" t="str">
        <f>IF($C111='PAS TOUCHE'!$L$5,'PAS TOUCHE'!G111,IF($C111='PAS TOUCHE'!$N$5,"NA",""))</f>
        <v>X</v>
      </c>
      <c r="H111" s="57" t="str">
        <f>IF($C111='PAS TOUCHE'!$L$5,'PAS TOUCHE'!H111,IF($C111='PAS TOUCHE'!$N$5,"NA",""))</f>
        <v>X</v>
      </c>
      <c r="I111" s="57" t="str">
        <f>IF($C111='PAS TOUCHE'!$L$5,'PAS TOUCHE'!I111,IF($C111='PAS TOUCHE'!$N$5,"NA",""))</f>
        <v>X</v>
      </c>
      <c r="J111" s="61"/>
    </row>
    <row r="112" spans="1:10" ht="16.25" customHeight="1">
      <c r="A112" s="54">
        <v>76</v>
      </c>
      <c r="B112" s="46"/>
      <c r="C112" s="60" t="s">
        <v>8</v>
      </c>
      <c r="D112" s="56">
        <v>1</v>
      </c>
      <c r="E112" s="57" t="str">
        <f>IF($C112='PAS TOUCHE'!$L$5,'PAS TOUCHE'!E112,IF($C112='PAS TOUCHE'!$N$5,"NA",""))</f>
        <v>X</v>
      </c>
      <c r="F112" s="57" t="str">
        <f>IF($C112='PAS TOUCHE'!$L$5,'PAS TOUCHE'!F112,IF($C112='PAS TOUCHE'!$N$5,"NA",""))</f>
        <v>X</v>
      </c>
      <c r="G112" s="57" t="str">
        <f>IF($C112='PAS TOUCHE'!$L$5,'PAS TOUCHE'!G112,IF($C112='PAS TOUCHE'!$N$5,"NA",""))</f>
        <v>X</v>
      </c>
      <c r="H112" s="57" t="str">
        <f>IF($C112='PAS TOUCHE'!$L$5,'PAS TOUCHE'!H112,IF($C112='PAS TOUCHE'!$N$5,"NA",""))</f>
        <v>X</v>
      </c>
      <c r="I112" s="57" t="str">
        <f>IF($C112='PAS TOUCHE'!$L$5,'PAS TOUCHE'!I112,IF($C112='PAS TOUCHE'!$N$5,"NA",""))</f>
        <v>X</v>
      </c>
      <c r="J112" s="61"/>
    </row>
    <row r="113" spans="1:10" ht="17" customHeight="1">
      <c r="A113" s="36"/>
      <c r="B113" s="37"/>
      <c r="C113" s="38"/>
      <c r="D113" s="38"/>
      <c r="E113" s="76"/>
      <c r="F113" s="76"/>
      <c r="G113" s="76"/>
      <c r="H113" s="76"/>
      <c r="I113" s="76"/>
      <c r="J113" s="39"/>
    </row>
    <row r="114" spans="1:10" ht="22.75" customHeight="1">
      <c r="A114" s="95"/>
      <c r="B114" s="41"/>
      <c r="C114" s="68"/>
      <c r="D114" s="68"/>
      <c r="E114" s="68"/>
      <c r="F114" s="68"/>
      <c r="G114" s="68"/>
      <c r="H114" s="68"/>
      <c r="I114" s="68"/>
      <c r="J114" s="70"/>
    </row>
    <row r="115" spans="1:10" ht="58.75" customHeight="1">
      <c r="A115" s="54">
        <v>77</v>
      </c>
      <c r="B115" s="46"/>
      <c r="C115" s="60" t="s">
        <v>8</v>
      </c>
      <c r="D115" s="56">
        <v>4</v>
      </c>
      <c r="E115" s="57" t="str">
        <f>IF($C115='PAS TOUCHE'!$L$5,'PAS TOUCHE'!E115,IF($C115='PAS TOUCHE'!$N$5,"NA",""))</f>
        <v>X</v>
      </c>
      <c r="F115" s="57" t="str">
        <f>IF($C115='PAS TOUCHE'!$L$5,'PAS TOUCHE'!F115,IF($C115='PAS TOUCHE'!$N$5,"NA",""))</f>
        <v>X</v>
      </c>
      <c r="G115" s="57" t="str">
        <f>IF($C115='PAS TOUCHE'!$L$5,'PAS TOUCHE'!G115,IF($C115='PAS TOUCHE'!$N$5,"NA",""))</f>
        <v>NA</v>
      </c>
      <c r="H115" s="57" t="str">
        <f>IF($C115='PAS TOUCHE'!$L$5,'PAS TOUCHE'!H115,IF($C115='PAS TOUCHE'!$N$5,"NA",""))</f>
        <v>NA</v>
      </c>
      <c r="I115" s="57" t="str">
        <f>IF($C115='PAS TOUCHE'!$L$5,'PAS TOUCHE'!I115,IF($C115='PAS TOUCHE'!$N$5,"NA",""))</f>
        <v>NA</v>
      </c>
      <c r="J115" s="62"/>
    </row>
    <row r="116" spans="1:10" ht="61.75" customHeight="1">
      <c r="A116" s="54">
        <v>78</v>
      </c>
      <c r="B116" s="46"/>
      <c r="C116" s="60" t="s">
        <v>8</v>
      </c>
      <c r="D116" s="56">
        <v>4</v>
      </c>
      <c r="E116" s="57" t="str">
        <f>IF($C116='PAS TOUCHE'!$L$5,'PAS TOUCHE'!E116,IF($C116='PAS TOUCHE'!$N$5,"NA",""))</f>
        <v>O</v>
      </c>
      <c r="F116" s="57" t="str">
        <f>IF($C116='PAS TOUCHE'!$L$5,'PAS TOUCHE'!F116,IF($C116='PAS TOUCHE'!$N$5,"NA",""))</f>
        <v>O</v>
      </c>
      <c r="G116" s="57" t="str">
        <f>IF($C116='PAS TOUCHE'!$L$5,'PAS TOUCHE'!G116,IF($C116='PAS TOUCHE'!$N$5,"NA",""))</f>
        <v>X</v>
      </c>
      <c r="H116" s="57" t="str">
        <f>IF($C116='PAS TOUCHE'!$L$5,'PAS TOUCHE'!H116,IF($C116='PAS TOUCHE'!$N$5,"NA",""))</f>
        <v>X</v>
      </c>
      <c r="I116" s="57" t="str">
        <f>IF($C116='PAS TOUCHE'!$L$5,'PAS TOUCHE'!I116,IF($C116='PAS TOUCHE'!$N$5,"NA",""))</f>
        <v>X</v>
      </c>
      <c r="J116" s="62"/>
    </row>
    <row r="117" spans="1:10" ht="22.75" customHeight="1">
      <c r="A117" s="95"/>
      <c r="B117" s="41"/>
      <c r="C117" s="68"/>
      <c r="D117" s="68"/>
      <c r="E117" s="68"/>
      <c r="F117" s="68"/>
      <c r="G117" s="68"/>
      <c r="H117" s="68"/>
      <c r="I117" s="68"/>
      <c r="J117" s="70"/>
    </row>
    <row r="118" spans="1:10" ht="21.5" customHeight="1">
      <c r="A118" s="54">
        <v>79</v>
      </c>
      <c r="B118" s="46"/>
      <c r="C118" s="60" t="s">
        <v>8</v>
      </c>
      <c r="D118" s="56">
        <v>4</v>
      </c>
      <c r="E118" s="57" t="str">
        <f>IF($C118='PAS TOUCHE'!$L$5,'PAS TOUCHE'!E118,IF($C118='PAS TOUCHE'!$N$5,"NA",""))</f>
        <v>X</v>
      </c>
      <c r="F118" s="57" t="str">
        <f>IF($C118='PAS TOUCHE'!$L$5,'PAS TOUCHE'!F118,IF($C118='PAS TOUCHE'!$N$5,"NA",""))</f>
        <v>X</v>
      </c>
      <c r="G118" s="57" t="str">
        <f>IF($C118='PAS TOUCHE'!$L$5,'PAS TOUCHE'!G118,IF($C118='PAS TOUCHE'!$N$5,"NA",""))</f>
        <v>X</v>
      </c>
      <c r="H118" s="57" t="str">
        <f>IF($C118='PAS TOUCHE'!$L$5,'PAS TOUCHE'!H118,IF($C118='PAS TOUCHE'!$N$5,"NA",""))</f>
        <v>X</v>
      </c>
      <c r="I118" s="57" t="str">
        <f>IF($C118='PAS TOUCHE'!$L$5,'PAS TOUCHE'!I118,IF($C118='PAS TOUCHE'!$N$5,"NA",""))</f>
        <v>X</v>
      </c>
      <c r="J118" s="62"/>
    </row>
    <row r="119" spans="1:10" ht="37.25" customHeight="1">
      <c r="A119" s="54">
        <v>80</v>
      </c>
      <c r="B119" s="46"/>
      <c r="C119" s="60" t="s">
        <v>8</v>
      </c>
      <c r="D119" s="56">
        <v>3</v>
      </c>
      <c r="E119" s="57" t="str">
        <f>IF($C119='PAS TOUCHE'!$L$5,'PAS TOUCHE'!E119,IF($C119='PAS TOUCHE'!$N$5,"NA",""))</f>
        <v>O</v>
      </c>
      <c r="F119" s="57" t="str">
        <f>IF($C119='PAS TOUCHE'!$L$5,'PAS TOUCHE'!F119,IF($C119='PAS TOUCHE'!$N$5,"NA",""))</f>
        <v>O</v>
      </c>
      <c r="G119" s="57" t="str">
        <f>IF($C119='PAS TOUCHE'!$L$5,'PAS TOUCHE'!G119,IF($C119='PAS TOUCHE'!$N$5,"NA",""))</f>
        <v>X</v>
      </c>
      <c r="H119" s="57" t="str">
        <f>IF($C119='PAS TOUCHE'!$L$5,'PAS TOUCHE'!H119,IF($C119='PAS TOUCHE'!$N$5,"NA",""))</f>
        <v>X</v>
      </c>
      <c r="I119" s="57" t="str">
        <f>IF($C119='PAS TOUCHE'!$L$5,'PAS TOUCHE'!I119,IF($C119='PAS TOUCHE'!$N$5,"NA",""))</f>
        <v>X</v>
      </c>
      <c r="J119" s="62"/>
    </row>
    <row r="120" spans="1:10" ht="29.5" customHeight="1">
      <c r="A120" s="54">
        <v>81</v>
      </c>
      <c r="B120" s="46"/>
      <c r="C120" s="60" t="s">
        <v>8</v>
      </c>
      <c r="D120" s="56">
        <v>2</v>
      </c>
      <c r="E120" s="57" t="str">
        <f>IF($C120='PAS TOUCHE'!$L$5,'PAS TOUCHE'!E120,IF($C120='PAS TOUCHE'!$N$5,"NA",""))</f>
        <v>O</v>
      </c>
      <c r="F120" s="57" t="str">
        <f>IF($C120='PAS TOUCHE'!$L$5,'PAS TOUCHE'!F120,IF($C120='PAS TOUCHE'!$N$5,"NA",""))</f>
        <v>O</v>
      </c>
      <c r="G120" s="57" t="str">
        <f>IF($C120='PAS TOUCHE'!$L$5,'PAS TOUCHE'!G120,IF($C120='PAS TOUCHE'!$N$5,"NA",""))</f>
        <v>O</v>
      </c>
      <c r="H120" s="57" t="str">
        <f>IF($C120='PAS TOUCHE'!$L$5,'PAS TOUCHE'!H120,IF($C120='PAS TOUCHE'!$N$5,"NA",""))</f>
        <v>O</v>
      </c>
      <c r="I120" s="57" t="str">
        <f>IF($C120='PAS TOUCHE'!$L$5,'PAS TOUCHE'!I120,IF($C120='PAS TOUCHE'!$N$5,"NA",""))</f>
        <v>O</v>
      </c>
      <c r="J120" s="61"/>
    </row>
    <row r="121" spans="1:10" ht="22.25" customHeight="1">
      <c r="A121" s="95"/>
      <c r="B121" s="41"/>
      <c r="C121" s="68"/>
      <c r="D121" s="68"/>
      <c r="E121" s="68"/>
      <c r="F121" s="68"/>
      <c r="G121" s="68"/>
      <c r="H121" s="68"/>
      <c r="I121" s="68"/>
      <c r="J121" s="70"/>
    </row>
    <row r="122" spans="1:10" ht="33" customHeight="1">
      <c r="A122" s="54">
        <v>82</v>
      </c>
      <c r="B122" s="46"/>
      <c r="C122" s="60" t="s">
        <v>8</v>
      </c>
      <c r="D122" s="56">
        <v>2</v>
      </c>
      <c r="E122" s="57" t="str">
        <f>IF($C122='PAS TOUCHE'!$L$5,'PAS TOUCHE'!E122,IF($C122='PAS TOUCHE'!$N$5,"NA",""))</f>
        <v>O</v>
      </c>
      <c r="F122" s="57" t="str">
        <f>IF($C122='PAS TOUCHE'!$L$5,'PAS TOUCHE'!F122,IF($C122='PAS TOUCHE'!$N$5,"NA",""))</f>
        <v>O</v>
      </c>
      <c r="G122" s="57" t="str">
        <f>IF($C122='PAS TOUCHE'!$L$5,'PAS TOUCHE'!G122,IF($C122='PAS TOUCHE'!$N$5,"NA",""))</f>
        <v>O</v>
      </c>
      <c r="H122" s="57" t="str">
        <f>IF($C122='PAS TOUCHE'!$L$5,'PAS TOUCHE'!H122,IF($C122='PAS TOUCHE'!$N$5,"NA",""))</f>
        <v>O</v>
      </c>
      <c r="I122" s="57" t="str">
        <f>IF($C122='PAS TOUCHE'!$L$5,'PAS TOUCHE'!I122,IF($C122='PAS TOUCHE'!$N$5,"NA",""))</f>
        <v>O</v>
      </c>
      <c r="J122" s="61"/>
    </row>
    <row r="123" spans="1:10" ht="33" customHeight="1">
      <c r="A123" s="54">
        <v>83</v>
      </c>
      <c r="B123" s="46"/>
      <c r="C123" s="60" t="s">
        <v>8</v>
      </c>
      <c r="D123" s="56">
        <v>3</v>
      </c>
      <c r="E123" s="57" t="str">
        <f>IF($C123='PAS TOUCHE'!$L$5,'PAS TOUCHE'!E123,IF($C123='PAS TOUCHE'!$N$5,"NA",""))</f>
        <v>O</v>
      </c>
      <c r="F123" s="57" t="str">
        <f>IF($C123='PAS TOUCHE'!$L$5,'PAS TOUCHE'!F123,IF($C123='PAS TOUCHE'!$N$5,"NA",""))</f>
        <v>O</v>
      </c>
      <c r="G123" s="57" t="str">
        <f>IF($C123='PAS TOUCHE'!$L$5,'PAS TOUCHE'!G123,IF($C123='PAS TOUCHE'!$N$5,"NA",""))</f>
        <v>O</v>
      </c>
      <c r="H123" s="57" t="str">
        <f>IF($C123='PAS TOUCHE'!$L$5,'PAS TOUCHE'!H123,IF($C123='PAS TOUCHE'!$N$5,"NA",""))</f>
        <v>O</v>
      </c>
      <c r="I123" s="57" t="str">
        <f>IF($C123='PAS TOUCHE'!$L$5,'PAS TOUCHE'!I123,IF($C123='PAS TOUCHE'!$N$5,"NA",""))</f>
        <v>O</v>
      </c>
      <c r="J123" s="53"/>
    </row>
    <row r="124" spans="1:10" ht="23.5" customHeight="1">
      <c r="A124" s="54">
        <v>84</v>
      </c>
      <c r="B124" s="46"/>
      <c r="C124" s="60" t="s">
        <v>8</v>
      </c>
      <c r="D124" s="56">
        <v>4</v>
      </c>
      <c r="E124" s="57" t="str">
        <f>IF($C124='PAS TOUCHE'!$L$5,'PAS TOUCHE'!E124,IF($C124='PAS TOUCHE'!$N$5,"NA",""))</f>
        <v>O</v>
      </c>
      <c r="F124" s="57" t="str">
        <f>IF($C124='PAS TOUCHE'!$L$5,'PAS TOUCHE'!F124,IF($C124='PAS TOUCHE'!$N$5,"NA",""))</f>
        <v>O</v>
      </c>
      <c r="G124" s="57" t="str">
        <f>IF($C124='PAS TOUCHE'!$L$5,'PAS TOUCHE'!G124,IF($C124='PAS TOUCHE'!$N$5,"NA",""))</f>
        <v>O</v>
      </c>
      <c r="H124" s="57" t="str">
        <f>IF($C124='PAS TOUCHE'!$L$5,'PAS TOUCHE'!H124,IF($C124='PAS TOUCHE'!$N$5,"NA",""))</f>
        <v>O</v>
      </c>
      <c r="I124" s="57" t="str">
        <f>IF($C124='PAS TOUCHE'!$L$5,'PAS TOUCHE'!I124,IF($C124='PAS TOUCHE'!$N$5,"NA",""))</f>
        <v>O</v>
      </c>
      <c r="J124" s="53"/>
    </row>
    <row r="125" spans="1:10" ht="29.5" customHeight="1">
      <c r="A125" s="99">
        <v>85</v>
      </c>
      <c r="B125" s="100"/>
      <c r="C125" s="60" t="s">
        <v>8</v>
      </c>
      <c r="D125" s="82">
        <v>2</v>
      </c>
      <c r="E125" s="57" t="str">
        <f>IF($C125='PAS TOUCHE'!$L$5,'PAS TOUCHE'!E125,IF($C125='PAS TOUCHE'!$N$5,"NA",""))</f>
        <v>O</v>
      </c>
      <c r="F125" s="57" t="str">
        <f>IF($C125='PAS TOUCHE'!$L$5,'PAS TOUCHE'!F125,IF($C125='PAS TOUCHE'!$N$5,"NA",""))</f>
        <v>O</v>
      </c>
      <c r="G125" s="57" t="str">
        <f>IF($C125='PAS TOUCHE'!$L$5,'PAS TOUCHE'!G125,IF($C125='PAS TOUCHE'!$N$5,"NA",""))</f>
        <v>O</v>
      </c>
      <c r="H125" s="57" t="str">
        <f>IF($C125='PAS TOUCHE'!$L$5,'PAS TOUCHE'!H125,IF($C125='PAS TOUCHE'!$N$5,"NA",""))</f>
        <v>O</v>
      </c>
      <c r="I125" s="57" t="str">
        <f>IF($C125='PAS TOUCHE'!$L$5,'PAS TOUCHE'!I125,IF($C125='PAS TOUCHE'!$N$5,"NA",""))</f>
        <v>O</v>
      </c>
      <c r="J125" s="101"/>
    </row>
    <row r="126" spans="1:10" ht="29.5" customHeight="1">
      <c r="A126" s="102">
        <v>86</v>
      </c>
      <c r="B126" s="103"/>
      <c r="C126" s="60" t="s">
        <v>8</v>
      </c>
      <c r="D126" s="82">
        <v>2</v>
      </c>
      <c r="E126" s="57" t="str">
        <f>IF($C126='PAS TOUCHE'!$L$5,'PAS TOUCHE'!E126,IF($C126='PAS TOUCHE'!$N$5,"NA",""))</f>
        <v>O</v>
      </c>
      <c r="F126" s="57" t="str">
        <f>IF($C126='PAS TOUCHE'!$L$5,'PAS TOUCHE'!F126,IF($C126='PAS TOUCHE'!$N$5,"NA",""))</f>
        <v>O</v>
      </c>
      <c r="G126" s="57" t="str">
        <f>IF($C126='PAS TOUCHE'!$L$5,'PAS TOUCHE'!G126,IF($C126='PAS TOUCHE'!$N$5,"NA",""))</f>
        <v>O</v>
      </c>
      <c r="H126" s="57" t="str">
        <f>IF($C126='PAS TOUCHE'!$L$5,'PAS TOUCHE'!H126,IF($C126='PAS TOUCHE'!$N$5,"NA",""))</f>
        <v>O</v>
      </c>
      <c r="I126" s="57" t="str">
        <f>IF($C126='PAS TOUCHE'!$L$5,'PAS TOUCHE'!I126,IF($C126='PAS TOUCHE'!$N$5,"NA",""))</f>
        <v>O</v>
      </c>
      <c r="J126" s="104"/>
    </row>
    <row r="127" spans="1:10" ht="24" customHeight="1">
      <c r="A127" s="105"/>
      <c r="B127" s="91"/>
      <c r="C127" s="68"/>
      <c r="D127" s="68"/>
      <c r="E127" s="68"/>
      <c r="F127" s="68"/>
      <c r="G127" s="68"/>
      <c r="H127" s="68"/>
      <c r="I127" s="68"/>
      <c r="J127" s="106"/>
    </row>
    <row r="128" spans="1:10" ht="26.5" customHeight="1">
      <c r="A128" s="54">
        <v>87</v>
      </c>
      <c r="B128" s="46"/>
      <c r="C128" s="60" t="s">
        <v>8</v>
      </c>
      <c r="D128" s="56">
        <v>2</v>
      </c>
      <c r="E128" s="57" t="str">
        <f>IF($C128='PAS TOUCHE'!$L$5,'PAS TOUCHE'!E128,IF($C128='PAS TOUCHE'!$N$5,"NA",""))</f>
        <v>O</v>
      </c>
      <c r="F128" s="57" t="str">
        <f>IF($C128='PAS TOUCHE'!$L$5,'PAS TOUCHE'!F128,IF($C128='PAS TOUCHE'!$N$5,"NA",""))</f>
        <v>O</v>
      </c>
      <c r="G128" s="57" t="str">
        <f>IF($C128='PAS TOUCHE'!$L$5,'PAS TOUCHE'!G128,IF($C128='PAS TOUCHE'!$N$5,"NA",""))</f>
        <v>O</v>
      </c>
      <c r="H128" s="57" t="str">
        <f>IF($C128='PAS TOUCHE'!$L$5,'PAS TOUCHE'!H128,IF($C128='PAS TOUCHE'!$N$5,"NA",""))</f>
        <v>X</v>
      </c>
      <c r="I128" s="57" t="str">
        <f>IF($C128='PAS TOUCHE'!$L$5,'PAS TOUCHE'!I128,IF($C128='PAS TOUCHE'!$N$5,"NA",""))</f>
        <v>X</v>
      </c>
      <c r="J128" s="53"/>
    </row>
    <row r="129" spans="1:10" ht="31.25" customHeight="1">
      <c r="A129" s="54">
        <v>88</v>
      </c>
      <c r="B129" s="46"/>
      <c r="C129" s="60" t="s">
        <v>8</v>
      </c>
      <c r="D129" s="82">
        <v>2</v>
      </c>
      <c r="E129" s="57" t="str">
        <f>IF($C129='PAS TOUCHE'!$L$5,'PAS TOUCHE'!E129,IF($C129='PAS TOUCHE'!$N$5,"NA",""))</f>
        <v>O</v>
      </c>
      <c r="F129" s="57" t="str">
        <f>IF($C129='PAS TOUCHE'!$L$5,'PAS TOUCHE'!F129,IF($C129='PAS TOUCHE'!$N$5,"NA",""))</f>
        <v>O</v>
      </c>
      <c r="G129" s="57" t="str">
        <f>IF($C129='PAS TOUCHE'!$L$5,'PAS TOUCHE'!G129,IF($C129='PAS TOUCHE'!$N$5,"NA",""))</f>
        <v>O</v>
      </c>
      <c r="H129" s="57" t="str">
        <f>IF($C129='PAS TOUCHE'!$L$5,'PAS TOUCHE'!H129,IF($C129='PAS TOUCHE'!$N$5,"NA",""))</f>
        <v>O</v>
      </c>
      <c r="I129" s="57" t="str">
        <f>IF($C129='PAS TOUCHE'!$L$5,'PAS TOUCHE'!I129,IF($C129='PAS TOUCHE'!$N$5,"NA",""))</f>
        <v>O</v>
      </c>
      <c r="J129" s="53"/>
    </row>
    <row r="130" spans="1:10" ht="26" customHeight="1">
      <c r="A130" s="54">
        <v>89</v>
      </c>
      <c r="B130" s="46"/>
      <c r="C130" s="60" t="s">
        <v>8</v>
      </c>
      <c r="D130" s="82">
        <v>2</v>
      </c>
      <c r="E130" s="57" t="str">
        <f>IF($C130='PAS TOUCHE'!$L$5,'PAS TOUCHE'!E130,IF($C130='PAS TOUCHE'!$N$5,"NA",""))</f>
        <v>O</v>
      </c>
      <c r="F130" s="57" t="str">
        <f>IF($C130='PAS TOUCHE'!$L$5,'PAS TOUCHE'!F130,IF($C130='PAS TOUCHE'!$N$5,"NA",""))</f>
        <v>O</v>
      </c>
      <c r="G130" s="57" t="str">
        <f>IF($C130='PAS TOUCHE'!$L$5,'PAS TOUCHE'!G130,IF($C130='PAS TOUCHE'!$N$5,"NA",""))</f>
        <v>O</v>
      </c>
      <c r="H130" s="57" t="str">
        <f>IF($C130='PAS TOUCHE'!$L$5,'PAS TOUCHE'!H130,IF($C130='PAS TOUCHE'!$N$5,"NA",""))</f>
        <v>O</v>
      </c>
      <c r="I130" s="57" t="str">
        <f>IF($C130='PAS TOUCHE'!$L$5,'PAS TOUCHE'!I130,IF($C130='PAS TOUCHE'!$N$5,"NA",""))</f>
        <v>O</v>
      </c>
      <c r="J130" s="53"/>
    </row>
    <row r="131" spans="1:10" ht="29.5" customHeight="1">
      <c r="A131" s="107">
        <v>90</v>
      </c>
      <c r="B131" s="46"/>
      <c r="C131" s="60" t="s">
        <v>8</v>
      </c>
      <c r="D131" s="82">
        <v>2</v>
      </c>
      <c r="E131" s="57" t="str">
        <f>IF($C131='PAS TOUCHE'!$L$5,'PAS TOUCHE'!E131,IF($C131='PAS TOUCHE'!$N$5,"NA",""))</f>
        <v>O</v>
      </c>
      <c r="F131" s="57" t="str">
        <f>IF($C131='PAS TOUCHE'!$L$5,'PAS TOUCHE'!F131,IF($C131='PAS TOUCHE'!$N$5,"NA",""))</f>
        <v>O</v>
      </c>
      <c r="G131" s="57" t="str">
        <f>IF($C131='PAS TOUCHE'!$L$5,'PAS TOUCHE'!G131,IF($C131='PAS TOUCHE'!$N$5,"NA",""))</f>
        <v>O</v>
      </c>
      <c r="H131" s="57" t="str">
        <f>IF($C131='PAS TOUCHE'!$L$5,'PAS TOUCHE'!H131,IF($C131='PAS TOUCHE'!$N$5,"NA",""))</f>
        <v>O</v>
      </c>
      <c r="I131" s="57" t="str">
        <f>IF($C131='PAS TOUCHE'!$L$5,'PAS TOUCHE'!I131,IF($C131='PAS TOUCHE'!$N$5,"NA",""))</f>
        <v>O</v>
      </c>
      <c r="J131" s="53"/>
    </row>
    <row r="132" spans="1:10" ht="29.5" customHeight="1">
      <c r="A132" s="108">
        <v>91</v>
      </c>
      <c r="B132" s="64"/>
      <c r="C132" s="60" t="s">
        <v>8</v>
      </c>
      <c r="D132" s="82">
        <v>1</v>
      </c>
      <c r="E132" s="57" t="str">
        <f>IF($C132='PAS TOUCHE'!$L$5,'PAS TOUCHE'!E132,IF($C132='PAS TOUCHE'!$N$5,"NA",""))</f>
        <v>O</v>
      </c>
      <c r="F132" s="57" t="str">
        <f>IF($C132='PAS TOUCHE'!$L$5,'PAS TOUCHE'!F132,IF($C132='PAS TOUCHE'!$N$5,"NA",""))</f>
        <v>O</v>
      </c>
      <c r="G132" s="57" t="str">
        <f>IF($C132='PAS TOUCHE'!$L$5,'PAS TOUCHE'!G132,IF($C132='PAS TOUCHE'!$N$5,"NA",""))</f>
        <v>O</v>
      </c>
      <c r="H132" s="57" t="str">
        <f>IF($C132='PAS TOUCHE'!$L$5,'PAS TOUCHE'!H132,IF($C132='PAS TOUCHE'!$N$5,"NA",""))</f>
        <v>O</v>
      </c>
      <c r="I132" s="57" t="str">
        <f>IF($C132='PAS TOUCHE'!$L$5,'PAS TOUCHE'!I132,IF($C132='PAS TOUCHE'!$N$5,"NA",""))</f>
        <v>O</v>
      </c>
      <c r="J132" s="53"/>
    </row>
    <row r="133" spans="1:10" ht="18.5" customHeight="1">
      <c r="A133" s="66"/>
      <c r="B133" s="67"/>
      <c r="C133" s="68"/>
      <c r="D133" s="68"/>
      <c r="E133" s="68"/>
      <c r="F133" s="68"/>
      <c r="G133" s="68"/>
      <c r="H133" s="68"/>
      <c r="I133" s="68"/>
      <c r="J133" s="70"/>
    </row>
    <row r="134" spans="1:10" ht="36.5" customHeight="1">
      <c r="A134" s="54">
        <v>92</v>
      </c>
      <c r="B134" s="46"/>
      <c r="C134" s="60" t="s">
        <v>8</v>
      </c>
      <c r="D134" s="82">
        <v>2</v>
      </c>
      <c r="E134" s="57" t="str">
        <f>IF($C134='PAS TOUCHE'!$L$5,'PAS TOUCHE'!E134,IF($C134='PAS TOUCHE'!$N$5,"NA",""))</f>
        <v>O</v>
      </c>
      <c r="F134" s="57" t="str">
        <f>IF($C134='PAS TOUCHE'!$L$5,'PAS TOUCHE'!F134,IF($C134='PAS TOUCHE'!$N$5,"NA",""))</f>
        <v>O</v>
      </c>
      <c r="G134" s="57" t="str">
        <f>IF($C134='PAS TOUCHE'!$L$5,'PAS TOUCHE'!G134,IF($C134='PAS TOUCHE'!$N$5,"NA",""))</f>
        <v>O</v>
      </c>
      <c r="H134" s="57" t="str">
        <f>IF($C134='PAS TOUCHE'!$L$5,'PAS TOUCHE'!H134,IF($C134='PAS TOUCHE'!$N$5,"NA",""))</f>
        <v>O</v>
      </c>
      <c r="I134" s="57" t="str">
        <f>IF($C134='PAS TOUCHE'!$L$5,'PAS TOUCHE'!I134,IF($C134='PAS TOUCHE'!$N$5,"NA",""))</f>
        <v>O</v>
      </c>
      <c r="J134" s="61"/>
    </row>
    <row r="135" spans="1:10" ht="42.5" customHeight="1">
      <c r="A135" s="54">
        <v>93</v>
      </c>
      <c r="B135" s="46"/>
      <c r="C135" s="60" t="s">
        <v>8</v>
      </c>
      <c r="D135" s="82">
        <v>3</v>
      </c>
      <c r="E135" s="57" t="str">
        <f>IF($C135='PAS TOUCHE'!$L$5,'PAS TOUCHE'!E135,IF($C135='PAS TOUCHE'!$N$5,"NA",""))</f>
        <v>O</v>
      </c>
      <c r="F135" s="57" t="str">
        <f>IF($C135='PAS TOUCHE'!$L$5,'PAS TOUCHE'!F135,IF($C135='PAS TOUCHE'!$N$5,"NA",""))</f>
        <v>O</v>
      </c>
      <c r="G135" s="57" t="str">
        <f>IF($C135='PAS TOUCHE'!$L$5,'PAS TOUCHE'!G135,IF($C135='PAS TOUCHE'!$N$5,"NA",""))</f>
        <v>O</v>
      </c>
      <c r="H135" s="57" t="str">
        <f>IF($C135='PAS TOUCHE'!$L$5,'PAS TOUCHE'!H135,IF($C135='PAS TOUCHE'!$N$5,"NA",""))</f>
        <v>O</v>
      </c>
      <c r="I135" s="57" t="str">
        <f>IF($C135='PAS TOUCHE'!$L$5,'PAS TOUCHE'!I135,IF($C135='PAS TOUCHE'!$N$5,"NA",""))</f>
        <v>O</v>
      </c>
      <c r="J135" s="53"/>
    </row>
    <row r="136" spans="1:10" ht="40.75" customHeight="1">
      <c r="A136" s="54">
        <v>94</v>
      </c>
      <c r="B136" s="46"/>
      <c r="C136" s="60" t="s">
        <v>8</v>
      </c>
      <c r="D136" s="82">
        <v>3</v>
      </c>
      <c r="E136" s="57" t="str">
        <f>IF($C136='PAS TOUCHE'!$L$5,'PAS TOUCHE'!E136,IF($C136='PAS TOUCHE'!$N$5,"NA",""))</f>
        <v>O</v>
      </c>
      <c r="F136" s="57" t="str">
        <f>IF($C136='PAS TOUCHE'!$L$5,'PAS TOUCHE'!F136,IF($C136='PAS TOUCHE'!$N$5,"NA",""))</f>
        <v>O</v>
      </c>
      <c r="G136" s="57" t="str">
        <f>IF($C136='PAS TOUCHE'!$L$5,'PAS TOUCHE'!G136,IF($C136='PAS TOUCHE'!$N$5,"NA",""))</f>
        <v>O</v>
      </c>
      <c r="H136" s="57" t="str">
        <f>IF($C136='PAS TOUCHE'!$L$5,'PAS TOUCHE'!H136,IF($C136='PAS TOUCHE'!$N$5,"NA",""))</f>
        <v>O</v>
      </c>
      <c r="I136" s="57" t="str">
        <f>IF($C136='PAS TOUCHE'!$L$5,'PAS TOUCHE'!I136,IF($C136='PAS TOUCHE'!$N$5,"NA",""))</f>
        <v>O</v>
      </c>
      <c r="J136" s="53"/>
    </row>
    <row r="137" spans="1:10" ht="28.25" customHeight="1">
      <c r="A137" s="36"/>
      <c r="B137" s="37"/>
      <c r="C137" s="38"/>
      <c r="D137" s="38"/>
      <c r="E137" s="76"/>
      <c r="F137" s="76"/>
      <c r="G137" s="76"/>
      <c r="H137" s="76"/>
      <c r="I137" s="76"/>
      <c r="J137" s="39"/>
    </row>
    <row r="138" spans="1:10" ht="51" customHeight="1">
      <c r="A138" s="81">
        <v>95</v>
      </c>
      <c r="B138" s="46"/>
      <c r="C138" s="109" t="s">
        <v>8</v>
      </c>
      <c r="D138" s="110">
        <v>5</v>
      </c>
      <c r="E138" s="111" t="str">
        <f>IF($C138='PAS TOUCHE'!$L$5,'PAS TOUCHE'!E138,IF($C138='PAS TOUCHE'!$N$5,"NA",""))</f>
        <v>X ONC</v>
      </c>
      <c r="F138" s="111" t="str">
        <f>IF($C138='PAS TOUCHE'!$L$5,'PAS TOUCHE'!F138,IF($C138='PAS TOUCHE'!$N$5,"NA",""))</f>
        <v>X ONC</v>
      </c>
      <c r="G138" s="111" t="str">
        <f>IF($C138='PAS TOUCHE'!$L$5,'PAS TOUCHE'!G138,IF($C138='PAS TOUCHE'!$N$5,"NA",""))</f>
        <v>X ONC</v>
      </c>
      <c r="H138" s="111" t="str">
        <f>IF($C138='PAS TOUCHE'!$L$5,'PAS TOUCHE'!H138,IF($C138='PAS TOUCHE'!$N$5,"NA",""))</f>
        <v>X ONC</v>
      </c>
      <c r="I138" s="111" t="str">
        <f>IF($C138='PAS TOUCHE'!$L$5,'PAS TOUCHE'!I138,IF($C138='PAS TOUCHE'!$N$5,"NA",""))</f>
        <v>X ONC</v>
      </c>
      <c r="J138" s="112"/>
    </row>
    <row r="139" spans="1:10" ht="31.75" customHeight="1">
      <c r="A139" s="81">
        <v>96</v>
      </c>
      <c r="B139" s="46"/>
      <c r="C139" s="109" t="s">
        <v>8</v>
      </c>
      <c r="D139" s="110">
        <v>5</v>
      </c>
      <c r="E139" s="111" t="str">
        <f>IF($C139='PAS TOUCHE'!$L$5,'PAS TOUCHE'!E139,IF($C139='PAS TOUCHE'!$N$5,"NA",""))</f>
        <v>X ONC</v>
      </c>
      <c r="F139" s="111" t="str">
        <f>IF($C139='PAS TOUCHE'!$L$5,'PAS TOUCHE'!F139,IF($C139='PAS TOUCHE'!$N$5,"NA",""))</f>
        <v>X ONC</v>
      </c>
      <c r="G139" s="111" t="str">
        <f>IF($C139='PAS TOUCHE'!$L$5,'PAS TOUCHE'!G139,IF($C139='PAS TOUCHE'!$N$5,"NA",""))</f>
        <v>X ONC</v>
      </c>
      <c r="H139" s="111" t="str">
        <f>IF($C139='PAS TOUCHE'!$L$5,'PAS TOUCHE'!H139,IF($C139='PAS TOUCHE'!$N$5,"NA",""))</f>
        <v>X ONC</v>
      </c>
      <c r="I139" s="111" t="str">
        <f>IF($C139='PAS TOUCHE'!$L$5,'PAS TOUCHE'!I139,IF($C139='PAS TOUCHE'!$N$5,"NA",""))</f>
        <v>X ONC</v>
      </c>
      <c r="J139" s="112"/>
    </row>
    <row r="140" spans="1:10" ht="27.5" customHeight="1">
      <c r="A140" s="81">
        <v>97</v>
      </c>
      <c r="B140" s="46"/>
      <c r="C140" s="109" t="s">
        <v>8</v>
      </c>
      <c r="D140" s="110">
        <v>5</v>
      </c>
      <c r="E140" s="111" t="str">
        <f>IF($C140='PAS TOUCHE'!$L$5,'PAS TOUCHE'!E140,IF($C140='PAS TOUCHE'!$N$5,"NA",""))</f>
        <v>X ONC</v>
      </c>
      <c r="F140" s="111" t="str">
        <f>IF($C140='PAS TOUCHE'!$L$5,'PAS TOUCHE'!F140,IF($C140='PAS TOUCHE'!$N$5,"NA",""))</f>
        <v>X ONC</v>
      </c>
      <c r="G140" s="111" t="str">
        <f>IF($C140='PAS TOUCHE'!$L$5,'PAS TOUCHE'!G140,IF($C140='PAS TOUCHE'!$N$5,"NA",""))</f>
        <v>X ONC</v>
      </c>
      <c r="H140" s="111" t="str">
        <f>IF($C140='PAS TOUCHE'!$L$5,'PAS TOUCHE'!H140,IF($C140='PAS TOUCHE'!$N$5,"NA",""))</f>
        <v>X ONC</v>
      </c>
      <c r="I140" s="111" t="str">
        <f>IF($C140='PAS TOUCHE'!$L$5,'PAS TOUCHE'!I140,IF($C140='PAS TOUCHE'!$N$5,"NA",""))</f>
        <v>X ONC</v>
      </c>
      <c r="J140" s="53"/>
    </row>
    <row r="141" spans="1:10" ht="28.25" customHeight="1">
      <c r="A141" s="81">
        <v>98</v>
      </c>
      <c r="B141" s="46"/>
      <c r="C141" s="109" t="s">
        <v>8</v>
      </c>
      <c r="D141" s="110">
        <v>5</v>
      </c>
      <c r="E141" s="111" t="str">
        <f>IF($C141='PAS TOUCHE'!$L$5,'PAS TOUCHE'!E141,IF($C141='PAS TOUCHE'!$N$5,"NA",""))</f>
        <v>X ONC</v>
      </c>
      <c r="F141" s="111" t="str">
        <f>IF($C141='PAS TOUCHE'!$L$5,'PAS TOUCHE'!F141,IF($C141='PAS TOUCHE'!$N$5,"NA",""))</f>
        <v>X ONC</v>
      </c>
      <c r="G141" s="111" t="str">
        <f>IF($C141='PAS TOUCHE'!$L$5,'PAS TOUCHE'!G141,IF($C141='PAS TOUCHE'!$N$5,"NA",""))</f>
        <v>X ONC</v>
      </c>
      <c r="H141" s="111" t="str">
        <f>IF($C141='PAS TOUCHE'!$L$5,'PAS TOUCHE'!H141,IF($C141='PAS TOUCHE'!$N$5,"NA",""))</f>
        <v>X ONC</v>
      </c>
      <c r="I141" s="111" t="str">
        <f>IF($C141='PAS TOUCHE'!$L$5,'PAS TOUCHE'!I141,IF($C141='PAS TOUCHE'!$N$5,"NA",""))</f>
        <v>X ONC</v>
      </c>
      <c r="J141" s="53"/>
    </row>
    <row r="142" spans="1:10" ht="33" customHeight="1">
      <c r="A142" s="81">
        <v>99</v>
      </c>
      <c r="B142" s="46"/>
      <c r="C142" s="109" t="s">
        <v>8</v>
      </c>
      <c r="D142" s="110">
        <v>5</v>
      </c>
      <c r="E142" s="111" t="str">
        <f>IF($C142='PAS TOUCHE'!$L$5,'PAS TOUCHE'!E142,IF($C142='PAS TOUCHE'!$N$5,"NA",""))</f>
        <v>X ONC</v>
      </c>
      <c r="F142" s="111" t="str">
        <f>IF($C142='PAS TOUCHE'!$L$5,'PAS TOUCHE'!F142,IF($C142='PAS TOUCHE'!$N$5,"NA",""))</f>
        <v>X ONC</v>
      </c>
      <c r="G142" s="111" t="str">
        <f>IF($C142='PAS TOUCHE'!$L$5,'PAS TOUCHE'!G142,IF($C142='PAS TOUCHE'!$N$5,"NA",""))</f>
        <v>X ONC</v>
      </c>
      <c r="H142" s="111" t="str">
        <f>IF($C142='PAS TOUCHE'!$L$5,'PAS TOUCHE'!H142,IF($C142='PAS TOUCHE'!$N$5,"NA",""))</f>
        <v>X ONC</v>
      </c>
      <c r="I142" s="111" t="str">
        <f>IF($C142='PAS TOUCHE'!$L$5,'PAS TOUCHE'!I142,IF($C142='PAS TOUCHE'!$N$5,"NA",""))</f>
        <v>X ONC</v>
      </c>
      <c r="J142" s="53"/>
    </row>
    <row r="143" spans="1:10" ht="22.75" customHeight="1">
      <c r="A143" s="113"/>
      <c r="B143" s="114"/>
      <c r="C143" s="115"/>
      <c r="D143" s="115"/>
      <c r="E143" s="116"/>
      <c r="F143" s="116"/>
      <c r="G143" s="116"/>
      <c r="H143" s="116"/>
      <c r="I143" s="116"/>
      <c r="J143" s="117"/>
    </row>
    <row r="144" spans="1:10" ht="21.5" customHeight="1">
      <c r="A144" s="36"/>
      <c r="B144" s="37"/>
      <c r="C144" s="38"/>
      <c r="D144" s="38"/>
      <c r="E144" s="76"/>
      <c r="F144" s="76"/>
      <c r="G144" s="76"/>
      <c r="H144" s="76"/>
      <c r="I144" s="76"/>
      <c r="J144" s="39"/>
    </row>
    <row r="145" spans="1:10" ht="38.5" customHeight="1">
      <c r="A145" s="54">
        <v>100</v>
      </c>
      <c r="B145" s="46"/>
      <c r="C145" s="60" t="s">
        <v>8</v>
      </c>
      <c r="D145" s="56">
        <v>3</v>
      </c>
      <c r="E145" s="57" t="str">
        <f>IF($C145='PAS TOUCHE'!$L$5,'PAS TOUCHE'!E145,IF($C145='PAS TOUCHE'!$N$5,"NA",""))</f>
        <v>X</v>
      </c>
      <c r="F145" s="57" t="str">
        <f>IF($C145='PAS TOUCHE'!$L$5,'PAS TOUCHE'!F145,IF($C145='PAS TOUCHE'!$N$5,"NA",""))</f>
        <v>X</v>
      </c>
      <c r="G145" s="57" t="str">
        <f>IF($C145='PAS TOUCHE'!$L$5,'PAS TOUCHE'!G145,IF($C145='PAS TOUCHE'!$N$5,"NA",""))</f>
        <v>X</v>
      </c>
      <c r="H145" s="57" t="str">
        <f>IF($C145='PAS TOUCHE'!$L$5,'PAS TOUCHE'!H145,IF($C145='PAS TOUCHE'!$N$5,"NA",""))</f>
        <v>X</v>
      </c>
      <c r="I145" s="57" t="str">
        <f>IF($C145='PAS TOUCHE'!$L$5,'PAS TOUCHE'!I145,IF($C145='PAS TOUCHE'!$N$5,"NA",""))</f>
        <v>X</v>
      </c>
      <c r="J145" s="61"/>
    </row>
    <row r="146" spans="1:10" ht="33.5" customHeight="1">
      <c r="A146" s="54">
        <v>101</v>
      </c>
      <c r="B146" s="46"/>
      <c r="C146" s="60" t="s">
        <v>8</v>
      </c>
      <c r="D146" s="56">
        <v>2</v>
      </c>
      <c r="E146" s="57" t="str">
        <f>IF($C146='PAS TOUCHE'!$L$5,'PAS TOUCHE'!E146,IF($C146='PAS TOUCHE'!$N$5,"NA",""))</f>
        <v>O</v>
      </c>
      <c r="F146" s="57" t="str">
        <f>IF($C146='PAS TOUCHE'!$L$5,'PAS TOUCHE'!F146,IF($C146='PAS TOUCHE'!$N$5,"NA",""))</f>
        <v>O</v>
      </c>
      <c r="G146" s="57" t="str">
        <f>IF($C146='PAS TOUCHE'!$L$5,'PAS TOUCHE'!G146,IF($C146='PAS TOUCHE'!$N$5,"NA",""))</f>
        <v>X</v>
      </c>
      <c r="H146" s="57" t="str">
        <f>IF($C146='PAS TOUCHE'!$L$5,'PAS TOUCHE'!H146,IF($C146='PAS TOUCHE'!$N$5,"NA",""))</f>
        <v>X</v>
      </c>
      <c r="I146" s="57" t="str">
        <f>IF($C146='PAS TOUCHE'!$L$5,'PAS TOUCHE'!I146,IF($C146='PAS TOUCHE'!$N$5,"NA",""))</f>
        <v>X</v>
      </c>
      <c r="J146" s="118"/>
    </row>
    <row r="147" spans="1:10" ht="21" customHeight="1">
      <c r="A147" s="36"/>
      <c r="B147" s="37"/>
      <c r="C147" s="38"/>
      <c r="D147" s="38"/>
      <c r="E147" s="76"/>
      <c r="F147" s="76"/>
      <c r="G147" s="76"/>
      <c r="H147" s="76"/>
      <c r="I147" s="76"/>
      <c r="J147" s="39"/>
    </row>
    <row r="148" spans="1:10" ht="37.75" customHeight="1">
      <c r="A148" s="54">
        <v>102</v>
      </c>
      <c r="B148" s="46"/>
      <c r="C148" s="60" t="s">
        <v>8</v>
      </c>
      <c r="D148" s="56">
        <v>3</v>
      </c>
      <c r="E148" s="57" t="str">
        <f>IF($C148='PAS TOUCHE'!$L$5,'PAS TOUCHE'!E148,IF($C148='PAS TOUCHE'!$N$5,"NA",""))</f>
        <v>O</v>
      </c>
      <c r="F148" s="57" t="str">
        <f>IF($C148='PAS TOUCHE'!$L$5,'PAS TOUCHE'!F148,IF($C148='PAS TOUCHE'!$N$5,"NA",""))</f>
        <v>X</v>
      </c>
      <c r="G148" s="57" t="str">
        <f>IF($C148='PAS TOUCHE'!$L$5,'PAS TOUCHE'!G148,IF($C148='PAS TOUCHE'!$N$5,"NA",""))</f>
        <v>X</v>
      </c>
      <c r="H148" s="57" t="str">
        <f>IF($C148='PAS TOUCHE'!$L$5,'PAS TOUCHE'!H148,IF($C148='PAS TOUCHE'!$N$5,"NA",""))</f>
        <v>X</v>
      </c>
      <c r="I148" s="57" t="str">
        <f>IF($C148='PAS TOUCHE'!$L$5,'PAS TOUCHE'!I148,IF($C148='PAS TOUCHE'!$N$5,"NA",""))</f>
        <v>X</v>
      </c>
      <c r="J148" s="61"/>
    </row>
    <row r="149" spans="1:10" ht="37.75" customHeight="1">
      <c r="A149" s="54">
        <v>103</v>
      </c>
      <c r="B149" s="46"/>
      <c r="C149" s="60" t="s">
        <v>8</v>
      </c>
      <c r="D149" s="56">
        <v>2</v>
      </c>
      <c r="E149" s="57" t="str">
        <f>IF($C149='PAS TOUCHE'!$L$5,'PAS TOUCHE'!E149,IF($C149='PAS TOUCHE'!$N$5,"NA",""))</f>
        <v>O</v>
      </c>
      <c r="F149" s="57" t="str">
        <f>IF($C149='PAS TOUCHE'!$L$5,'PAS TOUCHE'!F149,IF($C149='PAS TOUCHE'!$N$5,"NA",""))</f>
        <v>O</v>
      </c>
      <c r="G149" s="57" t="str">
        <f>IF($C149='PAS TOUCHE'!$L$5,'PAS TOUCHE'!G149,IF($C149='PAS TOUCHE'!$N$5,"NA",""))</f>
        <v>O</v>
      </c>
      <c r="H149" s="57" t="str">
        <f>IF($C149='PAS TOUCHE'!$L$5,'PAS TOUCHE'!H149,IF($C149='PAS TOUCHE'!$N$5,"NA",""))</f>
        <v>X</v>
      </c>
      <c r="I149" s="57" t="str">
        <f>IF($C149='PAS TOUCHE'!$L$5,'PAS TOUCHE'!I149,IF($C149='PAS TOUCHE'!$N$5,"NA",""))</f>
        <v>X</v>
      </c>
      <c r="J149" s="61"/>
    </row>
    <row r="150" spans="1:10" ht="37.75" customHeight="1">
      <c r="A150" s="54">
        <v>104</v>
      </c>
      <c r="B150" s="46"/>
      <c r="C150" s="60" t="s">
        <v>8</v>
      </c>
      <c r="D150" s="82">
        <v>2</v>
      </c>
      <c r="E150" s="57" t="str">
        <f>IF($C150='PAS TOUCHE'!$L$5,'PAS TOUCHE'!E150,IF($C150='PAS TOUCHE'!$N$5,"NA",""))</f>
        <v>O</v>
      </c>
      <c r="F150" s="57" t="str">
        <f>IF($C150='PAS TOUCHE'!$L$5,'PAS TOUCHE'!F150,IF($C150='PAS TOUCHE'!$N$5,"NA",""))</f>
        <v>O</v>
      </c>
      <c r="G150" s="57" t="str">
        <f>IF($C150='PAS TOUCHE'!$L$5,'PAS TOUCHE'!G150,IF($C150='PAS TOUCHE'!$N$5,"NA",""))</f>
        <v>O</v>
      </c>
      <c r="H150" s="57" t="str">
        <f>IF($C150='PAS TOUCHE'!$L$5,'PAS TOUCHE'!H150,IF($C150='PAS TOUCHE'!$N$5,"NA",""))</f>
        <v>O</v>
      </c>
      <c r="I150" s="57" t="str">
        <f>IF($C150='PAS TOUCHE'!$L$5,'PAS TOUCHE'!I150,IF($C150='PAS TOUCHE'!$N$5,"NA",""))</f>
        <v>O</v>
      </c>
      <c r="J150" s="61"/>
    </row>
    <row r="151" spans="1:10" ht="28.25" customHeight="1">
      <c r="A151" s="54">
        <v>105</v>
      </c>
      <c r="B151" s="46"/>
      <c r="C151" s="60" t="s">
        <v>8</v>
      </c>
      <c r="D151" s="56">
        <v>2</v>
      </c>
      <c r="E151" s="57" t="str">
        <f>IF($C151='PAS TOUCHE'!$L$5,'PAS TOUCHE'!E151,IF($C151='PAS TOUCHE'!$N$5,"NA",""))</f>
        <v>X</v>
      </c>
      <c r="F151" s="57" t="str">
        <f>IF($C151='PAS TOUCHE'!$L$5,'PAS TOUCHE'!F151,IF($C151='PAS TOUCHE'!$N$5,"NA",""))</f>
        <v>X</v>
      </c>
      <c r="G151" s="57" t="str">
        <f>IF($C151='PAS TOUCHE'!$L$5,'PAS TOUCHE'!G151,IF($C151='PAS TOUCHE'!$N$5,"NA",""))</f>
        <v>X</v>
      </c>
      <c r="H151" s="57" t="str">
        <f>IF($C151='PAS TOUCHE'!$L$5,'PAS TOUCHE'!H151,IF($C151='PAS TOUCHE'!$N$5,"NA",""))</f>
        <v>X</v>
      </c>
      <c r="I151" s="57" t="str">
        <f>IF($C151='PAS TOUCHE'!$L$5,'PAS TOUCHE'!I151,IF($C151='PAS TOUCHE'!$N$5,"NA",""))</f>
        <v>X</v>
      </c>
      <c r="J151" s="61"/>
    </row>
    <row r="152" spans="1:10" ht="24.5" customHeight="1">
      <c r="A152" s="54">
        <v>106</v>
      </c>
      <c r="B152" s="46"/>
      <c r="C152" s="60" t="s">
        <v>8</v>
      </c>
      <c r="D152" s="56">
        <v>2</v>
      </c>
      <c r="E152" s="57" t="str">
        <f>IF($C152='PAS TOUCHE'!$L$5,'PAS TOUCHE'!E152,IF($C152='PAS TOUCHE'!$N$5,"NA",""))</f>
        <v>X</v>
      </c>
      <c r="F152" s="57" t="str">
        <f>IF($C152='PAS TOUCHE'!$L$5,'PAS TOUCHE'!F152,IF($C152='PAS TOUCHE'!$N$5,"NA",""))</f>
        <v>X</v>
      </c>
      <c r="G152" s="57" t="str">
        <f>IF($C152='PAS TOUCHE'!$L$5,'PAS TOUCHE'!G152,IF($C152='PAS TOUCHE'!$N$5,"NA",""))</f>
        <v>X</v>
      </c>
      <c r="H152" s="57" t="str">
        <f>IF($C152='PAS TOUCHE'!$L$5,'PAS TOUCHE'!H152,IF($C152='PAS TOUCHE'!$N$5,"NA",""))</f>
        <v>X</v>
      </c>
      <c r="I152" s="57" t="str">
        <f>IF($C152='PAS TOUCHE'!$L$5,'PAS TOUCHE'!I152,IF($C152='PAS TOUCHE'!$N$5,"NA",""))</f>
        <v>X</v>
      </c>
      <c r="J152" s="61"/>
    </row>
    <row r="153" spans="1:10" ht="20.5" customHeight="1">
      <c r="A153" s="54">
        <v>107</v>
      </c>
      <c r="B153" s="46"/>
      <c r="C153" s="60" t="s">
        <v>8</v>
      </c>
      <c r="D153" s="56">
        <v>2</v>
      </c>
      <c r="E153" s="57" t="str">
        <f>IF($C153='PAS TOUCHE'!$L$5,'PAS TOUCHE'!E153,IF($C153='PAS TOUCHE'!$N$5,"NA",""))</f>
        <v>O</v>
      </c>
      <c r="F153" s="57" t="str">
        <f>IF($C153='PAS TOUCHE'!$L$5,'PAS TOUCHE'!F153,IF($C153='PAS TOUCHE'!$N$5,"NA",""))</f>
        <v>O</v>
      </c>
      <c r="G153" s="57" t="str">
        <f>IF($C153='PAS TOUCHE'!$L$5,'PAS TOUCHE'!G153,IF($C153='PAS TOUCHE'!$N$5,"NA",""))</f>
        <v>X</v>
      </c>
      <c r="H153" s="57" t="str">
        <f>IF($C153='PAS TOUCHE'!$L$5,'PAS TOUCHE'!H153,IF($C153='PAS TOUCHE'!$N$5,"NA",""))</f>
        <v>X</v>
      </c>
      <c r="I153" s="57" t="str">
        <f>IF($C153='PAS TOUCHE'!$L$5,'PAS TOUCHE'!I153,IF($C153='PAS TOUCHE'!$N$5,"NA",""))</f>
        <v>X</v>
      </c>
      <c r="J153" s="61"/>
    </row>
    <row r="154" spans="1:10" ht="27.5" customHeight="1">
      <c r="A154" s="54">
        <v>108</v>
      </c>
      <c r="B154" s="46"/>
      <c r="C154" s="60" t="s">
        <v>8</v>
      </c>
      <c r="D154" s="56">
        <v>2</v>
      </c>
      <c r="E154" s="57" t="str">
        <f>IF($C154='PAS TOUCHE'!$L$5,'PAS TOUCHE'!E154,IF($C154='PAS TOUCHE'!$N$5,"NA",""))</f>
        <v>O</v>
      </c>
      <c r="F154" s="57" t="str">
        <f>IF($C154='PAS TOUCHE'!$L$5,'PAS TOUCHE'!F154,IF($C154='PAS TOUCHE'!$N$5,"NA",""))</f>
        <v>O</v>
      </c>
      <c r="G154" s="57" t="str">
        <f>IF($C154='PAS TOUCHE'!$L$5,'PAS TOUCHE'!G154,IF($C154='PAS TOUCHE'!$N$5,"NA",""))</f>
        <v>O</v>
      </c>
      <c r="H154" s="57" t="str">
        <f>IF($C154='PAS TOUCHE'!$L$5,'PAS TOUCHE'!H154,IF($C154='PAS TOUCHE'!$N$5,"NA",""))</f>
        <v>X</v>
      </c>
      <c r="I154" s="57" t="str">
        <f>IF($C154='PAS TOUCHE'!$L$5,'PAS TOUCHE'!I154,IF($C154='PAS TOUCHE'!$N$5,"NA",""))</f>
        <v>X</v>
      </c>
      <c r="J154" s="61"/>
    </row>
    <row r="155" spans="1:10" ht="19.75" customHeight="1">
      <c r="A155" s="54">
        <v>109</v>
      </c>
      <c r="B155" s="46"/>
      <c r="C155" s="60" t="s">
        <v>8</v>
      </c>
      <c r="D155" s="56">
        <v>2</v>
      </c>
      <c r="E155" s="57" t="str">
        <f>IF($C155='PAS TOUCHE'!$L$5,'PAS TOUCHE'!E155,IF($C155='PAS TOUCHE'!$N$5,"NA",""))</f>
        <v>O</v>
      </c>
      <c r="F155" s="57" t="str">
        <f>IF($C155='PAS TOUCHE'!$L$5,'PAS TOUCHE'!F155,IF($C155='PAS TOUCHE'!$N$5,"NA",""))</f>
        <v>O</v>
      </c>
      <c r="G155" s="57" t="str">
        <f>IF($C155='PAS TOUCHE'!$L$5,'PAS TOUCHE'!G155,IF($C155='PAS TOUCHE'!$N$5,"NA",""))</f>
        <v>X</v>
      </c>
      <c r="H155" s="57" t="str">
        <f>IF($C155='PAS TOUCHE'!$L$5,'PAS TOUCHE'!H155,IF($C155='PAS TOUCHE'!$N$5,"NA",""))</f>
        <v>X</v>
      </c>
      <c r="I155" s="57" t="str">
        <f>IF($C155='PAS TOUCHE'!$L$5,'PAS TOUCHE'!I155,IF($C155='PAS TOUCHE'!$N$5,"NA",""))</f>
        <v>X</v>
      </c>
      <c r="J155" s="61"/>
    </row>
    <row r="156" spans="1:10" ht="36" customHeight="1">
      <c r="A156" s="54">
        <v>110</v>
      </c>
      <c r="B156" s="46"/>
      <c r="C156" s="60" t="s">
        <v>8</v>
      </c>
      <c r="D156" s="56">
        <v>2</v>
      </c>
      <c r="E156" s="57" t="str">
        <f>IF($C156='PAS TOUCHE'!$L$5,'PAS TOUCHE'!E156,IF($C156='PAS TOUCHE'!$N$5,"NA",""))</f>
        <v>O</v>
      </c>
      <c r="F156" s="57" t="str">
        <f>IF($C156='PAS TOUCHE'!$L$5,'PAS TOUCHE'!F156,IF($C156='PAS TOUCHE'!$N$5,"NA",""))</f>
        <v>X</v>
      </c>
      <c r="G156" s="57" t="str">
        <f>IF($C156='PAS TOUCHE'!$L$5,'PAS TOUCHE'!G156,IF($C156='PAS TOUCHE'!$N$5,"NA",""))</f>
        <v>X</v>
      </c>
      <c r="H156" s="57" t="str">
        <f>IF($C156='PAS TOUCHE'!$L$5,'PAS TOUCHE'!H156,IF($C156='PAS TOUCHE'!$N$5,"NA",""))</f>
        <v>X</v>
      </c>
      <c r="I156" s="57" t="str">
        <f>IF($C156='PAS TOUCHE'!$L$5,'PAS TOUCHE'!I156,IF($C156='PAS TOUCHE'!$N$5,"NA",""))</f>
        <v>X</v>
      </c>
      <c r="J156" s="61"/>
    </row>
    <row r="157" spans="1:10" ht="23.5" customHeight="1">
      <c r="A157" s="54">
        <v>111</v>
      </c>
      <c r="B157" s="46"/>
      <c r="C157" s="60" t="s">
        <v>8</v>
      </c>
      <c r="D157" s="56">
        <v>2</v>
      </c>
      <c r="E157" s="57" t="str">
        <f>IF($C157='PAS TOUCHE'!$L$5,'PAS TOUCHE'!E157,IF($C157='PAS TOUCHE'!$N$5,"NA",""))</f>
        <v>X</v>
      </c>
      <c r="F157" s="57" t="str">
        <f>IF($C157='PAS TOUCHE'!$L$5,'PAS TOUCHE'!F157,IF($C157='PAS TOUCHE'!$N$5,"NA",""))</f>
        <v>X</v>
      </c>
      <c r="G157" s="57" t="str">
        <f>IF($C157='PAS TOUCHE'!$L$5,'PAS TOUCHE'!G157,IF($C157='PAS TOUCHE'!$N$5,"NA",""))</f>
        <v>X</v>
      </c>
      <c r="H157" s="57" t="str">
        <f>IF($C157='PAS TOUCHE'!$L$5,'PAS TOUCHE'!H157,IF($C157='PAS TOUCHE'!$N$5,"NA",""))</f>
        <v>X</v>
      </c>
      <c r="I157" s="57" t="str">
        <f>IF($C157='PAS TOUCHE'!$L$5,'PAS TOUCHE'!I157,IF($C157='PAS TOUCHE'!$N$5,"NA",""))</f>
        <v>X</v>
      </c>
      <c r="J157" s="61"/>
    </row>
    <row r="158" spans="1:10" ht="26.5" customHeight="1">
      <c r="A158" s="54">
        <v>112</v>
      </c>
      <c r="B158" s="46"/>
      <c r="C158" s="60" t="s">
        <v>8</v>
      </c>
      <c r="D158" s="56">
        <v>2</v>
      </c>
      <c r="E158" s="57" t="str">
        <f>IF($C158='PAS TOUCHE'!$L$5,'PAS TOUCHE'!E158,IF($C158='PAS TOUCHE'!$N$5,"NA",""))</f>
        <v>O</v>
      </c>
      <c r="F158" s="57" t="str">
        <f>IF($C158='PAS TOUCHE'!$L$5,'PAS TOUCHE'!F158,IF($C158='PAS TOUCHE'!$N$5,"NA",""))</f>
        <v>O</v>
      </c>
      <c r="G158" s="57" t="str">
        <f>IF($C158='PAS TOUCHE'!$L$5,'PAS TOUCHE'!G158,IF($C158='PAS TOUCHE'!$N$5,"NA",""))</f>
        <v>O</v>
      </c>
      <c r="H158" s="57" t="str">
        <f>IF($C158='PAS TOUCHE'!$L$5,'PAS TOUCHE'!H158,IF($C158='PAS TOUCHE'!$N$5,"NA",""))</f>
        <v>X</v>
      </c>
      <c r="I158" s="57" t="str">
        <f>IF($C158='PAS TOUCHE'!$L$5,'PAS TOUCHE'!I158,IF($C158='PAS TOUCHE'!$N$5,"NA",""))</f>
        <v>X</v>
      </c>
      <c r="J158" s="61"/>
    </row>
    <row r="159" spans="1:10" ht="34.25" customHeight="1">
      <c r="A159" s="107">
        <v>113</v>
      </c>
      <c r="B159" s="119"/>
      <c r="C159" s="60" t="s">
        <v>8</v>
      </c>
      <c r="D159" s="56">
        <v>2</v>
      </c>
      <c r="E159" s="57" t="str">
        <f>IF($C159='PAS TOUCHE'!$L$5,'PAS TOUCHE'!E159,IF($C159='PAS TOUCHE'!$N$5,"NA",""))</f>
        <v>O</v>
      </c>
      <c r="F159" s="57" t="str">
        <f>IF($C159='PAS TOUCHE'!$L$5,'PAS TOUCHE'!F159,IF($C159='PAS TOUCHE'!$N$5,"NA",""))</f>
        <v>O</v>
      </c>
      <c r="G159" s="57" t="str">
        <f>IF($C159='PAS TOUCHE'!$L$5,'PAS TOUCHE'!G159,IF($C159='PAS TOUCHE'!$N$5,"NA",""))</f>
        <v>O</v>
      </c>
      <c r="H159" s="57" t="str">
        <f>IF($C159='PAS TOUCHE'!$L$5,'PAS TOUCHE'!H159,IF($C159='PAS TOUCHE'!$N$5,"NA",""))</f>
        <v>X</v>
      </c>
      <c r="I159" s="57" t="str">
        <f>IF($C159='PAS TOUCHE'!$L$5,'PAS TOUCHE'!I159,IF($C159='PAS TOUCHE'!$N$5,"NA",""))</f>
        <v>X</v>
      </c>
      <c r="J159" s="71"/>
    </row>
    <row r="160" spans="1:10" ht="29.5" customHeight="1">
      <c r="A160" s="120">
        <v>114</v>
      </c>
      <c r="B160" s="121"/>
      <c r="C160" s="60" t="s">
        <v>8</v>
      </c>
      <c r="D160" s="56">
        <v>1</v>
      </c>
      <c r="E160" s="57" t="str">
        <f>IF($C160='PAS TOUCHE'!$L$5,'PAS TOUCHE'!E160,IF($C160='PAS TOUCHE'!$N$5,"NA",""))</f>
        <v>O</v>
      </c>
      <c r="F160" s="57" t="str">
        <f>IF($C160='PAS TOUCHE'!$L$5,'PAS TOUCHE'!F160,IF($C160='PAS TOUCHE'!$N$5,"NA",""))</f>
        <v>O</v>
      </c>
      <c r="G160" s="57" t="str">
        <f>IF($C160='PAS TOUCHE'!$L$5,'PAS TOUCHE'!G160,IF($C160='PAS TOUCHE'!$N$5,"NA",""))</f>
        <v>O</v>
      </c>
      <c r="H160" s="57" t="str">
        <f>IF($C160='PAS TOUCHE'!$L$5,'PAS TOUCHE'!H160,IF($C160='PAS TOUCHE'!$N$5,"NA",""))</f>
        <v>X</v>
      </c>
      <c r="I160" s="57" t="str">
        <f>IF($C160='PAS TOUCHE'!$L$5,'PAS TOUCHE'!I160,IF($C160='PAS TOUCHE'!$N$5,"NA",""))</f>
        <v>X</v>
      </c>
      <c r="J160" s="122"/>
    </row>
    <row r="161" spans="1:10" ht="29.5" customHeight="1">
      <c r="A161" s="120">
        <v>115</v>
      </c>
      <c r="B161" s="121"/>
      <c r="C161" s="60" t="s">
        <v>8</v>
      </c>
      <c r="D161" s="82">
        <v>2</v>
      </c>
      <c r="E161" s="57" t="str">
        <f>IF($C161='PAS TOUCHE'!$L$5,'PAS TOUCHE'!E161,IF($C161='PAS TOUCHE'!$N$5,"NA",""))</f>
        <v>O</v>
      </c>
      <c r="F161" s="57" t="str">
        <f>IF($C161='PAS TOUCHE'!$L$5,'PAS TOUCHE'!F161,IF($C161='PAS TOUCHE'!$N$5,"NA",""))</f>
        <v>O</v>
      </c>
      <c r="G161" s="57" t="str">
        <f>IF($C161='PAS TOUCHE'!$L$5,'PAS TOUCHE'!G161,IF($C161='PAS TOUCHE'!$N$5,"NA",""))</f>
        <v>O</v>
      </c>
      <c r="H161" s="57" t="str">
        <f>IF($C161='PAS TOUCHE'!$L$5,'PAS TOUCHE'!H161,IF($C161='PAS TOUCHE'!$N$5,"NA",""))</f>
        <v>O</v>
      </c>
      <c r="I161" s="57" t="str">
        <f>IF($C161='PAS TOUCHE'!$L$5,'PAS TOUCHE'!I161,IF($C161='PAS TOUCHE'!$N$5,"NA",""))</f>
        <v>O</v>
      </c>
      <c r="J161" s="122"/>
    </row>
    <row r="162" spans="1:10" ht="17.5" customHeight="1">
      <c r="A162" s="32"/>
      <c r="B162" s="33"/>
      <c r="C162" s="115"/>
      <c r="D162" s="115"/>
      <c r="E162" s="116"/>
      <c r="F162" s="116"/>
      <c r="G162" s="116"/>
      <c r="H162" s="116"/>
      <c r="I162" s="116"/>
      <c r="J162" s="123"/>
    </row>
    <row r="163" spans="1:10" ht="20.5" customHeight="1">
      <c r="A163" s="36"/>
      <c r="B163" s="37"/>
      <c r="C163" s="38"/>
      <c r="D163" s="38"/>
      <c r="E163" s="76"/>
      <c r="F163" s="76"/>
      <c r="G163" s="76"/>
      <c r="H163" s="76"/>
      <c r="I163" s="76"/>
      <c r="J163" s="39"/>
    </row>
    <row r="164" spans="1:10" ht="26.5" customHeight="1">
      <c r="A164" s="95"/>
      <c r="B164" s="41"/>
      <c r="C164" s="68"/>
      <c r="D164" s="68"/>
      <c r="E164" s="68"/>
      <c r="F164" s="68"/>
      <c r="G164" s="68"/>
      <c r="H164" s="68"/>
      <c r="I164" s="68"/>
      <c r="J164" s="70"/>
    </row>
    <row r="165" spans="1:10" ht="21" customHeight="1">
      <c r="A165" s="54">
        <v>116</v>
      </c>
      <c r="B165" s="46"/>
      <c r="C165" s="60" t="s">
        <v>8</v>
      </c>
      <c r="D165" s="56">
        <v>2</v>
      </c>
      <c r="E165" s="57" t="str">
        <f>IF($C165='PAS TOUCHE'!$L$5,'PAS TOUCHE'!E165,IF($C165='PAS TOUCHE'!$N$5,"NA",""))</f>
        <v>X</v>
      </c>
      <c r="F165" s="57" t="str">
        <f>IF($C165='PAS TOUCHE'!$L$5,'PAS TOUCHE'!F165,IF($C165='PAS TOUCHE'!$N$5,"NA",""))</f>
        <v>X</v>
      </c>
      <c r="G165" s="57" t="str">
        <f>IF($C165='PAS TOUCHE'!$L$5,'PAS TOUCHE'!G165,IF($C165='PAS TOUCHE'!$N$5,"NA",""))</f>
        <v>X</v>
      </c>
      <c r="H165" s="57" t="str">
        <f>IF($C165='PAS TOUCHE'!$L$5,'PAS TOUCHE'!H165,IF($C165='PAS TOUCHE'!$N$5,"NA",""))</f>
        <v>X</v>
      </c>
      <c r="I165" s="57" t="str">
        <f>IF($C165='PAS TOUCHE'!$L$5,'PAS TOUCHE'!I165,IF($C165='PAS TOUCHE'!$N$5,"NA",""))</f>
        <v>X</v>
      </c>
      <c r="J165" s="61"/>
    </row>
    <row r="166" spans="1:10" ht="21" customHeight="1">
      <c r="A166" s="95"/>
      <c r="B166" s="41"/>
      <c r="C166" s="68"/>
      <c r="D166" s="68"/>
      <c r="E166" s="68"/>
      <c r="F166" s="68"/>
      <c r="G166" s="68"/>
      <c r="H166" s="68"/>
      <c r="I166" s="68"/>
      <c r="J166" s="70"/>
    </row>
    <row r="167" spans="1:10" ht="29" customHeight="1">
      <c r="A167" s="54">
        <v>117</v>
      </c>
      <c r="B167" s="46"/>
      <c r="C167" s="60" t="s">
        <v>8</v>
      </c>
      <c r="D167" s="82">
        <v>2</v>
      </c>
      <c r="E167" s="57" t="str">
        <f>IF($C167='PAS TOUCHE'!$L$5,'PAS TOUCHE'!E167,IF($C167='PAS TOUCHE'!$N$5,"NA",""))</f>
        <v>O</v>
      </c>
      <c r="F167" s="57" t="str">
        <f>IF($C167='PAS TOUCHE'!$L$5,'PAS TOUCHE'!F167,IF($C167='PAS TOUCHE'!$N$5,"NA",""))</f>
        <v>O</v>
      </c>
      <c r="G167" s="57" t="str">
        <f>IF($C167='PAS TOUCHE'!$L$5,'PAS TOUCHE'!G167,IF($C167='PAS TOUCHE'!$N$5,"NA",""))</f>
        <v>O</v>
      </c>
      <c r="H167" s="57" t="str">
        <f>IF($C167='PAS TOUCHE'!$L$5,'PAS TOUCHE'!H167,IF($C167='PAS TOUCHE'!$N$5,"NA",""))</f>
        <v>O</v>
      </c>
      <c r="I167" s="57" t="str">
        <f>IF($C167='PAS TOUCHE'!$L$5,'PAS TOUCHE'!I167,IF($C167='PAS TOUCHE'!$N$5,"NA",""))</f>
        <v>O</v>
      </c>
      <c r="J167" s="61"/>
    </row>
    <row r="168" spans="1:10" ht="25.75" customHeight="1">
      <c r="A168" s="54">
        <v>118</v>
      </c>
      <c r="B168" s="46"/>
      <c r="C168" s="60" t="s">
        <v>8</v>
      </c>
      <c r="D168" s="82">
        <v>2</v>
      </c>
      <c r="E168" s="57" t="str">
        <f>IF($C168='PAS TOUCHE'!$L$5,'PAS TOUCHE'!E168,IF($C168='PAS TOUCHE'!$N$5,"NA",""))</f>
        <v>O</v>
      </c>
      <c r="F168" s="57" t="str">
        <f>IF($C168='PAS TOUCHE'!$L$5,'PAS TOUCHE'!F168,IF($C168='PAS TOUCHE'!$N$5,"NA",""))</f>
        <v>O</v>
      </c>
      <c r="G168" s="57" t="str">
        <f>IF($C168='PAS TOUCHE'!$L$5,'PAS TOUCHE'!G168,IF($C168='PAS TOUCHE'!$N$5,"NA",""))</f>
        <v>O</v>
      </c>
      <c r="H168" s="57" t="str">
        <f>IF($C168='PAS TOUCHE'!$L$5,'PAS TOUCHE'!H168,IF($C168='PAS TOUCHE'!$N$5,"NA",""))</f>
        <v>O</v>
      </c>
      <c r="I168" s="57" t="str">
        <f>IF($C168='PAS TOUCHE'!$L$5,'PAS TOUCHE'!I168,IF($C168='PAS TOUCHE'!$N$5,"NA",""))</f>
        <v>O</v>
      </c>
      <c r="J168" s="61"/>
    </row>
    <row r="169" spans="1:10" ht="43.75" customHeight="1">
      <c r="A169" s="54">
        <v>119</v>
      </c>
      <c r="B169" s="46"/>
      <c r="C169" s="60" t="s">
        <v>8</v>
      </c>
      <c r="D169" s="82">
        <v>2</v>
      </c>
      <c r="E169" s="57" t="str">
        <f>IF($C169='PAS TOUCHE'!$L$5,'PAS TOUCHE'!E169,IF($C169='PAS TOUCHE'!$N$5,"NA",""))</f>
        <v>O</v>
      </c>
      <c r="F169" s="57" t="str">
        <f>IF($C169='PAS TOUCHE'!$L$5,'PAS TOUCHE'!F169,IF($C169='PAS TOUCHE'!$N$5,"NA",""))</f>
        <v>O</v>
      </c>
      <c r="G169" s="57" t="str">
        <f>IF($C169='PAS TOUCHE'!$L$5,'PAS TOUCHE'!G169,IF($C169='PAS TOUCHE'!$N$5,"NA",""))</f>
        <v>O</v>
      </c>
      <c r="H169" s="57" t="str">
        <f>IF($C169='PAS TOUCHE'!$L$5,'PAS TOUCHE'!H169,IF($C169='PAS TOUCHE'!$N$5,"NA",""))</f>
        <v>O</v>
      </c>
      <c r="I169" s="57" t="str">
        <f>IF($C169='PAS TOUCHE'!$L$5,'PAS TOUCHE'!I169,IF($C169='PAS TOUCHE'!$N$5,"NA",""))</f>
        <v>O</v>
      </c>
      <c r="J169" s="61"/>
    </row>
    <row r="170" spans="1:10" ht="27.5" customHeight="1">
      <c r="A170" s="54">
        <v>120</v>
      </c>
      <c r="B170" s="46"/>
      <c r="C170" s="60" t="s">
        <v>8</v>
      </c>
      <c r="D170" s="82">
        <v>2</v>
      </c>
      <c r="E170" s="57" t="str">
        <f>IF($C170='PAS TOUCHE'!$L$5,'PAS TOUCHE'!E170,IF($C170='PAS TOUCHE'!$N$5,"NA",""))</f>
        <v>O</v>
      </c>
      <c r="F170" s="57" t="str">
        <f>IF($C170='PAS TOUCHE'!$L$5,'PAS TOUCHE'!F170,IF($C170='PAS TOUCHE'!$N$5,"NA",""))</f>
        <v>O</v>
      </c>
      <c r="G170" s="57" t="str">
        <f>IF($C170='PAS TOUCHE'!$L$5,'PAS TOUCHE'!G170,IF($C170='PAS TOUCHE'!$N$5,"NA",""))</f>
        <v>O</v>
      </c>
      <c r="H170" s="57" t="str">
        <f>IF($C170='PAS TOUCHE'!$L$5,'PAS TOUCHE'!H170,IF($C170='PAS TOUCHE'!$N$5,"NA",""))</f>
        <v>O</v>
      </c>
      <c r="I170" s="57" t="str">
        <f>IF($C170='PAS TOUCHE'!$L$5,'PAS TOUCHE'!I170,IF($C170='PAS TOUCHE'!$N$5,"NA",""))</f>
        <v>O</v>
      </c>
      <c r="J170" s="53"/>
    </row>
    <row r="171" spans="1:10" ht="22.25" customHeight="1">
      <c r="A171" s="54">
        <v>121</v>
      </c>
      <c r="B171" s="46"/>
      <c r="C171" s="60" t="s">
        <v>8</v>
      </c>
      <c r="D171" s="56">
        <v>1</v>
      </c>
      <c r="E171" s="57" t="str">
        <f>IF($C171='PAS TOUCHE'!$L$5,'PAS TOUCHE'!E171,IF($C171='PAS TOUCHE'!$N$5,"NA",""))</f>
        <v>X</v>
      </c>
      <c r="F171" s="57" t="str">
        <f>IF($C171='PAS TOUCHE'!$L$5,'PAS TOUCHE'!F171,IF($C171='PAS TOUCHE'!$N$5,"NA",""))</f>
        <v>X</v>
      </c>
      <c r="G171" s="57" t="str">
        <f>IF($C171='PAS TOUCHE'!$L$5,'PAS TOUCHE'!G171,IF($C171='PAS TOUCHE'!$N$5,"NA",""))</f>
        <v>X</v>
      </c>
      <c r="H171" s="57" t="str">
        <f>IF($C171='PAS TOUCHE'!$L$5,'PAS TOUCHE'!H171,IF($C171='PAS TOUCHE'!$N$5,"NA",""))</f>
        <v>X</v>
      </c>
      <c r="I171" s="57" t="str">
        <f>IF($C171='PAS TOUCHE'!$L$5,'PAS TOUCHE'!I171,IF($C171='PAS TOUCHE'!$N$5,"NA",""))</f>
        <v>X</v>
      </c>
      <c r="J171" s="53"/>
    </row>
    <row r="172" spans="1:10" ht="20.5" customHeight="1">
      <c r="A172" s="54">
        <v>122</v>
      </c>
      <c r="B172" s="46"/>
      <c r="C172" s="60" t="s">
        <v>8</v>
      </c>
      <c r="D172" s="82">
        <v>3</v>
      </c>
      <c r="E172" s="57" t="str">
        <f>IF($C172='PAS TOUCHE'!$L$5,'PAS TOUCHE'!E172,IF($C172='PAS TOUCHE'!$N$5,"NA",""))</f>
        <v>O</v>
      </c>
      <c r="F172" s="57" t="str">
        <f>IF($C172='PAS TOUCHE'!$L$5,'PAS TOUCHE'!F172,IF($C172='PAS TOUCHE'!$N$5,"NA",""))</f>
        <v>O</v>
      </c>
      <c r="G172" s="57" t="str">
        <f>IF($C172='PAS TOUCHE'!$L$5,'PAS TOUCHE'!G172,IF($C172='PAS TOUCHE'!$N$5,"NA",""))</f>
        <v>O</v>
      </c>
      <c r="H172" s="57" t="str">
        <f>IF($C172='PAS TOUCHE'!$L$5,'PAS TOUCHE'!H172,IF($C172='PAS TOUCHE'!$N$5,"NA",""))</f>
        <v>O</v>
      </c>
      <c r="I172" s="57" t="str">
        <f>IF($C172='PAS TOUCHE'!$L$5,'PAS TOUCHE'!I172,IF($C172='PAS TOUCHE'!$N$5,"NA",""))</f>
        <v>O</v>
      </c>
      <c r="J172" s="61"/>
    </row>
    <row r="173" spans="1:10" ht="25.75" customHeight="1">
      <c r="A173" s="36"/>
      <c r="B173" s="37"/>
      <c r="C173" s="38"/>
      <c r="D173" s="38"/>
      <c r="E173" s="76"/>
      <c r="F173" s="76"/>
      <c r="G173" s="76"/>
      <c r="H173" s="76"/>
      <c r="I173" s="76"/>
      <c r="J173" s="39"/>
    </row>
    <row r="174" spans="1:10" ht="30" customHeight="1">
      <c r="A174" s="54">
        <v>123</v>
      </c>
      <c r="B174" s="46"/>
      <c r="C174" s="60" t="s">
        <v>8</v>
      </c>
      <c r="D174" s="56">
        <v>3</v>
      </c>
      <c r="E174" s="57" t="str">
        <f>IF($C174='PAS TOUCHE'!$L$5,'PAS TOUCHE'!E174,IF($C174='PAS TOUCHE'!$N$5,"NA",""))</f>
        <v>X</v>
      </c>
      <c r="F174" s="57" t="str">
        <f>IF($C174='PAS TOUCHE'!$L$5,'PAS TOUCHE'!F174,IF($C174='PAS TOUCHE'!$N$5,"NA",""))</f>
        <v>X</v>
      </c>
      <c r="G174" s="57" t="str">
        <f>IF($C174='PAS TOUCHE'!$L$5,'PAS TOUCHE'!G174,IF($C174='PAS TOUCHE'!$N$5,"NA",""))</f>
        <v>X</v>
      </c>
      <c r="H174" s="57" t="str">
        <f>IF($C174='PAS TOUCHE'!$L$5,'PAS TOUCHE'!H174,IF($C174='PAS TOUCHE'!$N$5,"NA",""))</f>
        <v>X</v>
      </c>
      <c r="I174" s="57" t="str">
        <f>IF($C174='PAS TOUCHE'!$L$5,'PAS TOUCHE'!I174,IF($C174='PAS TOUCHE'!$N$5,"NA",""))</f>
        <v>X</v>
      </c>
      <c r="J174" s="124"/>
    </row>
    <row r="175" spans="1:10" ht="34.25" customHeight="1">
      <c r="A175" s="54">
        <v>124</v>
      </c>
      <c r="B175" s="46"/>
      <c r="C175" s="60" t="s">
        <v>8</v>
      </c>
      <c r="D175" s="82">
        <v>1</v>
      </c>
      <c r="E175" s="57" t="str">
        <f>IF($C175='PAS TOUCHE'!$L$5,'PAS TOUCHE'!E175,IF($C175='PAS TOUCHE'!$N$5,"NA",""))</f>
        <v>O</v>
      </c>
      <c r="F175" s="57" t="str">
        <f>IF($C175='PAS TOUCHE'!$L$5,'PAS TOUCHE'!F175,IF($C175='PAS TOUCHE'!$N$5,"NA",""))</f>
        <v>O</v>
      </c>
      <c r="G175" s="57" t="str">
        <f>IF($C175='PAS TOUCHE'!$L$5,'PAS TOUCHE'!G175,IF($C175='PAS TOUCHE'!$N$5,"NA",""))</f>
        <v>O</v>
      </c>
      <c r="H175" s="57" t="str">
        <f>IF($C175='PAS TOUCHE'!$L$5,'PAS TOUCHE'!H175,IF($C175='PAS TOUCHE'!$N$5,"NA",""))</f>
        <v>O</v>
      </c>
      <c r="I175" s="57" t="str">
        <f>IF($C175='PAS TOUCHE'!$L$5,'PAS TOUCHE'!I175,IF($C175='PAS TOUCHE'!$N$5,"NA",""))</f>
        <v>O</v>
      </c>
      <c r="J175" s="53"/>
    </row>
    <row r="176" spans="1:10" ht="34.25" customHeight="1">
      <c r="A176" s="54">
        <v>125</v>
      </c>
      <c r="B176" s="46"/>
      <c r="C176" s="60" t="s">
        <v>8</v>
      </c>
      <c r="D176" s="82">
        <v>2</v>
      </c>
      <c r="E176" s="57" t="str">
        <f>IF($C176='PAS TOUCHE'!$L$5,'PAS TOUCHE'!E176,IF($C176='PAS TOUCHE'!$N$5,"NA",""))</f>
        <v>O</v>
      </c>
      <c r="F176" s="57" t="str">
        <f>IF($C176='PAS TOUCHE'!$L$5,'PAS TOUCHE'!F176,IF($C176='PAS TOUCHE'!$N$5,"NA",""))</f>
        <v>O</v>
      </c>
      <c r="G176" s="57" t="str">
        <f>IF($C176='PAS TOUCHE'!$L$5,'PAS TOUCHE'!G176,IF($C176='PAS TOUCHE'!$N$5,"NA",""))</f>
        <v>O</v>
      </c>
      <c r="H176" s="57" t="str">
        <f>IF($C176='PAS TOUCHE'!$L$5,'PAS TOUCHE'!H176,IF($C176='PAS TOUCHE'!$N$5,"NA",""))</f>
        <v>O</v>
      </c>
      <c r="I176" s="57" t="str">
        <f>IF($C176='PAS TOUCHE'!$L$5,'PAS TOUCHE'!I176,IF($C176='PAS TOUCHE'!$N$5,"NA",""))</f>
        <v>O</v>
      </c>
      <c r="J176" s="61"/>
    </row>
    <row r="177" spans="1:10" ht="25.25" customHeight="1">
      <c r="A177" s="54">
        <v>126</v>
      </c>
      <c r="B177" s="46"/>
      <c r="C177" s="60" t="s">
        <v>8</v>
      </c>
      <c r="D177" s="56">
        <v>3</v>
      </c>
      <c r="E177" s="57" t="str">
        <f>IF($C177='PAS TOUCHE'!$L$5,'PAS TOUCHE'!E177,IF($C177='PAS TOUCHE'!$N$5,"NA",""))</f>
        <v>X</v>
      </c>
      <c r="F177" s="57" t="str">
        <f>IF($C177='PAS TOUCHE'!$L$5,'PAS TOUCHE'!F177,IF($C177='PAS TOUCHE'!$N$5,"NA",""))</f>
        <v>X</v>
      </c>
      <c r="G177" s="57" t="str">
        <f>IF($C177='PAS TOUCHE'!$L$5,'PAS TOUCHE'!G177,IF($C177='PAS TOUCHE'!$N$5,"NA",""))</f>
        <v>X</v>
      </c>
      <c r="H177" s="57" t="str">
        <f>IF($C177='PAS TOUCHE'!$L$5,'PAS TOUCHE'!H177,IF($C177='PAS TOUCHE'!$N$5,"NA",""))</f>
        <v>X</v>
      </c>
      <c r="I177" s="57" t="str">
        <f>IF($C177='PAS TOUCHE'!$L$5,'PAS TOUCHE'!I177,IF($C177='PAS TOUCHE'!$N$5,"NA",""))</f>
        <v>X</v>
      </c>
      <c r="J177" s="124"/>
    </row>
    <row r="178" spans="1:10" ht="28.25" customHeight="1">
      <c r="A178" s="54">
        <v>127</v>
      </c>
      <c r="B178" s="46"/>
      <c r="C178" s="60" t="s">
        <v>8</v>
      </c>
      <c r="D178" s="82">
        <v>1</v>
      </c>
      <c r="E178" s="57" t="str">
        <f>IF($C178='PAS TOUCHE'!$L$5,'PAS TOUCHE'!E178,IF($C178='PAS TOUCHE'!$N$5,"NA",""))</f>
        <v>O</v>
      </c>
      <c r="F178" s="57" t="str">
        <f>IF($C178='PAS TOUCHE'!$L$5,'PAS TOUCHE'!F178,IF($C178='PAS TOUCHE'!$N$5,"NA",""))</f>
        <v>O</v>
      </c>
      <c r="G178" s="57" t="str">
        <f>IF($C178='PAS TOUCHE'!$L$5,'PAS TOUCHE'!G178,IF($C178='PAS TOUCHE'!$N$5,"NA",""))</f>
        <v>O</v>
      </c>
      <c r="H178" s="57" t="str">
        <f>IF($C178='PAS TOUCHE'!$L$5,'PAS TOUCHE'!H178,IF($C178='PAS TOUCHE'!$N$5,"NA",""))</f>
        <v>O</v>
      </c>
      <c r="I178" s="57" t="str">
        <f>IF($C178='PAS TOUCHE'!$L$5,'PAS TOUCHE'!I178,IF($C178='PAS TOUCHE'!$N$5,"NA",""))</f>
        <v>O</v>
      </c>
      <c r="J178" s="53"/>
    </row>
    <row r="179" spans="1:10" ht="45.5" customHeight="1">
      <c r="A179" s="54">
        <v>128</v>
      </c>
      <c r="B179" s="46"/>
      <c r="C179" s="60" t="s">
        <v>8</v>
      </c>
      <c r="D179" s="56">
        <v>1</v>
      </c>
      <c r="E179" s="57" t="str">
        <f>IF($C179='PAS TOUCHE'!$L$5,'PAS TOUCHE'!E179,IF($C179='PAS TOUCHE'!$N$5,"NA",""))</f>
        <v>X</v>
      </c>
      <c r="F179" s="57" t="str">
        <f>IF($C179='PAS TOUCHE'!$L$5,'PAS TOUCHE'!F179,IF($C179='PAS TOUCHE'!$N$5,"NA",""))</f>
        <v>X</v>
      </c>
      <c r="G179" s="57" t="str">
        <f>IF($C179='PAS TOUCHE'!$L$5,'PAS TOUCHE'!G179,IF($C179='PAS TOUCHE'!$N$5,"NA",""))</f>
        <v>X</v>
      </c>
      <c r="H179" s="57" t="str">
        <f>IF($C179='PAS TOUCHE'!$L$5,'PAS TOUCHE'!H179,IF($C179='PAS TOUCHE'!$N$5,"NA",""))</f>
        <v>X</v>
      </c>
      <c r="I179" s="57" t="str">
        <f>IF($C179='PAS TOUCHE'!$L$5,'PAS TOUCHE'!I179,IF($C179='PAS TOUCHE'!$N$5,"NA",""))</f>
        <v>X</v>
      </c>
      <c r="J179" s="62"/>
    </row>
    <row r="180" spans="1:10" ht="25.75" customHeight="1">
      <c r="A180" s="54">
        <v>129</v>
      </c>
      <c r="B180" s="46"/>
      <c r="C180" s="60" t="s">
        <v>8</v>
      </c>
      <c r="D180" s="82">
        <v>1</v>
      </c>
      <c r="E180" s="57" t="str">
        <f>IF($C180='PAS TOUCHE'!$L$5,'PAS TOUCHE'!E180,IF($C180='PAS TOUCHE'!$N$5,"NA",""))</f>
        <v>O</v>
      </c>
      <c r="F180" s="57" t="str">
        <f>IF($C180='PAS TOUCHE'!$L$5,'PAS TOUCHE'!F180,IF($C180='PAS TOUCHE'!$N$5,"NA",""))</f>
        <v>O</v>
      </c>
      <c r="G180" s="57" t="str">
        <f>IF($C180='PAS TOUCHE'!$L$5,'PAS TOUCHE'!G180,IF($C180='PAS TOUCHE'!$N$5,"NA",""))</f>
        <v>O</v>
      </c>
      <c r="H180" s="57" t="str">
        <f>IF($C180='PAS TOUCHE'!$L$5,'PAS TOUCHE'!H180,IF($C180='PAS TOUCHE'!$N$5,"NA",""))</f>
        <v>O</v>
      </c>
      <c r="I180" s="57" t="str">
        <f>IF($C180='PAS TOUCHE'!$L$5,'PAS TOUCHE'!I180,IF($C180='PAS TOUCHE'!$N$5,"NA",""))</f>
        <v>O</v>
      </c>
      <c r="J180" s="61"/>
    </row>
    <row r="181" spans="1:10" ht="42.5" customHeight="1">
      <c r="A181" s="54">
        <v>130</v>
      </c>
      <c r="B181" s="46"/>
      <c r="C181" s="60" t="s">
        <v>8</v>
      </c>
      <c r="D181" s="56">
        <v>2</v>
      </c>
      <c r="E181" s="57" t="str">
        <f>IF($C181='PAS TOUCHE'!$L$5,'PAS TOUCHE'!E181,IF($C181='PAS TOUCHE'!$N$5,"NA",""))</f>
        <v>X</v>
      </c>
      <c r="F181" s="57" t="str">
        <f>IF($C181='PAS TOUCHE'!$L$5,'PAS TOUCHE'!F181,IF($C181='PAS TOUCHE'!$N$5,"NA",""))</f>
        <v>X</v>
      </c>
      <c r="G181" s="57" t="str">
        <f>IF($C181='PAS TOUCHE'!$L$5,'PAS TOUCHE'!G181,IF($C181='PAS TOUCHE'!$N$5,"NA",""))</f>
        <v>X</v>
      </c>
      <c r="H181" s="57" t="str">
        <f>IF($C181='PAS TOUCHE'!$L$5,'PAS TOUCHE'!H181,IF($C181='PAS TOUCHE'!$N$5,"NA",""))</f>
        <v>X</v>
      </c>
      <c r="I181" s="57" t="str">
        <f>IF($C181='PAS TOUCHE'!$L$5,'PAS TOUCHE'!I181,IF($C181='PAS TOUCHE'!$N$5,"NA",""))</f>
        <v>X</v>
      </c>
      <c r="J181" s="61"/>
    </row>
    <row r="182" spans="1:10" ht="29.5" customHeight="1">
      <c r="A182" s="54">
        <v>131</v>
      </c>
      <c r="B182" s="46"/>
      <c r="C182" s="60" t="s">
        <v>8</v>
      </c>
      <c r="D182" s="82">
        <v>2</v>
      </c>
      <c r="E182" s="57" t="str">
        <f>IF($C182='PAS TOUCHE'!$L$5,'PAS TOUCHE'!E182,IF($C182='PAS TOUCHE'!$N$5,"NA",""))</f>
        <v>O</v>
      </c>
      <c r="F182" s="57" t="str">
        <f>IF($C182='PAS TOUCHE'!$L$5,'PAS TOUCHE'!F182,IF($C182='PAS TOUCHE'!$N$5,"NA",""))</f>
        <v>O</v>
      </c>
      <c r="G182" s="57" t="str">
        <f>IF($C182='PAS TOUCHE'!$L$5,'PAS TOUCHE'!G182,IF($C182='PAS TOUCHE'!$N$5,"NA",""))</f>
        <v>O</v>
      </c>
      <c r="H182" s="57" t="str">
        <f>IF($C182='PAS TOUCHE'!$L$5,'PAS TOUCHE'!H182,IF($C182='PAS TOUCHE'!$N$5,"NA",""))</f>
        <v>O</v>
      </c>
      <c r="I182" s="57" t="str">
        <f>IF($C182='PAS TOUCHE'!$L$5,'PAS TOUCHE'!I182,IF($C182='PAS TOUCHE'!$N$5,"NA",""))</f>
        <v>O</v>
      </c>
      <c r="J182" s="61"/>
    </row>
    <row r="183" spans="1:10" ht="29.5" customHeight="1">
      <c r="A183" s="54">
        <v>132</v>
      </c>
      <c r="B183" s="46"/>
      <c r="C183" s="60" t="s">
        <v>8</v>
      </c>
      <c r="D183" s="56">
        <v>1</v>
      </c>
      <c r="E183" s="57" t="str">
        <f>IF($C183='PAS TOUCHE'!$L$5,'PAS TOUCHE'!E183,IF($C183='PAS TOUCHE'!$N$5,"NA",""))</f>
        <v>X</v>
      </c>
      <c r="F183" s="57" t="str">
        <f>IF($C183='PAS TOUCHE'!$L$5,'PAS TOUCHE'!F183,IF($C183='PAS TOUCHE'!$N$5,"NA",""))</f>
        <v>X</v>
      </c>
      <c r="G183" s="57" t="str">
        <f>IF($C183='PAS TOUCHE'!$L$5,'PAS TOUCHE'!G183,IF($C183='PAS TOUCHE'!$N$5,"NA",""))</f>
        <v>X</v>
      </c>
      <c r="H183" s="57" t="str">
        <f>IF($C183='PAS TOUCHE'!$L$5,'PAS TOUCHE'!H183,IF($C183='PAS TOUCHE'!$N$5,"NA",""))</f>
        <v>X</v>
      </c>
      <c r="I183" s="57" t="str">
        <f>IF($C183='PAS TOUCHE'!$L$5,'PAS TOUCHE'!I183,IF($C183='PAS TOUCHE'!$N$5,"NA",""))</f>
        <v>X</v>
      </c>
      <c r="J183" s="61"/>
    </row>
    <row r="184" spans="1:10" ht="25.75" customHeight="1">
      <c r="A184" s="87">
        <v>133</v>
      </c>
      <c r="B184" s="88"/>
      <c r="C184" s="125" t="s">
        <v>8</v>
      </c>
      <c r="D184" s="126">
        <v>3</v>
      </c>
      <c r="E184" s="127" t="str">
        <f>IF($C184='PAS TOUCHE'!$L$5,'PAS TOUCHE'!E184,IF($C184='PAS TOUCHE'!$N$5,"NA",""))</f>
        <v>O</v>
      </c>
      <c r="F184" s="127" t="str">
        <f>IF($C184='PAS TOUCHE'!$L$5,'PAS TOUCHE'!F184,IF($C184='PAS TOUCHE'!$N$5,"NA",""))</f>
        <v>O</v>
      </c>
      <c r="G184" s="127" t="str">
        <f>IF($C184='PAS TOUCHE'!$L$5,'PAS TOUCHE'!G184,IF($C184='PAS TOUCHE'!$N$5,"NA",""))</f>
        <v>O</v>
      </c>
      <c r="H184" s="127" t="str">
        <f>IF($C184='PAS TOUCHE'!$L$5,'PAS TOUCHE'!H184,IF($C184='PAS TOUCHE'!$N$5,"NA",""))</f>
        <v>O</v>
      </c>
      <c r="I184" s="127" t="str">
        <f>IF($C184='PAS TOUCHE'!$L$5,'PAS TOUCHE'!I184,IF($C184='PAS TOUCHE'!$N$5,"NA",""))</f>
        <v>O</v>
      </c>
      <c r="J184" s="128"/>
    </row>
    <row r="185" spans="1:10" ht="27.5" customHeight="1">
      <c r="A185" s="129"/>
      <c r="B185" s="130"/>
      <c r="C185" s="131"/>
      <c r="D185" s="131"/>
      <c r="E185" s="131"/>
      <c r="F185" s="131"/>
      <c r="G185" s="131"/>
      <c r="H185" s="131"/>
      <c r="I185" s="131"/>
      <c r="J185" s="131"/>
    </row>
    <row r="186" spans="1:10" ht="15.25" customHeight="1">
      <c r="A186" s="132"/>
      <c r="B186" s="133"/>
      <c r="C186" s="134"/>
      <c r="D186" s="133"/>
      <c r="E186" s="133"/>
      <c r="F186" s="133"/>
      <c r="G186" s="133"/>
      <c r="H186" s="133"/>
      <c r="I186" s="133"/>
      <c r="J186" s="135"/>
    </row>
    <row r="187" spans="1:10" ht="16" customHeight="1">
      <c r="A187" s="136"/>
      <c r="B187" s="137"/>
      <c r="C187" s="138" t="s">
        <v>31</v>
      </c>
      <c r="D187" s="139"/>
      <c r="E187" s="140">
        <f>SUMIF(E$12:E$184,"X",$D$12:$D$184)</f>
        <v>121</v>
      </c>
      <c r="F187" s="140">
        <f>SUMIF(F$12:F$184,"X",$D$12:$D$184)</f>
        <v>136</v>
      </c>
      <c r="G187" s="140">
        <f>SUMIF(G$12:G$184,"X",$D$12:$D$184)</f>
        <v>166</v>
      </c>
      <c r="H187" s="140">
        <f>SUMIF(H$12:H$184,"X",$D$12:$D$184)</f>
        <v>192</v>
      </c>
      <c r="I187" s="140">
        <f>SUMIF(I$12:I$184,"X",$D$12:$D$184)</f>
        <v>200</v>
      </c>
      <c r="J187" s="9"/>
    </row>
    <row r="188" spans="1:10" ht="16" customHeight="1">
      <c r="A188" s="136"/>
      <c r="B188" s="141"/>
      <c r="C188" s="142" t="s">
        <v>32</v>
      </c>
      <c r="D188" s="143"/>
      <c r="E188" s="140">
        <f>SUMIF(E$12:E$184,"O",$D$12:$D$184)</f>
        <v>158</v>
      </c>
      <c r="F188" s="140">
        <f>SUMIF(F$12:F$184,"O",$D$12:$D$184)</f>
        <v>143</v>
      </c>
      <c r="G188" s="140">
        <f>SUMIF(G$12:G$184,"O",$D$12:$D$184)</f>
        <v>106</v>
      </c>
      <c r="H188" s="140">
        <f>SUMIF(H$12:H$184,"O",$D$12:$D$184)</f>
        <v>77</v>
      </c>
      <c r="I188" s="140">
        <f>SUMIF(I$12:I$184,"O",$D$12:$D$184)</f>
        <v>67</v>
      </c>
      <c r="J188" s="9"/>
    </row>
    <row r="189" spans="1:10" ht="16" customHeight="1">
      <c r="A189" s="136"/>
      <c r="B189" s="141"/>
      <c r="C189" s="144" t="s">
        <v>21</v>
      </c>
      <c r="D189" s="143"/>
      <c r="E189" s="140">
        <f>SUMIF(E$12:E$184,"NA",$D$12:$D$184)</f>
        <v>4</v>
      </c>
      <c r="F189" s="140">
        <f>SUMIF(F$12:F$184,"NA",$D$12:$D$184)</f>
        <v>4</v>
      </c>
      <c r="G189" s="140">
        <f>SUMIF(G$12:G$184,"NA",$D$12:$D$184)</f>
        <v>11</v>
      </c>
      <c r="H189" s="140">
        <f>SUMIF(H$12:H$184,"NA",$D$12:$D$184)</f>
        <v>14</v>
      </c>
      <c r="I189" s="140">
        <f>SUMIF(I$12:I$184,"NA",$D$12:$D$184)</f>
        <v>16</v>
      </c>
      <c r="J189" s="9"/>
    </row>
    <row r="190" spans="1:10" ht="16" customHeight="1">
      <c r="A190" s="136"/>
      <c r="B190" s="141"/>
      <c r="C190" s="145" t="s">
        <v>33</v>
      </c>
      <c r="D190" s="143"/>
      <c r="E190" s="140">
        <f>SUMIF(E$12:E$184,"X ONC",$D$12:$D$184)</f>
        <v>25</v>
      </c>
      <c r="F190" s="140">
        <f>SUMIF(F$12:F$184,"X ONC",$D$12:$D$184)</f>
        <v>25</v>
      </c>
      <c r="G190" s="140">
        <f>SUMIF(G$12:G$184,"X ONC",$D$12:$D$184)</f>
        <v>25</v>
      </c>
      <c r="H190" s="140">
        <f>SUMIF(H$12:H$184,"X ONC",$D$12:$D$184)</f>
        <v>25</v>
      </c>
      <c r="I190" s="140">
        <f>SUMIF(I$12:I$184,"X ONC",$D$12:$D$184)</f>
        <v>25</v>
      </c>
      <c r="J190" s="9"/>
    </row>
    <row r="191" spans="1:10" ht="15.25" customHeight="1">
      <c r="A191" s="136"/>
      <c r="B191" s="143"/>
      <c r="C191" s="143"/>
      <c r="D191" s="143"/>
      <c r="E191" s="143"/>
      <c r="F191" s="143"/>
      <c r="G191" s="143"/>
      <c r="H191" s="143"/>
      <c r="I191" s="143"/>
      <c r="J191" s="9"/>
    </row>
    <row r="192" spans="1:10" ht="15" customHeight="1">
      <c r="A192" s="136"/>
      <c r="B192" s="141"/>
      <c r="C192" s="146" t="s">
        <v>34</v>
      </c>
      <c r="D192" s="143"/>
      <c r="E192" s="140">
        <f>E190+E187</f>
        <v>146</v>
      </c>
      <c r="F192" s="140">
        <f>F190+F187</f>
        <v>161</v>
      </c>
      <c r="G192" s="140">
        <f>G190+G187</f>
        <v>191</v>
      </c>
      <c r="H192" s="140">
        <f>H190+H187</f>
        <v>217</v>
      </c>
      <c r="I192" s="140">
        <f>I190+I187</f>
        <v>225</v>
      </c>
      <c r="J192" s="9"/>
    </row>
    <row r="193" spans="1:10" ht="15.25" customHeight="1">
      <c r="A193" s="136"/>
      <c r="B193" s="143"/>
      <c r="C193" s="143"/>
      <c r="D193" s="143"/>
      <c r="E193" s="143"/>
      <c r="F193" s="143"/>
      <c r="G193" s="143"/>
      <c r="H193" s="143"/>
      <c r="I193" s="143"/>
      <c r="J193" s="9"/>
    </row>
    <row r="194" spans="1:10" ht="15" customHeight="1">
      <c r="A194" s="147"/>
      <c r="B194" s="148"/>
      <c r="C194" s="149" t="s">
        <v>35</v>
      </c>
      <c r="D194" s="148"/>
      <c r="E194" s="150">
        <f>SUM(E187:E190)</f>
        <v>308</v>
      </c>
      <c r="F194" s="150">
        <f>SUM(F187:F190)</f>
        <v>308</v>
      </c>
      <c r="G194" s="150">
        <f>SUM(G187:G190)</f>
        <v>308</v>
      </c>
      <c r="H194" s="150">
        <f>SUM(H187:H190)</f>
        <v>308</v>
      </c>
      <c r="I194" s="150">
        <f>SUM(I187:I190)</f>
        <v>308</v>
      </c>
      <c r="J194" s="12"/>
    </row>
  </sheetData>
  <dataValidations count="1">
    <dataValidation type="list" allowBlank="1" showInputMessage="1" showErrorMessage="1" sqref="C15:C27 C29:C43 C52:C88 C90:C112 C114:C116 C118:C120 C122:C126 C128:C142 C145:C161 C165 C167:C172 C174:C184" xr:uid="{00000000-0002-0000-0400-000000000000}">
      <formula1>"OUI,NON,NA"</formula1>
    </dataValidation>
  </dataValidations>
  <pageMargins left="0.157639" right="0.157639" top="0.74791700000000005" bottom="0.74791700000000005" header="0.315278" footer="0.51180599999999998"/>
  <pageSetup scale="64" orientation="landscape"/>
  <headerFooter>
    <oddHeader>&amp;C&amp;"Calibri,Regular"&amp;12&amp;K000000Tableau de classement des meublés de tourisme (toutes les catégories)
(Source : arrêté du 17 août 2010 fixant les normes et la procédure de classement des meublés de tourisme)</oddHeader>
    <oddFooter>&amp;L&amp;"System Font,Regular"&amp;10&amp;K000000V4, Mise à jour le 20/07/2022&amp;R&amp;"Calibri,Regular"&amp;12&amp;K000000&amp;P/&amp;N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O33"/>
  <sheetViews>
    <sheetView showGridLines="0" tabSelected="1" workbookViewId="0">
      <selection activeCell="L30" sqref="L30"/>
    </sheetView>
  </sheetViews>
  <sheetFormatPr baseColWidth="10" defaultColWidth="10.83203125" defaultRowHeight="16.5" customHeight="1"/>
  <cols>
    <col min="1" max="1" width="10.83203125" style="1" customWidth="1"/>
    <col min="2" max="2" width="17.33203125" style="1" customWidth="1"/>
    <col min="3" max="3" width="12.6640625" style="1" customWidth="1"/>
    <col min="4" max="6" width="10.83203125" style="1" customWidth="1"/>
    <col min="7" max="7" width="12.33203125" style="1" customWidth="1"/>
    <col min="8" max="9" width="10.83203125" style="1" customWidth="1"/>
    <col min="10" max="10" width="13.33203125" style="1" customWidth="1"/>
    <col min="11" max="14" width="10.83203125" style="1" customWidth="1"/>
    <col min="15" max="15" width="9.33203125" style="1" customWidth="1"/>
    <col min="16" max="16" width="10.83203125" style="1" customWidth="1"/>
    <col min="17" max="16384" width="10.83203125" style="1"/>
  </cols>
  <sheetData>
    <row r="1" spans="1:15" ht="40.5" customHeight="1">
      <c r="A1" s="264"/>
      <c r="B1" s="265"/>
      <c r="C1" s="265"/>
      <c r="D1" s="265"/>
      <c r="E1" s="265"/>
      <c r="F1" s="265"/>
      <c r="G1" s="265"/>
      <c r="H1" s="278"/>
      <c r="I1" s="279"/>
      <c r="J1" s="279"/>
      <c r="K1" s="279"/>
      <c r="L1" s="279"/>
      <c r="M1" s="279"/>
      <c r="N1" s="279"/>
      <c r="O1" s="280"/>
    </row>
    <row r="2" spans="1:15" ht="55" customHeight="1">
      <c r="A2" s="266"/>
      <c r="B2" s="267"/>
      <c r="C2" s="267"/>
      <c r="D2" s="267"/>
      <c r="E2" s="267"/>
      <c r="F2" s="267"/>
      <c r="G2" s="267"/>
      <c r="H2" s="281"/>
      <c r="I2" s="281"/>
      <c r="J2" s="281"/>
      <c r="K2" s="281"/>
      <c r="L2" s="281"/>
      <c r="M2" s="281"/>
      <c r="N2" s="281"/>
      <c r="O2" s="282"/>
    </row>
    <row r="3" spans="1:15" ht="30" customHeight="1">
      <c r="A3" s="268"/>
      <c r="B3" s="269"/>
      <c r="C3" s="269"/>
      <c r="D3" s="269"/>
      <c r="E3" s="269"/>
      <c r="F3" s="269"/>
      <c r="G3" s="269"/>
      <c r="H3" s="283"/>
      <c r="I3" s="284"/>
      <c r="J3" s="152"/>
      <c r="K3" s="153"/>
      <c r="L3" s="153"/>
      <c r="M3" s="153"/>
      <c r="N3" s="153"/>
      <c r="O3" s="13"/>
    </row>
    <row r="4" spans="1:15" ht="28" customHeight="1">
      <c r="A4" s="275"/>
      <c r="B4" s="276"/>
      <c r="C4" s="154"/>
      <c r="D4" s="153"/>
      <c r="E4" s="153"/>
      <c r="F4" s="153"/>
      <c r="G4" s="153"/>
      <c r="H4" s="155"/>
      <c r="I4" s="156"/>
      <c r="J4" s="157"/>
      <c r="K4" s="157"/>
      <c r="L4" s="158"/>
      <c r="M4" s="158"/>
      <c r="N4" s="158"/>
      <c r="O4" s="9"/>
    </row>
    <row r="5" spans="1:15" ht="17" customHeight="1">
      <c r="A5" s="277"/>
      <c r="B5" s="263"/>
      <c r="C5" s="161"/>
      <c r="D5" s="158"/>
      <c r="E5" s="158"/>
      <c r="F5" s="158"/>
      <c r="G5" s="158"/>
      <c r="H5" s="162"/>
      <c r="I5" s="8"/>
      <c r="J5" s="163"/>
      <c r="K5" s="162"/>
      <c r="L5" s="163"/>
      <c r="M5" s="158"/>
      <c r="N5" s="158"/>
      <c r="O5" s="9"/>
    </row>
    <row r="6" spans="1:15" ht="17" customHeight="1">
      <c r="A6" s="277"/>
      <c r="B6" s="263"/>
      <c r="C6" s="161"/>
      <c r="D6" s="158"/>
      <c r="E6" s="158"/>
      <c r="F6" s="158"/>
      <c r="G6" s="158"/>
      <c r="H6" s="162"/>
      <c r="I6" s="163"/>
      <c r="J6" s="158"/>
      <c r="K6" s="158"/>
      <c r="L6" s="158"/>
      <c r="M6" s="158"/>
      <c r="N6" s="158"/>
      <c r="O6" s="9"/>
    </row>
    <row r="7" spans="1:15" ht="17" customHeight="1">
      <c r="A7" s="164"/>
      <c r="B7" s="158"/>
      <c r="C7" s="161"/>
      <c r="D7" s="158"/>
      <c r="E7" s="158"/>
      <c r="F7" s="158"/>
      <c r="G7" s="158"/>
      <c r="H7" s="162"/>
      <c r="I7" s="165"/>
      <c r="J7" s="158"/>
      <c r="K7" s="158"/>
      <c r="L7" s="158"/>
      <c r="M7" s="158"/>
      <c r="N7" s="158"/>
      <c r="O7" s="9"/>
    </row>
    <row r="8" spans="1:15" ht="17" customHeight="1">
      <c r="A8" s="164"/>
      <c r="B8" s="158"/>
      <c r="C8" s="166"/>
      <c r="D8" s="8"/>
      <c r="E8" s="8"/>
      <c r="F8" s="8"/>
      <c r="G8" s="158"/>
      <c r="H8" s="8"/>
      <c r="I8" s="8"/>
      <c r="J8" s="158"/>
      <c r="K8" s="158"/>
      <c r="L8" s="158"/>
      <c r="M8" s="158"/>
      <c r="N8" s="158"/>
      <c r="O8" s="9"/>
    </row>
    <row r="9" spans="1:15" ht="17" customHeight="1">
      <c r="A9" s="164"/>
      <c r="B9" s="161"/>
      <c r="C9" s="8"/>
      <c r="D9" s="162"/>
      <c r="E9" s="161"/>
      <c r="F9" s="8"/>
      <c r="G9" s="158"/>
      <c r="H9" s="262"/>
      <c r="I9" s="263"/>
      <c r="J9" s="263"/>
      <c r="K9" s="163"/>
      <c r="L9" s="158"/>
      <c r="M9" s="158"/>
      <c r="N9" s="158"/>
      <c r="O9" s="9"/>
    </row>
    <row r="10" spans="1:15" ht="17" customHeight="1">
      <c r="A10" s="151"/>
      <c r="B10" s="8"/>
      <c r="C10" s="8"/>
      <c r="D10" s="162"/>
      <c r="E10" s="161"/>
      <c r="F10" s="158"/>
      <c r="G10" s="158"/>
      <c r="H10" s="158"/>
      <c r="I10" s="158"/>
      <c r="J10" s="158"/>
      <c r="K10" s="158"/>
      <c r="L10" s="158"/>
      <c r="M10" s="158"/>
      <c r="N10" s="158"/>
      <c r="O10" s="9"/>
    </row>
    <row r="11" spans="1:15" ht="19" customHeight="1">
      <c r="A11" s="167"/>
      <c r="B11" s="158"/>
      <c r="C11" s="160"/>
      <c r="D11" s="158"/>
      <c r="E11" s="158"/>
      <c r="F11" s="158"/>
      <c r="G11" s="158"/>
      <c r="H11" s="168"/>
      <c r="I11" s="158"/>
      <c r="J11" s="158"/>
      <c r="K11" s="158"/>
      <c r="L11" s="158"/>
      <c r="M11" s="158"/>
      <c r="N11" s="158"/>
      <c r="O11" s="9"/>
    </row>
    <row r="12" spans="1:15" ht="16" customHeight="1">
      <c r="A12" s="277"/>
      <c r="B12" s="263"/>
      <c r="C12" s="163"/>
      <c r="D12" s="158"/>
      <c r="E12" s="158"/>
      <c r="F12" s="158"/>
      <c r="G12" s="158"/>
      <c r="H12" s="8"/>
      <c r="I12" s="8"/>
      <c r="J12" s="8"/>
      <c r="K12" s="8"/>
      <c r="L12" s="8"/>
      <c r="M12" s="8"/>
      <c r="N12" s="8"/>
      <c r="O12" s="9"/>
    </row>
    <row r="13" spans="1:15" ht="17" customHeight="1">
      <c r="A13" s="164"/>
      <c r="B13" s="158"/>
      <c r="C13" s="163"/>
      <c r="D13" s="158"/>
      <c r="E13" s="158"/>
      <c r="F13" s="158"/>
      <c r="G13" s="158"/>
      <c r="H13" s="312"/>
      <c r="I13" s="313"/>
      <c r="J13" s="313"/>
      <c r="K13" s="313"/>
      <c r="L13" s="313"/>
      <c r="M13" s="314"/>
      <c r="N13" s="308"/>
      <c r="O13" s="9"/>
    </row>
    <row r="14" spans="1:15" ht="17" customHeight="1">
      <c r="A14" s="164"/>
      <c r="B14" s="158"/>
      <c r="C14" s="169"/>
      <c r="D14" s="158"/>
      <c r="E14" s="158"/>
      <c r="F14" s="158"/>
      <c r="G14" s="158"/>
      <c r="H14" s="313"/>
      <c r="I14" s="313"/>
      <c r="J14" s="313"/>
      <c r="K14" s="313"/>
      <c r="L14" s="313"/>
      <c r="M14" s="315"/>
      <c r="N14" s="309"/>
      <c r="O14" s="9"/>
    </row>
    <row r="15" spans="1:15" ht="16" customHeight="1">
      <c r="A15" s="164"/>
      <c r="B15" s="158"/>
      <c r="C15" s="163"/>
      <c r="D15" s="158"/>
      <c r="E15" s="158"/>
      <c r="F15" s="158"/>
      <c r="G15" s="158"/>
      <c r="H15" s="170"/>
      <c r="I15" s="170"/>
      <c r="J15" s="170"/>
      <c r="K15" s="170"/>
      <c r="L15" s="170"/>
      <c r="M15" s="170"/>
      <c r="N15" s="170"/>
      <c r="O15" s="171"/>
    </row>
    <row r="16" spans="1:15" ht="17" customHeight="1">
      <c r="A16" s="164"/>
      <c r="B16" s="158"/>
      <c r="C16" s="163"/>
      <c r="D16" s="158"/>
      <c r="E16" s="158"/>
      <c r="F16" s="158"/>
      <c r="G16" s="158"/>
      <c r="H16" s="272" t="s">
        <v>36</v>
      </c>
      <c r="I16" s="273"/>
      <c r="J16" s="273"/>
      <c r="K16" s="273"/>
      <c r="L16" s="273"/>
      <c r="M16" s="273"/>
      <c r="N16" s="273"/>
      <c r="O16" s="274"/>
    </row>
    <row r="17" spans="1:15" ht="17" customHeight="1">
      <c r="A17" s="172"/>
      <c r="B17" s="158"/>
      <c r="C17" s="160"/>
      <c r="D17" s="158"/>
      <c r="E17" s="158"/>
      <c r="F17" s="158"/>
      <c r="G17" s="158"/>
      <c r="H17" s="316" t="s">
        <v>54</v>
      </c>
      <c r="I17" s="317"/>
      <c r="J17" s="317"/>
      <c r="K17" s="317"/>
      <c r="L17" s="317"/>
      <c r="M17" s="317"/>
      <c r="N17" s="317"/>
      <c r="O17" s="318"/>
    </row>
    <row r="18" spans="1:15" ht="17" customHeight="1">
      <c r="A18" s="159"/>
      <c r="B18" s="160"/>
      <c r="C18" s="161"/>
      <c r="D18" s="300"/>
      <c r="E18" s="301"/>
      <c r="F18" s="301"/>
      <c r="G18" s="173"/>
      <c r="H18" s="317"/>
      <c r="I18" s="317"/>
      <c r="J18" s="317"/>
      <c r="K18" s="317"/>
      <c r="L18" s="317"/>
      <c r="M18" s="317"/>
      <c r="N18" s="317"/>
      <c r="O18" s="318"/>
    </row>
    <row r="19" spans="1:15" ht="17.5" customHeight="1">
      <c r="A19" s="172"/>
      <c r="B19" s="158"/>
      <c r="C19" s="160"/>
      <c r="D19" s="158"/>
      <c r="E19" s="158"/>
      <c r="F19" s="158"/>
      <c r="G19" s="158"/>
      <c r="H19" s="319"/>
      <c r="I19" s="319"/>
      <c r="J19" s="319"/>
      <c r="K19" s="319"/>
      <c r="L19" s="319"/>
      <c r="M19" s="319"/>
      <c r="N19" s="319"/>
      <c r="O19" s="320"/>
    </row>
    <row r="20" spans="1:15" ht="17.5" customHeight="1">
      <c r="A20" s="159"/>
      <c r="B20" s="160"/>
      <c r="C20" s="174"/>
      <c r="D20" s="158"/>
      <c r="E20" s="158"/>
      <c r="F20" s="158"/>
      <c r="G20" s="175"/>
      <c r="H20" s="302" t="s">
        <v>37</v>
      </c>
      <c r="I20" s="303"/>
      <c r="J20" s="303"/>
      <c r="K20" s="303"/>
      <c r="L20" s="303"/>
      <c r="M20" s="303"/>
      <c r="N20" s="303"/>
      <c r="O20" s="304"/>
    </row>
    <row r="21" spans="1:15" ht="17.5" customHeight="1">
      <c r="A21" s="176"/>
      <c r="B21" s="177"/>
      <c r="C21" s="177"/>
      <c r="D21" s="177"/>
      <c r="E21" s="177"/>
      <c r="F21" s="177"/>
      <c r="G21" s="178"/>
      <c r="H21" s="305"/>
      <c r="I21" s="306"/>
      <c r="J21" s="306"/>
      <c r="K21" s="306"/>
      <c r="L21" s="306"/>
      <c r="M21" s="306"/>
      <c r="N21" s="306"/>
      <c r="O21" s="307"/>
    </row>
    <row r="22" spans="1:15" ht="43" customHeight="1">
      <c r="A22" s="289"/>
      <c r="B22" s="290"/>
      <c r="C22" s="290"/>
      <c r="D22" s="290"/>
      <c r="E22" s="290"/>
      <c r="F22" s="290"/>
      <c r="G22" s="290"/>
      <c r="H22" s="179"/>
      <c r="I22" s="310" t="s">
        <v>38</v>
      </c>
      <c r="J22" s="310" t="s">
        <v>39</v>
      </c>
      <c r="K22" s="180"/>
      <c r="L22" s="181"/>
      <c r="M22" s="181"/>
      <c r="N22" s="182"/>
      <c r="O22" s="183"/>
    </row>
    <row r="23" spans="1:15" ht="27" customHeight="1">
      <c r="A23" s="270"/>
      <c r="B23" s="271"/>
      <c r="C23" s="184"/>
      <c r="D23" s="291"/>
      <c r="E23" s="292"/>
      <c r="F23" s="292"/>
      <c r="G23" s="184"/>
      <c r="H23" s="185"/>
      <c r="I23" s="311"/>
      <c r="J23" s="311"/>
      <c r="K23" s="186"/>
      <c r="L23" s="170"/>
      <c r="M23" s="170"/>
      <c r="N23" s="158"/>
      <c r="O23" s="9"/>
    </row>
    <row r="24" spans="1:15" ht="16" customHeight="1">
      <c r="A24" s="172"/>
      <c r="B24" s="158"/>
      <c r="C24" s="158"/>
      <c r="D24" s="158"/>
      <c r="E24" s="158"/>
      <c r="F24" s="158"/>
      <c r="G24" s="158"/>
      <c r="H24" s="187"/>
      <c r="I24" s="311"/>
      <c r="J24" s="311"/>
      <c r="K24" s="188"/>
      <c r="L24" s="189"/>
      <c r="M24" s="189"/>
      <c r="N24" s="8"/>
      <c r="O24" s="9"/>
    </row>
    <row r="25" spans="1:15" ht="15" customHeight="1">
      <c r="A25" s="277"/>
      <c r="B25" s="263"/>
      <c r="C25" s="263"/>
      <c r="D25" s="173"/>
      <c r="E25" s="293"/>
      <c r="F25" s="263"/>
      <c r="G25" s="263"/>
      <c r="H25" s="187"/>
      <c r="I25" s="190">
        <v>5</v>
      </c>
      <c r="J25" s="191" t="s">
        <v>32</v>
      </c>
      <c r="K25" s="188"/>
      <c r="L25" s="189"/>
      <c r="M25" s="189"/>
      <c r="N25" s="8"/>
      <c r="O25" s="9"/>
    </row>
    <row r="26" spans="1:15" ht="18" customHeight="1">
      <c r="A26" s="277"/>
      <c r="B26" s="263"/>
      <c r="C26" s="263"/>
      <c r="D26" s="263"/>
      <c r="E26" s="263"/>
      <c r="F26" s="321"/>
      <c r="G26" s="321"/>
      <c r="H26" s="187"/>
      <c r="I26" s="190">
        <v>8</v>
      </c>
      <c r="J26" s="191" t="s">
        <v>31</v>
      </c>
      <c r="K26" s="188"/>
      <c r="L26" s="324" t="s">
        <v>55</v>
      </c>
      <c r="M26" s="325"/>
      <c r="N26" s="325"/>
      <c r="O26" s="9"/>
    </row>
    <row r="27" spans="1:15" ht="18" customHeight="1">
      <c r="A27" s="151"/>
      <c r="B27" s="8"/>
      <c r="C27" s="8"/>
      <c r="D27" s="8"/>
      <c r="E27" s="8"/>
      <c r="F27" s="192"/>
      <c r="G27" s="158"/>
      <c r="H27" s="187"/>
      <c r="I27" s="193">
        <v>10</v>
      </c>
      <c r="J27" s="191" t="s">
        <v>32</v>
      </c>
      <c r="K27" s="188"/>
      <c r="L27" s="325"/>
      <c r="M27" s="325"/>
      <c r="N27" s="325"/>
      <c r="O27" s="9"/>
    </row>
    <row r="28" spans="1:15" ht="18" customHeight="1">
      <c r="A28" s="277"/>
      <c r="B28" s="263"/>
      <c r="C28" s="263"/>
      <c r="D28" s="173"/>
      <c r="E28" s="158"/>
      <c r="F28" s="158"/>
      <c r="G28" s="158"/>
      <c r="H28" s="187"/>
      <c r="I28" s="193"/>
      <c r="J28" s="191"/>
      <c r="K28" s="188"/>
      <c r="L28" s="325"/>
      <c r="M28" s="325"/>
      <c r="N28" s="325"/>
      <c r="O28" s="9"/>
    </row>
    <row r="29" spans="1:15" ht="17" customHeight="1">
      <c r="A29" s="294"/>
      <c r="B29" s="295"/>
      <c r="C29" s="295"/>
      <c r="D29" s="295"/>
      <c r="E29" s="295"/>
      <c r="F29" s="322"/>
      <c r="G29" s="323"/>
      <c r="H29" s="187"/>
      <c r="I29" s="194"/>
      <c r="J29" s="195"/>
      <c r="K29" s="188"/>
      <c r="L29" s="325"/>
      <c r="M29" s="325"/>
      <c r="N29" s="325"/>
      <c r="O29" s="9"/>
    </row>
    <row r="30" spans="1:15" ht="18.5" customHeight="1">
      <c r="A30" s="176"/>
      <c r="B30" s="177"/>
      <c r="C30" s="177"/>
      <c r="D30" s="177"/>
      <c r="E30" s="177"/>
      <c r="F30" s="177"/>
      <c r="G30" s="177"/>
      <c r="H30" s="298"/>
      <c r="I30" s="299"/>
      <c r="J30" s="196"/>
      <c r="K30" s="189"/>
      <c r="L30" s="189"/>
      <c r="M30" s="189"/>
      <c r="N30" s="8"/>
      <c r="O30" s="9"/>
    </row>
    <row r="31" spans="1:15" ht="53" customHeight="1">
      <c r="A31" s="296"/>
      <c r="B31" s="297"/>
      <c r="C31" s="297"/>
      <c r="D31" s="297"/>
      <c r="E31" s="297"/>
      <c r="F31" s="297"/>
      <c r="G31" s="297"/>
      <c r="H31" s="8"/>
      <c r="I31" s="197"/>
      <c r="J31" s="198"/>
      <c r="K31" s="189"/>
      <c r="L31" s="189"/>
      <c r="M31" s="189"/>
      <c r="N31" s="8"/>
      <c r="O31" s="9"/>
    </row>
    <row r="32" spans="1:15" ht="26" customHeight="1">
      <c r="A32" s="199"/>
      <c r="B32" s="200"/>
      <c r="C32" s="285"/>
      <c r="D32" s="286"/>
      <c r="E32" s="286"/>
      <c r="F32" s="286"/>
      <c r="G32" s="286"/>
      <c r="H32" s="8"/>
      <c r="I32" s="197"/>
      <c r="J32" s="198"/>
      <c r="K32" s="189"/>
      <c r="L32" s="189"/>
      <c r="M32" s="189"/>
      <c r="N32" s="8"/>
      <c r="O32" s="9"/>
    </row>
    <row r="33" spans="1:15" ht="17.5" customHeight="1">
      <c r="A33" s="201"/>
      <c r="B33" s="202"/>
      <c r="C33" s="202"/>
      <c r="D33" s="202"/>
      <c r="E33" s="287"/>
      <c r="F33" s="288"/>
      <c r="G33" s="288"/>
      <c r="H33" s="11"/>
      <c r="I33" s="203"/>
      <c r="J33" s="204"/>
      <c r="K33" s="205"/>
      <c r="L33" s="205"/>
      <c r="M33" s="205"/>
      <c r="N33" s="11"/>
      <c r="O33" s="12"/>
    </row>
  </sheetData>
  <mergeCells count="34">
    <mergeCell ref="H30:I30"/>
    <mergeCell ref="D18:F18"/>
    <mergeCell ref="A12:B12"/>
    <mergeCell ref="H20:O21"/>
    <mergeCell ref="N13:N14"/>
    <mergeCell ref="J22:J24"/>
    <mergeCell ref="I22:I24"/>
    <mergeCell ref="H13:L14"/>
    <mergeCell ref="M13:M14"/>
    <mergeCell ref="H17:O19"/>
    <mergeCell ref="F26:G26"/>
    <mergeCell ref="F29:G29"/>
    <mergeCell ref="L26:N29"/>
    <mergeCell ref="C32:G32"/>
    <mergeCell ref="E33:G33"/>
    <mergeCell ref="A22:G22"/>
    <mergeCell ref="D23:F23"/>
    <mergeCell ref="A25:C25"/>
    <mergeCell ref="E25:G25"/>
    <mergeCell ref="A26:E26"/>
    <mergeCell ref="A28:C28"/>
    <mergeCell ref="A29:E29"/>
    <mergeCell ref="A31:G31"/>
    <mergeCell ref="H9:J9"/>
    <mergeCell ref="A1:G1"/>
    <mergeCell ref="A2:G2"/>
    <mergeCell ref="A3:G3"/>
    <mergeCell ref="A23:B23"/>
    <mergeCell ref="H16:O16"/>
    <mergeCell ref="A4:B4"/>
    <mergeCell ref="A6:B6"/>
    <mergeCell ref="A5:B5"/>
    <mergeCell ref="H1:O2"/>
    <mergeCell ref="H3:I3"/>
  </mergeCells>
  <conditionalFormatting sqref="C12:C16">
    <cfRule type="cellIs" dxfId="3" priority="1" stopIfTrue="1" operator="lessThan">
      <formula>0</formula>
    </cfRule>
  </conditionalFormatting>
  <conditionalFormatting sqref="F26 F29">
    <cfRule type="containsText" dxfId="2" priority="2" stopIfTrue="1" operator="containsText" text="oui">
      <formula>NOT(ISERROR(FIND(UPPER("oui"),UPPER(F26))))</formula>
      <formula>"oui"</formula>
    </cfRule>
  </conditionalFormatting>
  <conditionalFormatting sqref="F26:G26 F29:G29">
    <cfRule type="containsText" dxfId="1" priority="2" stopIfTrue="1" operator="containsText" text="NON">
      <formula>NOT(ISERROR(FIND(UPPER("NON"),UPPER(F26))))</formula>
      <formula>"NON"</formula>
    </cfRule>
  </conditionalFormatting>
  <pageMargins left="0.56944399999999995" right="0.13888900000000001" top="0.75" bottom="0.75" header="0.3" footer="0.3"/>
  <pageSetup scale="97" orientation="portrait"/>
  <headerFooter>
    <oddHeader>&amp;L&amp;"Montserrat Regular,Regular"&amp;12&amp;K365B9CFédération Accueil Paysan Occitanie Pyrénées-Méditerranée 
&amp;K0000001, avenue Salvador Allende - 11 300 Limoux 
&amp;U&amp;K0000FFoccitanie.pm@accueil-paysan.com&amp;U&amp;K000000 
Siret : 488 434 895 000 48</oddHeader>
    <oddFooter>&amp;L&amp;"System Font,Regular"&amp;10&amp;K000000V4, Mise à jour le 20/07/2022&amp;R&amp;"Calibri,Regular"&amp;12&amp;K000000&amp;P/&amp;N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filterMode="1">
    <pageSetUpPr fitToPage="1"/>
  </sheetPr>
  <dimension ref="A1:H180"/>
  <sheetViews>
    <sheetView showGridLines="0" workbookViewId="0">
      <selection activeCell="E10" sqref="E10:E16"/>
    </sheetView>
  </sheetViews>
  <sheetFormatPr baseColWidth="10" defaultColWidth="10.6640625" defaultRowHeight="16.5" customHeight="1"/>
  <cols>
    <col min="1" max="1" width="9.5" style="1" customWidth="1"/>
    <col min="2" max="2" width="8.1640625" style="1" customWidth="1"/>
    <col min="3" max="7" width="7.5" style="1" customWidth="1"/>
    <col min="8" max="8" width="17.1640625" style="1" customWidth="1"/>
    <col min="9" max="9" width="10.6640625" style="1" customWidth="1"/>
    <col min="10" max="16384" width="10.6640625" style="1"/>
  </cols>
  <sheetData>
    <row r="1" spans="1:8" ht="30.75" customHeight="1">
      <c r="A1" s="326" t="s">
        <v>40</v>
      </c>
      <c r="B1" s="327"/>
      <c r="C1" s="328"/>
      <c r="D1" s="328"/>
      <c r="E1" s="328"/>
      <c r="F1" s="328"/>
      <c r="G1" s="328"/>
      <c r="H1" s="329"/>
    </row>
    <row r="2" spans="1:8" ht="30.75" customHeight="1">
      <c r="A2" s="330" t="s">
        <v>41</v>
      </c>
      <c r="B2" s="331"/>
      <c r="C2" s="331"/>
      <c r="D2" s="331"/>
      <c r="E2" s="331"/>
      <c r="F2" s="331"/>
      <c r="G2" s="331"/>
      <c r="H2" s="332"/>
    </row>
    <row r="3" spans="1:8" ht="30.75" customHeight="1">
      <c r="A3" s="206" t="s">
        <v>21</v>
      </c>
      <c r="B3" s="207" t="s">
        <v>42</v>
      </c>
      <c r="C3" s="208">
        <v>1</v>
      </c>
      <c r="D3" s="208">
        <v>2</v>
      </c>
      <c r="E3" s="208">
        <v>3</v>
      </c>
      <c r="F3" s="209">
        <v>4</v>
      </c>
      <c r="G3" s="210">
        <v>5</v>
      </c>
      <c r="H3" s="211" t="s">
        <v>43</v>
      </c>
    </row>
    <row r="4" spans="1:8" ht="30.75" hidden="1" customHeight="1">
      <c r="A4" s="212" t="e">
        <f>'Tableau de classement'!C12</f>
        <v>#REF!</v>
      </c>
      <c r="B4" s="213">
        <f>'Tableau de classement'!A12</f>
        <v>1</v>
      </c>
      <c r="C4" s="214" t="e">
        <f>IF('Tableau de classement'!$C12="NA",'PAS TOUCHE'!E12,"")</f>
        <v>#REF!</v>
      </c>
      <c r="D4" s="214" t="e">
        <f>IF('Tableau de classement'!$C12="NA",'PAS TOUCHE'!F12,"")</f>
        <v>#REF!</v>
      </c>
      <c r="E4" s="214" t="e">
        <f>IF('Tableau de classement'!$C12="NA",'PAS TOUCHE'!G12,"")</f>
        <v>#REF!</v>
      </c>
      <c r="F4" s="214" t="e">
        <f>IF('Tableau de classement'!$C12="NA",'PAS TOUCHE'!H12,"")</f>
        <v>#REF!</v>
      </c>
      <c r="G4" s="215" t="e">
        <f>IF('Tableau de classement'!$C12="NA",'PAS TOUCHE'!I12,"")</f>
        <v>#REF!</v>
      </c>
      <c r="H4" s="216" t="e">
        <f>'PAS TOUCHE'!D12</f>
        <v>#REF!</v>
      </c>
    </row>
    <row r="5" spans="1:8" ht="30.75" hidden="1" customHeight="1">
      <c r="A5" s="217" t="e">
        <f>'Tableau de classement'!C13</f>
        <v>#REF!</v>
      </c>
      <c r="B5" s="218">
        <f>'Tableau de classement'!A13</f>
        <v>2</v>
      </c>
      <c r="C5" s="217" t="e">
        <f>IF('Tableau de classement'!$C13="NA",'PAS TOUCHE'!E13,"")</f>
        <v>#REF!</v>
      </c>
      <c r="D5" s="217" t="e">
        <f>IF('Tableau de classement'!$C13="NA",'PAS TOUCHE'!F13,"")</f>
        <v>#REF!</v>
      </c>
      <c r="E5" s="217" t="e">
        <f>IF('Tableau de classement'!$C13="NA",'PAS TOUCHE'!G13,"")</f>
        <v>#REF!</v>
      </c>
      <c r="F5" s="217" t="e">
        <f>IF('Tableau de classement'!$C13="NA",'PAS TOUCHE'!H13,"")</f>
        <v>#REF!</v>
      </c>
      <c r="G5" s="217" t="e">
        <f>IF('Tableau de classement'!$C13="NA",'PAS TOUCHE'!I13,"")</f>
        <v>#REF!</v>
      </c>
      <c r="H5" s="219" t="e">
        <f>'PAS TOUCHE'!D13</f>
        <v>#REF!</v>
      </c>
    </row>
    <row r="6" spans="1:8" ht="30.75" hidden="1" customHeight="1">
      <c r="A6" s="220">
        <f>'Tableau de classement'!C14</f>
        <v>0</v>
      </c>
      <c r="B6" s="220">
        <f>'Tableau de classement'!A14</f>
        <v>0</v>
      </c>
      <c r="C6" s="221" t="str">
        <f>IF('Tableau de classement'!$C14="NA",'PAS TOUCHE'!E14,"")</f>
        <v/>
      </c>
      <c r="D6" s="221" t="str">
        <f>IF('Tableau de classement'!$C14="NA",'PAS TOUCHE'!F14,"")</f>
        <v/>
      </c>
      <c r="E6" s="221" t="str">
        <f>IF('Tableau de classement'!$C14="NA",'PAS TOUCHE'!G14,"")</f>
        <v/>
      </c>
      <c r="F6" s="221" t="str">
        <f>IF('Tableau de classement'!$C14="NA",'PAS TOUCHE'!H14,"")</f>
        <v/>
      </c>
      <c r="G6" s="221" t="str">
        <f>IF('Tableau de classement'!$C14="NA",'PAS TOUCHE'!I14,"")</f>
        <v/>
      </c>
      <c r="H6" s="222">
        <f>'PAS TOUCHE'!D14</f>
        <v>0</v>
      </c>
    </row>
    <row r="7" spans="1:8" ht="30.75" hidden="1" customHeight="1">
      <c r="A7" s="221" t="str">
        <f>'Tableau de classement'!C15</f>
        <v>OUI</v>
      </c>
      <c r="B7" s="220">
        <f>'Tableau de classement'!A15</f>
        <v>3</v>
      </c>
      <c r="C7" s="221" t="str">
        <f>IF('Tableau de classement'!$C15="NA",'PAS TOUCHE'!E15,"")</f>
        <v/>
      </c>
      <c r="D7" s="221" t="str">
        <f>IF('Tableau de classement'!$C15="NA",'PAS TOUCHE'!F15,"")</f>
        <v/>
      </c>
      <c r="E7" s="221" t="str">
        <f>IF('Tableau de classement'!$C15="NA",'PAS TOUCHE'!G15,"")</f>
        <v/>
      </c>
      <c r="F7" s="221" t="str">
        <f>IF('Tableau de classement'!$C15="NA",'PAS TOUCHE'!H15,"")</f>
        <v/>
      </c>
      <c r="G7" s="221" t="str">
        <f>IF('Tableau de classement'!$C15="NA",'PAS TOUCHE'!I15,"")</f>
        <v/>
      </c>
      <c r="H7" s="222">
        <f>'PAS TOUCHE'!D15</f>
        <v>1</v>
      </c>
    </row>
    <row r="8" spans="1:8" ht="30.75" hidden="1" customHeight="1">
      <c r="A8" s="221" t="str">
        <f>'Tableau de classement'!C16</f>
        <v>OUI</v>
      </c>
      <c r="B8" s="220">
        <f>'Tableau de classement'!A16</f>
        <v>4</v>
      </c>
      <c r="C8" s="221" t="str">
        <f>IF('Tableau de classement'!$C16="NA",'PAS TOUCHE'!E16,"")</f>
        <v/>
      </c>
      <c r="D8" s="221" t="str">
        <f>IF('Tableau de classement'!$C16="NA",'PAS TOUCHE'!F16,"")</f>
        <v/>
      </c>
      <c r="E8" s="221" t="str">
        <f>IF('Tableau de classement'!$C16="NA",'PAS TOUCHE'!G16,"")</f>
        <v/>
      </c>
      <c r="F8" s="221" t="str">
        <f>IF('Tableau de classement'!$C16="NA",'PAS TOUCHE'!H16,"")</f>
        <v/>
      </c>
      <c r="G8" s="221" t="str">
        <f>IF('Tableau de classement'!$C16="NA",'PAS TOUCHE'!I16,"")</f>
        <v/>
      </c>
      <c r="H8" s="222">
        <f>'PAS TOUCHE'!D16</f>
        <v>3</v>
      </c>
    </row>
    <row r="9" spans="1:8" ht="30.75" hidden="1" customHeight="1">
      <c r="A9" s="220">
        <f>'Tableau de classement'!C17</f>
        <v>0</v>
      </c>
      <c r="B9" s="220">
        <f>'Tableau de classement'!A17</f>
        <v>0</v>
      </c>
      <c r="C9" s="221" t="str">
        <f>IF('Tableau de classement'!$C17="NA",'PAS TOUCHE'!E17,"")</f>
        <v/>
      </c>
      <c r="D9" s="221" t="str">
        <f>IF('Tableau de classement'!$C17="NA",'PAS TOUCHE'!F17,"")</f>
        <v/>
      </c>
      <c r="E9" s="221" t="str">
        <f>IF('Tableau de classement'!$C17="NA",'PAS TOUCHE'!G17,"")</f>
        <v/>
      </c>
      <c r="F9" s="221" t="str">
        <f>IF('Tableau de classement'!$C17="NA",'PAS TOUCHE'!H17,"")</f>
        <v/>
      </c>
      <c r="G9" s="221" t="str">
        <f>IF('Tableau de classement'!$C17="NA",'PAS TOUCHE'!I17,"")</f>
        <v/>
      </c>
      <c r="H9" s="222">
        <f>'PAS TOUCHE'!D17</f>
        <v>0</v>
      </c>
    </row>
    <row r="10" spans="1:8" ht="30.75" customHeight="1">
      <c r="A10" s="221" t="str">
        <f>'Tableau de classement'!C18</f>
        <v>NA</v>
      </c>
      <c r="B10" s="220">
        <f>'Tableau de classement'!A18</f>
        <v>5</v>
      </c>
      <c r="C10" s="221" t="str">
        <f>IF('Tableau de classement'!$C18="NA",'PAS TOUCHE'!E18,"")</f>
        <v>O</v>
      </c>
      <c r="D10" s="221" t="str">
        <f>IF('Tableau de classement'!$C18="NA",'PAS TOUCHE'!F18,"")</f>
        <v>O</v>
      </c>
      <c r="E10" s="221" t="str">
        <f>IF('Tableau de classement'!$C18="NA",'PAS TOUCHE'!G18,"")</f>
        <v>O</v>
      </c>
      <c r="F10" s="221" t="str">
        <f>IF('Tableau de classement'!$C18="NA",'PAS TOUCHE'!H18,"")</f>
        <v>O</v>
      </c>
      <c r="G10" s="221" t="str">
        <f>IF('Tableau de classement'!$C18="NA",'PAS TOUCHE'!I18,"")</f>
        <v>O</v>
      </c>
      <c r="H10" s="222">
        <f>'PAS TOUCHE'!D18</f>
        <v>1</v>
      </c>
    </row>
    <row r="11" spans="1:8" ht="30.75" hidden="1" customHeight="1">
      <c r="A11" s="221" t="str">
        <f>'Tableau de classement'!C19</f>
        <v>OUI</v>
      </c>
      <c r="B11" s="220">
        <f>'Tableau de classement'!A19</f>
        <v>6</v>
      </c>
      <c r="C11" s="221" t="str">
        <f>IF('Tableau de classement'!$C19="NA",'PAS TOUCHE'!E19,"")</f>
        <v/>
      </c>
      <c r="D11" s="221" t="str">
        <f>IF('Tableau de classement'!$C19="NA",'PAS TOUCHE'!F19,"")</f>
        <v/>
      </c>
      <c r="E11" s="221" t="str">
        <f>IF('Tableau de classement'!$C19="NA",'PAS TOUCHE'!G19,"")</f>
        <v/>
      </c>
      <c r="F11" s="221" t="str">
        <f>IF('Tableau de classement'!$C19="NA",'PAS TOUCHE'!H19,"")</f>
        <v/>
      </c>
      <c r="G11" s="221" t="str">
        <f>IF('Tableau de classement'!$C19="NA",'PAS TOUCHE'!I19,"")</f>
        <v/>
      </c>
      <c r="H11" s="222">
        <f>'PAS TOUCHE'!D19</f>
        <v>2</v>
      </c>
    </row>
    <row r="12" spans="1:8" ht="30.75" hidden="1" customHeight="1">
      <c r="A12" s="221" t="str">
        <f>'Tableau de classement'!C20</f>
        <v>OUI</v>
      </c>
      <c r="B12" s="220">
        <f>'Tableau de classement'!A20</f>
        <v>7</v>
      </c>
      <c r="C12" s="221" t="str">
        <f>IF('Tableau de classement'!$C20="NA",'PAS TOUCHE'!E20,"")</f>
        <v/>
      </c>
      <c r="D12" s="221" t="str">
        <f>IF('Tableau de classement'!$C20="NA",'PAS TOUCHE'!F20,"")</f>
        <v/>
      </c>
      <c r="E12" s="221" t="str">
        <f>IF('Tableau de classement'!$C20="NA",'PAS TOUCHE'!G20,"")</f>
        <v/>
      </c>
      <c r="F12" s="221" t="str">
        <f>IF('Tableau de classement'!$C20="NA",'PAS TOUCHE'!H20,"")</f>
        <v/>
      </c>
      <c r="G12" s="221" t="str">
        <f>IF('Tableau de classement'!$C20="NA",'PAS TOUCHE'!I20,"")</f>
        <v/>
      </c>
      <c r="H12" s="222">
        <f>'PAS TOUCHE'!D20</f>
        <v>2</v>
      </c>
    </row>
    <row r="13" spans="1:8" ht="30.75" hidden="1" customHeight="1">
      <c r="A13" s="220">
        <f>'Tableau de classement'!C21</f>
        <v>0</v>
      </c>
      <c r="B13" s="220">
        <f>'Tableau de classement'!A21</f>
        <v>0</v>
      </c>
      <c r="C13" s="221" t="str">
        <f>IF('Tableau de classement'!$C21="NA",'PAS TOUCHE'!E21,"")</f>
        <v/>
      </c>
      <c r="D13" s="221" t="str">
        <f>IF('Tableau de classement'!$C21="NA",'PAS TOUCHE'!F21,"")</f>
        <v/>
      </c>
      <c r="E13" s="221" t="str">
        <f>IF('Tableau de classement'!$C21="NA",'PAS TOUCHE'!G21,"")</f>
        <v/>
      </c>
      <c r="F13" s="221" t="str">
        <f>IF('Tableau de classement'!$C21="NA",'PAS TOUCHE'!H21,"")</f>
        <v/>
      </c>
      <c r="G13" s="221" t="str">
        <f>IF('Tableau de classement'!$C21="NA",'PAS TOUCHE'!I21,"")</f>
        <v/>
      </c>
      <c r="H13" s="222">
        <f>'PAS TOUCHE'!D21</f>
        <v>0</v>
      </c>
    </row>
    <row r="14" spans="1:8" ht="30.75" customHeight="1">
      <c r="A14" s="221" t="str">
        <f>'Tableau de classement'!C22</f>
        <v>NA</v>
      </c>
      <c r="B14" s="220">
        <f>'Tableau de classement'!A22</f>
        <v>8</v>
      </c>
      <c r="C14" s="221" t="str">
        <f>IF('Tableau de classement'!$C22="NA",'PAS TOUCHE'!E22,"")</f>
        <v>O</v>
      </c>
      <c r="D14" s="221" t="str">
        <f>IF('Tableau de classement'!$C22="NA",'PAS TOUCHE'!F22,"")</f>
        <v>X</v>
      </c>
      <c r="E14" s="221" t="str">
        <f>IF('Tableau de classement'!$C22="NA",'PAS TOUCHE'!G22,"")</f>
        <v>X</v>
      </c>
      <c r="F14" s="221" t="str">
        <f>IF('Tableau de classement'!$C22="NA",'PAS TOUCHE'!H22,"")</f>
        <v>X</v>
      </c>
      <c r="G14" s="221" t="str">
        <f>IF('Tableau de classement'!$C22="NA",'PAS TOUCHE'!I22,"")</f>
        <v>X</v>
      </c>
      <c r="H14" s="222">
        <f>'PAS TOUCHE'!D22</f>
        <v>2</v>
      </c>
    </row>
    <row r="15" spans="1:8" ht="30.75" hidden="1" customHeight="1">
      <c r="A15" s="221" t="str">
        <f>'Tableau de classement'!C23</f>
        <v>OUI</v>
      </c>
      <c r="B15" s="220">
        <f>'Tableau de classement'!A23</f>
        <v>9</v>
      </c>
      <c r="C15" s="221" t="str">
        <f>IF('Tableau de classement'!$C23="NA",'PAS TOUCHE'!E23,"")</f>
        <v/>
      </c>
      <c r="D15" s="221" t="str">
        <f>IF('Tableau de classement'!$C23="NA",'PAS TOUCHE'!F23,"")</f>
        <v/>
      </c>
      <c r="E15" s="221" t="str">
        <f>IF('Tableau de classement'!$C23="NA",'PAS TOUCHE'!G23,"")</f>
        <v/>
      </c>
      <c r="F15" s="221" t="str">
        <f>IF('Tableau de classement'!$C23="NA",'PAS TOUCHE'!H23,"")</f>
        <v/>
      </c>
      <c r="G15" s="221" t="str">
        <f>IF('Tableau de classement'!$C23="NA",'PAS TOUCHE'!I23,"")</f>
        <v/>
      </c>
      <c r="H15" s="222">
        <f>'PAS TOUCHE'!D23</f>
        <v>2</v>
      </c>
    </row>
    <row r="16" spans="1:8" ht="30.75" customHeight="1">
      <c r="A16" s="221" t="str">
        <f>'Tableau de classement'!C24</f>
        <v>NA</v>
      </c>
      <c r="B16" s="220">
        <f>'Tableau de classement'!A24</f>
        <v>10</v>
      </c>
      <c r="C16" s="221" t="str">
        <f>IF('Tableau de classement'!$C24="NA",'PAS TOUCHE'!E24,"")</f>
        <v>O</v>
      </c>
      <c r="D16" s="221" t="str">
        <f>IF('Tableau de classement'!$C24="NA",'PAS TOUCHE'!F24,"")</f>
        <v>O</v>
      </c>
      <c r="E16" s="221" t="str">
        <f>IF('Tableau de classement'!$C24="NA",'PAS TOUCHE'!G24,"")</f>
        <v>O</v>
      </c>
      <c r="F16" s="221" t="str">
        <f>IF('Tableau de classement'!$C24="NA",'PAS TOUCHE'!H24,"")</f>
        <v>O</v>
      </c>
      <c r="G16" s="221" t="str">
        <f>IF('Tableau de classement'!$C24="NA",'PAS TOUCHE'!I24,"")</f>
        <v>X</v>
      </c>
      <c r="H16" s="222">
        <f>'PAS TOUCHE'!D24</f>
        <v>1</v>
      </c>
    </row>
    <row r="17" spans="1:8" ht="30.75" hidden="1" customHeight="1">
      <c r="A17" s="221" t="str">
        <f>'Tableau de classement'!C25</f>
        <v>OUI</v>
      </c>
      <c r="B17" s="220">
        <f>'Tableau de classement'!A25</f>
        <v>11</v>
      </c>
      <c r="C17" s="221" t="str">
        <f>IF('Tableau de classement'!$C25="NA",'PAS TOUCHE'!E25,"")</f>
        <v/>
      </c>
      <c r="D17" s="221" t="str">
        <f>IF('Tableau de classement'!$C25="NA",'PAS TOUCHE'!F25,"")</f>
        <v/>
      </c>
      <c r="E17" s="221" t="str">
        <f>IF('Tableau de classement'!$C25="NA",'PAS TOUCHE'!G25,"")</f>
        <v/>
      </c>
      <c r="F17" s="221" t="str">
        <f>IF('Tableau de classement'!$C25="NA",'PAS TOUCHE'!H25,"")</f>
        <v/>
      </c>
      <c r="G17" s="221" t="str">
        <f>IF('Tableau de classement'!$C25="NA",'PAS TOUCHE'!I25,"")</f>
        <v/>
      </c>
      <c r="H17" s="222">
        <f>'PAS TOUCHE'!D25</f>
        <v>2</v>
      </c>
    </row>
    <row r="18" spans="1:8" ht="30.75" hidden="1" customHeight="1">
      <c r="A18" s="221" t="str">
        <f>'Tableau de classement'!C26</f>
        <v>OUI</v>
      </c>
      <c r="B18" s="220">
        <f>'Tableau de classement'!A26</f>
        <v>12</v>
      </c>
      <c r="C18" s="221" t="str">
        <f>IF('Tableau de classement'!$C26="NA",'PAS TOUCHE'!E26,"")</f>
        <v/>
      </c>
      <c r="D18" s="221" t="str">
        <f>IF('Tableau de classement'!$C26="NA",'PAS TOUCHE'!F26,"")</f>
        <v/>
      </c>
      <c r="E18" s="221" t="str">
        <f>IF('Tableau de classement'!$C26="NA",'PAS TOUCHE'!G26,"")</f>
        <v/>
      </c>
      <c r="F18" s="221" t="str">
        <f>IF('Tableau de classement'!$C26="NA",'PAS TOUCHE'!H26,"")</f>
        <v/>
      </c>
      <c r="G18" s="221" t="str">
        <f>IF('Tableau de classement'!$C26="NA",'PAS TOUCHE'!I26,"")</f>
        <v/>
      </c>
      <c r="H18" s="222">
        <f>'PAS TOUCHE'!D26</f>
        <v>1</v>
      </c>
    </row>
    <row r="19" spans="1:8" ht="30.75" hidden="1" customHeight="1">
      <c r="A19" s="221" t="str">
        <f>'Tableau de classement'!C27</f>
        <v>OUI</v>
      </c>
      <c r="B19" s="220">
        <f>'Tableau de classement'!A27</f>
        <v>13</v>
      </c>
      <c r="C19" s="221" t="str">
        <f>IF('Tableau de classement'!$C27="NA",'PAS TOUCHE'!E27,"")</f>
        <v/>
      </c>
      <c r="D19" s="221" t="str">
        <f>IF('Tableau de classement'!$C27="NA",'PAS TOUCHE'!F27,"")</f>
        <v/>
      </c>
      <c r="E19" s="221" t="str">
        <f>IF('Tableau de classement'!$C27="NA",'PAS TOUCHE'!G27,"")</f>
        <v/>
      </c>
      <c r="F19" s="221" t="str">
        <f>IF('Tableau de classement'!$C27="NA",'PAS TOUCHE'!H27,"")</f>
        <v/>
      </c>
      <c r="G19" s="221" t="str">
        <f>IF('Tableau de classement'!$C27="NA",'PAS TOUCHE'!I27,"")</f>
        <v/>
      </c>
      <c r="H19" s="222">
        <f>'PAS TOUCHE'!D27</f>
        <v>2</v>
      </c>
    </row>
    <row r="20" spans="1:8" ht="30.75" hidden="1" customHeight="1">
      <c r="A20" s="220">
        <f>'Tableau de classement'!C28</f>
        <v>0</v>
      </c>
      <c r="B20" s="220">
        <f>'Tableau de classement'!A28</f>
        <v>0</v>
      </c>
      <c r="C20" s="221" t="str">
        <f>IF('Tableau de classement'!$C28="NA",'PAS TOUCHE'!E28,"")</f>
        <v/>
      </c>
      <c r="D20" s="221" t="str">
        <f>IF('Tableau de classement'!$C28="NA",'PAS TOUCHE'!F28,"")</f>
        <v/>
      </c>
      <c r="E20" s="221" t="str">
        <f>IF('Tableau de classement'!$C28="NA",'PAS TOUCHE'!G28,"")</f>
        <v/>
      </c>
      <c r="F20" s="221" t="str">
        <f>IF('Tableau de classement'!$C28="NA",'PAS TOUCHE'!H28,"")</f>
        <v/>
      </c>
      <c r="G20" s="221" t="str">
        <f>IF('Tableau de classement'!$C28="NA",'PAS TOUCHE'!I28,"")</f>
        <v/>
      </c>
      <c r="H20" s="222">
        <f>'PAS TOUCHE'!D28</f>
        <v>0</v>
      </c>
    </row>
    <row r="21" spans="1:8" ht="30.75" hidden="1" customHeight="1">
      <c r="A21" s="221" t="str">
        <f>'Tableau de classement'!C29</f>
        <v>OUI</v>
      </c>
      <c r="B21" s="220">
        <f>'Tableau de classement'!A29</f>
        <v>14</v>
      </c>
      <c r="C21" s="221" t="str">
        <f>IF('Tableau de classement'!$C29="NA",'PAS TOUCHE'!E29,"")</f>
        <v/>
      </c>
      <c r="D21" s="221" t="str">
        <f>IF('Tableau de classement'!$C29="NA",'PAS TOUCHE'!F29,"")</f>
        <v/>
      </c>
      <c r="E21" s="221" t="str">
        <f>IF('Tableau de classement'!$C29="NA",'PAS TOUCHE'!G29,"")</f>
        <v/>
      </c>
      <c r="F21" s="221" t="str">
        <f>IF('Tableau de classement'!$C29="NA",'PAS TOUCHE'!H29,"")</f>
        <v/>
      </c>
      <c r="G21" s="221" t="str">
        <f>IF('Tableau de classement'!$C29="NA",'PAS TOUCHE'!I29,"")</f>
        <v/>
      </c>
      <c r="H21" s="222">
        <f>'PAS TOUCHE'!D29</f>
        <v>3</v>
      </c>
    </row>
    <row r="22" spans="1:8" ht="30.75" hidden="1" customHeight="1">
      <c r="A22" s="223" t="str">
        <f>'Tableau de classement'!C30</f>
        <v>OUI</v>
      </c>
      <c r="B22" s="224">
        <f>'Tableau de classement'!A30</f>
        <v>15</v>
      </c>
      <c r="C22" s="223" t="str">
        <f>IF('Tableau de classement'!$C30="NA",'PAS TOUCHE'!E30,"")</f>
        <v/>
      </c>
      <c r="D22" s="223" t="str">
        <f>IF('Tableau de classement'!$C30="NA",'PAS TOUCHE'!F30,"")</f>
        <v/>
      </c>
      <c r="E22" s="223" t="str">
        <f>IF('Tableau de classement'!$C30="NA",'PAS TOUCHE'!G30,"")</f>
        <v/>
      </c>
      <c r="F22" s="223" t="str">
        <f>IF('Tableau de classement'!$C30="NA",'PAS TOUCHE'!H30,"")</f>
        <v/>
      </c>
      <c r="G22" s="223" t="str">
        <f>IF('Tableau de classement'!$C30="NA",'PAS TOUCHE'!I30,"")</f>
        <v/>
      </c>
      <c r="H22" s="225">
        <f>'PAS TOUCHE'!D30</f>
        <v>3</v>
      </c>
    </row>
    <row r="23" spans="1:8" ht="30.75" hidden="1" customHeight="1">
      <c r="A23" s="221" t="str">
        <f>'Tableau de classement'!C31</f>
        <v>OUI</v>
      </c>
      <c r="B23" s="220">
        <f>'Tableau de classement'!A31</f>
        <v>16</v>
      </c>
      <c r="C23" s="221" t="str">
        <f>IF('Tableau de classement'!$C31="NA",'PAS TOUCHE'!E31,"")</f>
        <v/>
      </c>
      <c r="D23" s="221" t="str">
        <f>IF('Tableau de classement'!$C31="NA",'PAS TOUCHE'!F31,"")</f>
        <v/>
      </c>
      <c r="E23" s="221" t="str">
        <f>IF('Tableau de classement'!$C31="NA",'PAS TOUCHE'!G31,"")</f>
        <v/>
      </c>
      <c r="F23" s="221" t="str">
        <f>IF('Tableau de classement'!$C31="NA",'PAS TOUCHE'!H31,"")</f>
        <v/>
      </c>
      <c r="G23" s="221" t="str">
        <f>IF('Tableau de classement'!$C31="NA",'PAS TOUCHE'!I31,"")</f>
        <v/>
      </c>
      <c r="H23" s="222">
        <f>'PAS TOUCHE'!D31</f>
        <v>5</v>
      </c>
    </row>
    <row r="24" spans="1:8" ht="30.75" hidden="1" customHeight="1">
      <c r="A24" s="221" t="str">
        <f>'Tableau de classement'!C32</f>
        <v>OUI</v>
      </c>
      <c r="B24" s="220">
        <f>'Tableau de classement'!A32</f>
        <v>17</v>
      </c>
      <c r="C24" s="221" t="str">
        <f>IF('Tableau de classement'!$C32="NA",'PAS TOUCHE'!E32,"")</f>
        <v/>
      </c>
      <c r="D24" s="221" t="str">
        <f>IF('Tableau de classement'!$C32="NA",'PAS TOUCHE'!F32,"")</f>
        <v/>
      </c>
      <c r="E24" s="221" t="str">
        <f>IF('Tableau de classement'!$C32="NA",'PAS TOUCHE'!G32,"")</f>
        <v/>
      </c>
      <c r="F24" s="221" t="str">
        <f>IF('Tableau de classement'!$C32="NA",'PAS TOUCHE'!H32,"")</f>
        <v/>
      </c>
      <c r="G24" s="221" t="str">
        <f>IF('Tableau de classement'!$C32="NA",'PAS TOUCHE'!I32,"")</f>
        <v/>
      </c>
      <c r="H24" s="222">
        <f>'PAS TOUCHE'!D32</f>
        <v>3</v>
      </c>
    </row>
    <row r="25" spans="1:8" ht="30.75" hidden="1" customHeight="1">
      <c r="A25" s="221" t="str">
        <f>'Tableau de classement'!C33</f>
        <v>OUI</v>
      </c>
      <c r="B25" s="220">
        <f>'Tableau de classement'!A33</f>
        <v>18</v>
      </c>
      <c r="C25" s="221" t="str">
        <f>IF('Tableau de classement'!$C33="NA",'PAS TOUCHE'!E33,"")</f>
        <v/>
      </c>
      <c r="D25" s="221" t="str">
        <f>IF('Tableau de classement'!$C33="NA",'PAS TOUCHE'!F33,"")</f>
        <v/>
      </c>
      <c r="E25" s="221" t="str">
        <f>IF('Tableau de classement'!$C33="NA",'PAS TOUCHE'!G33,"")</f>
        <v/>
      </c>
      <c r="F25" s="221" t="str">
        <f>IF('Tableau de classement'!$C33="NA",'PAS TOUCHE'!H33,"")</f>
        <v/>
      </c>
      <c r="G25" s="221" t="str">
        <f>IF('Tableau de classement'!$C33="NA",'PAS TOUCHE'!I33,"")</f>
        <v/>
      </c>
      <c r="H25" s="222">
        <f>'PAS TOUCHE'!D33</f>
        <v>3</v>
      </c>
    </row>
    <row r="26" spans="1:8" ht="30.75" hidden="1" customHeight="1">
      <c r="A26" s="221" t="str">
        <f>'Tableau de classement'!C34</f>
        <v>OUI</v>
      </c>
      <c r="B26" s="220">
        <f>'Tableau de classement'!A34</f>
        <v>19</v>
      </c>
      <c r="C26" s="221" t="str">
        <f>IF('Tableau de classement'!$C34="NA",'PAS TOUCHE'!E34,"")</f>
        <v/>
      </c>
      <c r="D26" s="221" t="str">
        <f>IF('Tableau de classement'!$C34="NA",'PAS TOUCHE'!F34,"")</f>
        <v/>
      </c>
      <c r="E26" s="221" t="str">
        <f>IF('Tableau de classement'!$C34="NA",'PAS TOUCHE'!G34,"")</f>
        <v/>
      </c>
      <c r="F26" s="221" t="str">
        <f>IF('Tableau de classement'!$C34="NA",'PAS TOUCHE'!H34,"")</f>
        <v/>
      </c>
      <c r="G26" s="221" t="str">
        <f>IF('Tableau de classement'!$C34="NA",'PAS TOUCHE'!I34,"")</f>
        <v/>
      </c>
      <c r="H26" s="222">
        <f>'PAS TOUCHE'!D34</f>
        <v>2</v>
      </c>
    </row>
    <row r="27" spans="1:8" ht="30.75" hidden="1" customHeight="1">
      <c r="A27" s="221" t="str">
        <f>'Tableau de classement'!C35</f>
        <v>OUI</v>
      </c>
      <c r="B27" s="220">
        <f>'Tableau de classement'!A35</f>
        <v>20</v>
      </c>
      <c r="C27" s="221" t="str">
        <f>IF('Tableau de classement'!$C35="NA",'PAS TOUCHE'!E35,"")</f>
        <v/>
      </c>
      <c r="D27" s="221" t="str">
        <f>IF('Tableau de classement'!$C35="NA",'PAS TOUCHE'!F35,"")</f>
        <v/>
      </c>
      <c r="E27" s="221" t="str">
        <f>IF('Tableau de classement'!$C35="NA",'PAS TOUCHE'!G35,"")</f>
        <v/>
      </c>
      <c r="F27" s="221" t="str">
        <f>IF('Tableau de classement'!$C35="NA",'PAS TOUCHE'!H35,"")</f>
        <v/>
      </c>
      <c r="G27" s="221" t="str">
        <f>IF('Tableau de classement'!$C35="NA",'PAS TOUCHE'!I35,"")</f>
        <v/>
      </c>
      <c r="H27" s="222">
        <f>'PAS TOUCHE'!D35</f>
        <v>2</v>
      </c>
    </row>
    <row r="28" spans="1:8" ht="30.75" hidden="1" customHeight="1">
      <c r="A28" s="221" t="str">
        <f>'Tableau de classement'!C36</f>
        <v>OUI</v>
      </c>
      <c r="B28" s="220">
        <f>'Tableau de classement'!A36</f>
        <v>21</v>
      </c>
      <c r="C28" s="221" t="str">
        <f>IF('Tableau de classement'!$C36="NA",'PAS TOUCHE'!E36,"")</f>
        <v/>
      </c>
      <c r="D28" s="221" t="str">
        <f>IF('Tableau de classement'!$C36="NA",'PAS TOUCHE'!F36,"")</f>
        <v/>
      </c>
      <c r="E28" s="221" t="str">
        <f>IF('Tableau de classement'!$C36="NA",'PAS TOUCHE'!G36,"")</f>
        <v/>
      </c>
      <c r="F28" s="221" t="str">
        <f>IF('Tableau de classement'!$C36="NA",'PAS TOUCHE'!H36,"")</f>
        <v/>
      </c>
      <c r="G28" s="221" t="str">
        <f>IF('Tableau de classement'!$C36="NA",'PAS TOUCHE'!I36,"")</f>
        <v/>
      </c>
      <c r="H28" s="222">
        <f>'PAS TOUCHE'!D36</f>
        <v>3</v>
      </c>
    </row>
    <row r="29" spans="1:8" ht="30.75" hidden="1" customHeight="1">
      <c r="A29" s="221" t="str">
        <f>'Tableau de classement'!C37</f>
        <v>OUI</v>
      </c>
      <c r="B29" s="220">
        <f>'Tableau de classement'!A37</f>
        <v>22</v>
      </c>
      <c r="C29" s="221" t="str">
        <f>IF('Tableau de classement'!$C37="NA",'PAS TOUCHE'!E37,"")</f>
        <v/>
      </c>
      <c r="D29" s="221" t="str">
        <f>IF('Tableau de classement'!$C37="NA",'PAS TOUCHE'!F37,"")</f>
        <v/>
      </c>
      <c r="E29" s="221" t="str">
        <f>IF('Tableau de classement'!$C37="NA",'PAS TOUCHE'!G37,"")</f>
        <v/>
      </c>
      <c r="F29" s="221" t="str">
        <f>IF('Tableau de classement'!$C37="NA",'PAS TOUCHE'!H37,"")</f>
        <v/>
      </c>
      <c r="G29" s="221" t="str">
        <f>IF('Tableau de classement'!$C37="NA",'PAS TOUCHE'!I37,"")</f>
        <v/>
      </c>
      <c r="H29" s="222">
        <f>'PAS TOUCHE'!D37</f>
        <v>2</v>
      </c>
    </row>
    <row r="30" spans="1:8" ht="30.75" hidden="1" customHeight="1">
      <c r="A30" s="220">
        <f>'Tableau de classement'!C38</f>
        <v>0</v>
      </c>
      <c r="B30" s="220">
        <f>'Tableau de classement'!A38</f>
        <v>0</v>
      </c>
      <c r="C30" s="221" t="str">
        <f>IF('Tableau de classement'!$C38="NA",'PAS TOUCHE'!E38,"")</f>
        <v/>
      </c>
      <c r="D30" s="221" t="str">
        <f>IF('Tableau de classement'!$C38="NA",'PAS TOUCHE'!F38,"")</f>
        <v/>
      </c>
      <c r="E30" s="221" t="str">
        <f>IF('Tableau de classement'!$C38="NA",'PAS TOUCHE'!G38,"")</f>
        <v/>
      </c>
      <c r="F30" s="221" t="str">
        <f>IF('Tableau de classement'!$C38="NA",'PAS TOUCHE'!H38,"")</f>
        <v/>
      </c>
      <c r="G30" s="221" t="str">
        <f>IF('Tableau de classement'!$C38="NA",'PAS TOUCHE'!I38,"")</f>
        <v/>
      </c>
      <c r="H30" s="222">
        <f>'PAS TOUCHE'!D38</f>
        <v>0</v>
      </c>
    </row>
    <row r="31" spans="1:8" ht="30.75" hidden="1" customHeight="1">
      <c r="A31" s="221" t="str">
        <f>'Tableau de classement'!C39</f>
        <v>OUI</v>
      </c>
      <c r="B31" s="220">
        <f>'Tableau de classement'!A39</f>
        <v>23</v>
      </c>
      <c r="C31" s="221" t="str">
        <f>IF('Tableau de classement'!$C39="NA",'PAS TOUCHE'!E39,"")</f>
        <v/>
      </c>
      <c r="D31" s="221" t="str">
        <f>IF('Tableau de classement'!$C39="NA",'PAS TOUCHE'!F39,"")</f>
        <v/>
      </c>
      <c r="E31" s="221" t="str">
        <f>IF('Tableau de classement'!$C39="NA",'PAS TOUCHE'!G39,"")</f>
        <v/>
      </c>
      <c r="F31" s="221" t="str">
        <f>IF('Tableau de classement'!$C39="NA",'PAS TOUCHE'!H39,"")</f>
        <v/>
      </c>
      <c r="G31" s="221" t="str">
        <f>IF('Tableau de classement'!$C39="NA",'PAS TOUCHE'!I39,"")</f>
        <v/>
      </c>
      <c r="H31" s="222">
        <f>'PAS TOUCHE'!D39</f>
        <v>3</v>
      </c>
    </row>
    <row r="32" spans="1:8" ht="30.75" hidden="1" customHeight="1">
      <c r="A32" s="221" t="str">
        <f>'Tableau de classement'!C40</f>
        <v>OUI</v>
      </c>
      <c r="B32" s="220">
        <f>'Tableau de classement'!A40</f>
        <v>24</v>
      </c>
      <c r="C32" s="221" t="str">
        <f>IF('Tableau de classement'!$C40="NA",'PAS TOUCHE'!E40,"")</f>
        <v/>
      </c>
      <c r="D32" s="221" t="str">
        <f>IF('Tableau de classement'!$C40="NA",'PAS TOUCHE'!F40,"")</f>
        <v/>
      </c>
      <c r="E32" s="221" t="str">
        <f>IF('Tableau de classement'!$C40="NA",'PAS TOUCHE'!G40,"")</f>
        <v/>
      </c>
      <c r="F32" s="221" t="str">
        <f>IF('Tableau de classement'!$C40="NA",'PAS TOUCHE'!H40,"")</f>
        <v/>
      </c>
      <c r="G32" s="221" t="str">
        <f>IF('Tableau de classement'!$C40="NA",'PAS TOUCHE'!I40,"")</f>
        <v/>
      </c>
      <c r="H32" s="222">
        <f>'PAS TOUCHE'!D40</f>
        <v>3</v>
      </c>
    </row>
    <row r="33" spans="1:8" ht="30.75" hidden="1" customHeight="1">
      <c r="A33" s="221" t="str">
        <f>'Tableau de classement'!C41</f>
        <v>OUI</v>
      </c>
      <c r="B33" s="220">
        <f>'Tableau de classement'!A41</f>
        <v>25</v>
      </c>
      <c r="C33" s="221" t="str">
        <f>IF('Tableau de classement'!$C41="NA",'PAS TOUCHE'!E41,"")</f>
        <v/>
      </c>
      <c r="D33" s="221" t="str">
        <f>IF('Tableau de classement'!$C41="NA",'PAS TOUCHE'!F41,"")</f>
        <v/>
      </c>
      <c r="E33" s="221" t="str">
        <f>IF('Tableau de classement'!$C41="NA",'PAS TOUCHE'!G41,"")</f>
        <v/>
      </c>
      <c r="F33" s="221" t="str">
        <f>IF('Tableau de classement'!$C41="NA",'PAS TOUCHE'!H41,"")</f>
        <v/>
      </c>
      <c r="G33" s="221" t="str">
        <f>IF('Tableau de classement'!$C41="NA",'PAS TOUCHE'!I41,"")</f>
        <v/>
      </c>
      <c r="H33" s="222">
        <f>'PAS TOUCHE'!D41</f>
        <v>4</v>
      </c>
    </row>
    <row r="34" spans="1:8" ht="30.75" hidden="1" customHeight="1">
      <c r="A34" s="221" t="str">
        <f>'Tableau de classement'!C42</f>
        <v>OUI</v>
      </c>
      <c r="B34" s="220">
        <f>'Tableau de classement'!A42</f>
        <v>26</v>
      </c>
      <c r="C34" s="221" t="str">
        <f>IF('Tableau de classement'!$C42="NA",'PAS TOUCHE'!E42,"")</f>
        <v/>
      </c>
      <c r="D34" s="221" t="str">
        <f>IF('Tableau de classement'!$C42="NA",'PAS TOUCHE'!F42,"")</f>
        <v/>
      </c>
      <c r="E34" s="221" t="str">
        <f>IF('Tableau de classement'!$C42="NA",'PAS TOUCHE'!G42,"")</f>
        <v/>
      </c>
      <c r="F34" s="221" t="str">
        <f>IF('Tableau de classement'!$C42="NA",'PAS TOUCHE'!H42,"")</f>
        <v/>
      </c>
      <c r="G34" s="221" t="str">
        <f>IF('Tableau de classement'!$C42="NA",'PAS TOUCHE'!I42,"")</f>
        <v/>
      </c>
      <c r="H34" s="222">
        <f>'PAS TOUCHE'!D42</f>
        <v>3</v>
      </c>
    </row>
    <row r="35" spans="1:8" ht="30.75" hidden="1" customHeight="1">
      <c r="A35" s="221" t="str">
        <f>'Tableau de classement'!C43</f>
        <v>OUI</v>
      </c>
      <c r="B35" s="220">
        <f>'Tableau de classement'!A43</f>
        <v>27</v>
      </c>
      <c r="C35" s="221" t="str">
        <f>IF('Tableau de classement'!$C43="NA",'PAS TOUCHE'!E43,"")</f>
        <v/>
      </c>
      <c r="D35" s="221" t="str">
        <f>IF('Tableau de classement'!$C43="NA",'PAS TOUCHE'!F43,"")</f>
        <v/>
      </c>
      <c r="E35" s="221" t="str">
        <f>IF('Tableau de classement'!$C43="NA",'PAS TOUCHE'!G43,"")</f>
        <v/>
      </c>
      <c r="F35" s="221" t="str">
        <f>IF('Tableau de classement'!$C43="NA",'PAS TOUCHE'!H43,"")</f>
        <v/>
      </c>
      <c r="G35" s="221" t="str">
        <f>IF('Tableau de classement'!$C43="NA",'PAS TOUCHE'!I43,"")</f>
        <v/>
      </c>
      <c r="H35" s="222">
        <f>'PAS TOUCHE'!D43</f>
        <v>1</v>
      </c>
    </row>
    <row r="36" spans="1:8" ht="30.75" hidden="1" customHeight="1">
      <c r="A36" s="220">
        <f>'Tableau de classement'!C44</f>
        <v>0</v>
      </c>
      <c r="B36" s="220">
        <f>'Tableau de classement'!A44</f>
        <v>0</v>
      </c>
      <c r="C36" s="221" t="str">
        <f>IF('Tableau de classement'!$C44="NA",'PAS TOUCHE'!E44,"")</f>
        <v/>
      </c>
      <c r="D36" s="221" t="str">
        <f>IF('Tableau de classement'!$C44="NA",'PAS TOUCHE'!F44,"")</f>
        <v/>
      </c>
      <c r="E36" s="221" t="str">
        <f>IF('Tableau de classement'!$C44="NA",'PAS TOUCHE'!G44,"")</f>
        <v/>
      </c>
      <c r="F36" s="221" t="str">
        <f>IF('Tableau de classement'!$C44="NA",'PAS TOUCHE'!H44,"")</f>
        <v/>
      </c>
      <c r="G36" s="221" t="str">
        <f>IF('Tableau de classement'!$C44="NA",'PAS TOUCHE'!I44,"")</f>
        <v/>
      </c>
      <c r="H36" s="222">
        <f>'PAS TOUCHE'!D44</f>
        <v>0</v>
      </c>
    </row>
    <row r="37" spans="1:8" ht="30.75" hidden="1" customHeight="1">
      <c r="A37" s="220">
        <f>'Tableau de classement'!C45</f>
        <v>0</v>
      </c>
      <c r="B37" s="220">
        <f>'Tableau de classement'!A45</f>
        <v>0</v>
      </c>
      <c r="C37" s="221" t="str">
        <f>IF('Tableau de classement'!$C45="NA",'PAS TOUCHE'!E45,"")</f>
        <v/>
      </c>
      <c r="D37" s="221" t="str">
        <f>IF('Tableau de classement'!$C45="NA",'PAS TOUCHE'!F45,"")</f>
        <v/>
      </c>
      <c r="E37" s="221" t="str">
        <f>IF('Tableau de classement'!$C45="NA",'PAS TOUCHE'!G45,"")</f>
        <v/>
      </c>
      <c r="F37" s="221" t="str">
        <f>IF('Tableau de classement'!$C45="NA",'PAS TOUCHE'!H45,"")</f>
        <v/>
      </c>
      <c r="G37" s="221" t="str">
        <f>IF('Tableau de classement'!$C45="NA",'PAS TOUCHE'!I45,"")</f>
        <v/>
      </c>
      <c r="H37" s="222">
        <f>'PAS TOUCHE'!D45</f>
        <v>0</v>
      </c>
    </row>
    <row r="38" spans="1:8" ht="30.75" hidden="1" customHeight="1">
      <c r="A38" s="220">
        <f>'Tableau de classement'!C46</f>
        <v>0</v>
      </c>
      <c r="B38" s="220">
        <f>'Tableau de classement'!A46</f>
        <v>0</v>
      </c>
      <c r="C38" s="221" t="str">
        <f>IF('Tableau de classement'!$C46="NA",'PAS TOUCHE'!E46,"")</f>
        <v/>
      </c>
      <c r="D38" s="221" t="str">
        <f>IF('Tableau de classement'!$C46="NA",'PAS TOUCHE'!F46,"")</f>
        <v/>
      </c>
      <c r="E38" s="221" t="str">
        <f>IF('Tableau de classement'!$C46="NA",'PAS TOUCHE'!G46,"")</f>
        <v/>
      </c>
      <c r="F38" s="221" t="str">
        <f>IF('Tableau de classement'!$C46="NA",'PAS TOUCHE'!H46,"")</f>
        <v/>
      </c>
      <c r="G38" s="221" t="str">
        <f>IF('Tableau de classement'!$C46="NA",'PAS TOUCHE'!I46,"")</f>
        <v/>
      </c>
      <c r="H38" s="222">
        <f>'PAS TOUCHE'!D46</f>
        <v>0</v>
      </c>
    </row>
    <row r="39" spans="1:8" ht="30.75" hidden="1" customHeight="1">
      <c r="A39" s="220">
        <f>'Tableau de classement'!C47</f>
        <v>0</v>
      </c>
      <c r="B39" s="220">
        <f>'Tableau de classement'!A47</f>
        <v>0</v>
      </c>
      <c r="C39" s="221" t="str">
        <f>IF('Tableau de classement'!$C47="NA",'PAS TOUCHE'!E47,"")</f>
        <v/>
      </c>
      <c r="D39" s="221" t="str">
        <f>IF('Tableau de classement'!$C47="NA",'PAS TOUCHE'!F47,"")</f>
        <v/>
      </c>
      <c r="E39" s="221" t="str">
        <f>IF('Tableau de classement'!$C47="NA",'PAS TOUCHE'!G47,"")</f>
        <v/>
      </c>
      <c r="F39" s="221" t="str">
        <f>IF('Tableau de classement'!$C47="NA",'PAS TOUCHE'!H47,"")</f>
        <v/>
      </c>
      <c r="G39" s="221" t="str">
        <f>IF('Tableau de classement'!$C47="NA",'PAS TOUCHE'!I47,"")</f>
        <v/>
      </c>
      <c r="H39" s="222">
        <f>'PAS TOUCHE'!D47</f>
        <v>0</v>
      </c>
    </row>
    <row r="40" spans="1:8" ht="30.75" hidden="1" customHeight="1">
      <c r="A40" s="220">
        <f>'Tableau de classement'!C48</f>
        <v>0</v>
      </c>
      <c r="B40" s="220">
        <f>'Tableau de classement'!A48</f>
        <v>0</v>
      </c>
      <c r="C40" s="221" t="str">
        <f>IF('Tableau de classement'!$C48="NA",'PAS TOUCHE'!E48,"")</f>
        <v/>
      </c>
      <c r="D40" s="221" t="str">
        <f>IF('Tableau de classement'!$C48="NA",'PAS TOUCHE'!F48,"")</f>
        <v/>
      </c>
      <c r="E40" s="221" t="str">
        <f>IF('Tableau de classement'!$C48="NA",'PAS TOUCHE'!G48,"")</f>
        <v/>
      </c>
      <c r="F40" s="221" t="str">
        <f>IF('Tableau de classement'!$C48="NA",'PAS TOUCHE'!H48,"")</f>
        <v/>
      </c>
      <c r="G40" s="221" t="str">
        <f>IF('Tableau de classement'!$C48="NA",'PAS TOUCHE'!I48,"")</f>
        <v/>
      </c>
      <c r="H40" s="222">
        <f>'PAS TOUCHE'!D48</f>
        <v>0</v>
      </c>
    </row>
    <row r="41" spans="1:8" ht="30.75" hidden="1" customHeight="1">
      <c r="A41" s="220">
        <f>'Tableau de classement'!C49</f>
        <v>0</v>
      </c>
      <c r="B41" s="220">
        <f>'Tableau de classement'!A49</f>
        <v>0</v>
      </c>
      <c r="C41" s="221" t="str">
        <f>IF('Tableau de classement'!$C49="NA",'PAS TOUCHE'!E49,"")</f>
        <v/>
      </c>
      <c r="D41" s="221" t="str">
        <f>IF('Tableau de classement'!$C49="NA",'PAS TOUCHE'!F49,"")</f>
        <v/>
      </c>
      <c r="E41" s="221" t="str">
        <f>IF('Tableau de classement'!$C49="NA",'PAS TOUCHE'!G49,"")</f>
        <v/>
      </c>
      <c r="F41" s="221" t="str">
        <f>IF('Tableau de classement'!$C49="NA",'PAS TOUCHE'!H49,"")</f>
        <v/>
      </c>
      <c r="G41" s="221" t="str">
        <f>IF('Tableau de classement'!$C49="NA",'PAS TOUCHE'!I49,"")</f>
        <v/>
      </c>
      <c r="H41" s="222">
        <f>'PAS TOUCHE'!D49</f>
        <v>0</v>
      </c>
    </row>
    <row r="42" spans="1:8" ht="30.75" hidden="1" customHeight="1">
      <c r="A42" s="220">
        <f>'Tableau de classement'!C50</f>
        <v>0</v>
      </c>
      <c r="B42" s="220">
        <f>'Tableau de classement'!A50</f>
        <v>0</v>
      </c>
      <c r="C42" s="221" t="str">
        <f>IF('Tableau de classement'!$C50="NA",'PAS TOUCHE'!E50,"")</f>
        <v/>
      </c>
      <c r="D42" s="221" t="str">
        <f>IF('Tableau de classement'!$C50="NA",'PAS TOUCHE'!F50,"")</f>
        <v/>
      </c>
      <c r="E42" s="221" t="str">
        <f>IF('Tableau de classement'!$C50="NA",'PAS TOUCHE'!G50,"")</f>
        <v/>
      </c>
      <c r="F42" s="221" t="str">
        <f>IF('Tableau de classement'!$C50="NA",'PAS TOUCHE'!H50,"")</f>
        <v/>
      </c>
      <c r="G42" s="221" t="str">
        <f>IF('Tableau de classement'!$C50="NA",'PAS TOUCHE'!I50,"")</f>
        <v/>
      </c>
      <c r="H42" s="222">
        <f>'PAS TOUCHE'!D50</f>
        <v>0</v>
      </c>
    </row>
    <row r="43" spans="1:8" ht="30.75" hidden="1" customHeight="1">
      <c r="A43" s="220">
        <f>'Tableau de classement'!C51</f>
        <v>0</v>
      </c>
      <c r="B43" s="220">
        <f>'Tableau de classement'!A51</f>
        <v>0</v>
      </c>
      <c r="C43" s="221" t="str">
        <f>IF('Tableau de classement'!$C51="NA",'PAS TOUCHE'!E51,"")</f>
        <v/>
      </c>
      <c r="D43" s="221" t="str">
        <f>IF('Tableau de classement'!$C51="NA",'PAS TOUCHE'!F51,"")</f>
        <v/>
      </c>
      <c r="E43" s="221" t="str">
        <f>IF('Tableau de classement'!$C51="NA",'PAS TOUCHE'!G51,"")</f>
        <v/>
      </c>
      <c r="F43" s="221" t="str">
        <f>IF('Tableau de classement'!$C51="NA",'PAS TOUCHE'!H51,"")</f>
        <v/>
      </c>
      <c r="G43" s="221" t="str">
        <f>IF('Tableau de classement'!$C51="NA",'PAS TOUCHE'!I51,"")</f>
        <v/>
      </c>
      <c r="H43" s="222">
        <f>'PAS TOUCHE'!D51</f>
        <v>0</v>
      </c>
    </row>
    <row r="44" spans="1:8" ht="30.75" hidden="1" customHeight="1">
      <c r="A44" s="221" t="str">
        <f>'Tableau de classement'!C52</f>
        <v>OUI</v>
      </c>
      <c r="B44" s="220">
        <f>'Tableau de classement'!A52</f>
        <v>28</v>
      </c>
      <c r="C44" s="221" t="str">
        <f>IF('Tableau de classement'!$C52="NA",'PAS TOUCHE'!E52,"")</f>
        <v/>
      </c>
      <c r="D44" s="221" t="str">
        <f>IF('Tableau de classement'!$C52="NA",'PAS TOUCHE'!F52,"")</f>
        <v/>
      </c>
      <c r="E44" s="221" t="str">
        <f>IF('Tableau de classement'!$C52="NA",'PAS TOUCHE'!G52,"")</f>
        <v/>
      </c>
      <c r="F44" s="221" t="str">
        <f>IF('Tableau de classement'!$C52="NA",'PAS TOUCHE'!H52,"")</f>
        <v/>
      </c>
      <c r="G44" s="221" t="str">
        <f>IF('Tableau de classement'!$C52="NA",'PAS TOUCHE'!I52,"")</f>
        <v/>
      </c>
      <c r="H44" s="222">
        <f>'PAS TOUCHE'!D52</f>
        <v>4</v>
      </c>
    </row>
    <row r="45" spans="1:8" ht="30.75" hidden="1" customHeight="1">
      <c r="A45" s="221" t="str">
        <f>'Tableau de classement'!C53</f>
        <v>OUI</v>
      </c>
      <c r="B45" s="220">
        <f>'Tableau de classement'!A53</f>
        <v>29</v>
      </c>
      <c r="C45" s="221" t="str">
        <f>IF('Tableau de classement'!$C53="NA",'PAS TOUCHE'!E53,"")</f>
        <v/>
      </c>
      <c r="D45" s="221" t="str">
        <f>IF('Tableau de classement'!$C53="NA",'PAS TOUCHE'!F53,"")</f>
        <v/>
      </c>
      <c r="E45" s="221" t="str">
        <f>IF('Tableau de classement'!$C53="NA",'PAS TOUCHE'!G53,"")</f>
        <v/>
      </c>
      <c r="F45" s="221" t="str">
        <f>IF('Tableau de classement'!$C53="NA",'PAS TOUCHE'!H53,"")</f>
        <v/>
      </c>
      <c r="G45" s="221" t="str">
        <f>IF('Tableau de classement'!$C53="NA",'PAS TOUCHE'!I53,"")</f>
        <v/>
      </c>
      <c r="H45" s="222">
        <f>'PAS TOUCHE'!D53</f>
        <v>2</v>
      </c>
    </row>
    <row r="46" spans="1:8" ht="30.75" hidden="1" customHeight="1">
      <c r="A46" s="221" t="str">
        <f>'Tableau de classement'!C54</f>
        <v>OUI</v>
      </c>
      <c r="B46" s="220">
        <f>'Tableau de classement'!A54</f>
        <v>30</v>
      </c>
      <c r="C46" s="221" t="str">
        <f>IF('Tableau de classement'!$C54="NA",'PAS TOUCHE'!E54,"")</f>
        <v/>
      </c>
      <c r="D46" s="221" t="str">
        <f>IF('Tableau de classement'!$C54="NA",'PAS TOUCHE'!F54,"")</f>
        <v/>
      </c>
      <c r="E46" s="221" t="str">
        <f>IF('Tableau de classement'!$C54="NA",'PAS TOUCHE'!G54,"")</f>
        <v/>
      </c>
      <c r="F46" s="221" t="str">
        <f>IF('Tableau de classement'!$C54="NA",'PAS TOUCHE'!H54,"")</f>
        <v/>
      </c>
      <c r="G46" s="221" t="str">
        <f>IF('Tableau de classement'!$C54="NA",'PAS TOUCHE'!I54,"")</f>
        <v/>
      </c>
      <c r="H46" s="222">
        <f>'PAS TOUCHE'!D54</f>
        <v>2</v>
      </c>
    </row>
    <row r="47" spans="1:8" ht="30.75" hidden="1" customHeight="1">
      <c r="A47" s="221" t="str">
        <f>'Tableau de classement'!C55</f>
        <v>OUI</v>
      </c>
      <c r="B47" s="220">
        <f>'Tableau de classement'!A55</f>
        <v>31</v>
      </c>
      <c r="C47" s="221" t="str">
        <f>IF('Tableau de classement'!$C55="NA",'PAS TOUCHE'!E55,"")</f>
        <v/>
      </c>
      <c r="D47" s="221" t="str">
        <f>IF('Tableau de classement'!$C55="NA",'PAS TOUCHE'!F55,"")</f>
        <v/>
      </c>
      <c r="E47" s="221" t="str">
        <f>IF('Tableau de classement'!$C55="NA",'PAS TOUCHE'!G55,"")</f>
        <v/>
      </c>
      <c r="F47" s="221" t="str">
        <f>IF('Tableau de classement'!$C55="NA",'PAS TOUCHE'!H55,"")</f>
        <v/>
      </c>
      <c r="G47" s="221" t="str">
        <f>IF('Tableau de classement'!$C55="NA",'PAS TOUCHE'!I55,"")</f>
        <v/>
      </c>
      <c r="H47" s="222">
        <f>'PAS TOUCHE'!D55</f>
        <v>2</v>
      </c>
    </row>
    <row r="48" spans="1:8" ht="30.75" hidden="1" customHeight="1">
      <c r="A48" s="221" t="str">
        <f>'Tableau de classement'!C56</f>
        <v>OUI</v>
      </c>
      <c r="B48" s="220">
        <f>'Tableau de classement'!A56</f>
        <v>32</v>
      </c>
      <c r="C48" s="221" t="str">
        <f>IF('Tableau de classement'!$C56="NA",'PAS TOUCHE'!E56,"")</f>
        <v/>
      </c>
      <c r="D48" s="221" t="str">
        <f>IF('Tableau de classement'!$C56="NA",'PAS TOUCHE'!F56,"")</f>
        <v/>
      </c>
      <c r="E48" s="221" t="str">
        <f>IF('Tableau de classement'!$C56="NA",'PAS TOUCHE'!G56,"")</f>
        <v/>
      </c>
      <c r="F48" s="221" t="str">
        <f>IF('Tableau de classement'!$C56="NA",'PAS TOUCHE'!H56,"")</f>
        <v/>
      </c>
      <c r="G48" s="221" t="str">
        <f>IF('Tableau de classement'!$C56="NA",'PAS TOUCHE'!I56,"")</f>
        <v/>
      </c>
      <c r="H48" s="222">
        <f>'PAS TOUCHE'!D56</f>
        <v>2</v>
      </c>
    </row>
    <row r="49" spans="1:8" ht="30.75" hidden="1" customHeight="1">
      <c r="A49" s="220">
        <f>'Tableau de classement'!C57</f>
        <v>0</v>
      </c>
      <c r="B49" s="220">
        <f>'Tableau de classement'!A57</f>
        <v>0</v>
      </c>
      <c r="C49" s="221" t="str">
        <f>IF('Tableau de classement'!$C57="NA",'PAS TOUCHE'!E57,"")</f>
        <v/>
      </c>
      <c r="D49" s="221" t="str">
        <f>IF('Tableau de classement'!$C57="NA",'PAS TOUCHE'!F57,"")</f>
        <v/>
      </c>
      <c r="E49" s="221" t="str">
        <f>IF('Tableau de classement'!$C57="NA",'PAS TOUCHE'!G57,"")</f>
        <v/>
      </c>
      <c r="F49" s="221" t="str">
        <f>IF('Tableau de classement'!$C57="NA",'PAS TOUCHE'!H57,"")</f>
        <v/>
      </c>
      <c r="G49" s="221" t="str">
        <f>IF('Tableau de classement'!$C57="NA",'PAS TOUCHE'!I57,"")</f>
        <v/>
      </c>
      <c r="H49" s="222">
        <f>'PAS TOUCHE'!D57</f>
        <v>0</v>
      </c>
    </row>
    <row r="50" spans="1:8" ht="30.75" hidden="1" customHeight="1">
      <c r="A50" s="221" t="str">
        <f>'Tableau de classement'!C58</f>
        <v>OUI</v>
      </c>
      <c r="B50" s="220">
        <f>'Tableau de classement'!A58</f>
        <v>33</v>
      </c>
      <c r="C50" s="221" t="str">
        <f>IF('Tableau de classement'!$C58="NA",'PAS TOUCHE'!E58,"")</f>
        <v/>
      </c>
      <c r="D50" s="221" t="str">
        <f>IF('Tableau de classement'!$C58="NA",'PAS TOUCHE'!F58,"")</f>
        <v/>
      </c>
      <c r="E50" s="221" t="str">
        <f>IF('Tableau de classement'!$C58="NA",'PAS TOUCHE'!G58,"")</f>
        <v/>
      </c>
      <c r="F50" s="221" t="str">
        <f>IF('Tableau de classement'!$C58="NA",'PAS TOUCHE'!H58,"")</f>
        <v/>
      </c>
      <c r="G50" s="221" t="str">
        <f>IF('Tableau de classement'!$C58="NA",'PAS TOUCHE'!I58,"")</f>
        <v/>
      </c>
      <c r="H50" s="222">
        <f>'PAS TOUCHE'!D58</f>
        <v>2</v>
      </c>
    </row>
    <row r="51" spans="1:8" ht="30.75" hidden="1" customHeight="1">
      <c r="A51" s="221" t="str">
        <f>'Tableau de classement'!C59</f>
        <v>OUI</v>
      </c>
      <c r="B51" s="220">
        <f>'Tableau de classement'!A59</f>
        <v>34</v>
      </c>
      <c r="C51" s="221" t="str">
        <f>IF('Tableau de classement'!$C59="NA",'PAS TOUCHE'!E59,"")</f>
        <v/>
      </c>
      <c r="D51" s="221" t="str">
        <f>IF('Tableau de classement'!$C59="NA",'PAS TOUCHE'!F59,"")</f>
        <v/>
      </c>
      <c r="E51" s="221" t="str">
        <f>IF('Tableau de classement'!$C59="NA",'PAS TOUCHE'!G59,"")</f>
        <v/>
      </c>
      <c r="F51" s="221" t="str">
        <f>IF('Tableau de classement'!$C59="NA",'PAS TOUCHE'!H59,"")</f>
        <v/>
      </c>
      <c r="G51" s="221" t="str">
        <f>IF('Tableau de classement'!$C59="NA",'PAS TOUCHE'!I59,"")</f>
        <v/>
      </c>
      <c r="H51" s="222">
        <f>'PAS TOUCHE'!D59</f>
        <v>2</v>
      </c>
    </row>
    <row r="52" spans="1:8" ht="30.75" hidden="1" customHeight="1">
      <c r="A52" s="221" t="str">
        <f>'Tableau de classement'!C60</f>
        <v>OUI</v>
      </c>
      <c r="B52" s="220">
        <f>'Tableau de classement'!A60</f>
        <v>35</v>
      </c>
      <c r="C52" s="221" t="str">
        <f>IF('Tableau de classement'!$C60="NA",'PAS TOUCHE'!E60,"")</f>
        <v/>
      </c>
      <c r="D52" s="221" t="str">
        <f>IF('Tableau de classement'!$C60="NA",'PAS TOUCHE'!F60,"")</f>
        <v/>
      </c>
      <c r="E52" s="221" t="str">
        <f>IF('Tableau de classement'!$C60="NA",'PAS TOUCHE'!G60,"")</f>
        <v/>
      </c>
      <c r="F52" s="221" t="str">
        <f>IF('Tableau de classement'!$C60="NA",'PAS TOUCHE'!H60,"")</f>
        <v/>
      </c>
      <c r="G52" s="221" t="str">
        <f>IF('Tableau de classement'!$C60="NA",'PAS TOUCHE'!I60,"")</f>
        <v/>
      </c>
      <c r="H52" s="222">
        <f>'PAS TOUCHE'!D60</f>
        <v>1</v>
      </c>
    </row>
    <row r="53" spans="1:8" ht="30.75" hidden="1" customHeight="1">
      <c r="A53" s="221" t="str">
        <f>'Tableau de classement'!C61</f>
        <v>OUI</v>
      </c>
      <c r="B53" s="220">
        <f>'Tableau de classement'!A61</f>
        <v>36</v>
      </c>
      <c r="C53" s="221" t="str">
        <f>IF('Tableau de classement'!$C61="NA",'PAS TOUCHE'!E61,"")</f>
        <v/>
      </c>
      <c r="D53" s="221" t="str">
        <f>IF('Tableau de classement'!$C61="NA",'PAS TOUCHE'!F61,"")</f>
        <v/>
      </c>
      <c r="E53" s="221" t="str">
        <f>IF('Tableau de classement'!$C61="NA",'PAS TOUCHE'!G61,"")</f>
        <v/>
      </c>
      <c r="F53" s="221" t="str">
        <f>IF('Tableau de classement'!$C61="NA",'PAS TOUCHE'!H61,"")</f>
        <v/>
      </c>
      <c r="G53" s="221" t="str">
        <f>IF('Tableau de classement'!$C61="NA",'PAS TOUCHE'!I61,"")</f>
        <v/>
      </c>
      <c r="H53" s="222">
        <f>'PAS TOUCHE'!D61</f>
        <v>2</v>
      </c>
    </row>
    <row r="54" spans="1:8" ht="30.75" hidden="1" customHeight="1">
      <c r="A54" s="220">
        <f>'Tableau de classement'!C62</f>
        <v>0</v>
      </c>
      <c r="B54" s="220">
        <f>'Tableau de classement'!A62</f>
        <v>0</v>
      </c>
      <c r="C54" s="221" t="str">
        <f>IF('Tableau de classement'!$C62="NA",'PAS TOUCHE'!E62,"")</f>
        <v/>
      </c>
      <c r="D54" s="221" t="str">
        <f>IF('Tableau de classement'!$C62="NA",'PAS TOUCHE'!F62,"")</f>
        <v/>
      </c>
      <c r="E54" s="221" t="str">
        <f>IF('Tableau de classement'!$C62="NA",'PAS TOUCHE'!G62,"")</f>
        <v/>
      </c>
      <c r="F54" s="221" t="str">
        <f>IF('Tableau de classement'!$C62="NA",'PAS TOUCHE'!H62,"")</f>
        <v/>
      </c>
      <c r="G54" s="221" t="str">
        <f>IF('Tableau de classement'!$C62="NA",'PAS TOUCHE'!I62,"")</f>
        <v/>
      </c>
      <c r="H54" s="222">
        <f>'PAS TOUCHE'!D62</f>
        <v>0</v>
      </c>
    </row>
    <row r="55" spans="1:8" ht="30.75" hidden="1" customHeight="1">
      <c r="A55" s="220">
        <f>'Tableau de classement'!C63</f>
        <v>0</v>
      </c>
      <c r="B55" s="220">
        <f>'Tableau de classement'!A63</f>
        <v>0</v>
      </c>
      <c r="C55" s="221" t="str">
        <f>IF('Tableau de classement'!$C63="NA",'PAS TOUCHE'!E63,"")</f>
        <v/>
      </c>
      <c r="D55" s="221" t="str">
        <f>IF('Tableau de classement'!$C63="NA",'PAS TOUCHE'!F63,"")</f>
        <v/>
      </c>
      <c r="E55" s="221" t="str">
        <f>IF('Tableau de classement'!$C63="NA",'PAS TOUCHE'!G63,"")</f>
        <v/>
      </c>
      <c r="F55" s="221" t="str">
        <f>IF('Tableau de classement'!$C63="NA",'PAS TOUCHE'!H63,"")</f>
        <v/>
      </c>
      <c r="G55" s="221" t="str">
        <f>IF('Tableau de classement'!$C63="NA",'PAS TOUCHE'!I63,"")</f>
        <v/>
      </c>
      <c r="H55" s="222">
        <f>'PAS TOUCHE'!D63</f>
        <v>0</v>
      </c>
    </row>
    <row r="56" spans="1:8" ht="30.75" hidden="1" customHeight="1">
      <c r="A56" s="221" t="str">
        <f>'Tableau de classement'!C64</f>
        <v>OUI</v>
      </c>
      <c r="B56" s="220">
        <f>'Tableau de classement'!A64</f>
        <v>37</v>
      </c>
      <c r="C56" s="221" t="str">
        <f>IF('Tableau de classement'!$C64="NA",'PAS TOUCHE'!E64,"")</f>
        <v/>
      </c>
      <c r="D56" s="221" t="str">
        <f>IF('Tableau de classement'!$C64="NA",'PAS TOUCHE'!F64,"")</f>
        <v/>
      </c>
      <c r="E56" s="221" t="str">
        <f>IF('Tableau de classement'!$C64="NA",'PAS TOUCHE'!G64,"")</f>
        <v/>
      </c>
      <c r="F56" s="221" t="str">
        <f>IF('Tableau de classement'!$C64="NA",'PAS TOUCHE'!H64,"")</f>
        <v/>
      </c>
      <c r="G56" s="221" t="str">
        <f>IF('Tableau de classement'!$C64="NA",'PAS TOUCHE'!I64,"")</f>
        <v/>
      </c>
      <c r="H56" s="222">
        <f>'PAS TOUCHE'!D64</f>
        <v>2</v>
      </c>
    </row>
    <row r="57" spans="1:8" ht="30.75" hidden="1" customHeight="1">
      <c r="A57" s="221" t="str">
        <f>'Tableau de classement'!C65</f>
        <v>OUI</v>
      </c>
      <c r="B57" s="220">
        <f>'Tableau de classement'!A65</f>
        <v>38</v>
      </c>
      <c r="C57" s="221" t="str">
        <f>IF('Tableau de classement'!$C65="NA",'PAS TOUCHE'!E65,"")</f>
        <v/>
      </c>
      <c r="D57" s="221" t="str">
        <f>IF('Tableau de classement'!$C65="NA",'PAS TOUCHE'!F65,"")</f>
        <v/>
      </c>
      <c r="E57" s="221" t="str">
        <f>IF('Tableau de classement'!$C65="NA",'PAS TOUCHE'!G65,"")</f>
        <v/>
      </c>
      <c r="F57" s="221" t="str">
        <f>IF('Tableau de classement'!$C65="NA",'PAS TOUCHE'!H65,"")</f>
        <v/>
      </c>
      <c r="G57" s="221" t="str">
        <f>IF('Tableau de classement'!$C65="NA",'PAS TOUCHE'!I65,"")</f>
        <v/>
      </c>
      <c r="H57" s="222">
        <f>'PAS TOUCHE'!D65</f>
        <v>3</v>
      </c>
    </row>
    <row r="58" spans="1:8" ht="30.75" hidden="1" customHeight="1">
      <c r="A58" s="221" t="str">
        <f>'Tableau de classement'!C66</f>
        <v>OUI</v>
      </c>
      <c r="B58" s="220">
        <f>'Tableau de classement'!A66</f>
        <v>39</v>
      </c>
      <c r="C58" s="221" t="str">
        <f>IF('Tableau de classement'!$C66="NA",'PAS TOUCHE'!E66,"")</f>
        <v/>
      </c>
      <c r="D58" s="221" t="str">
        <f>IF('Tableau de classement'!$C66="NA",'PAS TOUCHE'!F66,"")</f>
        <v/>
      </c>
      <c r="E58" s="221" t="str">
        <f>IF('Tableau de classement'!$C66="NA",'PAS TOUCHE'!G66,"")</f>
        <v/>
      </c>
      <c r="F58" s="221" t="str">
        <f>IF('Tableau de classement'!$C66="NA",'PAS TOUCHE'!H66,"")</f>
        <v/>
      </c>
      <c r="G58" s="221" t="str">
        <f>IF('Tableau de classement'!$C66="NA",'PAS TOUCHE'!I66,"")</f>
        <v/>
      </c>
      <c r="H58" s="222">
        <f>'PAS TOUCHE'!D66</f>
        <v>3</v>
      </c>
    </row>
    <row r="59" spans="1:8" ht="30.75" hidden="1" customHeight="1">
      <c r="A59" s="221" t="str">
        <f>'Tableau de classement'!C67</f>
        <v>OUI</v>
      </c>
      <c r="B59" s="220">
        <f>'Tableau de classement'!A67</f>
        <v>40</v>
      </c>
      <c r="C59" s="221" t="str">
        <f>IF('Tableau de classement'!$C67="NA",'PAS TOUCHE'!E67,"")</f>
        <v/>
      </c>
      <c r="D59" s="221" t="str">
        <f>IF('Tableau de classement'!$C67="NA",'PAS TOUCHE'!F67,"")</f>
        <v/>
      </c>
      <c r="E59" s="221" t="str">
        <f>IF('Tableau de classement'!$C67="NA",'PAS TOUCHE'!G67,"")</f>
        <v/>
      </c>
      <c r="F59" s="221" t="str">
        <f>IF('Tableau de classement'!$C67="NA",'PAS TOUCHE'!H67,"")</f>
        <v/>
      </c>
      <c r="G59" s="221" t="str">
        <f>IF('Tableau de classement'!$C67="NA",'PAS TOUCHE'!I67,"")</f>
        <v/>
      </c>
      <c r="H59" s="222">
        <f>'PAS TOUCHE'!D67</f>
        <v>2</v>
      </c>
    </row>
    <row r="60" spans="1:8" ht="30.75" hidden="1" customHeight="1">
      <c r="A60" s="221" t="str">
        <f>'Tableau de classement'!C68</f>
        <v>OUI</v>
      </c>
      <c r="B60" s="220">
        <f>'Tableau de classement'!A68</f>
        <v>41</v>
      </c>
      <c r="C60" s="221" t="str">
        <f>IF('Tableau de classement'!$C68="NA",'PAS TOUCHE'!E68,"")</f>
        <v/>
      </c>
      <c r="D60" s="221" t="str">
        <f>IF('Tableau de classement'!$C68="NA",'PAS TOUCHE'!F68,"")</f>
        <v/>
      </c>
      <c r="E60" s="221" t="str">
        <f>IF('Tableau de classement'!$C68="NA",'PAS TOUCHE'!G68,"")</f>
        <v/>
      </c>
      <c r="F60" s="221" t="str">
        <f>IF('Tableau de classement'!$C68="NA",'PAS TOUCHE'!H68,"")</f>
        <v/>
      </c>
      <c r="G60" s="221" t="str">
        <f>IF('Tableau de classement'!$C68="NA",'PAS TOUCHE'!I68,"")</f>
        <v/>
      </c>
      <c r="H60" s="222">
        <f>'PAS TOUCHE'!D68</f>
        <v>2</v>
      </c>
    </row>
    <row r="61" spans="1:8" ht="30.75" hidden="1" customHeight="1">
      <c r="A61" s="221" t="str">
        <f>'Tableau de classement'!C69</f>
        <v>OUI</v>
      </c>
      <c r="B61" s="220">
        <f>'Tableau de classement'!A69</f>
        <v>42</v>
      </c>
      <c r="C61" s="221" t="str">
        <f>IF('Tableau de classement'!$C69="NA",'PAS TOUCHE'!E69,"")</f>
        <v/>
      </c>
      <c r="D61" s="221" t="str">
        <f>IF('Tableau de classement'!$C69="NA",'PAS TOUCHE'!F69,"")</f>
        <v/>
      </c>
      <c r="E61" s="221" t="str">
        <f>IF('Tableau de classement'!$C69="NA",'PAS TOUCHE'!G69,"")</f>
        <v/>
      </c>
      <c r="F61" s="221" t="str">
        <f>IF('Tableau de classement'!$C69="NA",'PAS TOUCHE'!H69,"")</f>
        <v/>
      </c>
      <c r="G61" s="221" t="str">
        <f>IF('Tableau de classement'!$C69="NA",'PAS TOUCHE'!I69,"")</f>
        <v/>
      </c>
      <c r="H61" s="222">
        <f>'PAS TOUCHE'!D69</f>
        <v>2</v>
      </c>
    </row>
    <row r="62" spans="1:8" ht="30.75" hidden="1" customHeight="1">
      <c r="A62" s="220">
        <f>'Tableau de classement'!C70</f>
        <v>0</v>
      </c>
      <c r="B62" s="220">
        <f>'Tableau de classement'!A70</f>
        <v>0</v>
      </c>
      <c r="C62" s="221" t="str">
        <f>IF('Tableau de classement'!$C70="NA",'PAS TOUCHE'!E70,"")</f>
        <v/>
      </c>
      <c r="D62" s="221" t="str">
        <f>IF('Tableau de classement'!$C70="NA",'PAS TOUCHE'!F70,"")</f>
        <v/>
      </c>
      <c r="E62" s="221" t="str">
        <f>IF('Tableau de classement'!$C70="NA",'PAS TOUCHE'!G70,"")</f>
        <v/>
      </c>
      <c r="F62" s="221" t="str">
        <f>IF('Tableau de classement'!$C70="NA",'PAS TOUCHE'!H70,"")</f>
        <v/>
      </c>
      <c r="G62" s="221" t="str">
        <f>IF('Tableau de classement'!$C70="NA",'PAS TOUCHE'!I70,"")</f>
        <v/>
      </c>
      <c r="H62" s="222">
        <f>'PAS TOUCHE'!D70</f>
        <v>0</v>
      </c>
    </row>
    <row r="63" spans="1:8" ht="30.75" hidden="1" customHeight="1">
      <c r="A63" s="221" t="str">
        <f>'Tableau de classement'!C71</f>
        <v>OUI</v>
      </c>
      <c r="B63" s="220">
        <f>'Tableau de classement'!A71</f>
        <v>43</v>
      </c>
      <c r="C63" s="221" t="str">
        <f>IF('Tableau de classement'!$C71="NA",'PAS TOUCHE'!E71,"")</f>
        <v/>
      </c>
      <c r="D63" s="221" t="str">
        <f>IF('Tableau de classement'!$C71="NA",'PAS TOUCHE'!F71,"")</f>
        <v/>
      </c>
      <c r="E63" s="221" t="str">
        <f>IF('Tableau de classement'!$C71="NA",'PAS TOUCHE'!G71,"")</f>
        <v/>
      </c>
      <c r="F63" s="221" t="str">
        <f>IF('Tableau de classement'!$C71="NA",'PAS TOUCHE'!H71,"")</f>
        <v/>
      </c>
      <c r="G63" s="221" t="str">
        <f>IF('Tableau de classement'!$C71="NA",'PAS TOUCHE'!I71,"")</f>
        <v/>
      </c>
      <c r="H63" s="222">
        <f>'PAS TOUCHE'!D71</f>
        <v>5</v>
      </c>
    </row>
    <row r="64" spans="1:8" ht="30.75" hidden="1" customHeight="1">
      <c r="A64" s="221" t="str">
        <f>'Tableau de classement'!C72</f>
        <v>OUI</v>
      </c>
      <c r="B64" s="220">
        <f>'Tableau de classement'!A72</f>
        <v>44</v>
      </c>
      <c r="C64" s="221" t="str">
        <f>IF('Tableau de classement'!$C72="NA",'PAS TOUCHE'!E72,"")</f>
        <v/>
      </c>
      <c r="D64" s="221" t="str">
        <f>IF('Tableau de classement'!$C72="NA",'PAS TOUCHE'!F72,"")</f>
        <v/>
      </c>
      <c r="E64" s="221" t="str">
        <f>IF('Tableau de classement'!$C72="NA",'PAS TOUCHE'!G72,"")</f>
        <v/>
      </c>
      <c r="F64" s="221" t="str">
        <f>IF('Tableau de classement'!$C72="NA",'PAS TOUCHE'!H72,"")</f>
        <v/>
      </c>
      <c r="G64" s="221" t="str">
        <f>IF('Tableau de classement'!$C72="NA",'PAS TOUCHE'!I72,"")</f>
        <v/>
      </c>
      <c r="H64" s="222">
        <f>'PAS TOUCHE'!D72</f>
        <v>3</v>
      </c>
    </row>
    <row r="65" spans="1:8" ht="30.75" hidden="1" customHeight="1">
      <c r="A65" s="221" t="str">
        <f>'Tableau de classement'!C73</f>
        <v>OUI</v>
      </c>
      <c r="B65" s="220">
        <f>'Tableau de classement'!A73</f>
        <v>45</v>
      </c>
      <c r="C65" s="221" t="str">
        <f>IF('Tableau de classement'!$C73="NA",'PAS TOUCHE'!E73,"")</f>
        <v/>
      </c>
      <c r="D65" s="221" t="str">
        <f>IF('Tableau de classement'!$C73="NA",'PAS TOUCHE'!F73,"")</f>
        <v/>
      </c>
      <c r="E65" s="221" t="str">
        <f>IF('Tableau de classement'!$C73="NA",'PAS TOUCHE'!G73,"")</f>
        <v/>
      </c>
      <c r="F65" s="221" t="str">
        <f>IF('Tableau de classement'!$C73="NA",'PAS TOUCHE'!H73,"")</f>
        <v/>
      </c>
      <c r="G65" s="221" t="str">
        <f>IF('Tableau de classement'!$C73="NA",'PAS TOUCHE'!I73,"")</f>
        <v/>
      </c>
      <c r="H65" s="222">
        <f>'PAS TOUCHE'!D73</f>
        <v>2</v>
      </c>
    </row>
    <row r="66" spans="1:8" ht="30.75" hidden="1" customHeight="1">
      <c r="A66" s="220">
        <f>'Tableau de classement'!C74</f>
        <v>0</v>
      </c>
      <c r="B66" s="220">
        <f>'Tableau de classement'!A74</f>
        <v>0</v>
      </c>
      <c r="C66" s="221" t="str">
        <f>IF('Tableau de classement'!$C74="NA",'PAS TOUCHE'!E74,"")</f>
        <v/>
      </c>
      <c r="D66" s="221" t="str">
        <f>IF('Tableau de classement'!$C74="NA",'PAS TOUCHE'!F74,"")</f>
        <v/>
      </c>
      <c r="E66" s="221" t="str">
        <f>IF('Tableau de classement'!$C74="NA",'PAS TOUCHE'!G74,"")</f>
        <v/>
      </c>
      <c r="F66" s="221" t="str">
        <f>IF('Tableau de classement'!$C74="NA",'PAS TOUCHE'!H74,"")</f>
        <v/>
      </c>
      <c r="G66" s="221" t="str">
        <f>IF('Tableau de classement'!$C74="NA",'PAS TOUCHE'!I74,"")</f>
        <v/>
      </c>
      <c r="H66" s="222">
        <f>'PAS TOUCHE'!D74</f>
        <v>0</v>
      </c>
    </row>
    <row r="67" spans="1:8" ht="30.75" hidden="1" customHeight="1">
      <c r="A67" s="221" t="str">
        <f>'Tableau de classement'!C75</f>
        <v>OUI</v>
      </c>
      <c r="B67" s="220">
        <f>'Tableau de classement'!A75</f>
        <v>46</v>
      </c>
      <c r="C67" s="221" t="str">
        <f>IF('Tableau de classement'!$C75="NA",'PAS TOUCHE'!E75,"")</f>
        <v/>
      </c>
      <c r="D67" s="221" t="str">
        <f>IF('Tableau de classement'!$C75="NA",'PAS TOUCHE'!F75,"")</f>
        <v/>
      </c>
      <c r="E67" s="221" t="str">
        <f>IF('Tableau de classement'!$C75="NA",'PAS TOUCHE'!G75,"")</f>
        <v/>
      </c>
      <c r="F67" s="221" t="str">
        <f>IF('Tableau de classement'!$C75="NA",'PAS TOUCHE'!H75,"")</f>
        <v/>
      </c>
      <c r="G67" s="221" t="str">
        <f>IF('Tableau de classement'!$C75="NA",'PAS TOUCHE'!I75,"")</f>
        <v/>
      </c>
      <c r="H67" s="222">
        <f>'PAS TOUCHE'!D75</f>
        <v>2</v>
      </c>
    </row>
    <row r="68" spans="1:8" ht="30.75" hidden="1" customHeight="1">
      <c r="A68" s="221" t="str">
        <f>'Tableau de classement'!C76</f>
        <v>OUI</v>
      </c>
      <c r="B68" s="220">
        <f>'Tableau de classement'!A76</f>
        <v>47</v>
      </c>
      <c r="C68" s="221" t="str">
        <f>IF('Tableau de classement'!$C76="NA",'PAS TOUCHE'!E76,"")</f>
        <v/>
      </c>
      <c r="D68" s="221" t="str">
        <f>IF('Tableau de classement'!$C76="NA",'PAS TOUCHE'!F76,"")</f>
        <v/>
      </c>
      <c r="E68" s="221" t="str">
        <f>IF('Tableau de classement'!$C76="NA",'PAS TOUCHE'!G76,"")</f>
        <v/>
      </c>
      <c r="F68" s="221" t="str">
        <f>IF('Tableau de classement'!$C76="NA",'PAS TOUCHE'!H76,"")</f>
        <v/>
      </c>
      <c r="G68" s="221" t="str">
        <f>IF('Tableau de classement'!$C76="NA",'PAS TOUCHE'!I76,"")</f>
        <v/>
      </c>
      <c r="H68" s="222">
        <f>'PAS TOUCHE'!D76</f>
        <v>3</v>
      </c>
    </row>
    <row r="69" spans="1:8" ht="30.75" hidden="1" customHeight="1">
      <c r="A69" s="221" t="str">
        <f>'Tableau de classement'!C77</f>
        <v>OUI</v>
      </c>
      <c r="B69" s="220">
        <f>'Tableau de classement'!A77</f>
        <v>48</v>
      </c>
      <c r="C69" s="221" t="str">
        <f>IF('Tableau de classement'!$C77="NA",'PAS TOUCHE'!E77,"")</f>
        <v/>
      </c>
      <c r="D69" s="221" t="str">
        <f>IF('Tableau de classement'!$C77="NA",'PAS TOUCHE'!F77,"")</f>
        <v/>
      </c>
      <c r="E69" s="221" t="str">
        <f>IF('Tableau de classement'!$C77="NA",'PAS TOUCHE'!G77,"")</f>
        <v/>
      </c>
      <c r="F69" s="221" t="str">
        <f>IF('Tableau de classement'!$C77="NA",'PAS TOUCHE'!H77,"")</f>
        <v/>
      </c>
      <c r="G69" s="221" t="str">
        <f>IF('Tableau de classement'!$C77="NA",'PAS TOUCHE'!I77,"")</f>
        <v/>
      </c>
      <c r="H69" s="222">
        <f>'PAS TOUCHE'!D77</f>
        <v>2</v>
      </c>
    </row>
    <row r="70" spans="1:8" ht="30.75" hidden="1" customHeight="1">
      <c r="A70" s="221" t="str">
        <f>'Tableau de classement'!C78</f>
        <v>OUI</v>
      </c>
      <c r="B70" s="220">
        <f>'Tableau de classement'!A78</f>
        <v>49</v>
      </c>
      <c r="C70" s="221" t="str">
        <f>IF('Tableau de classement'!$C78="NA",'PAS TOUCHE'!E78,"")</f>
        <v/>
      </c>
      <c r="D70" s="221" t="str">
        <f>IF('Tableau de classement'!$C78="NA",'PAS TOUCHE'!F78,"")</f>
        <v/>
      </c>
      <c r="E70" s="221" t="str">
        <f>IF('Tableau de classement'!$C78="NA",'PAS TOUCHE'!G78,"")</f>
        <v/>
      </c>
      <c r="F70" s="221" t="str">
        <f>IF('Tableau de classement'!$C78="NA",'PAS TOUCHE'!H78,"")</f>
        <v/>
      </c>
      <c r="G70" s="221" t="str">
        <f>IF('Tableau de classement'!$C78="NA",'PAS TOUCHE'!I78,"")</f>
        <v/>
      </c>
      <c r="H70" s="222">
        <f>'PAS TOUCHE'!D78</f>
        <v>1</v>
      </c>
    </row>
    <row r="71" spans="1:8" ht="30.75" hidden="1" customHeight="1">
      <c r="A71" s="221" t="str">
        <f>'Tableau de classement'!C79</f>
        <v>OUI</v>
      </c>
      <c r="B71" s="220">
        <f>'Tableau de classement'!A79</f>
        <v>50</v>
      </c>
      <c r="C71" s="221" t="str">
        <f>IF('Tableau de classement'!$C79="NA",'PAS TOUCHE'!E79,"")</f>
        <v/>
      </c>
      <c r="D71" s="221" t="str">
        <f>IF('Tableau de classement'!$C79="NA",'PAS TOUCHE'!F79,"")</f>
        <v/>
      </c>
      <c r="E71" s="221" t="str">
        <f>IF('Tableau de classement'!$C79="NA",'PAS TOUCHE'!G79,"")</f>
        <v/>
      </c>
      <c r="F71" s="221" t="str">
        <f>IF('Tableau de classement'!$C79="NA",'PAS TOUCHE'!H79,"")</f>
        <v/>
      </c>
      <c r="G71" s="221" t="str">
        <f>IF('Tableau de classement'!$C79="NA",'PAS TOUCHE'!I79,"")</f>
        <v/>
      </c>
      <c r="H71" s="222">
        <f>'PAS TOUCHE'!D79</f>
        <v>2</v>
      </c>
    </row>
    <row r="72" spans="1:8" ht="30.75" hidden="1" customHeight="1">
      <c r="A72" s="221" t="str">
        <f>'Tableau de classement'!C80</f>
        <v>OUI</v>
      </c>
      <c r="B72" s="220">
        <f>'Tableau de classement'!A80</f>
        <v>51</v>
      </c>
      <c r="C72" s="221" t="str">
        <f>IF('Tableau de classement'!$C80="NA",'PAS TOUCHE'!E80,"")</f>
        <v/>
      </c>
      <c r="D72" s="221" t="str">
        <f>IF('Tableau de classement'!$C80="NA",'PAS TOUCHE'!F80,"")</f>
        <v/>
      </c>
      <c r="E72" s="221" t="str">
        <f>IF('Tableau de classement'!$C80="NA",'PAS TOUCHE'!G80,"")</f>
        <v/>
      </c>
      <c r="F72" s="221" t="str">
        <f>IF('Tableau de classement'!$C80="NA",'PAS TOUCHE'!H80,"")</f>
        <v/>
      </c>
      <c r="G72" s="221" t="str">
        <f>IF('Tableau de classement'!$C80="NA",'PAS TOUCHE'!I80,"")</f>
        <v/>
      </c>
      <c r="H72" s="222">
        <f>'PAS TOUCHE'!D80</f>
        <v>2</v>
      </c>
    </row>
    <row r="73" spans="1:8" ht="30.75" hidden="1" customHeight="1">
      <c r="A73" s="221" t="str">
        <f>'Tableau de classement'!C81</f>
        <v>OUI</v>
      </c>
      <c r="B73" s="220">
        <f>'Tableau de classement'!A81</f>
        <v>52</v>
      </c>
      <c r="C73" s="221" t="str">
        <f>IF('Tableau de classement'!$C81="NA",'PAS TOUCHE'!E81,"")</f>
        <v/>
      </c>
      <c r="D73" s="221" t="str">
        <f>IF('Tableau de classement'!$C81="NA",'PAS TOUCHE'!F81,"")</f>
        <v/>
      </c>
      <c r="E73" s="221" t="str">
        <f>IF('Tableau de classement'!$C81="NA",'PAS TOUCHE'!G81,"")</f>
        <v/>
      </c>
      <c r="F73" s="221" t="str">
        <f>IF('Tableau de classement'!$C81="NA",'PAS TOUCHE'!H81,"")</f>
        <v/>
      </c>
      <c r="G73" s="221" t="str">
        <f>IF('Tableau de classement'!$C81="NA",'PAS TOUCHE'!I81,"")</f>
        <v/>
      </c>
      <c r="H73" s="222">
        <f>'PAS TOUCHE'!D81</f>
        <v>2</v>
      </c>
    </row>
    <row r="74" spans="1:8" ht="30.75" hidden="1" customHeight="1">
      <c r="A74" s="221" t="str">
        <f>'Tableau de classement'!C82</f>
        <v>OUI</v>
      </c>
      <c r="B74" s="220">
        <f>'Tableau de classement'!A82</f>
        <v>53</v>
      </c>
      <c r="C74" s="221" t="str">
        <f>IF('Tableau de classement'!$C82="NA",'PAS TOUCHE'!E82,"")</f>
        <v/>
      </c>
      <c r="D74" s="221" t="str">
        <f>IF('Tableau de classement'!$C82="NA",'PAS TOUCHE'!F82,"")</f>
        <v/>
      </c>
      <c r="E74" s="221" t="str">
        <f>IF('Tableau de classement'!$C82="NA",'PAS TOUCHE'!G82,"")</f>
        <v/>
      </c>
      <c r="F74" s="221" t="str">
        <f>IF('Tableau de classement'!$C82="NA",'PAS TOUCHE'!H82,"")</f>
        <v/>
      </c>
      <c r="G74" s="221" t="str">
        <f>IF('Tableau de classement'!$C82="NA",'PAS TOUCHE'!I82,"")</f>
        <v/>
      </c>
      <c r="H74" s="222">
        <f>'PAS TOUCHE'!D82</f>
        <v>2</v>
      </c>
    </row>
    <row r="75" spans="1:8" ht="30.75" hidden="1" customHeight="1">
      <c r="A75" s="221" t="str">
        <f>'Tableau de classement'!C83</f>
        <v>OUI</v>
      </c>
      <c r="B75" s="220">
        <f>'Tableau de classement'!A83</f>
        <v>54</v>
      </c>
      <c r="C75" s="221" t="str">
        <f>IF('Tableau de classement'!$C83="NA",'PAS TOUCHE'!E83,"")</f>
        <v/>
      </c>
      <c r="D75" s="221" t="str">
        <f>IF('Tableau de classement'!$C83="NA",'PAS TOUCHE'!F83,"")</f>
        <v/>
      </c>
      <c r="E75" s="221" t="str">
        <f>IF('Tableau de classement'!$C83="NA",'PAS TOUCHE'!G83,"")</f>
        <v/>
      </c>
      <c r="F75" s="221" t="str">
        <f>IF('Tableau de classement'!$C83="NA",'PAS TOUCHE'!H83,"")</f>
        <v/>
      </c>
      <c r="G75" s="221" t="str">
        <f>IF('Tableau de classement'!$C83="NA",'PAS TOUCHE'!I83,"")</f>
        <v/>
      </c>
      <c r="H75" s="222">
        <f>'PAS TOUCHE'!D83</f>
        <v>2</v>
      </c>
    </row>
    <row r="76" spans="1:8" ht="30.75" hidden="1" customHeight="1">
      <c r="A76" s="221" t="str">
        <f>'Tableau de classement'!C84</f>
        <v>OUI</v>
      </c>
      <c r="B76" s="220">
        <f>'Tableau de classement'!A84</f>
        <v>55</v>
      </c>
      <c r="C76" s="221" t="str">
        <f>IF('Tableau de classement'!$C84="NA",'PAS TOUCHE'!E84,"")</f>
        <v/>
      </c>
      <c r="D76" s="221" t="str">
        <f>IF('Tableau de classement'!$C84="NA",'PAS TOUCHE'!F84,"")</f>
        <v/>
      </c>
      <c r="E76" s="221" t="str">
        <f>IF('Tableau de classement'!$C84="NA",'PAS TOUCHE'!G84,"")</f>
        <v/>
      </c>
      <c r="F76" s="221" t="str">
        <f>IF('Tableau de classement'!$C84="NA",'PAS TOUCHE'!H84,"")</f>
        <v/>
      </c>
      <c r="G76" s="221" t="str">
        <f>IF('Tableau de classement'!$C84="NA",'PAS TOUCHE'!I84,"")</f>
        <v/>
      </c>
      <c r="H76" s="222">
        <f>'PAS TOUCHE'!D84</f>
        <v>1</v>
      </c>
    </row>
    <row r="77" spans="1:8" ht="30.75" hidden="1" customHeight="1">
      <c r="A77" s="220">
        <f>'Tableau de classement'!C85</f>
        <v>0</v>
      </c>
      <c r="B77" s="220">
        <f>'Tableau de classement'!A85</f>
        <v>0</v>
      </c>
      <c r="C77" s="221" t="str">
        <f>IF('Tableau de classement'!$C85="NA",'PAS TOUCHE'!E85,"")</f>
        <v/>
      </c>
      <c r="D77" s="221" t="str">
        <f>IF('Tableau de classement'!$C85="NA",'PAS TOUCHE'!F85,"")</f>
        <v/>
      </c>
      <c r="E77" s="221" t="str">
        <f>IF('Tableau de classement'!$C85="NA",'PAS TOUCHE'!G85,"")</f>
        <v/>
      </c>
      <c r="F77" s="221" t="str">
        <f>IF('Tableau de classement'!$C85="NA",'PAS TOUCHE'!H85,"")</f>
        <v/>
      </c>
      <c r="G77" s="221" t="str">
        <f>IF('Tableau de classement'!$C85="NA",'PAS TOUCHE'!I85,"")</f>
        <v/>
      </c>
      <c r="H77" s="222">
        <f>'PAS TOUCHE'!D85</f>
        <v>0</v>
      </c>
    </row>
    <row r="78" spans="1:8" ht="30.75" hidden="1" customHeight="1">
      <c r="A78" s="220">
        <f>'Tableau de classement'!C86</f>
        <v>0</v>
      </c>
      <c r="B78" s="220">
        <f>'Tableau de classement'!A86</f>
        <v>0</v>
      </c>
      <c r="C78" s="221" t="str">
        <f>IF('Tableau de classement'!$C86="NA",'PAS TOUCHE'!E86,"")</f>
        <v/>
      </c>
      <c r="D78" s="221" t="str">
        <f>IF('Tableau de classement'!$C86="NA",'PAS TOUCHE'!F86,"")</f>
        <v/>
      </c>
      <c r="E78" s="221" t="str">
        <f>IF('Tableau de classement'!$C86="NA",'PAS TOUCHE'!G86,"")</f>
        <v/>
      </c>
      <c r="F78" s="221" t="str">
        <f>IF('Tableau de classement'!$C86="NA",'PAS TOUCHE'!H86,"")</f>
        <v/>
      </c>
      <c r="G78" s="221" t="str">
        <f>IF('Tableau de classement'!$C86="NA",'PAS TOUCHE'!I86,"")</f>
        <v/>
      </c>
      <c r="H78" s="222">
        <f>'PAS TOUCHE'!D86</f>
        <v>0</v>
      </c>
    </row>
    <row r="79" spans="1:8" ht="30.75" hidden="1" customHeight="1">
      <c r="A79" s="221" t="str">
        <f>'Tableau de classement'!C87</f>
        <v>OUI</v>
      </c>
      <c r="B79" s="220">
        <f>'Tableau de classement'!A87</f>
        <v>56</v>
      </c>
      <c r="C79" s="221" t="str">
        <f>IF('Tableau de classement'!$C87="NA",'PAS TOUCHE'!E87,"")</f>
        <v/>
      </c>
      <c r="D79" s="221" t="str">
        <f>IF('Tableau de classement'!$C87="NA",'PAS TOUCHE'!F87,"")</f>
        <v/>
      </c>
      <c r="E79" s="221" t="str">
        <f>IF('Tableau de classement'!$C87="NA",'PAS TOUCHE'!G87,"")</f>
        <v/>
      </c>
      <c r="F79" s="221" t="str">
        <f>IF('Tableau de classement'!$C87="NA",'PAS TOUCHE'!H87,"")</f>
        <v/>
      </c>
      <c r="G79" s="221" t="str">
        <f>IF('Tableau de classement'!$C87="NA",'PAS TOUCHE'!I87,"")</f>
        <v/>
      </c>
      <c r="H79" s="222">
        <f>'PAS TOUCHE'!D87</f>
        <v>3</v>
      </c>
    </row>
    <row r="80" spans="1:8" ht="30.75" hidden="1" customHeight="1">
      <c r="A80" s="220">
        <f>'Tableau de classement'!C88</f>
        <v>0</v>
      </c>
      <c r="B80" s="220">
        <f>'Tableau de classement'!A88</f>
        <v>0</v>
      </c>
      <c r="C80" s="221" t="str">
        <f>IF('Tableau de classement'!$C88="NA",'PAS TOUCHE'!E88,"")</f>
        <v/>
      </c>
      <c r="D80" s="221" t="str">
        <f>IF('Tableau de classement'!$C88="NA",'PAS TOUCHE'!F88,"")</f>
        <v/>
      </c>
      <c r="E80" s="221" t="str">
        <f>IF('Tableau de classement'!$C88="NA",'PAS TOUCHE'!G88,"")</f>
        <v/>
      </c>
      <c r="F80" s="221" t="str">
        <f>IF('Tableau de classement'!$C88="NA",'PAS TOUCHE'!H88,"")</f>
        <v/>
      </c>
      <c r="G80" s="221" t="str">
        <f>IF('Tableau de classement'!$C88="NA",'PAS TOUCHE'!I88,"")</f>
        <v/>
      </c>
      <c r="H80" s="222">
        <f>'PAS TOUCHE'!D88</f>
        <v>0</v>
      </c>
    </row>
    <row r="81" spans="1:8" ht="30.75" hidden="1" customHeight="1">
      <c r="A81" s="220">
        <f>'Tableau de classement'!C89</f>
        <v>0</v>
      </c>
      <c r="B81" s="220">
        <f>'Tableau de classement'!A89</f>
        <v>0</v>
      </c>
      <c r="C81" s="221" t="str">
        <f>IF('Tableau de classement'!$C89="NA",'PAS TOUCHE'!E89,"")</f>
        <v/>
      </c>
      <c r="D81" s="221" t="str">
        <f>IF('Tableau de classement'!$C89="NA",'PAS TOUCHE'!F89,"")</f>
        <v/>
      </c>
      <c r="E81" s="221" t="str">
        <f>IF('Tableau de classement'!$C89="NA",'PAS TOUCHE'!G89,"")</f>
        <v/>
      </c>
      <c r="F81" s="221" t="str">
        <f>IF('Tableau de classement'!$C89="NA",'PAS TOUCHE'!H89,"")</f>
        <v/>
      </c>
      <c r="G81" s="221" t="str">
        <f>IF('Tableau de classement'!$C89="NA",'PAS TOUCHE'!I89,"")</f>
        <v/>
      </c>
      <c r="H81" s="222">
        <f>'PAS TOUCHE'!D89</f>
        <v>0</v>
      </c>
    </row>
    <row r="82" spans="1:8" ht="30.75" hidden="1" customHeight="1">
      <c r="A82" s="220">
        <f>'Tableau de classement'!C90</f>
        <v>0</v>
      </c>
      <c r="B82" s="220">
        <f>'Tableau de classement'!A90</f>
        <v>0</v>
      </c>
      <c r="C82" s="221" t="str">
        <f>IF('Tableau de classement'!$C90="NA",'PAS TOUCHE'!E90,"")</f>
        <v/>
      </c>
      <c r="D82" s="221" t="str">
        <f>IF('Tableau de classement'!$C90="NA",'PAS TOUCHE'!F90,"")</f>
        <v/>
      </c>
      <c r="E82" s="221" t="str">
        <f>IF('Tableau de classement'!$C90="NA",'PAS TOUCHE'!G90,"")</f>
        <v/>
      </c>
      <c r="F82" s="221" t="str">
        <f>IF('Tableau de classement'!$C90="NA",'PAS TOUCHE'!H90,"")</f>
        <v/>
      </c>
      <c r="G82" s="221" t="str">
        <f>IF('Tableau de classement'!$C90="NA",'PAS TOUCHE'!I90,"")</f>
        <v/>
      </c>
      <c r="H82" s="222">
        <f>'PAS TOUCHE'!D90</f>
        <v>0</v>
      </c>
    </row>
    <row r="83" spans="1:8" ht="30.75" hidden="1" customHeight="1">
      <c r="A83" s="221" t="str">
        <f>'Tableau de classement'!C91</f>
        <v>OUI</v>
      </c>
      <c r="B83" s="220">
        <f>'Tableau de classement'!A91</f>
        <v>57</v>
      </c>
      <c r="C83" s="221" t="str">
        <f>IF('Tableau de classement'!$C91="NA",'PAS TOUCHE'!E91,"")</f>
        <v/>
      </c>
      <c r="D83" s="221" t="str">
        <f>IF('Tableau de classement'!$C91="NA",'PAS TOUCHE'!F91,"")</f>
        <v/>
      </c>
      <c r="E83" s="221" t="str">
        <f>IF('Tableau de classement'!$C91="NA",'PAS TOUCHE'!G91,"")</f>
        <v/>
      </c>
      <c r="F83" s="221" t="str">
        <f>IF('Tableau de classement'!$C91="NA",'PAS TOUCHE'!H91,"")</f>
        <v/>
      </c>
      <c r="G83" s="221" t="str">
        <f>IF('Tableau de classement'!$C91="NA",'PAS TOUCHE'!I91,"")</f>
        <v/>
      </c>
      <c r="H83" s="222">
        <f>'PAS TOUCHE'!D91</f>
        <v>3</v>
      </c>
    </row>
    <row r="84" spans="1:8" ht="30.75" hidden="1" customHeight="1">
      <c r="A84" s="221" t="str">
        <f>'Tableau de classement'!C92</f>
        <v>OUI</v>
      </c>
      <c r="B84" s="220">
        <f>'Tableau de classement'!A92</f>
        <v>58</v>
      </c>
      <c r="C84" s="221" t="str">
        <f>IF('Tableau de classement'!$C92="NA",'PAS TOUCHE'!E92,"")</f>
        <v/>
      </c>
      <c r="D84" s="221" t="str">
        <f>IF('Tableau de classement'!$C92="NA",'PAS TOUCHE'!F92,"")</f>
        <v/>
      </c>
      <c r="E84" s="221" t="str">
        <f>IF('Tableau de classement'!$C92="NA",'PAS TOUCHE'!G92,"")</f>
        <v/>
      </c>
      <c r="F84" s="221" t="str">
        <f>IF('Tableau de classement'!$C92="NA",'PAS TOUCHE'!H92,"")</f>
        <v/>
      </c>
      <c r="G84" s="221" t="str">
        <f>IF('Tableau de classement'!$C92="NA",'PAS TOUCHE'!I92,"")</f>
        <v/>
      </c>
      <c r="H84" s="222">
        <f>'PAS TOUCHE'!D92</f>
        <v>2</v>
      </c>
    </row>
    <row r="85" spans="1:8" ht="30.75" hidden="1" customHeight="1">
      <c r="A85" s="221" t="str">
        <f>'Tableau de classement'!C93</f>
        <v>OUI</v>
      </c>
      <c r="B85" s="220">
        <f>'Tableau de classement'!A93</f>
        <v>59</v>
      </c>
      <c r="C85" s="221" t="str">
        <f>IF('Tableau de classement'!$C93="NA",'PAS TOUCHE'!E93,"")</f>
        <v/>
      </c>
      <c r="D85" s="221" t="str">
        <f>IF('Tableau de classement'!$C93="NA",'PAS TOUCHE'!F93,"")</f>
        <v/>
      </c>
      <c r="E85" s="221" t="str">
        <f>IF('Tableau de classement'!$C93="NA",'PAS TOUCHE'!G93,"")</f>
        <v/>
      </c>
      <c r="F85" s="221" t="str">
        <f>IF('Tableau de classement'!$C93="NA",'PAS TOUCHE'!H93,"")</f>
        <v/>
      </c>
      <c r="G85" s="221" t="str">
        <f>IF('Tableau de classement'!$C93="NA",'PAS TOUCHE'!I93,"")</f>
        <v/>
      </c>
      <c r="H85" s="222">
        <f>'PAS TOUCHE'!D93</f>
        <v>3</v>
      </c>
    </row>
    <row r="86" spans="1:8" ht="30.75" hidden="1" customHeight="1">
      <c r="A86" s="221" t="str">
        <f>'Tableau de classement'!C94</f>
        <v>OUI</v>
      </c>
      <c r="B86" s="220">
        <f>'Tableau de classement'!A94</f>
        <v>60</v>
      </c>
      <c r="C86" s="221" t="str">
        <f>IF('Tableau de classement'!$C94="NA",'PAS TOUCHE'!E94,"")</f>
        <v/>
      </c>
      <c r="D86" s="221" t="str">
        <f>IF('Tableau de classement'!$C94="NA",'PAS TOUCHE'!F94,"")</f>
        <v/>
      </c>
      <c r="E86" s="221" t="str">
        <f>IF('Tableau de classement'!$C94="NA",'PAS TOUCHE'!G94,"")</f>
        <v/>
      </c>
      <c r="F86" s="221" t="str">
        <f>IF('Tableau de classement'!$C94="NA",'PAS TOUCHE'!H94,"")</f>
        <v/>
      </c>
      <c r="G86" s="221" t="str">
        <f>IF('Tableau de classement'!$C94="NA",'PAS TOUCHE'!I94,"")</f>
        <v/>
      </c>
      <c r="H86" s="222">
        <f>'PAS TOUCHE'!D94</f>
        <v>2</v>
      </c>
    </row>
    <row r="87" spans="1:8" ht="30.75" hidden="1" customHeight="1">
      <c r="A87" s="221" t="str">
        <f>'Tableau de classement'!C95</f>
        <v>OUI</v>
      </c>
      <c r="B87" s="220">
        <f>'Tableau de classement'!A95</f>
        <v>61</v>
      </c>
      <c r="C87" s="221" t="str">
        <f>IF('Tableau de classement'!$C95="NA",'PAS TOUCHE'!E95,"")</f>
        <v/>
      </c>
      <c r="D87" s="221" t="str">
        <f>IF('Tableau de classement'!$C95="NA",'PAS TOUCHE'!F95,"")</f>
        <v/>
      </c>
      <c r="E87" s="221" t="str">
        <f>IF('Tableau de classement'!$C95="NA",'PAS TOUCHE'!G95,"")</f>
        <v/>
      </c>
      <c r="F87" s="221" t="str">
        <f>IF('Tableau de classement'!$C95="NA",'PAS TOUCHE'!H95,"")</f>
        <v/>
      </c>
      <c r="G87" s="221" t="str">
        <f>IF('Tableau de classement'!$C95="NA",'PAS TOUCHE'!I95,"")</f>
        <v/>
      </c>
      <c r="H87" s="222">
        <f>'PAS TOUCHE'!D95</f>
        <v>4</v>
      </c>
    </row>
    <row r="88" spans="1:8" ht="30.75" hidden="1" customHeight="1">
      <c r="A88" s="221" t="str">
        <f>'Tableau de classement'!C96</f>
        <v>OUI</v>
      </c>
      <c r="B88" s="220">
        <f>'Tableau de classement'!A96</f>
        <v>62</v>
      </c>
      <c r="C88" s="221" t="str">
        <f>IF('Tableau de classement'!$C96="NA",'PAS TOUCHE'!E96,"")</f>
        <v/>
      </c>
      <c r="D88" s="221" t="str">
        <f>IF('Tableau de classement'!$C96="NA",'PAS TOUCHE'!F96,"")</f>
        <v/>
      </c>
      <c r="E88" s="221" t="str">
        <f>IF('Tableau de classement'!$C96="NA",'PAS TOUCHE'!G96,"")</f>
        <v/>
      </c>
      <c r="F88" s="221" t="str">
        <f>IF('Tableau de classement'!$C96="NA",'PAS TOUCHE'!H96,"")</f>
        <v/>
      </c>
      <c r="G88" s="221" t="str">
        <f>IF('Tableau de classement'!$C96="NA",'PAS TOUCHE'!I96,"")</f>
        <v/>
      </c>
      <c r="H88" s="222">
        <f>'PAS TOUCHE'!D96</f>
        <v>2</v>
      </c>
    </row>
    <row r="89" spans="1:8" ht="30.75" hidden="1" customHeight="1">
      <c r="A89" s="220">
        <f>'Tableau de classement'!C97</f>
        <v>0</v>
      </c>
      <c r="B89" s="220">
        <f>'Tableau de classement'!A97</f>
        <v>0</v>
      </c>
      <c r="C89" s="221" t="str">
        <f>IF('Tableau de classement'!$C97="NA",'PAS TOUCHE'!E97,"")</f>
        <v/>
      </c>
      <c r="D89" s="221" t="str">
        <f>IF('Tableau de classement'!$C97="NA",'PAS TOUCHE'!F97,"")</f>
        <v/>
      </c>
      <c r="E89" s="221" t="str">
        <f>IF('Tableau de classement'!$C97="NA",'PAS TOUCHE'!G97,"")</f>
        <v/>
      </c>
      <c r="F89" s="221" t="str">
        <f>IF('Tableau de classement'!$C97="NA",'PAS TOUCHE'!H97,"")</f>
        <v/>
      </c>
      <c r="G89" s="221" t="str">
        <f>IF('Tableau de classement'!$C97="NA",'PAS TOUCHE'!I97,"")</f>
        <v/>
      </c>
      <c r="H89" s="222">
        <f>'PAS TOUCHE'!D97</f>
        <v>0</v>
      </c>
    </row>
    <row r="90" spans="1:8" ht="30.75" hidden="1" customHeight="1">
      <c r="A90" s="221" t="str">
        <f>'Tableau de classement'!C98</f>
        <v>OUI</v>
      </c>
      <c r="B90" s="220">
        <f>'Tableau de classement'!A98</f>
        <v>63</v>
      </c>
      <c r="C90" s="221" t="str">
        <f>IF('Tableau de classement'!$C98="NA",'PAS TOUCHE'!E98,"")</f>
        <v/>
      </c>
      <c r="D90" s="221" t="str">
        <f>IF('Tableau de classement'!$C98="NA",'PAS TOUCHE'!F98,"")</f>
        <v/>
      </c>
      <c r="E90" s="221" t="str">
        <f>IF('Tableau de classement'!$C98="NA",'PAS TOUCHE'!G98,"")</f>
        <v/>
      </c>
      <c r="F90" s="221" t="str">
        <f>IF('Tableau de classement'!$C98="NA",'PAS TOUCHE'!H98,"")</f>
        <v/>
      </c>
      <c r="G90" s="221" t="str">
        <f>IF('Tableau de classement'!$C98="NA",'PAS TOUCHE'!I98,"")</f>
        <v/>
      </c>
      <c r="H90" s="222">
        <f>'PAS TOUCHE'!D98</f>
        <v>3</v>
      </c>
    </row>
    <row r="91" spans="1:8" ht="30.75" hidden="1" customHeight="1">
      <c r="A91" s="221" t="str">
        <f>'Tableau de classement'!C99</f>
        <v>OUI</v>
      </c>
      <c r="B91" s="220">
        <f>'Tableau de classement'!A99</f>
        <v>64</v>
      </c>
      <c r="C91" s="221" t="str">
        <f>IF('Tableau de classement'!$C99="NA",'PAS TOUCHE'!E99,"")</f>
        <v/>
      </c>
      <c r="D91" s="221" t="str">
        <f>IF('Tableau de classement'!$C99="NA",'PAS TOUCHE'!F99,"")</f>
        <v/>
      </c>
      <c r="E91" s="221" t="str">
        <f>IF('Tableau de classement'!$C99="NA",'PAS TOUCHE'!G99,"")</f>
        <v/>
      </c>
      <c r="F91" s="221" t="str">
        <f>IF('Tableau de classement'!$C99="NA",'PAS TOUCHE'!H99,"")</f>
        <v/>
      </c>
      <c r="G91" s="221" t="str">
        <f>IF('Tableau de classement'!$C99="NA",'PAS TOUCHE'!I99,"")</f>
        <v/>
      </c>
      <c r="H91" s="222">
        <f>'PAS TOUCHE'!D99</f>
        <v>1</v>
      </c>
    </row>
    <row r="92" spans="1:8" ht="30.75" hidden="1" customHeight="1">
      <c r="A92" s="221" t="str">
        <f>'Tableau de classement'!C100</f>
        <v>OUI</v>
      </c>
      <c r="B92" s="220">
        <f>'Tableau de classement'!A100</f>
        <v>65</v>
      </c>
      <c r="C92" s="221" t="str">
        <f>IF('Tableau de classement'!$C100="NA",'PAS TOUCHE'!E100,"")</f>
        <v/>
      </c>
      <c r="D92" s="221" t="str">
        <f>IF('Tableau de classement'!$C100="NA",'PAS TOUCHE'!F100,"")</f>
        <v/>
      </c>
      <c r="E92" s="221" t="str">
        <f>IF('Tableau de classement'!$C100="NA",'PAS TOUCHE'!G100,"")</f>
        <v/>
      </c>
      <c r="F92" s="221" t="str">
        <f>IF('Tableau de classement'!$C100="NA",'PAS TOUCHE'!H100,"")</f>
        <v/>
      </c>
      <c r="G92" s="221" t="str">
        <f>IF('Tableau de classement'!$C100="NA",'PAS TOUCHE'!I100,"")</f>
        <v/>
      </c>
      <c r="H92" s="222">
        <f>'PAS TOUCHE'!D100</f>
        <v>3</v>
      </c>
    </row>
    <row r="93" spans="1:8" ht="30.75" hidden="1" customHeight="1">
      <c r="A93" s="221" t="str">
        <f>'Tableau de classement'!C101</f>
        <v>OUI</v>
      </c>
      <c r="B93" s="220">
        <f>'Tableau de classement'!A101</f>
        <v>66</v>
      </c>
      <c r="C93" s="221" t="str">
        <f>IF('Tableau de classement'!$C101="NA",'PAS TOUCHE'!E101,"")</f>
        <v/>
      </c>
      <c r="D93" s="221" t="str">
        <f>IF('Tableau de classement'!$C101="NA",'PAS TOUCHE'!F101,"")</f>
        <v/>
      </c>
      <c r="E93" s="221" t="str">
        <f>IF('Tableau de classement'!$C101="NA",'PAS TOUCHE'!G101,"")</f>
        <v/>
      </c>
      <c r="F93" s="221" t="str">
        <f>IF('Tableau de classement'!$C101="NA",'PAS TOUCHE'!H101,"")</f>
        <v/>
      </c>
      <c r="G93" s="221" t="str">
        <f>IF('Tableau de classement'!$C101="NA",'PAS TOUCHE'!I101,"")</f>
        <v/>
      </c>
      <c r="H93" s="222">
        <f>'PAS TOUCHE'!D101</f>
        <v>2</v>
      </c>
    </row>
    <row r="94" spans="1:8" ht="30.75" hidden="1" customHeight="1">
      <c r="A94" s="221" t="str">
        <f>'Tableau de classement'!C102</f>
        <v>OUI</v>
      </c>
      <c r="B94" s="220">
        <f>'Tableau de classement'!A102</f>
        <v>67</v>
      </c>
      <c r="C94" s="221" t="str">
        <f>IF('Tableau de classement'!$C102="NA",'PAS TOUCHE'!E102,"")</f>
        <v/>
      </c>
      <c r="D94" s="221" t="str">
        <f>IF('Tableau de classement'!$C102="NA",'PAS TOUCHE'!F102,"")</f>
        <v/>
      </c>
      <c r="E94" s="221" t="str">
        <f>IF('Tableau de classement'!$C102="NA",'PAS TOUCHE'!G102,"")</f>
        <v/>
      </c>
      <c r="F94" s="221" t="str">
        <f>IF('Tableau de classement'!$C102="NA",'PAS TOUCHE'!H102,"")</f>
        <v/>
      </c>
      <c r="G94" s="221" t="str">
        <f>IF('Tableau de classement'!$C102="NA",'PAS TOUCHE'!I102,"")</f>
        <v/>
      </c>
      <c r="H94" s="222">
        <f>'PAS TOUCHE'!D102</f>
        <v>3</v>
      </c>
    </row>
    <row r="95" spans="1:8" ht="30.75" hidden="1" customHeight="1">
      <c r="A95" s="220">
        <f>'Tableau de classement'!C103</f>
        <v>0</v>
      </c>
      <c r="B95" s="220">
        <f>'Tableau de classement'!A103</f>
        <v>0</v>
      </c>
      <c r="C95" s="221" t="str">
        <f>IF('Tableau de classement'!$C103="NA",'PAS TOUCHE'!E103,"")</f>
        <v/>
      </c>
      <c r="D95" s="221" t="str">
        <f>IF('Tableau de classement'!$C103="NA",'PAS TOUCHE'!F103,"")</f>
        <v/>
      </c>
      <c r="E95" s="221" t="str">
        <f>IF('Tableau de classement'!$C103="NA",'PAS TOUCHE'!G103,"")</f>
        <v/>
      </c>
      <c r="F95" s="221" t="str">
        <f>IF('Tableau de classement'!$C103="NA",'PAS TOUCHE'!H103,"")</f>
        <v/>
      </c>
      <c r="G95" s="221" t="str">
        <f>IF('Tableau de classement'!$C103="NA",'PAS TOUCHE'!I103,"")</f>
        <v/>
      </c>
      <c r="H95" s="222">
        <f>'PAS TOUCHE'!D103</f>
        <v>0</v>
      </c>
    </row>
    <row r="96" spans="1:8" ht="30.75" hidden="1" customHeight="1">
      <c r="A96" s="221" t="str">
        <f>'Tableau de classement'!C104</f>
        <v>OUI</v>
      </c>
      <c r="B96" s="220">
        <f>'Tableau de classement'!A104</f>
        <v>68</v>
      </c>
      <c r="C96" s="221" t="str">
        <f>IF('Tableau de classement'!$C104="NA",'PAS TOUCHE'!E104,"")</f>
        <v/>
      </c>
      <c r="D96" s="221" t="str">
        <f>IF('Tableau de classement'!$C104="NA",'PAS TOUCHE'!F104,"")</f>
        <v/>
      </c>
      <c r="E96" s="221" t="str">
        <f>IF('Tableau de classement'!$C104="NA",'PAS TOUCHE'!G104,"")</f>
        <v/>
      </c>
      <c r="F96" s="221" t="str">
        <f>IF('Tableau de classement'!$C104="NA",'PAS TOUCHE'!H104,"")</f>
        <v/>
      </c>
      <c r="G96" s="221" t="str">
        <f>IF('Tableau de classement'!$C104="NA",'PAS TOUCHE'!I104,"")</f>
        <v/>
      </c>
      <c r="H96" s="222">
        <f>'PAS TOUCHE'!D104</f>
        <v>2</v>
      </c>
    </row>
    <row r="97" spans="1:8" ht="30.75" hidden="1" customHeight="1">
      <c r="A97" s="221" t="str">
        <f>'Tableau de classement'!C105</f>
        <v>OUI</v>
      </c>
      <c r="B97" s="220">
        <f>'Tableau de classement'!A105</f>
        <v>69</v>
      </c>
      <c r="C97" s="221" t="str">
        <f>IF('Tableau de classement'!$C105="NA",'PAS TOUCHE'!E105,"")</f>
        <v/>
      </c>
      <c r="D97" s="221" t="str">
        <f>IF('Tableau de classement'!$C105="NA",'PAS TOUCHE'!F105,"")</f>
        <v/>
      </c>
      <c r="E97" s="221" t="str">
        <f>IF('Tableau de classement'!$C105="NA",'PAS TOUCHE'!G105,"")</f>
        <v/>
      </c>
      <c r="F97" s="221" t="str">
        <f>IF('Tableau de classement'!$C105="NA",'PAS TOUCHE'!H105,"")</f>
        <v/>
      </c>
      <c r="G97" s="221" t="str">
        <f>IF('Tableau de classement'!$C105="NA",'PAS TOUCHE'!I105,"")</f>
        <v/>
      </c>
      <c r="H97" s="222">
        <f>'PAS TOUCHE'!D105</f>
        <v>2</v>
      </c>
    </row>
    <row r="98" spans="1:8" ht="30.75" hidden="1" customHeight="1">
      <c r="A98" s="221" t="str">
        <f>'Tableau de classement'!C106</f>
        <v>OUI</v>
      </c>
      <c r="B98" s="220">
        <f>'Tableau de classement'!A106</f>
        <v>70</v>
      </c>
      <c r="C98" s="221" t="str">
        <f>IF('Tableau de classement'!$C106="NA",'PAS TOUCHE'!E106,"")</f>
        <v/>
      </c>
      <c r="D98" s="221" t="str">
        <f>IF('Tableau de classement'!$C106="NA",'PAS TOUCHE'!F106,"")</f>
        <v/>
      </c>
      <c r="E98" s="221" t="str">
        <f>IF('Tableau de classement'!$C106="NA",'PAS TOUCHE'!G106,"")</f>
        <v/>
      </c>
      <c r="F98" s="221" t="str">
        <f>IF('Tableau de classement'!$C106="NA",'PAS TOUCHE'!H106,"")</f>
        <v/>
      </c>
      <c r="G98" s="221" t="str">
        <f>IF('Tableau de classement'!$C106="NA",'PAS TOUCHE'!I106,"")</f>
        <v/>
      </c>
      <c r="H98" s="222">
        <f>'PAS TOUCHE'!D106</f>
        <v>1</v>
      </c>
    </row>
    <row r="99" spans="1:8" ht="30.75" hidden="1" customHeight="1">
      <c r="A99" s="221" t="str">
        <f>'Tableau de classement'!C107</f>
        <v>OUI</v>
      </c>
      <c r="B99" s="220">
        <f>'Tableau de classement'!A107</f>
        <v>71</v>
      </c>
      <c r="C99" s="221" t="str">
        <f>IF('Tableau de classement'!$C107="NA",'PAS TOUCHE'!E107,"")</f>
        <v/>
      </c>
      <c r="D99" s="221" t="str">
        <f>IF('Tableau de classement'!$C107="NA",'PAS TOUCHE'!F107,"")</f>
        <v/>
      </c>
      <c r="E99" s="221" t="str">
        <f>IF('Tableau de classement'!$C107="NA",'PAS TOUCHE'!G107,"")</f>
        <v/>
      </c>
      <c r="F99" s="221" t="str">
        <f>IF('Tableau de classement'!$C107="NA",'PAS TOUCHE'!H107,"")</f>
        <v/>
      </c>
      <c r="G99" s="221" t="str">
        <f>IF('Tableau de classement'!$C107="NA",'PAS TOUCHE'!I107,"")</f>
        <v/>
      </c>
      <c r="H99" s="222">
        <f>'PAS TOUCHE'!D107</f>
        <v>1</v>
      </c>
    </row>
    <row r="100" spans="1:8" ht="30.75" hidden="1" customHeight="1">
      <c r="A100" s="221" t="str">
        <f>'Tableau de classement'!C108</f>
        <v>OUI</v>
      </c>
      <c r="B100" s="220">
        <f>'Tableau de classement'!A108</f>
        <v>72</v>
      </c>
      <c r="C100" s="221" t="str">
        <f>IF('Tableau de classement'!$C108="NA",'PAS TOUCHE'!E108,"")</f>
        <v/>
      </c>
      <c r="D100" s="221" t="str">
        <f>IF('Tableau de classement'!$C108="NA",'PAS TOUCHE'!F108,"")</f>
        <v/>
      </c>
      <c r="E100" s="221" t="str">
        <f>IF('Tableau de classement'!$C108="NA",'PAS TOUCHE'!G108,"")</f>
        <v/>
      </c>
      <c r="F100" s="221" t="str">
        <f>IF('Tableau de classement'!$C108="NA",'PAS TOUCHE'!H108,"")</f>
        <v/>
      </c>
      <c r="G100" s="221" t="str">
        <f>IF('Tableau de classement'!$C108="NA",'PAS TOUCHE'!I108,"")</f>
        <v/>
      </c>
      <c r="H100" s="222">
        <f>'PAS TOUCHE'!D108</f>
        <v>2</v>
      </c>
    </row>
    <row r="101" spans="1:8" ht="30.75" hidden="1" customHeight="1">
      <c r="A101" s="221" t="str">
        <f>'Tableau de classement'!C109</f>
        <v>OUI</v>
      </c>
      <c r="B101" s="220">
        <f>'Tableau de classement'!A109</f>
        <v>73</v>
      </c>
      <c r="C101" s="221" t="str">
        <f>IF('Tableau de classement'!$C109="NA",'PAS TOUCHE'!E109,"")</f>
        <v/>
      </c>
      <c r="D101" s="221" t="str">
        <f>IF('Tableau de classement'!$C109="NA",'PAS TOUCHE'!F109,"")</f>
        <v/>
      </c>
      <c r="E101" s="221" t="str">
        <f>IF('Tableau de classement'!$C109="NA",'PAS TOUCHE'!G109,"")</f>
        <v/>
      </c>
      <c r="F101" s="221" t="str">
        <f>IF('Tableau de classement'!$C109="NA",'PAS TOUCHE'!H109,"")</f>
        <v/>
      </c>
      <c r="G101" s="221" t="str">
        <f>IF('Tableau de classement'!$C109="NA",'PAS TOUCHE'!I109,"")</f>
        <v/>
      </c>
      <c r="H101" s="222">
        <f>'PAS TOUCHE'!D109</f>
        <v>2</v>
      </c>
    </row>
    <row r="102" spans="1:8" ht="30.75" hidden="1" customHeight="1">
      <c r="A102" s="221" t="str">
        <f>'Tableau de classement'!C110</f>
        <v>OUI</v>
      </c>
      <c r="B102" s="220">
        <f>'Tableau de classement'!A110</f>
        <v>74</v>
      </c>
      <c r="C102" s="221" t="str">
        <f>IF('Tableau de classement'!$C110="NA",'PAS TOUCHE'!E110,"")</f>
        <v/>
      </c>
      <c r="D102" s="221" t="str">
        <f>IF('Tableau de classement'!$C110="NA",'PAS TOUCHE'!F110,"")</f>
        <v/>
      </c>
      <c r="E102" s="221" t="str">
        <f>IF('Tableau de classement'!$C110="NA",'PAS TOUCHE'!G110,"")</f>
        <v/>
      </c>
      <c r="F102" s="221" t="str">
        <f>IF('Tableau de classement'!$C110="NA",'PAS TOUCHE'!H110,"")</f>
        <v/>
      </c>
      <c r="G102" s="221" t="str">
        <f>IF('Tableau de classement'!$C110="NA",'PAS TOUCHE'!I110,"")</f>
        <v/>
      </c>
      <c r="H102" s="222">
        <f>'PAS TOUCHE'!D110</f>
        <v>4</v>
      </c>
    </row>
    <row r="103" spans="1:8" ht="30.75" hidden="1" customHeight="1">
      <c r="A103" s="221" t="str">
        <f>'Tableau de classement'!C111</f>
        <v>OUI</v>
      </c>
      <c r="B103" s="220">
        <f>'Tableau de classement'!A111</f>
        <v>75</v>
      </c>
      <c r="C103" s="221" t="str">
        <f>IF('Tableau de classement'!$C111="NA",'PAS TOUCHE'!E111,"")</f>
        <v/>
      </c>
      <c r="D103" s="221" t="str">
        <f>IF('Tableau de classement'!$C111="NA",'PAS TOUCHE'!F111,"")</f>
        <v/>
      </c>
      <c r="E103" s="221" t="str">
        <f>IF('Tableau de classement'!$C111="NA",'PAS TOUCHE'!G111,"")</f>
        <v/>
      </c>
      <c r="F103" s="221" t="str">
        <f>IF('Tableau de classement'!$C111="NA",'PAS TOUCHE'!H111,"")</f>
        <v/>
      </c>
      <c r="G103" s="221" t="str">
        <f>IF('Tableau de classement'!$C111="NA",'PAS TOUCHE'!I111,"")</f>
        <v/>
      </c>
      <c r="H103" s="222">
        <f>'PAS TOUCHE'!D111</f>
        <v>2</v>
      </c>
    </row>
    <row r="104" spans="1:8" ht="30.75" hidden="1" customHeight="1">
      <c r="A104" s="221" t="str">
        <f>'Tableau de classement'!C112</f>
        <v>OUI</v>
      </c>
      <c r="B104" s="220">
        <f>'Tableau de classement'!A112</f>
        <v>76</v>
      </c>
      <c r="C104" s="221" t="str">
        <f>IF('Tableau de classement'!$C112="NA",'PAS TOUCHE'!E112,"")</f>
        <v/>
      </c>
      <c r="D104" s="221" t="str">
        <f>IF('Tableau de classement'!$C112="NA",'PAS TOUCHE'!F112,"")</f>
        <v/>
      </c>
      <c r="E104" s="221" t="str">
        <f>IF('Tableau de classement'!$C112="NA",'PAS TOUCHE'!G112,"")</f>
        <v/>
      </c>
      <c r="F104" s="221" t="str">
        <f>IF('Tableau de classement'!$C112="NA",'PAS TOUCHE'!H112,"")</f>
        <v/>
      </c>
      <c r="G104" s="221" t="str">
        <f>IF('Tableau de classement'!$C112="NA",'PAS TOUCHE'!I112,"")</f>
        <v/>
      </c>
      <c r="H104" s="222">
        <f>'PAS TOUCHE'!D112</f>
        <v>1</v>
      </c>
    </row>
    <row r="105" spans="1:8" ht="30.75" hidden="1" customHeight="1">
      <c r="A105" s="220">
        <f>'Tableau de classement'!C113</f>
        <v>0</v>
      </c>
      <c r="B105" s="220">
        <f>'Tableau de classement'!A113</f>
        <v>0</v>
      </c>
      <c r="C105" s="221" t="str">
        <f>IF('Tableau de classement'!$C113="NA",'PAS TOUCHE'!E113,"")</f>
        <v/>
      </c>
      <c r="D105" s="221" t="str">
        <f>IF('Tableau de classement'!$C113="NA",'PAS TOUCHE'!F113,"")</f>
        <v/>
      </c>
      <c r="E105" s="221" t="str">
        <f>IF('Tableau de classement'!$C113="NA",'PAS TOUCHE'!G113,"")</f>
        <v/>
      </c>
      <c r="F105" s="221" t="str">
        <f>IF('Tableau de classement'!$C113="NA",'PAS TOUCHE'!H113,"")</f>
        <v/>
      </c>
      <c r="G105" s="221" t="str">
        <f>IF('Tableau de classement'!$C113="NA",'PAS TOUCHE'!I113,"")</f>
        <v/>
      </c>
      <c r="H105" s="222">
        <f>'PAS TOUCHE'!D113</f>
        <v>0</v>
      </c>
    </row>
    <row r="106" spans="1:8" ht="30.75" hidden="1" customHeight="1">
      <c r="A106" s="220">
        <f>'Tableau de classement'!C114</f>
        <v>0</v>
      </c>
      <c r="B106" s="220">
        <f>'Tableau de classement'!A114</f>
        <v>0</v>
      </c>
      <c r="C106" s="221" t="str">
        <f>IF('Tableau de classement'!$C114="NA",'PAS TOUCHE'!E114,"")</f>
        <v/>
      </c>
      <c r="D106" s="221" t="str">
        <f>IF('Tableau de classement'!$C114="NA",'PAS TOUCHE'!F114,"")</f>
        <v/>
      </c>
      <c r="E106" s="221" t="str">
        <f>IF('Tableau de classement'!$C114="NA",'PAS TOUCHE'!G114,"")</f>
        <v/>
      </c>
      <c r="F106" s="221" t="str">
        <f>IF('Tableau de classement'!$C114="NA",'PAS TOUCHE'!H114,"")</f>
        <v/>
      </c>
      <c r="G106" s="221" t="str">
        <f>IF('Tableau de classement'!$C114="NA",'PAS TOUCHE'!I114,"")</f>
        <v/>
      </c>
      <c r="H106" s="222">
        <f>'PAS TOUCHE'!D114</f>
        <v>0</v>
      </c>
    </row>
    <row r="107" spans="1:8" ht="30.75" hidden="1" customHeight="1">
      <c r="A107" s="221" t="str">
        <f>'Tableau de classement'!C115</f>
        <v>OUI</v>
      </c>
      <c r="B107" s="220">
        <f>'Tableau de classement'!A115</f>
        <v>77</v>
      </c>
      <c r="C107" s="221" t="str">
        <f>IF('Tableau de classement'!$C115="NA",'PAS TOUCHE'!E115,"")</f>
        <v/>
      </c>
      <c r="D107" s="221" t="str">
        <f>IF('Tableau de classement'!$C115="NA",'PAS TOUCHE'!F115,"")</f>
        <v/>
      </c>
      <c r="E107" s="221" t="str">
        <f>IF('Tableau de classement'!$C115="NA",'PAS TOUCHE'!G115,"")</f>
        <v/>
      </c>
      <c r="F107" s="221" t="str">
        <f>IF('Tableau de classement'!$C115="NA",'PAS TOUCHE'!H115,"")</f>
        <v/>
      </c>
      <c r="G107" s="221" t="str">
        <f>IF('Tableau de classement'!$C115="NA",'PAS TOUCHE'!I115,"")</f>
        <v/>
      </c>
      <c r="H107" s="222">
        <f>'PAS TOUCHE'!D115</f>
        <v>4</v>
      </c>
    </row>
    <row r="108" spans="1:8" ht="30.75" hidden="1" customHeight="1">
      <c r="A108" s="221" t="str">
        <f>'Tableau de classement'!C116</f>
        <v>OUI</v>
      </c>
      <c r="B108" s="220">
        <f>'Tableau de classement'!A116</f>
        <v>78</v>
      </c>
      <c r="C108" s="221" t="str">
        <f>IF('Tableau de classement'!$C116="NA",'PAS TOUCHE'!E116,"")</f>
        <v/>
      </c>
      <c r="D108" s="221" t="str">
        <f>IF('Tableau de classement'!$C116="NA",'PAS TOUCHE'!F116,"")</f>
        <v/>
      </c>
      <c r="E108" s="221" t="str">
        <f>IF('Tableau de classement'!$C116="NA",'PAS TOUCHE'!G116,"")</f>
        <v/>
      </c>
      <c r="F108" s="221" t="str">
        <f>IF('Tableau de classement'!$C116="NA",'PAS TOUCHE'!H116,"")</f>
        <v/>
      </c>
      <c r="G108" s="221" t="str">
        <f>IF('Tableau de classement'!$C116="NA",'PAS TOUCHE'!I116,"")</f>
        <v/>
      </c>
      <c r="H108" s="222">
        <f>'PAS TOUCHE'!D116</f>
        <v>4</v>
      </c>
    </row>
    <row r="109" spans="1:8" ht="30.75" hidden="1" customHeight="1">
      <c r="A109" s="220">
        <f>'Tableau de classement'!C117</f>
        <v>0</v>
      </c>
      <c r="B109" s="220">
        <f>'Tableau de classement'!A117</f>
        <v>0</v>
      </c>
      <c r="C109" s="221" t="str">
        <f>IF('Tableau de classement'!$C117="NA",'PAS TOUCHE'!E117,"")</f>
        <v/>
      </c>
      <c r="D109" s="221" t="str">
        <f>IF('Tableau de classement'!$C117="NA",'PAS TOUCHE'!F117,"")</f>
        <v/>
      </c>
      <c r="E109" s="221" t="str">
        <f>IF('Tableau de classement'!$C117="NA",'PAS TOUCHE'!G117,"")</f>
        <v/>
      </c>
      <c r="F109" s="221" t="str">
        <f>IF('Tableau de classement'!$C117="NA",'PAS TOUCHE'!H117,"")</f>
        <v/>
      </c>
      <c r="G109" s="221" t="str">
        <f>IF('Tableau de classement'!$C117="NA",'PAS TOUCHE'!I117,"")</f>
        <v/>
      </c>
      <c r="H109" s="222">
        <f>'PAS TOUCHE'!D117</f>
        <v>0</v>
      </c>
    </row>
    <row r="110" spans="1:8" ht="30.75" hidden="1" customHeight="1">
      <c r="A110" s="221" t="str">
        <f>'Tableau de classement'!C118</f>
        <v>OUI</v>
      </c>
      <c r="B110" s="220">
        <f>'Tableau de classement'!A118</f>
        <v>79</v>
      </c>
      <c r="C110" s="221" t="str">
        <f>IF('Tableau de classement'!$C118="NA",'PAS TOUCHE'!E118,"")</f>
        <v/>
      </c>
      <c r="D110" s="221" t="str">
        <f>IF('Tableau de classement'!$C118="NA",'PAS TOUCHE'!F118,"")</f>
        <v/>
      </c>
      <c r="E110" s="221" t="str">
        <f>IF('Tableau de classement'!$C118="NA",'PAS TOUCHE'!G118,"")</f>
        <v/>
      </c>
      <c r="F110" s="221" t="str">
        <f>IF('Tableau de classement'!$C118="NA",'PAS TOUCHE'!H118,"")</f>
        <v/>
      </c>
      <c r="G110" s="221" t="str">
        <f>IF('Tableau de classement'!$C118="NA",'PAS TOUCHE'!I118,"")</f>
        <v/>
      </c>
      <c r="H110" s="222">
        <f>'PAS TOUCHE'!D118</f>
        <v>4</v>
      </c>
    </row>
    <row r="111" spans="1:8" ht="30.75" hidden="1" customHeight="1">
      <c r="A111" s="221" t="str">
        <f>'Tableau de classement'!C119</f>
        <v>OUI</v>
      </c>
      <c r="B111" s="220">
        <f>'Tableau de classement'!A119</f>
        <v>80</v>
      </c>
      <c r="C111" s="221" t="str">
        <f>IF('Tableau de classement'!$C119="NA",'PAS TOUCHE'!E119,"")</f>
        <v/>
      </c>
      <c r="D111" s="221" t="str">
        <f>IF('Tableau de classement'!$C119="NA",'PAS TOUCHE'!F119,"")</f>
        <v/>
      </c>
      <c r="E111" s="221" t="str">
        <f>IF('Tableau de classement'!$C119="NA",'PAS TOUCHE'!G119,"")</f>
        <v/>
      </c>
      <c r="F111" s="221" t="str">
        <f>IF('Tableau de classement'!$C119="NA",'PAS TOUCHE'!H119,"")</f>
        <v/>
      </c>
      <c r="G111" s="221" t="str">
        <f>IF('Tableau de classement'!$C119="NA",'PAS TOUCHE'!I119,"")</f>
        <v/>
      </c>
      <c r="H111" s="222">
        <f>'PAS TOUCHE'!D119</f>
        <v>3</v>
      </c>
    </row>
    <row r="112" spans="1:8" ht="30.75" hidden="1" customHeight="1">
      <c r="A112" s="221" t="str">
        <f>'Tableau de classement'!C120</f>
        <v>OUI</v>
      </c>
      <c r="B112" s="220">
        <f>'Tableau de classement'!A120</f>
        <v>81</v>
      </c>
      <c r="C112" s="221" t="str">
        <f>IF('Tableau de classement'!$C120="NA",'PAS TOUCHE'!E120,"")</f>
        <v/>
      </c>
      <c r="D112" s="221" t="str">
        <f>IF('Tableau de classement'!$C120="NA",'PAS TOUCHE'!F120,"")</f>
        <v/>
      </c>
      <c r="E112" s="221" t="str">
        <f>IF('Tableau de classement'!$C120="NA",'PAS TOUCHE'!G120,"")</f>
        <v/>
      </c>
      <c r="F112" s="221" t="str">
        <f>IF('Tableau de classement'!$C120="NA",'PAS TOUCHE'!H120,"")</f>
        <v/>
      </c>
      <c r="G112" s="221" t="str">
        <f>IF('Tableau de classement'!$C120="NA",'PAS TOUCHE'!I120,"")</f>
        <v/>
      </c>
      <c r="H112" s="222">
        <f>'PAS TOUCHE'!D120</f>
        <v>2</v>
      </c>
    </row>
    <row r="113" spans="1:8" ht="30.75" hidden="1" customHeight="1">
      <c r="A113" s="220">
        <f>'Tableau de classement'!C121</f>
        <v>0</v>
      </c>
      <c r="B113" s="220">
        <f>'Tableau de classement'!A121</f>
        <v>0</v>
      </c>
      <c r="C113" s="221" t="str">
        <f>IF('Tableau de classement'!$C121="NA",'PAS TOUCHE'!E121,"")</f>
        <v/>
      </c>
      <c r="D113" s="221" t="str">
        <f>IF('Tableau de classement'!$C121="NA",'PAS TOUCHE'!F121,"")</f>
        <v/>
      </c>
      <c r="E113" s="221" t="str">
        <f>IF('Tableau de classement'!$C121="NA",'PAS TOUCHE'!G121,"")</f>
        <v/>
      </c>
      <c r="F113" s="221" t="str">
        <f>IF('Tableau de classement'!$C121="NA",'PAS TOUCHE'!H121,"")</f>
        <v/>
      </c>
      <c r="G113" s="221" t="str">
        <f>IF('Tableau de classement'!$C121="NA",'PAS TOUCHE'!I121,"")</f>
        <v/>
      </c>
      <c r="H113" s="222">
        <f>'PAS TOUCHE'!D121</f>
        <v>0</v>
      </c>
    </row>
    <row r="114" spans="1:8" ht="30.75" hidden="1" customHeight="1">
      <c r="A114" s="221" t="str">
        <f>'Tableau de classement'!C122</f>
        <v>OUI</v>
      </c>
      <c r="B114" s="220">
        <f>'Tableau de classement'!A122</f>
        <v>82</v>
      </c>
      <c r="C114" s="221" t="str">
        <f>IF('Tableau de classement'!$C122="NA",'PAS TOUCHE'!E122,"")</f>
        <v/>
      </c>
      <c r="D114" s="221" t="str">
        <f>IF('Tableau de classement'!$C122="NA",'PAS TOUCHE'!F122,"")</f>
        <v/>
      </c>
      <c r="E114" s="221" t="str">
        <f>IF('Tableau de classement'!$C122="NA",'PAS TOUCHE'!G122,"")</f>
        <v/>
      </c>
      <c r="F114" s="221" t="str">
        <f>IF('Tableau de classement'!$C122="NA",'PAS TOUCHE'!H122,"")</f>
        <v/>
      </c>
      <c r="G114" s="221" t="str">
        <f>IF('Tableau de classement'!$C122="NA",'PAS TOUCHE'!I122,"")</f>
        <v/>
      </c>
      <c r="H114" s="222">
        <f>'PAS TOUCHE'!D122</f>
        <v>2</v>
      </c>
    </row>
    <row r="115" spans="1:8" ht="30.75" hidden="1" customHeight="1">
      <c r="A115" s="221" t="str">
        <f>'Tableau de classement'!C123</f>
        <v>OUI</v>
      </c>
      <c r="B115" s="220">
        <f>'Tableau de classement'!A123</f>
        <v>83</v>
      </c>
      <c r="C115" s="221" t="str">
        <f>IF('Tableau de classement'!$C123="NA",'PAS TOUCHE'!E123,"")</f>
        <v/>
      </c>
      <c r="D115" s="221" t="str">
        <f>IF('Tableau de classement'!$C123="NA",'PAS TOUCHE'!F123,"")</f>
        <v/>
      </c>
      <c r="E115" s="221" t="str">
        <f>IF('Tableau de classement'!$C123="NA",'PAS TOUCHE'!G123,"")</f>
        <v/>
      </c>
      <c r="F115" s="221" t="str">
        <f>IF('Tableau de classement'!$C123="NA",'PAS TOUCHE'!H123,"")</f>
        <v/>
      </c>
      <c r="G115" s="221" t="str">
        <f>IF('Tableau de classement'!$C123="NA",'PAS TOUCHE'!I123,"")</f>
        <v/>
      </c>
      <c r="H115" s="222">
        <f>'PAS TOUCHE'!D123</f>
        <v>3</v>
      </c>
    </row>
    <row r="116" spans="1:8" ht="30.75" hidden="1" customHeight="1">
      <c r="A116" s="221" t="str">
        <f>'Tableau de classement'!C124</f>
        <v>OUI</v>
      </c>
      <c r="B116" s="220">
        <f>'Tableau de classement'!A124</f>
        <v>84</v>
      </c>
      <c r="C116" s="221" t="str">
        <f>IF('Tableau de classement'!$C124="NA",'PAS TOUCHE'!E124,"")</f>
        <v/>
      </c>
      <c r="D116" s="221" t="str">
        <f>IF('Tableau de classement'!$C124="NA",'PAS TOUCHE'!F124,"")</f>
        <v/>
      </c>
      <c r="E116" s="221" t="str">
        <f>IF('Tableau de classement'!$C124="NA",'PAS TOUCHE'!G124,"")</f>
        <v/>
      </c>
      <c r="F116" s="221" t="str">
        <f>IF('Tableau de classement'!$C124="NA",'PAS TOUCHE'!H124,"")</f>
        <v/>
      </c>
      <c r="G116" s="221" t="str">
        <f>IF('Tableau de classement'!$C124="NA",'PAS TOUCHE'!I124,"")</f>
        <v/>
      </c>
      <c r="H116" s="222">
        <f>'PAS TOUCHE'!D124</f>
        <v>4</v>
      </c>
    </row>
    <row r="117" spans="1:8" ht="30.75" hidden="1" customHeight="1">
      <c r="A117" s="221" t="str">
        <f>'Tableau de classement'!C125</f>
        <v>OUI</v>
      </c>
      <c r="B117" s="220">
        <f>'Tableau de classement'!A125</f>
        <v>85</v>
      </c>
      <c r="C117" s="221" t="str">
        <f>IF('Tableau de classement'!$C125="NA",'PAS TOUCHE'!E125,"")</f>
        <v/>
      </c>
      <c r="D117" s="221" t="str">
        <f>IF('Tableau de classement'!$C125="NA",'PAS TOUCHE'!F125,"")</f>
        <v/>
      </c>
      <c r="E117" s="221" t="str">
        <f>IF('Tableau de classement'!$C125="NA",'PAS TOUCHE'!G125,"")</f>
        <v/>
      </c>
      <c r="F117" s="221" t="str">
        <f>IF('Tableau de classement'!$C125="NA",'PAS TOUCHE'!H125,"")</f>
        <v/>
      </c>
      <c r="G117" s="221" t="str">
        <f>IF('Tableau de classement'!$C125="NA",'PAS TOUCHE'!I125,"")</f>
        <v/>
      </c>
      <c r="H117" s="222">
        <f>'PAS TOUCHE'!D125</f>
        <v>2</v>
      </c>
    </row>
    <row r="118" spans="1:8" ht="30.75" hidden="1" customHeight="1">
      <c r="A118" s="221" t="str">
        <f>'Tableau de classement'!C126</f>
        <v>OUI</v>
      </c>
      <c r="B118" s="220">
        <f>'Tableau de classement'!A126</f>
        <v>86</v>
      </c>
      <c r="C118" s="221" t="str">
        <f>IF('Tableau de classement'!$C126="NA",'PAS TOUCHE'!E126,"")</f>
        <v/>
      </c>
      <c r="D118" s="221" t="str">
        <f>IF('Tableau de classement'!$C126="NA",'PAS TOUCHE'!F126,"")</f>
        <v/>
      </c>
      <c r="E118" s="221" t="str">
        <f>IF('Tableau de classement'!$C126="NA",'PAS TOUCHE'!G126,"")</f>
        <v/>
      </c>
      <c r="F118" s="221" t="str">
        <f>IF('Tableau de classement'!$C126="NA",'PAS TOUCHE'!H126,"")</f>
        <v/>
      </c>
      <c r="G118" s="221" t="str">
        <f>IF('Tableau de classement'!$C126="NA",'PAS TOUCHE'!I126,"")</f>
        <v/>
      </c>
      <c r="H118" s="222">
        <f>'PAS TOUCHE'!D126</f>
        <v>2</v>
      </c>
    </row>
    <row r="119" spans="1:8" ht="30.75" hidden="1" customHeight="1">
      <c r="A119" s="220">
        <f>'Tableau de classement'!C127</f>
        <v>0</v>
      </c>
      <c r="B119" s="220">
        <f>'Tableau de classement'!A127</f>
        <v>0</v>
      </c>
      <c r="C119" s="221" t="str">
        <f>IF('Tableau de classement'!$C127="NA",'PAS TOUCHE'!E127,"")</f>
        <v/>
      </c>
      <c r="D119" s="221" t="str">
        <f>IF('Tableau de classement'!$C127="NA",'PAS TOUCHE'!F127,"")</f>
        <v/>
      </c>
      <c r="E119" s="221" t="str">
        <f>IF('Tableau de classement'!$C127="NA",'PAS TOUCHE'!G127,"")</f>
        <v/>
      </c>
      <c r="F119" s="221" t="str">
        <f>IF('Tableau de classement'!$C127="NA",'PAS TOUCHE'!H127,"")</f>
        <v/>
      </c>
      <c r="G119" s="221" t="str">
        <f>IF('Tableau de classement'!$C127="NA",'PAS TOUCHE'!I127,"")</f>
        <v/>
      </c>
      <c r="H119" s="222">
        <f>'PAS TOUCHE'!D127</f>
        <v>0</v>
      </c>
    </row>
    <row r="120" spans="1:8" ht="30.75" hidden="1" customHeight="1">
      <c r="A120" s="221" t="str">
        <f>'Tableau de classement'!C128</f>
        <v>OUI</v>
      </c>
      <c r="B120" s="220">
        <f>'Tableau de classement'!A128</f>
        <v>87</v>
      </c>
      <c r="C120" s="221" t="str">
        <f>IF('Tableau de classement'!$C128="NA",'PAS TOUCHE'!E128,"")</f>
        <v/>
      </c>
      <c r="D120" s="221" t="str">
        <f>IF('Tableau de classement'!$C128="NA",'PAS TOUCHE'!F128,"")</f>
        <v/>
      </c>
      <c r="E120" s="221" t="str">
        <f>IF('Tableau de classement'!$C128="NA",'PAS TOUCHE'!G128,"")</f>
        <v/>
      </c>
      <c r="F120" s="221" t="str">
        <f>IF('Tableau de classement'!$C128="NA",'PAS TOUCHE'!H128,"")</f>
        <v/>
      </c>
      <c r="G120" s="221" t="str">
        <f>IF('Tableau de classement'!$C128="NA",'PAS TOUCHE'!I128,"")</f>
        <v/>
      </c>
      <c r="H120" s="222">
        <f>'PAS TOUCHE'!D128</f>
        <v>2</v>
      </c>
    </row>
    <row r="121" spans="1:8" ht="30.75" hidden="1" customHeight="1">
      <c r="A121" s="221" t="str">
        <f>'Tableau de classement'!C129</f>
        <v>OUI</v>
      </c>
      <c r="B121" s="220">
        <f>'Tableau de classement'!A129</f>
        <v>88</v>
      </c>
      <c r="C121" s="221" t="str">
        <f>IF('Tableau de classement'!$C129="NA",'PAS TOUCHE'!E129,"")</f>
        <v/>
      </c>
      <c r="D121" s="221" t="str">
        <f>IF('Tableau de classement'!$C129="NA",'PAS TOUCHE'!F129,"")</f>
        <v/>
      </c>
      <c r="E121" s="221" t="str">
        <f>IF('Tableau de classement'!$C129="NA",'PAS TOUCHE'!G129,"")</f>
        <v/>
      </c>
      <c r="F121" s="221" t="str">
        <f>IF('Tableau de classement'!$C129="NA",'PAS TOUCHE'!H129,"")</f>
        <v/>
      </c>
      <c r="G121" s="221" t="str">
        <f>IF('Tableau de classement'!$C129="NA",'PAS TOUCHE'!I129,"")</f>
        <v/>
      </c>
      <c r="H121" s="222">
        <f>'PAS TOUCHE'!D129</f>
        <v>2</v>
      </c>
    </row>
    <row r="122" spans="1:8" ht="30.75" hidden="1" customHeight="1">
      <c r="A122" s="221" t="str">
        <f>'Tableau de classement'!C130</f>
        <v>OUI</v>
      </c>
      <c r="B122" s="220">
        <f>'Tableau de classement'!A130</f>
        <v>89</v>
      </c>
      <c r="C122" s="221" t="str">
        <f>IF('Tableau de classement'!$C130="NA",'PAS TOUCHE'!E130,"")</f>
        <v/>
      </c>
      <c r="D122" s="221" t="str">
        <f>IF('Tableau de classement'!$C130="NA",'PAS TOUCHE'!F130,"")</f>
        <v/>
      </c>
      <c r="E122" s="221" t="str">
        <f>IF('Tableau de classement'!$C130="NA",'PAS TOUCHE'!G130,"")</f>
        <v/>
      </c>
      <c r="F122" s="221" t="str">
        <f>IF('Tableau de classement'!$C130="NA",'PAS TOUCHE'!H130,"")</f>
        <v/>
      </c>
      <c r="G122" s="221" t="str">
        <f>IF('Tableau de classement'!$C130="NA",'PAS TOUCHE'!I130,"")</f>
        <v/>
      </c>
      <c r="H122" s="222">
        <f>'PAS TOUCHE'!D130</f>
        <v>2</v>
      </c>
    </row>
    <row r="123" spans="1:8" ht="30.75" hidden="1" customHeight="1">
      <c r="A123" s="221" t="str">
        <f>'Tableau de classement'!C131</f>
        <v>OUI</v>
      </c>
      <c r="B123" s="220">
        <f>'Tableau de classement'!A131</f>
        <v>90</v>
      </c>
      <c r="C123" s="221" t="str">
        <f>IF('Tableau de classement'!$C131="NA",'PAS TOUCHE'!E131,"")</f>
        <v/>
      </c>
      <c r="D123" s="221" t="str">
        <f>IF('Tableau de classement'!$C131="NA",'PAS TOUCHE'!F131,"")</f>
        <v/>
      </c>
      <c r="E123" s="221" t="str">
        <f>IF('Tableau de classement'!$C131="NA",'PAS TOUCHE'!G131,"")</f>
        <v/>
      </c>
      <c r="F123" s="221" t="str">
        <f>IF('Tableau de classement'!$C131="NA",'PAS TOUCHE'!H131,"")</f>
        <v/>
      </c>
      <c r="G123" s="221" t="str">
        <f>IF('Tableau de classement'!$C131="NA",'PAS TOUCHE'!I131,"")</f>
        <v/>
      </c>
      <c r="H123" s="222">
        <f>'PAS TOUCHE'!D131</f>
        <v>2</v>
      </c>
    </row>
    <row r="124" spans="1:8" ht="30.75" hidden="1" customHeight="1">
      <c r="A124" s="221" t="str">
        <f>'Tableau de classement'!C132</f>
        <v>OUI</v>
      </c>
      <c r="B124" s="220">
        <f>'Tableau de classement'!A132</f>
        <v>91</v>
      </c>
      <c r="C124" s="221" t="str">
        <f>IF('Tableau de classement'!$C132="NA",'PAS TOUCHE'!E132,"")</f>
        <v/>
      </c>
      <c r="D124" s="221" t="str">
        <f>IF('Tableau de classement'!$C132="NA",'PAS TOUCHE'!F132,"")</f>
        <v/>
      </c>
      <c r="E124" s="221" t="str">
        <f>IF('Tableau de classement'!$C132="NA",'PAS TOUCHE'!G132,"")</f>
        <v/>
      </c>
      <c r="F124" s="221" t="str">
        <f>IF('Tableau de classement'!$C132="NA",'PAS TOUCHE'!H132,"")</f>
        <v/>
      </c>
      <c r="G124" s="221" t="str">
        <f>IF('Tableau de classement'!$C132="NA",'PAS TOUCHE'!I132,"")</f>
        <v/>
      </c>
      <c r="H124" s="222">
        <f>'PAS TOUCHE'!D132</f>
        <v>1</v>
      </c>
    </row>
    <row r="125" spans="1:8" ht="30.75" hidden="1" customHeight="1">
      <c r="A125" s="220">
        <f>'Tableau de classement'!C133</f>
        <v>0</v>
      </c>
      <c r="B125" s="220">
        <f>'Tableau de classement'!A133</f>
        <v>0</v>
      </c>
      <c r="C125" s="221" t="str">
        <f>IF('Tableau de classement'!$C133="NA",'PAS TOUCHE'!E133,"")</f>
        <v/>
      </c>
      <c r="D125" s="221" t="str">
        <f>IF('Tableau de classement'!$C133="NA",'PAS TOUCHE'!F133,"")</f>
        <v/>
      </c>
      <c r="E125" s="221" t="str">
        <f>IF('Tableau de classement'!$C133="NA",'PAS TOUCHE'!G133,"")</f>
        <v/>
      </c>
      <c r="F125" s="221" t="str">
        <f>IF('Tableau de classement'!$C133="NA",'PAS TOUCHE'!H133,"")</f>
        <v/>
      </c>
      <c r="G125" s="221" t="str">
        <f>IF('Tableau de classement'!$C133="NA",'PAS TOUCHE'!I133,"")</f>
        <v/>
      </c>
      <c r="H125" s="222">
        <f>'PAS TOUCHE'!D133</f>
        <v>0</v>
      </c>
    </row>
    <row r="126" spans="1:8" ht="30.75" hidden="1" customHeight="1">
      <c r="A126" s="221" t="str">
        <f>'Tableau de classement'!C134</f>
        <v>OUI</v>
      </c>
      <c r="B126" s="220">
        <f>'Tableau de classement'!A134</f>
        <v>92</v>
      </c>
      <c r="C126" s="221" t="str">
        <f>IF('Tableau de classement'!$C134="NA",'PAS TOUCHE'!E134,"")</f>
        <v/>
      </c>
      <c r="D126" s="221" t="str">
        <f>IF('Tableau de classement'!$C134="NA",'PAS TOUCHE'!F134,"")</f>
        <v/>
      </c>
      <c r="E126" s="221" t="str">
        <f>IF('Tableau de classement'!$C134="NA",'PAS TOUCHE'!G134,"")</f>
        <v/>
      </c>
      <c r="F126" s="221" t="str">
        <f>IF('Tableau de classement'!$C134="NA",'PAS TOUCHE'!H134,"")</f>
        <v/>
      </c>
      <c r="G126" s="221" t="str">
        <f>IF('Tableau de classement'!$C134="NA",'PAS TOUCHE'!I134,"")</f>
        <v/>
      </c>
      <c r="H126" s="222">
        <f>'PAS TOUCHE'!D134</f>
        <v>2</v>
      </c>
    </row>
    <row r="127" spans="1:8" ht="30.75" hidden="1" customHeight="1">
      <c r="A127" s="221" t="str">
        <f>'Tableau de classement'!C135</f>
        <v>OUI</v>
      </c>
      <c r="B127" s="220">
        <f>'Tableau de classement'!A135</f>
        <v>93</v>
      </c>
      <c r="C127" s="221" t="str">
        <f>IF('Tableau de classement'!$C135="NA",'PAS TOUCHE'!E135,"")</f>
        <v/>
      </c>
      <c r="D127" s="221" t="str">
        <f>IF('Tableau de classement'!$C135="NA",'PAS TOUCHE'!F135,"")</f>
        <v/>
      </c>
      <c r="E127" s="221" t="str">
        <f>IF('Tableau de classement'!$C135="NA",'PAS TOUCHE'!G135,"")</f>
        <v/>
      </c>
      <c r="F127" s="221" t="str">
        <f>IF('Tableau de classement'!$C135="NA",'PAS TOUCHE'!H135,"")</f>
        <v/>
      </c>
      <c r="G127" s="221" t="str">
        <f>IF('Tableau de classement'!$C135="NA",'PAS TOUCHE'!I135,"")</f>
        <v/>
      </c>
      <c r="H127" s="222">
        <f>'PAS TOUCHE'!D135</f>
        <v>3</v>
      </c>
    </row>
    <row r="128" spans="1:8" ht="30.75" hidden="1" customHeight="1">
      <c r="A128" s="221" t="str">
        <f>'Tableau de classement'!C136</f>
        <v>OUI</v>
      </c>
      <c r="B128" s="220">
        <f>'Tableau de classement'!A136</f>
        <v>94</v>
      </c>
      <c r="C128" s="221" t="str">
        <f>IF('Tableau de classement'!$C136="NA",'PAS TOUCHE'!E136,"")</f>
        <v/>
      </c>
      <c r="D128" s="221" t="str">
        <f>IF('Tableau de classement'!$C136="NA",'PAS TOUCHE'!F136,"")</f>
        <v/>
      </c>
      <c r="E128" s="221" t="str">
        <f>IF('Tableau de classement'!$C136="NA",'PAS TOUCHE'!G136,"")</f>
        <v/>
      </c>
      <c r="F128" s="221" t="str">
        <f>IF('Tableau de classement'!$C136="NA",'PAS TOUCHE'!H136,"")</f>
        <v/>
      </c>
      <c r="G128" s="221" t="str">
        <f>IF('Tableau de classement'!$C136="NA",'PAS TOUCHE'!I136,"")</f>
        <v/>
      </c>
      <c r="H128" s="222">
        <f>'PAS TOUCHE'!D136</f>
        <v>3</v>
      </c>
    </row>
    <row r="129" spans="1:8" ht="30.75" hidden="1" customHeight="1">
      <c r="A129" s="220">
        <f>'Tableau de classement'!C137</f>
        <v>0</v>
      </c>
      <c r="B129" s="220">
        <f>'Tableau de classement'!A137</f>
        <v>0</v>
      </c>
      <c r="C129" s="221" t="str">
        <f>IF('Tableau de classement'!$C137="NA",'PAS TOUCHE'!E137,"")</f>
        <v/>
      </c>
      <c r="D129" s="221" t="str">
        <f>IF('Tableau de classement'!$C137="NA",'PAS TOUCHE'!F137,"")</f>
        <v/>
      </c>
      <c r="E129" s="221" t="str">
        <f>IF('Tableau de classement'!$C137="NA",'PAS TOUCHE'!G137,"")</f>
        <v/>
      </c>
      <c r="F129" s="221" t="str">
        <f>IF('Tableau de classement'!$C137="NA",'PAS TOUCHE'!H137,"")</f>
        <v/>
      </c>
      <c r="G129" s="221" t="str">
        <f>IF('Tableau de classement'!$C137="NA",'PAS TOUCHE'!I137,"")</f>
        <v/>
      </c>
      <c r="H129" s="222">
        <f>'PAS TOUCHE'!D137</f>
        <v>0</v>
      </c>
    </row>
    <row r="130" spans="1:8" ht="30.75" hidden="1" customHeight="1">
      <c r="A130" s="221" t="str">
        <f>'Tableau de classement'!C138</f>
        <v>OUI</v>
      </c>
      <c r="B130" s="220">
        <f>'Tableau de classement'!A138</f>
        <v>95</v>
      </c>
      <c r="C130" s="221" t="str">
        <f>IF('Tableau de classement'!$C138="NA",'PAS TOUCHE'!E138,"")</f>
        <v/>
      </c>
      <c r="D130" s="221" t="str">
        <f>IF('Tableau de classement'!$C138="NA",'PAS TOUCHE'!F138,"")</f>
        <v/>
      </c>
      <c r="E130" s="221" t="str">
        <f>IF('Tableau de classement'!$C138="NA",'PAS TOUCHE'!G138,"")</f>
        <v/>
      </c>
      <c r="F130" s="221" t="str">
        <f>IF('Tableau de classement'!$C138="NA",'PAS TOUCHE'!H138,"")</f>
        <v/>
      </c>
      <c r="G130" s="221" t="str">
        <f>IF('Tableau de classement'!$C138="NA",'PAS TOUCHE'!I138,"")</f>
        <v/>
      </c>
      <c r="H130" s="222">
        <f>'PAS TOUCHE'!D138</f>
        <v>5</v>
      </c>
    </row>
    <row r="131" spans="1:8" ht="30.75" hidden="1" customHeight="1">
      <c r="A131" s="221" t="str">
        <f>'Tableau de classement'!C139</f>
        <v>OUI</v>
      </c>
      <c r="B131" s="220">
        <f>'Tableau de classement'!A139</f>
        <v>96</v>
      </c>
      <c r="C131" s="221" t="str">
        <f>IF('Tableau de classement'!$C139="NA",'PAS TOUCHE'!E139,"")</f>
        <v/>
      </c>
      <c r="D131" s="221" t="str">
        <f>IF('Tableau de classement'!$C139="NA",'PAS TOUCHE'!F139,"")</f>
        <v/>
      </c>
      <c r="E131" s="221" t="str">
        <f>IF('Tableau de classement'!$C139="NA",'PAS TOUCHE'!G139,"")</f>
        <v/>
      </c>
      <c r="F131" s="221" t="str">
        <f>IF('Tableau de classement'!$C139="NA",'PAS TOUCHE'!H139,"")</f>
        <v/>
      </c>
      <c r="G131" s="221" t="str">
        <f>IF('Tableau de classement'!$C139="NA",'PAS TOUCHE'!I139,"")</f>
        <v/>
      </c>
      <c r="H131" s="222">
        <f>'PAS TOUCHE'!D139</f>
        <v>5</v>
      </c>
    </row>
    <row r="132" spans="1:8" ht="30.75" hidden="1" customHeight="1">
      <c r="A132" s="221" t="str">
        <f>'Tableau de classement'!C140</f>
        <v>OUI</v>
      </c>
      <c r="B132" s="220">
        <f>'Tableau de classement'!A140</f>
        <v>97</v>
      </c>
      <c r="C132" s="221" t="str">
        <f>IF('Tableau de classement'!$C140="NA",'PAS TOUCHE'!E140,"")</f>
        <v/>
      </c>
      <c r="D132" s="221" t="str">
        <f>IF('Tableau de classement'!$C140="NA",'PAS TOUCHE'!F140,"")</f>
        <v/>
      </c>
      <c r="E132" s="221" t="str">
        <f>IF('Tableau de classement'!$C140="NA",'PAS TOUCHE'!G140,"")</f>
        <v/>
      </c>
      <c r="F132" s="221" t="str">
        <f>IF('Tableau de classement'!$C140="NA",'PAS TOUCHE'!H140,"")</f>
        <v/>
      </c>
      <c r="G132" s="221" t="str">
        <f>IF('Tableau de classement'!$C140="NA",'PAS TOUCHE'!I140,"")</f>
        <v/>
      </c>
      <c r="H132" s="222">
        <f>'PAS TOUCHE'!D140</f>
        <v>5</v>
      </c>
    </row>
    <row r="133" spans="1:8" ht="30.75" hidden="1" customHeight="1">
      <c r="A133" s="221" t="str">
        <f>'Tableau de classement'!C141</f>
        <v>OUI</v>
      </c>
      <c r="B133" s="220">
        <f>'Tableau de classement'!A141</f>
        <v>98</v>
      </c>
      <c r="C133" s="221" t="str">
        <f>IF('Tableau de classement'!$C141="NA",'PAS TOUCHE'!E141,"")</f>
        <v/>
      </c>
      <c r="D133" s="221" t="str">
        <f>IF('Tableau de classement'!$C141="NA",'PAS TOUCHE'!F141,"")</f>
        <v/>
      </c>
      <c r="E133" s="221" t="str">
        <f>IF('Tableau de classement'!$C141="NA",'PAS TOUCHE'!G141,"")</f>
        <v/>
      </c>
      <c r="F133" s="221" t="str">
        <f>IF('Tableau de classement'!$C141="NA",'PAS TOUCHE'!H141,"")</f>
        <v/>
      </c>
      <c r="G133" s="221" t="str">
        <f>IF('Tableau de classement'!$C141="NA",'PAS TOUCHE'!I141,"")</f>
        <v/>
      </c>
      <c r="H133" s="222">
        <f>'PAS TOUCHE'!D141</f>
        <v>5</v>
      </c>
    </row>
    <row r="134" spans="1:8" ht="30.75" hidden="1" customHeight="1">
      <c r="A134" s="221" t="str">
        <f>'Tableau de classement'!C142</f>
        <v>OUI</v>
      </c>
      <c r="B134" s="220">
        <f>'Tableau de classement'!A142</f>
        <v>99</v>
      </c>
      <c r="C134" s="221" t="str">
        <f>IF('Tableau de classement'!$C142="NA",'PAS TOUCHE'!E142,"")</f>
        <v/>
      </c>
      <c r="D134" s="221" t="str">
        <f>IF('Tableau de classement'!$C142="NA",'PAS TOUCHE'!F142,"")</f>
        <v/>
      </c>
      <c r="E134" s="221" t="str">
        <f>IF('Tableau de classement'!$C142="NA",'PAS TOUCHE'!G142,"")</f>
        <v/>
      </c>
      <c r="F134" s="221" t="str">
        <f>IF('Tableau de classement'!$C142="NA",'PAS TOUCHE'!H142,"")</f>
        <v/>
      </c>
      <c r="G134" s="221" t="str">
        <f>IF('Tableau de classement'!$C142="NA",'PAS TOUCHE'!I142,"")</f>
        <v/>
      </c>
      <c r="H134" s="222">
        <f>'PAS TOUCHE'!D142</f>
        <v>5</v>
      </c>
    </row>
    <row r="135" spans="1:8" ht="30.75" hidden="1" customHeight="1">
      <c r="A135" s="220">
        <f>'Tableau de classement'!C143</f>
        <v>0</v>
      </c>
      <c r="B135" s="220">
        <f>'Tableau de classement'!A143</f>
        <v>0</v>
      </c>
      <c r="C135" s="221" t="str">
        <f>IF('Tableau de classement'!$C143="NA",'PAS TOUCHE'!E143,"")</f>
        <v/>
      </c>
      <c r="D135" s="221" t="str">
        <f>IF('Tableau de classement'!$C143="NA",'PAS TOUCHE'!F143,"")</f>
        <v/>
      </c>
      <c r="E135" s="221" t="str">
        <f>IF('Tableau de classement'!$C143="NA",'PAS TOUCHE'!G143,"")</f>
        <v/>
      </c>
      <c r="F135" s="221" t="str">
        <f>IF('Tableau de classement'!$C143="NA",'PAS TOUCHE'!H143,"")</f>
        <v/>
      </c>
      <c r="G135" s="221" t="str">
        <f>IF('Tableau de classement'!$C143="NA",'PAS TOUCHE'!I143,"")</f>
        <v/>
      </c>
      <c r="H135" s="222">
        <f>'PAS TOUCHE'!D143</f>
        <v>0</v>
      </c>
    </row>
    <row r="136" spans="1:8" ht="30.75" hidden="1" customHeight="1">
      <c r="A136" s="220">
        <f>'Tableau de classement'!C144</f>
        <v>0</v>
      </c>
      <c r="B136" s="220">
        <f>'Tableau de classement'!A144</f>
        <v>0</v>
      </c>
      <c r="C136" s="221" t="str">
        <f>IF('Tableau de classement'!$C144="NA",'PAS TOUCHE'!E144,"")</f>
        <v/>
      </c>
      <c r="D136" s="221" t="str">
        <f>IF('Tableau de classement'!$C144="NA",'PAS TOUCHE'!F144,"")</f>
        <v/>
      </c>
      <c r="E136" s="221" t="str">
        <f>IF('Tableau de classement'!$C144="NA",'PAS TOUCHE'!G144,"")</f>
        <v/>
      </c>
      <c r="F136" s="221" t="str">
        <f>IF('Tableau de classement'!$C144="NA",'PAS TOUCHE'!H144,"")</f>
        <v/>
      </c>
      <c r="G136" s="221" t="str">
        <f>IF('Tableau de classement'!$C144="NA",'PAS TOUCHE'!I144,"")</f>
        <v/>
      </c>
      <c r="H136" s="222">
        <f>'PAS TOUCHE'!D144</f>
        <v>0</v>
      </c>
    </row>
    <row r="137" spans="1:8" ht="30.75" hidden="1" customHeight="1">
      <c r="A137" s="221" t="str">
        <f>'Tableau de classement'!C145</f>
        <v>OUI</v>
      </c>
      <c r="B137" s="220">
        <f>'Tableau de classement'!A145</f>
        <v>100</v>
      </c>
      <c r="C137" s="221" t="str">
        <f>IF('Tableau de classement'!$C145="NA",'PAS TOUCHE'!E145,"")</f>
        <v/>
      </c>
      <c r="D137" s="221" t="str">
        <f>IF('Tableau de classement'!$C145="NA",'PAS TOUCHE'!F145,"")</f>
        <v/>
      </c>
      <c r="E137" s="221" t="str">
        <f>IF('Tableau de classement'!$C145="NA",'PAS TOUCHE'!G145,"")</f>
        <v/>
      </c>
      <c r="F137" s="221" t="str">
        <f>IF('Tableau de classement'!$C145="NA",'PAS TOUCHE'!H145,"")</f>
        <v/>
      </c>
      <c r="G137" s="221" t="str">
        <f>IF('Tableau de classement'!$C145="NA",'PAS TOUCHE'!I145,"")</f>
        <v/>
      </c>
      <c r="H137" s="222">
        <f>'PAS TOUCHE'!D145</f>
        <v>3</v>
      </c>
    </row>
    <row r="138" spans="1:8" ht="30.75" hidden="1" customHeight="1">
      <c r="A138" s="221" t="str">
        <f>'Tableau de classement'!C146</f>
        <v>OUI</v>
      </c>
      <c r="B138" s="220">
        <f>'Tableau de classement'!A146</f>
        <v>101</v>
      </c>
      <c r="C138" s="221" t="str">
        <f>IF('Tableau de classement'!$C146="NA",'PAS TOUCHE'!E146,"")</f>
        <v/>
      </c>
      <c r="D138" s="221" t="str">
        <f>IF('Tableau de classement'!$C146="NA",'PAS TOUCHE'!F146,"")</f>
        <v/>
      </c>
      <c r="E138" s="221" t="str">
        <f>IF('Tableau de classement'!$C146="NA",'PAS TOUCHE'!G146,"")</f>
        <v/>
      </c>
      <c r="F138" s="221" t="str">
        <f>IF('Tableau de classement'!$C146="NA",'PAS TOUCHE'!H146,"")</f>
        <v/>
      </c>
      <c r="G138" s="221" t="str">
        <f>IF('Tableau de classement'!$C146="NA",'PAS TOUCHE'!I146,"")</f>
        <v/>
      </c>
      <c r="H138" s="222">
        <f>'PAS TOUCHE'!D146</f>
        <v>2</v>
      </c>
    </row>
    <row r="139" spans="1:8" ht="30.75" hidden="1" customHeight="1">
      <c r="A139" s="220">
        <f>'Tableau de classement'!C147</f>
        <v>0</v>
      </c>
      <c r="B139" s="220">
        <f>'Tableau de classement'!A147</f>
        <v>0</v>
      </c>
      <c r="C139" s="221" t="str">
        <f>IF('Tableau de classement'!$C147="NA",'PAS TOUCHE'!E147,"")</f>
        <v/>
      </c>
      <c r="D139" s="221" t="str">
        <f>IF('Tableau de classement'!$C147="NA",'PAS TOUCHE'!F147,"")</f>
        <v/>
      </c>
      <c r="E139" s="221" t="str">
        <f>IF('Tableau de classement'!$C147="NA",'PAS TOUCHE'!G147,"")</f>
        <v/>
      </c>
      <c r="F139" s="221" t="str">
        <f>IF('Tableau de classement'!$C147="NA",'PAS TOUCHE'!H147,"")</f>
        <v/>
      </c>
      <c r="G139" s="221" t="str">
        <f>IF('Tableau de classement'!$C147="NA",'PAS TOUCHE'!I147,"")</f>
        <v/>
      </c>
      <c r="H139" s="222">
        <f>'PAS TOUCHE'!D147</f>
        <v>0</v>
      </c>
    </row>
    <row r="140" spans="1:8" ht="30.75" hidden="1" customHeight="1">
      <c r="A140" s="221" t="str">
        <f>'Tableau de classement'!C148</f>
        <v>OUI</v>
      </c>
      <c r="B140" s="220">
        <f>'Tableau de classement'!A148</f>
        <v>102</v>
      </c>
      <c r="C140" s="221" t="str">
        <f>IF('Tableau de classement'!$C148="NA",'PAS TOUCHE'!E148,"")</f>
        <v/>
      </c>
      <c r="D140" s="221" t="str">
        <f>IF('Tableau de classement'!$C148="NA",'PAS TOUCHE'!F148,"")</f>
        <v/>
      </c>
      <c r="E140" s="221" t="str">
        <f>IF('Tableau de classement'!$C148="NA",'PAS TOUCHE'!G148,"")</f>
        <v/>
      </c>
      <c r="F140" s="221" t="str">
        <f>IF('Tableau de classement'!$C148="NA",'PAS TOUCHE'!H148,"")</f>
        <v/>
      </c>
      <c r="G140" s="221" t="str">
        <f>IF('Tableau de classement'!$C148="NA",'PAS TOUCHE'!I148,"")</f>
        <v/>
      </c>
      <c r="H140" s="222">
        <f>'PAS TOUCHE'!D148</f>
        <v>3</v>
      </c>
    </row>
    <row r="141" spans="1:8" ht="30.75" hidden="1" customHeight="1">
      <c r="A141" s="221" t="str">
        <f>'Tableau de classement'!C149</f>
        <v>OUI</v>
      </c>
      <c r="B141" s="220">
        <f>'Tableau de classement'!A149</f>
        <v>103</v>
      </c>
      <c r="C141" s="221" t="str">
        <f>IF('Tableau de classement'!$C149="NA",'PAS TOUCHE'!E149,"")</f>
        <v/>
      </c>
      <c r="D141" s="221" t="str">
        <f>IF('Tableau de classement'!$C149="NA",'PAS TOUCHE'!F149,"")</f>
        <v/>
      </c>
      <c r="E141" s="221" t="str">
        <f>IF('Tableau de classement'!$C149="NA",'PAS TOUCHE'!G149,"")</f>
        <v/>
      </c>
      <c r="F141" s="221" t="str">
        <f>IF('Tableau de classement'!$C149="NA",'PAS TOUCHE'!H149,"")</f>
        <v/>
      </c>
      <c r="G141" s="221" t="str">
        <f>IF('Tableau de classement'!$C149="NA",'PAS TOUCHE'!I149,"")</f>
        <v/>
      </c>
      <c r="H141" s="222">
        <f>'PAS TOUCHE'!D149</f>
        <v>2</v>
      </c>
    </row>
    <row r="142" spans="1:8" ht="30.75" hidden="1" customHeight="1">
      <c r="A142" s="221" t="str">
        <f>'Tableau de classement'!C150</f>
        <v>OUI</v>
      </c>
      <c r="B142" s="220">
        <f>'Tableau de classement'!A150</f>
        <v>104</v>
      </c>
      <c r="C142" s="221" t="str">
        <f>IF('Tableau de classement'!$C150="NA",'PAS TOUCHE'!E150,"")</f>
        <v/>
      </c>
      <c r="D142" s="221" t="str">
        <f>IF('Tableau de classement'!$C150="NA",'PAS TOUCHE'!F150,"")</f>
        <v/>
      </c>
      <c r="E142" s="221" t="str">
        <f>IF('Tableau de classement'!$C150="NA",'PAS TOUCHE'!G150,"")</f>
        <v/>
      </c>
      <c r="F142" s="221" t="str">
        <f>IF('Tableau de classement'!$C150="NA",'PAS TOUCHE'!H150,"")</f>
        <v/>
      </c>
      <c r="G142" s="221" t="str">
        <f>IF('Tableau de classement'!$C150="NA",'PAS TOUCHE'!I150,"")</f>
        <v/>
      </c>
      <c r="H142" s="222">
        <f>'PAS TOUCHE'!D150</f>
        <v>2</v>
      </c>
    </row>
    <row r="143" spans="1:8" ht="30.75" hidden="1" customHeight="1">
      <c r="A143" s="221" t="str">
        <f>'Tableau de classement'!C151</f>
        <v>OUI</v>
      </c>
      <c r="B143" s="220">
        <f>'Tableau de classement'!A151</f>
        <v>105</v>
      </c>
      <c r="C143" s="221" t="str">
        <f>IF('Tableau de classement'!$C151="NA",'PAS TOUCHE'!E151,"")</f>
        <v/>
      </c>
      <c r="D143" s="221" t="str">
        <f>IF('Tableau de classement'!$C151="NA",'PAS TOUCHE'!F151,"")</f>
        <v/>
      </c>
      <c r="E143" s="221" t="str">
        <f>IF('Tableau de classement'!$C151="NA",'PAS TOUCHE'!G151,"")</f>
        <v/>
      </c>
      <c r="F143" s="221" t="str">
        <f>IF('Tableau de classement'!$C151="NA",'PAS TOUCHE'!H151,"")</f>
        <v/>
      </c>
      <c r="G143" s="221" t="str">
        <f>IF('Tableau de classement'!$C151="NA",'PAS TOUCHE'!I151,"")</f>
        <v/>
      </c>
      <c r="H143" s="222">
        <f>'PAS TOUCHE'!D151</f>
        <v>2</v>
      </c>
    </row>
    <row r="144" spans="1:8" ht="30.75" hidden="1" customHeight="1">
      <c r="A144" s="221" t="str">
        <f>'Tableau de classement'!C152</f>
        <v>OUI</v>
      </c>
      <c r="B144" s="220">
        <f>'Tableau de classement'!A152</f>
        <v>106</v>
      </c>
      <c r="C144" s="221" t="str">
        <f>IF('Tableau de classement'!$C152="NA",'PAS TOUCHE'!E152,"")</f>
        <v/>
      </c>
      <c r="D144" s="221" t="str">
        <f>IF('Tableau de classement'!$C152="NA",'PAS TOUCHE'!F152,"")</f>
        <v/>
      </c>
      <c r="E144" s="221" t="str">
        <f>IF('Tableau de classement'!$C152="NA",'PAS TOUCHE'!G152,"")</f>
        <v/>
      </c>
      <c r="F144" s="221" t="str">
        <f>IF('Tableau de classement'!$C152="NA",'PAS TOUCHE'!H152,"")</f>
        <v/>
      </c>
      <c r="G144" s="221" t="str">
        <f>IF('Tableau de classement'!$C152="NA",'PAS TOUCHE'!I152,"")</f>
        <v/>
      </c>
      <c r="H144" s="222">
        <f>'PAS TOUCHE'!D152</f>
        <v>2</v>
      </c>
    </row>
    <row r="145" spans="1:8" ht="30.75" hidden="1" customHeight="1">
      <c r="A145" s="221" t="str">
        <f>'Tableau de classement'!C153</f>
        <v>OUI</v>
      </c>
      <c r="B145" s="220">
        <f>'Tableau de classement'!A153</f>
        <v>107</v>
      </c>
      <c r="C145" s="221" t="str">
        <f>IF('Tableau de classement'!$C153="NA",'PAS TOUCHE'!E153,"")</f>
        <v/>
      </c>
      <c r="D145" s="221" t="str">
        <f>IF('Tableau de classement'!$C153="NA",'PAS TOUCHE'!F153,"")</f>
        <v/>
      </c>
      <c r="E145" s="221" t="str">
        <f>IF('Tableau de classement'!$C153="NA",'PAS TOUCHE'!G153,"")</f>
        <v/>
      </c>
      <c r="F145" s="221" t="str">
        <f>IF('Tableau de classement'!$C153="NA",'PAS TOUCHE'!H153,"")</f>
        <v/>
      </c>
      <c r="G145" s="221" t="str">
        <f>IF('Tableau de classement'!$C153="NA",'PAS TOUCHE'!I153,"")</f>
        <v/>
      </c>
      <c r="H145" s="222">
        <f>'PAS TOUCHE'!D153</f>
        <v>2</v>
      </c>
    </row>
    <row r="146" spans="1:8" ht="30.75" hidden="1" customHeight="1">
      <c r="A146" s="221" t="str">
        <f>'Tableau de classement'!C154</f>
        <v>OUI</v>
      </c>
      <c r="B146" s="220">
        <f>'Tableau de classement'!A154</f>
        <v>108</v>
      </c>
      <c r="C146" s="221" t="str">
        <f>IF('Tableau de classement'!$C154="NA",'PAS TOUCHE'!E154,"")</f>
        <v/>
      </c>
      <c r="D146" s="221" t="str">
        <f>IF('Tableau de classement'!$C154="NA",'PAS TOUCHE'!F154,"")</f>
        <v/>
      </c>
      <c r="E146" s="221" t="str">
        <f>IF('Tableau de classement'!$C154="NA",'PAS TOUCHE'!G154,"")</f>
        <v/>
      </c>
      <c r="F146" s="221" t="str">
        <f>IF('Tableau de classement'!$C154="NA",'PAS TOUCHE'!H154,"")</f>
        <v/>
      </c>
      <c r="G146" s="221" t="str">
        <f>IF('Tableau de classement'!$C154="NA",'PAS TOUCHE'!I154,"")</f>
        <v/>
      </c>
      <c r="H146" s="222">
        <f>'PAS TOUCHE'!D154</f>
        <v>2</v>
      </c>
    </row>
    <row r="147" spans="1:8" ht="30.75" hidden="1" customHeight="1">
      <c r="A147" s="221" t="str">
        <f>'Tableau de classement'!C155</f>
        <v>OUI</v>
      </c>
      <c r="B147" s="220">
        <f>'Tableau de classement'!A155</f>
        <v>109</v>
      </c>
      <c r="C147" s="221" t="str">
        <f>IF('Tableau de classement'!$C155="NA",'PAS TOUCHE'!E155,"")</f>
        <v/>
      </c>
      <c r="D147" s="221" t="str">
        <f>IF('Tableau de classement'!$C155="NA",'PAS TOUCHE'!F155,"")</f>
        <v/>
      </c>
      <c r="E147" s="221" t="str">
        <f>IF('Tableau de classement'!$C155="NA",'PAS TOUCHE'!G155,"")</f>
        <v/>
      </c>
      <c r="F147" s="221" t="str">
        <f>IF('Tableau de classement'!$C155="NA",'PAS TOUCHE'!H155,"")</f>
        <v/>
      </c>
      <c r="G147" s="221" t="str">
        <f>IF('Tableau de classement'!$C155="NA",'PAS TOUCHE'!I155,"")</f>
        <v/>
      </c>
      <c r="H147" s="222">
        <f>'PAS TOUCHE'!D155</f>
        <v>2</v>
      </c>
    </row>
    <row r="148" spans="1:8" ht="30.75" hidden="1" customHeight="1">
      <c r="A148" s="221" t="str">
        <f>'Tableau de classement'!C156</f>
        <v>OUI</v>
      </c>
      <c r="B148" s="220">
        <f>'Tableau de classement'!A156</f>
        <v>110</v>
      </c>
      <c r="C148" s="221" t="str">
        <f>IF('Tableau de classement'!$C156="NA",'PAS TOUCHE'!E156,"")</f>
        <v/>
      </c>
      <c r="D148" s="221" t="str">
        <f>IF('Tableau de classement'!$C156="NA",'PAS TOUCHE'!F156,"")</f>
        <v/>
      </c>
      <c r="E148" s="221" t="str">
        <f>IF('Tableau de classement'!$C156="NA",'PAS TOUCHE'!G156,"")</f>
        <v/>
      </c>
      <c r="F148" s="221" t="str">
        <f>IF('Tableau de classement'!$C156="NA",'PAS TOUCHE'!H156,"")</f>
        <v/>
      </c>
      <c r="G148" s="221" t="str">
        <f>IF('Tableau de classement'!$C156="NA",'PAS TOUCHE'!I156,"")</f>
        <v/>
      </c>
      <c r="H148" s="222">
        <f>'PAS TOUCHE'!D156</f>
        <v>2</v>
      </c>
    </row>
    <row r="149" spans="1:8" ht="30.75" hidden="1" customHeight="1">
      <c r="A149" s="221" t="str">
        <f>'Tableau de classement'!C157</f>
        <v>OUI</v>
      </c>
      <c r="B149" s="220">
        <f>'Tableau de classement'!A157</f>
        <v>111</v>
      </c>
      <c r="C149" s="221" t="str">
        <f>IF('Tableau de classement'!$C157="NA",'PAS TOUCHE'!E157,"")</f>
        <v/>
      </c>
      <c r="D149" s="221" t="str">
        <f>IF('Tableau de classement'!$C157="NA",'PAS TOUCHE'!F157,"")</f>
        <v/>
      </c>
      <c r="E149" s="221" t="str">
        <f>IF('Tableau de classement'!$C157="NA",'PAS TOUCHE'!G157,"")</f>
        <v/>
      </c>
      <c r="F149" s="221" t="str">
        <f>IF('Tableau de classement'!$C157="NA",'PAS TOUCHE'!H157,"")</f>
        <v/>
      </c>
      <c r="G149" s="221" t="str">
        <f>IF('Tableau de classement'!$C157="NA",'PAS TOUCHE'!I157,"")</f>
        <v/>
      </c>
      <c r="H149" s="222">
        <f>'PAS TOUCHE'!D157</f>
        <v>2</v>
      </c>
    </row>
    <row r="150" spans="1:8" ht="30.75" hidden="1" customHeight="1">
      <c r="A150" s="221" t="str">
        <f>'Tableau de classement'!C158</f>
        <v>OUI</v>
      </c>
      <c r="B150" s="220">
        <f>'Tableau de classement'!A158</f>
        <v>112</v>
      </c>
      <c r="C150" s="221" t="str">
        <f>IF('Tableau de classement'!$C158="NA",'PAS TOUCHE'!E158,"")</f>
        <v/>
      </c>
      <c r="D150" s="221" t="str">
        <f>IF('Tableau de classement'!$C158="NA",'PAS TOUCHE'!F158,"")</f>
        <v/>
      </c>
      <c r="E150" s="221" t="str">
        <f>IF('Tableau de classement'!$C158="NA",'PAS TOUCHE'!G158,"")</f>
        <v/>
      </c>
      <c r="F150" s="221" t="str">
        <f>IF('Tableau de classement'!$C158="NA",'PAS TOUCHE'!H158,"")</f>
        <v/>
      </c>
      <c r="G150" s="221" t="str">
        <f>IF('Tableau de classement'!$C158="NA",'PAS TOUCHE'!I158,"")</f>
        <v/>
      </c>
      <c r="H150" s="222">
        <f>'PAS TOUCHE'!D158</f>
        <v>2</v>
      </c>
    </row>
    <row r="151" spans="1:8" ht="30.75" hidden="1" customHeight="1">
      <c r="A151" s="221" t="str">
        <f>'Tableau de classement'!C159</f>
        <v>OUI</v>
      </c>
      <c r="B151" s="220">
        <f>'Tableau de classement'!A159</f>
        <v>113</v>
      </c>
      <c r="C151" s="221" t="str">
        <f>IF('Tableau de classement'!$C159="NA",'PAS TOUCHE'!E159,"")</f>
        <v/>
      </c>
      <c r="D151" s="221" t="str">
        <f>IF('Tableau de classement'!$C159="NA",'PAS TOUCHE'!F159,"")</f>
        <v/>
      </c>
      <c r="E151" s="221" t="str">
        <f>IF('Tableau de classement'!$C159="NA",'PAS TOUCHE'!G159,"")</f>
        <v/>
      </c>
      <c r="F151" s="221" t="str">
        <f>IF('Tableau de classement'!$C159="NA",'PAS TOUCHE'!H159,"")</f>
        <v/>
      </c>
      <c r="G151" s="221" t="str">
        <f>IF('Tableau de classement'!$C159="NA",'PAS TOUCHE'!I159,"")</f>
        <v/>
      </c>
      <c r="H151" s="222">
        <f>'PAS TOUCHE'!D159</f>
        <v>2</v>
      </c>
    </row>
    <row r="152" spans="1:8" ht="30.75" hidden="1" customHeight="1">
      <c r="A152" s="221" t="str">
        <f>'Tableau de classement'!C160</f>
        <v>OUI</v>
      </c>
      <c r="B152" s="220">
        <f>'Tableau de classement'!A160</f>
        <v>114</v>
      </c>
      <c r="C152" s="221" t="str">
        <f>IF('Tableau de classement'!$C160="NA",'PAS TOUCHE'!E160,"")</f>
        <v/>
      </c>
      <c r="D152" s="221" t="str">
        <f>IF('Tableau de classement'!$C160="NA",'PAS TOUCHE'!F160,"")</f>
        <v/>
      </c>
      <c r="E152" s="221" t="str">
        <f>IF('Tableau de classement'!$C160="NA",'PAS TOUCHE'!G160,"")</f>
        <v/>
      </c>
      <c r="F152" s="221" t="str">
        <f>IF('Tableau de classement'!$C160="NA",'PAS TOUCHE'!H160,"")</f>
        <v/>
      </c>
      <c r="G152" s="221" t="str">
        <f>IF('Tableau de classement'!$C160="NA",'PAS TOUCHE'!I160,"")</f>
        <v/>
      </c>
      <c r="H152" s="222">
        <f>'PAS TOUCHE'!D160</f>
        <v>1</v>
      </c>
    </row>
    <row r="153" spans="1:8" ht="30.75" hidden="1" customHeight="1">
      <c r="A153" s="221" t="str">
        <f>'Tableau de classement'!C161</f>
        <v>OUI</v>
      </c>
      <c r="B153" s="220">
        <f>'Tableau de classement'!A161</f>
        <v>115</v>
      </c>
      <c r="C153" s="221" t="str">
        <f>IF('Tableau de classement'!$C161="NA",'PAS TOUCHE'!E161,"")</f>
        <v/>
      </c>
      <c r="D153" s="221" t="str">
        <f>IF('Tableau de classement'!$C161="NA",'PAS TOUCHE'!F161,"")</f>
        <v/>
      </c>
      <c r="E153" s="221" t="str">
        <f>IF('Tableau de classement'!$C161="NA",'PAS TOUCHE'!G161,"")</f>
        <v/>
      </c>
      <c r="F153" s="221" t="str">
        <f>IF('Tableau de classement'!$C161="NA",'PAS TOUCHE'!H161,"")</f>
        <v/>
      </c>
      <c r="G153" s="221" t="str">
        <f>IF('Tableau de classement'!$C161="NA",'PAS TOUCHE'!I161,"")</f>
        <v/>
      </c>
      <c r="H153" s="222">
        <f>'PAS TOUCHE'!D161</f>
        <v>2</v>
      </c>
    </row>
    <row r="154" spans="1:8" ht="30.75" hidden="1" customHeight="1">
      <c r="A154" s="220">
        <f>'Tableau de classement'!C162</f>
        <v>0</v>
      </c>
      <c r="B154" s="220">
        <f>'Tableau de classement'!A162</f>
        <v>0</v>
      </c>
      <c r="C154" s="221" t="str">
        <f>IF('Tableau de classement'!$C162="NA",'PAS TOUCHE'!E162,"")</f>
        <v/>
      </c>
      <c r="D154" s="221" t="str">
        <f>IF('Tableau de classement'!$C162="NA",'PAS TOUCHE'!F162,"")</f>
        <v/>
      </c>
      <c r="E154" s="221" t="str">
        <f>IF('Tableau de classement'!$C162="NA",'PAS TOUCHE'!G162,"")</f>
        <v/>
      </c>
      <c r="F154" s="221" t="str">
        <f>IF('Tableau de classement'!$C162="NA",'PAS TOUCHE'!H162,"")</f>
        <v/>
      </c>
      <c r="G154" s="221" t="str">
        <f>IF('Tableau de classement'!$C162="NA",'PAS TOUCHE'!I162,"")</f>
        <v/>
      </c>
      <c r="H154" s="222">
        <f>'PAS TOUCHE'!D162</f>
        <v>0</v>
      </c>
    </row>
    <row r="155" spans="1:8" ht="30.75" hidden="1" customHeight="1">
      <c r="A155" s="220">
        <f>'Tableau de classement'!C163</f>
        <v>0</v>
      </c>
      <c r="B155" s="220">
        <f>'Tableau de classement'!A163</f>
        <v>0</v>
      </c>
      <c r="C155" s="221" t="str">
        <f>IF('Tableau de classement'!$C163="NA",'PAS TOUCHE'!E163,"")</f>
        <v/>
      </c>
      <c r="D155" s="221" t="str">
        <f>IF('Tableau de classement'!$C163="NA",'PAS TOUCHE'!F163,"")</f>
        <v/>
      </c>
      <c r="E155" s="221" t="str">
        <f>IF('Tableau de classement'!$C163="NA",'PAS TOUCHE'!G163,"")</f>
        <v/>
      </c>
      <c r="F155" s="221" t="str">
        <f>IF('Tableau de classement'!$C163="NA",'PAS TOUCHE'!H163,"")</f>
        <v/>
      </c>
      <c r="G155" s="221" t="str">
        <f>IF('Tableau de classement'!$C163="NA",'PAS TOUCHE'!I163,"")</f>
        <v/>
      </c>
      <c r="H155" s="222">
        <f>'PAS TOUCHE'!D163</f>
        <v>0</v>
      </c>
    </row>
    <row r="156" spans="1:8" ht="30.75" hidden="1" customHeight="1">
      <c r="A156" s="220">
        <f>'Tableau de classement'!C164</f>
        <v>0</v>
      </c>
      <c r="B156" s="220">
        <f>'Tableau de classement'!A164</f>
        <v>0</v>
      </c>
      <c r="C156" s="221" t="str">
        <f>IF('Tableau de classement'!$C164="NA",'PAS TOUCHE'!E164,"")</f>
        <v/>
      </c>
      <c r="D156" s="221" t="str">
        <f>IF('Tableau de classement'!$C164="NA",'PAS TOUCHE'!F164,"")</f>
        <v/>
      </c>
      <c r="E156" s="221" t="str">
        <f>IF('Tableau de classement'!$C164="NA",'PAS TOUCHE'!G164,"")</f>
        <v/>
      </c>
      <c r="F156" s="221" t="str">
        <f>IF('Tableau de classement'!$C164="NA",'PAS TOUCHE'!H164,"")</f>
        <v/>
      </c>
      <c r="G156" s="221" t="str">
        <f>IF('Tableau de classement'!$C164="NA",'PAS TOUCHE'!I164,"")</f>
        <v/>
      </c>
      <c r="H156" s="222">
        <f>'PAS TOUCHE'!D164</f>
        <v>0</v>
      </c>
    </row>
    <row r="157" spans="1:8" ht="30.75" hidden="1" customHeight="1">
      <c r="A157" s="221" t="str">
        <f>'Tableau de classement'!C165</f>
        <v>OUI</v>
      </c>
      <c r="B157" s="220">
        <f>'Tableau de classement'!A165</f>
        <v>116</v>
      </c>
      <c r="C157" s="221" t="str">
        <f>IF('Tableau de classement'!$C165="NA",'PAS TOUCHE'!E165,"")</f>
        <v/>
      </c>
      <c r="D157" s="221" t="str">
        <f>IF('Tableau de classement'!$C165="NA",'PAS TOUCHE'!F165,"")</f>
        <v/>
      </c>
      <c r="E157" s="221" t="str">
        <f>IF('Tableau de classement'!$C165="NA",'PAS TOUCHE'!G165,"")</f>
        <v/>
      </c>
      <c r="F157" s="221" t="str">
        <f>IF('Tableau de classement'!$C165="NA",'PAS TOUCHE'!H165,"")</f>
        <v/>
      </c>
      <c r="G157" s="221" t="str">
        <f>IF('Tableau de classement'!$C165="NA",'PAS TOUCHE'!I165,"")</f>
        <v/>
      </c>
      <c r="H157" s="222">
        <f>'PAS TOUCHE'!D165</f>
        <v>2</v>
      </c>
    </row>
    <row r="158" spans="1:8" ht="30.75" hidden="1" customHeight="1">
      <c r="A158" s="220">
        <f>'Tableau de classement'!C166</f>
        <v>0</v>
      </c>
      <c r="B158" s="220">
        <f>'Tableau de classement'!A166</f>
        <v>0</v>
      </c>
      <c r="C158" s="221" t="str">
        <f>IF('Tableau de classement'!$C166="NA",'PAS TOUCHE'!E166,"")</f>
        <v/>
      </c>
      <c r="D158" s="221" t="str">
        <f>IF('Tableau de classement'!$C166="NA",'PAS TOUCHE'!F166,"")</f>
        <v/>
      </c>
      <c r="E158" s="221" t="str">
        <f>IF('Tableau de classement'!$C166="NA",'PAS TOUCHE'!G166,"")</f>
        <v/>
      </c>
      <c r="F158" s="221" t="str">
        <f>IF('Tableau de classement'!$C166="NA",'PAS TOUCHE'!H166,"")</f>
        <v/>
      </c>
      <c r="G158" s="221" t="str">
        <f>IF('Tableau de classement'!$C166="NA",'PAS TOUCHE'!I166,"")</f>
        <v/>
      </c>
      <c r="H158" s="222">
        <f>'PAS TOUCHE'!D166</f>
        <v>0</v>
      </c>
    </row>
    <row r="159" spans="1:8" ht="30.75" hidden="1" customHeight="1">
      <c r="A159" s="221" t="str">
        <f>'Tableau de classement'!C167</f>
        <v>OUI</v>
      </c>
      <c r="B159" s="220">
        <f>'Tableau de classement'!A167</f>
        <v>117</v>
      </c>
      <c r="C159" s="221" t="str">
        <f>IF('Tableau de classement'!$C167="NA",'PAS TOUCHE'!E167,"")</f>
        <v/>
      </c>
      <c r="D159" s="221" t="str">
        <f>IF('Tableau de classement'!$C167="NA",'PAS TOUCHE'!F167,"")</f>
        <v/>
      </c>
      <c r="E159" s="221" t="str">
        <f>IF('Tableau de classement'!$C167="NA",'PAS TOUCHE'!G167,"")</f>
        <v/>
      </c>
      <c r="F159" s="221" t="str">
        <f>IF('Tableau de classement'!$C167="NA",'PAS TOUCHE'!H167,"")</f>
        <v/>
      </c>
      <c r="G159" s="221" t="str">
        <f>IF('Tableau de classement'!$C167="NA",'PAS TOUCHE'!I167,"")</f>
        <v/>
      </c>
      <c r="H159" s="222">
        <f>'PAS TOUCHE'!D167</f>
        <v>2</v>
      </c>
    </row>
    <row r="160" spans="1:8" ht="30.75" hidden="1" customHeight="1">
      <c r="A160" s="221" t="str">
        <f>'Tableau de classement'!C168</f>
        <v>OUI</v>
      </c>
      <c r="B160" s="220">
        <f>'Tableau de classement'!A168</f>
        <v>118</v>
      </c>
      <c r="C160" s="221" t="str">
        <f>IF('Tableau de classement'!$C168="NA",'PAS TOUCHE'!E168,"")</f>
        <v/>
      </c>
      <c r="D160" s="221" t="str">
        <f>IF('Tableau de classement'!$C168="NA",'PAS TOUCHE'!F168,"")</f>
        <v/>
      </c>
      <c r="E160" s="221" t="str">
        <f>IF('Tableau de classement'!$C168="NA",'PAS TOUCHE'!G168,"")</f>
        <v/>
      </c>
      <c r="F160" s="221" t="str">
        <f>IF('Tableau de classement'!$C168="NA",'PAS TOUCHE'!H168,"")</f>
        <v/>
      </c>
      <c r="G160" s="221" t="str">
        <f>IF('Tableau de classement'!$C168="NA",'PAS TOUCHE'!I168,"")</f>
        <v/>
      </c>
      <c r="H160" s="222">
        <f>'PAS TOUCHE'!D168</f>
        <v>2</v>
      </c>
    </row>
    <row r="161" spans="1:8" ht="30.75" hidden="1" customHeight="1">
      <c r="A161" s="221" t="str">
        <f>'Tableau de classement'!C169</f>
        <v>OUI</v>
      </c>
      <c r="B161" s="220">
        <f>'Tableau de classement'!A169</f>
        <v>119</v>
      </c>
      <c r="C161" s="221" t="str">
        <f>IF('Tableau de classement'!$C169="NA",'PAS TOUCHE'!E169,"")</f>
        <v/>
      </c>
      <c r="D161" s="221" t="str">
        <f>IF('Tableau de classement'!$C169="NA",'PAS TOUCHE'!F169,"")</f>
        <v/>
      </c>
      <c r="E161" s="221" t="str">
        <f>IF('Tableau de classement'!$C169="NA",'PAS TOUCHE'!G169,"")</f>
        <v/>
      </c>
      <c r="F161" s="221" t="str">
        <f>IF('Tableau de classement'!$C169="NA",'PAS TOUCHE'!H169,"")</f>
        <v/>
      </c>
      <c r="G161" s="221" t="str">
        <f>IF('Tableau de classement'!$C169="NA",'PAS TOUCHE'!I169,"")</f>
        <v/>
      </c>
      <c r="H161" s="222">
        <f>'PAS TOUCHE'!D169</f>
        <v>2</v>
      </c>
    </row>
    <row r="162" spans="1:8" ht="30.75" hidden="1" customHeight="1">
      <c r="A162" s="221" t="str">
        <f>'Tableau de classement'!C170</f>
        <v>OUI</v>
      </c>
      <c r="B162" s="220">
        <f>'Tableau de classement'!A170</f>
        <v>120</v>
      </c>
      <c r="C162" s="221" t="str">
        <f>IF('Tableau de classement'!$C170="NA",'PAS TOUCHE'!E170,"")</f>
        <v/>
      </c>
      <c r="D162" s="221" t="str">
        <f>IF('Tableau de classement'!$C170="NA",'PAS TOUCHE'!F170,"")</f>
        <v/>
      </c>
      <c r="E162" s="221" t="str">
        <f>IF('Tableau de classement'!$C170="NA",'PAS TOUCHE'!G170,"")</f>
        <v/>
      </c>
      <c r="F162" s="221" t="str">
        <f>IF('Tableau de classement'!$C170="NA",'PAS TOUCHE'!H170,"")</f>
        <v/>
      </c>
      <c r="G162" s="221" t="str">
        <f>IF('Tableau de classement'!$C170="NA",'PAS TOUCHE'!I170,"")</f>
        <v/>
      </c>
      <c r="H162" s="222">
        <f>'PAS TOUCHE'!D170</f>
        <v>2</v>
      </c>
    </row>
    <row r="163" spans="1:8" ht="30.75" hidden="1" customHeight="1">
      <c r="A163" s="221" t="str">
        <f>'Tableau de classement'!C171</f>
        <v>OUI</v>
      </c>
      <c r="B163" s="220">
        <f>'Tableau de classement'!A171</f>
        <v>121</v>
      </c>
      <c r="C163" s="221" t="str">
        <f>IF('Tableau de classement'!$C171="NA",'PAS TOUCHE'!E171,"")</f>
        <v/>
      </c>
      <c r="D163" s="221" t="str">
        <f>IF('Tableau de classement'!$C171="NA",'PAS TOUCHE'!F171,"")</f>
        <v/>
      </c>
      <c r="E163" s="221" t="str">
        <f>IF('Tableau de classement'!$C171="NA",'PAS TOUCHE'!G171,"")</f>
        <v/>
      </c>
      <c r="F163" s="221" t="str">
        <f>IF('Tableau de classement'!$C171="NA",'PAS TOUCHE'!H171,"")</f>
        <v/>
      </c>
      <c r="G163" s="221" t="str">
        <f>IF('Tableau de classement'!$C171="NA",'PAS TOUCHE'!I171,"")</f>
        <v/>
      </c>
      <c r="H163" s="222">
        <f>'PAS TOUCHE'!D171</f>
        <v>1</v>
      </c>
    </row>
    <row r="164" spans="1:8" ht="30.75" hidden="1" customHeight="1">
      <c r="A164" s="221" t="str">
        <f>'Tableau de classement'!C172</f>
        <v>OUI</v>
      </c>
      <c r="B164" s="220">
        <f>'Tableau de classement'!A172</f>
        <v>122</v>
      </c>
      <c r="C164" s="221" t="str">
        <f>IF('Tableau de classement'!$C172="NA",'PAS TOUCHE'!E172,"")</f>
        <v/>
      </c>
      <c r="D164" s="221" t="str">
        <f>IF('Tableau de classement'!$C172="NA",'PAS TOUCHE'!F172,"")</f>
        <v/>
      </c>
      <c r="E164" s="221" t="str">
        <f>IF('Tableau de classement'!$C172="NA",'PAS TOUCHE'!G172,"")</f>
        <v/>
      </c>
      <c r="F164" s="221" t="str">
        <f>IF('Tableau de classement'!$C172="NA",'PAS TOUCHE'!H172,"")</f>
        <v/>
      </c>
      <c r="G164" s="221" t="str">
        <f>IF('Tableau de classement'!$C172="NA",'PAS TOUCHE'!I172,"")</f>
        <v/>
      </c>
      <c r="H164" s="222">
        <f>'PAS TOUCHE'!D172</f>
        <v>3</v>
      </c>
    </row>
    <row r="165" spans="1:8" ht="30.75" hidden="1" customHeight="1">
      <c r="A165" s="220">
        <f>'Tableau de classement'!C173</f>
        <v>0</v>
      </c>
      <c r="B165" s="220">
        <f>'Tableau de classement'!A173</f>
        <v>0</v>
      </c>
      <c r="C165" s="221" t="str">
        <f>IF('Tableau de classement'!$C173="NA",'PAS TOUCHE'!E173,"")</f>
        <v/>
      </c>
      <c r="D165" s="221" t="str">
        <f>IF('Tableau de classement'!$C173="NA",'PAS TOUCHE'!F173,"")</f>
        <v/>
      </c>
      <c r="E165" s="221" t="str">
        <f>IF('Tableau de classement'!$C173="NA",'PAS TOUCHE'!G173,"")</f>
        <v/>
      </c>
      <c r="F165" s="221" t="str">
        <f>IF('Tableau de classement'!$C173="NA",'PAS TOUCHE'!H173,"")</f>
        <v/>
      </c>
      <c r="G165" s="221" t="str">
        <f>IF('Tableau de classement'!$C173="NA",'PAS TOUCHE'!I173,"")</f>
        <v/>
      </c>
      <c r="H165" s="222">
        <f>'PAS TOUCHE'!D173</f>
        <v>0</v>
      </c>
    </row>
    <row r="166" spans="1:8" ht="30.75" hidden="1" customHeight="1">
      <c r="A166" s="221" t="str">
        <f>'Tableau de classement'!C174</f>
        <v>OUI</v>
      </c>
      <c r="B166" s="220">
        <f>'Tableau de classement'!A174</f>
        <v>123</v>
      </c>
      <c r="C166" s="221" t="str">
        <f>IF('Tableau de classement'!$C174="NA",'PAS TOUCHE'!E174,"")</f>
        <v/>
      </c>
      <c r="D166" s="221" t="str">
        <f>IF('Tableau de classement'!$C174="NA",'PAS TOUCHE'!F174,"")</f>
        <v/>
      </c>
      <c r="E166" s="221" t="str">
        <f>IF('Tableau de classement'!$C174="NA",'PAS TOUCHE'!G174,"")</f>
        <v/>
      </c>
      <c r="F166" s="221" t="str">
        <f>IF('Tableau de classement'!$C174="NA",'PAS TOUCHE'!H174,"")</f>
        <v/>
      </c>
      <c r="G166" s="221" t="str">
        <f>IF('Tableau de classement'!$C174="NA",'PAS TOUCHE'!I174,"")</f>
        <v/>
      </c>
      <c r="H166" s="222">
        <f>'PAS TOUCHE'!D174</f>
        <v>3</v>
      </c>
    </row>
    <row r="167" spans="1:8" ht="30.75" hidden="1" customHeight="1">
      <c r="A167" s="221" t="str">
        <f>'Tableau de classement'!C175</f>
        <v>OUI</v>
      </c>
      <c r="B167" s="220">
        <f>'Tableau de classement'!A175</f>
        <v>124</v>
      </c>
      <c r="C167" s="221" t="str">
        <f>IF('Tableau de classement'!$C175="NA",'PAS TOUCHE'!E175,"")</f>
        <v/>
      </c>
      <c r="D167" s="221" t="str">
        <f>IF('Tableau de classement'!$C175="NA",'PAS TOUCHE'!F175,"")</f>
        <v/>
      </c>
      <c r="E167" s="221" t="str">
        <f>IF('Tableau de classement'!$C175="NA",'PAS TOUCHE'!G175,"")</f>
        <v/>
      </c>
      <c r="F167" s="221" t="str">
        <f>IF('Tableau de classement'!$C175="NA",'PAS TOUCHE'!H175,"")</f>
        <v/>
      </c>
      <c r="G167" s="221" t="str">
        <f>IF('Tableau de classement'!$C175="NA",'PAS TOUCHE'!I175,"")</f>
        <v/>
      </c>
      <c r="H167" s="222">
        <f>'PAS TOUCHE'!D175</f>
        <v>1</v>
      </c>
    </row>
    <row r="168" spans="1:8" ht="30.75" hidden="1" customHeight="1">
      <c r="A168" s="221" t="str">
        <f>'Tableau de classement'!C176</f>
        <v>OUI</v>
      </c>
      <c r="B168" s="220">
        <f>'Tableau de classement'!A176</f>
        <v>125</v>
      </c>
      <c r="C168" s="221" t="str">
        <f>IF('Tableau de classement'!$C176="NA",'PAS TOUCHE'!E176,"")</f>
        <v/>
      </c>
      <c r="D168" s="221" t="str">
        <f>IF('Tableau de classement'!$C176="NA",'PAS TOUCHE'!F176,"")</f>
        <v/>
      </c>
      <c r="E168" s="221" t="str">
        <f>IF('Tableau de classement'!$C176="NA",'PAS TOUCHE'!G176,"")</f>
        <v/>
      </c>
      <c r="F168" s="221" t="str">
        <f>IF('Tableau de classement'!$C176="NA",'PAS TOUCHE'!H176,"")</f>
        <v/>
      </c>
      <c r="G168" s="221" t="str">
        <f>IF('Tableau de classement'!$C176="NA",'PAS TOUCHE'!I176,"")</f>
        <v/>
      </c>
      <c r="H168" s="222">
        <f>'PAS TOUCHE'!D176</f>
        <v>2</v>
      </c>
    </row>
    <row r="169" spans="1:8" ht="30.75" hidden="1" customHeight="1">
      <c r="A169" s="221" t="str">
        <f>'Tableau de classement'!C177</f>
        <v>OUI</v>
      </c>
      <c r="B169" s="220">
        <f>'Tableau de classement'!A177</f>
        <v>126</v>
      </c>
      <c r="C169" s="221" t="str">
        <f>IF('Tableau de classement'!$C177="NA",'PAS TOUCHE'!E177,"")</f>
        <v/>
      </c>
      <c r="D169" s="221" t="str">
        <f>IF('Tableau de classement'!$C177="NA",'PAS TOUCHE'!F177,"")</f>
        <v/>
      </c>
      <c r="E169" s="221" t="str">
        <f>IF('Tableau de classement'!$C177="NA",'PAS TOUCHE'!G177,"")</f>
        <v/>
      </c>
      <c r="F169" s="221" t="str">
        <f>IF('Tableau de classement'!$C177="NA",'PAS TOUCHE'!H177,"")</f>
        <v/>
      </c>
      <c r="G169" s="221" t="str">
        <f>IF('Tableau de classement'!$C177="NA",'PAS TOUCHE'!I177,"")</f>
        <v/>
      </c>
      <c r="H169" s="222">
        <f>'PAS TOUCHE'!D177</f>
        <v>3</v>
      </c>
    </row>
    <row r="170" spans="1:8" ht="30.75" hidden="1" customHeight="1">
      <c r="A170" s="221" t="str">
        <f>'Tableau de classement'!C178</f>
        <v>OUI</v>
      </c>
      <c r="B170" s="220">
        <f>'Tableau de classement'!A178</f>
        <v>127</v>
      </c>
      <c r="C170" s="221" t="str">
        <f>IF('Tableau de classement'!$C178="NA",'PAS TOUCHE'!E178,"")</f>
        <v/>
      </c>
      <c r="D170" s="221" t="str">
        <f>IF('Tableau de classement'!$C178="NA",'PAS TOUCHE'!F178,"")</f>
        <v/>
      </c>
      <c r="E170" s="221" t="str">
        <f>IF('Tableau de classement'!$C178="NA",'PAS TOUCHE'!G178,"")</f>
        <v/>
      </c>
      <c r="F170" s="221" t="str">
        <f>IF('Tableau de classement'!$C178="NA",'PAS TOUCHE'!H178,"")</f>
        <v/>
      </c>
      <c r="G170" s="221" t="str">
        <f>IF('Tableau de classement'!$C178="NA",'PAS TOUCHE'!I178,"")</f>
        <v/>
      </c>
      <c r="H170" s="222">
        <f>'PAS TOUCHE'!D178</f>
        <v>1</v>
      </c>
    </row>
    <row r="171" spans="1:8" ht="30.75" hidden="1" customHeight="1">
      <c r="A171" s="221" t="str">
        <f>'Tableau de classement'!C179</f>
        <v>OUI</v>
      </c>
      <c r="B171" s="220">
        <f>'Tableau de classement'!A179</f>
        <v>128</v>
      </c>
      <c r="C171" s="221" t="str">
        <f>IF('Tableau de classement'!$C179="NA",'PAS TOUCHE'!E179,"")</f>
        <v/>
      </c>
      <c r="D171" s="221" t="str">
        <f>IF('Tableau de classement'!$C179="NA",'PAS TOUCHE'!F179,"")</f>
        <v/>
      </c>
      <c r="E171" s="221" t="str">
        <f>IF('Tableau de classement'!$C179="NA",'PAS TOUCHE'!G179,"")</f>
        <v/>
      </c>
      <c r="F171" s="221" t="str">
        <f>IF('Tableau de classement'!$C179="NA",'PAS TOUCHE'!H179,"")</f>
        <v/>
      </c>
      <c r="G171" s="221" t="str">
        <f>IF('Tableau de classement'!$C179="NA",'PAS TOUCHE'!I179,"")</f>
        <v/>
      </c>
      <c r="H171" s="222">
        <f>'PAS TOUCHE'!D179</f>
        <v>1</v>
      </c>
    </row>
    <row r="172" spans="1:8" ht="30.75" hidden="1" customHeight="1">
      <c r="A172" s="221" t="str">
        <f>'Tableau de classement'!C180</f>
        <v>OUI</v>
      </c>
      <c r="B172" s="220">
        <f>'Tableau de classement'!A180</f>
        <v>129</v>
      </c>
      <c r="C172" s="221" t="str">
        <f>IF('Tableau de classement'!$C180="NA",'PAS TOUCHE'!E180,"")</f>
        <v/>
      </c>
      <c r="D172" s="221" t="str">
        <f>IF('Tableau de classement'!$C180="NA",'PAS TOUCHE'!F180,"")</f>
        <v/>
      </c>
      <c r="E172" s="221" t="str">
        <f>IF('Tableau de classement'!$C180="NA",'PAS TOUCHE'!G180,"")</f>
        <v/>
      </c>
      <c r="F172" s="221" t="str">
        <f>IF('Tableau de classement'!$C180="NA",'PAS TOUCHE'!H180,"")</f>
        <v/>
      </c>
      <c r="G172" s="221" t="str">
        <f>IF('Tableau de classement'!$C180="NA",'PAS TOUCHE'!I180,"")</f>
        <v/>
      </c>
      <c r="H172" s="222">
        <f>'PAS TOUCHE'!D180</f>
        <v>1</v>
      </c>
    </row>
    <row r="173" spans="1:8" ht="30.75" hidden="1" customHeight="1">
      <c r="A173" s="221" t="str">
        <f>'Tableau de classement'!C181</f>
        <v>OUI</v>
      </c>
      <c r="B173" s="220">
        <f>'Tableau de classement'!A181</f>
        <v>130</v>
      </c>
      <c r="C173" s="221" t="str">
        <f>IF('Tableau de classement'!$C181="NA",'PAS TOUCHE'!E181,"")</f>
        <v/>
      </c>
      <c r="D173" s="221" t="str">
        <f>IF('Tableau de classement'!$C181="NA",'PAS TOUCHE'!F181,"")</f>
        <v/>
      </c>
      <c r="E173" s="221" t="str">
        <f>IF('Tableau de classement'!$C181="NA",'PAS TOUCHE'!G181,"")</f>
        <v/>
      </c>
      <c r="F173" s="221" t="str">
        <f>IF('Tableau de classement'!$C181="NA",'PAS TOUCHE'!H181,"")</f>
        <v/>
      </c>
      <c r="G173" s="221" t="str">
        <f>IF('Tableau de classement'!$C181="NA",'PAS TOUCHE'!I181,"")</f>
        <v/>
      </c>
      <c r="H173" s="222">
        <f>'PAS TOUCHE'!D181</f>
        <v>2</v>
      </c>
    </row>
    <row r="174" spans="1:8" ht="30.75" hidden="1" customHeight="1">
      <c r="A174" s="221" t="str">
        <f>'Tableau de classement'!C182</f>
        <v>OUI</v>
      </c>
      <c r="B174" s="220">
        <f>'Tableau de classement'!A182</f>
        <v>131</v>
      </c>
      <c r="C174" s="221" t="str">
        <f>IF('Tableau de classement'!$C182="NA",'PAS TOUCHE'!E182,"")</f>
        <v/>
      </c>
      <c r="D174" s="221" t="str">
        <f>IF('Tableau de classement'!$C182="NA",'PAS TOUCHE'!F182,"")</f>
        <v/>
      </c>
      <c r="E174" s="221" t="str">
        <f>IF('Tableau de classement'!$C182="NA",'PAS TOUCHE'!G182,"")</f>
        <v/>
      </c>
      <c r="F174" s="221" t="str">
        <f>IF('Tableau de classement'!$C182="NA",'PAS TOUCHE'!H182,"")</f>
        <v/>
      </c>
      <c r="G174" s="221" t="str">
        <f>IF('Tableau de classement'!$C182="NA",'PAS TOUCHE'!I182,"")</f>
        <v/>
      </c>
      <c r="H174" s="222">
        <f>'PAS TOUCHE'!D182</f>
        <v>2</v>
      </c>
    </row>
    <row r="175" spans="1:8" ht="30.75" hidden="1" customHeight="1">
      <c r="A175" s="221" t="str">
        <f>'Tableau de classement'!C183</f>
        <v>OUI</v>
      </c>
      <c r="B175" s="220">
        <f>'Tableau de classement'!A183</f>
        <v>132</v>
      </c>
      <c r="C175" s="221" t="str">
        <f>IF('Tableau de classement'!$C183="NA",'PAS TOUCHE'!E183,"")</f>
        <v/>
      </c>
      <c r="D175" s="221" t="str">
        <f>IF('Tableau de classement'!$C183="NA",'PAS TOUCHE'!F183,"")</f>
        <v/>
      </c>
      <c r="E175" s="221" t="str">
        <f>IF('Tableau de classement'!$C183="NA",'PAS TOUCHE'!G183,"")</f>
        <v/>
      </c>
      <c r="F175" s="221" t="str">
        <f>IF('Tableau de classement'!$C183="NA",'PAS TOUCHE'!H183,"")</f>
        <v/>
      </c>
      <c r="G175" s="221" t="str">
        <f>IF('Tableau de classement'!$C183="NA",'PAS TOUCHE'!I183,"")</f>
        <v/>
      </c>
      <c r="H175" s="222">
        <f>'PAS TOUCHE'!D183</f>
        <v>1</v>
      </c>
    </row>
    <row r="176" spans="1:8" ht="30.75" hidden="1" customHeight="1">
      <c r="A176" s="221" t="str">
        <f>'Tableau de classement'!C184</f>
        <v>OUI</v>
      </c>
      <c r="B176" s="220">
        <f>'Tableau de classement'!A184</f>
        <v>133</v>
      </c>
      <c r="C176" s="221" t="str">
        <f>IF('Tableau de classement'!$C184="NA",'PAS TOUCHE'!E184,"")</f>
        <v/>
      </c>
      <c r="D176" s="221" t="str">
        <f>IF('Tableau de classement'!$C184="NA",'PAS TOUCHE'!F184,"")</f>
        <v/>
      </c>
      <c r="E176" s="221" t="str">
        <f>IF('Tableau de classement'!$C184="NA",'PAS TOUCHE'!G184,"")</f>
        <v/>
      </c>
      <c r="F176" s="221" t="str">
        <f>IF('Tableau de classement'!$C184="NA",'PAS TOUCHE'!H184,"")</f>
        <v/>
      </c>
      <c r="G176" s="221" t="str">
        <f>IF('Tableau de classement'!$C184="NA",'PAS TOUCHE'!I184,"")</f>
        <v/>
      </c>
      <c r="H176" s="222">
        <f>'PAS TOUCHE'!D184</f>
        <v>3</v>
      </c>
    </row>
    <row r="177" spans="1:8" ht="30.75" hidden="1" customHeight="1">
      <c r="A177" s="220">
        <f>'Tableau de classement'!C185</f>
        <v>0</v>
      </c>
      <c r="B177" s="220">
        <f>'Tableau de classement'!A185</f>
        <v>0</v>
      </c>
      <c r="C177" s="221" t="str">
        <f>IF('Tableau de classement'!$C185="NA",'PAS TOUCHE'!E185,"")</f>
        <v/>
      </c>
      <c r="D177" s="221" t="str">
        <f>IF('Tableau de classement'!$C185="NA",'PAS TOUCHE'!F185,"")</f>
        <v/>
      </c>
      <c r="E177" s="221" t="str">
        <f>IF('Tableau de classement'!$C185="NA",'PAS TOUCHE'!G185,"")</f>
        <v/>
      </c>
      <c r="F177" s="221" t="str">
        <f>IF('Tableau de classement'!$C185="NA",'PAS TOUCHE'!H185,"")</f>
        <v/>
      </c>
      <c r="G177" s="221" t="str">
        <f>IF('Tableau de classement'!$C185="NA",'PAS TOUCHE'!I185,"")</f>
        <v/>
      </c>
      <c r="H177" s="222">
        <f>'PAS TOUCHE'!D185</f>
        <v>0</v>
      </c>
    </row>
    <row r="178" spans="1:8" ht="30.75" hidden="1" customHeight="1">
      <c r="A178" s="220">
        <f>'Tableau de classement'!C186</f>
        <v>0</v>
      </c>
      <c r="B178" s="220">
        <f>'Tableau de classement'!A186</f>
        <v>0</v>
      </c>
      <c r="C178" s="221" t="str">
        <f>IF('Tableau de classement'!$C186="NA",'PAS TOUCHE'!E186,"")</f>
        <v/>
      </c>
      <c r="D178" s="221" t="str">
        <f>IF('Tableau de classement'!$C186="NA",'PAS TOUCHE'!F186,"")</f>
        <v/>
      </c>
      <c r="E178" s="221" t="str">
        <f>IF('Tableau de classement'!$C186="NA",'PAS TOUCHE'!G186,"")</f>
        <v/>
      </c>
      <c r="F178" s="221" t="str">
        <f>IF('Tableau de classement'!$C186="NA",'PAS TOUCHE'!H186,"")</f>
        <v/>
      </c>
      <c r="G178" s="221" t="str">
        <f>IF('Tableau de classement'!$C186="NA",'PAS TOUCHE'!I186,"")</f>
        <v/>
      </c>
      <c r="H178" s="222">
        <f>'PAS TOUCHE'!D186</f>
        <v>0</v>
      </c>
    </row>
    <row r="179" spans="1:8" ht="30.75" hidden="1" customHeight="1">
      <c r="A179" s="221" t="str">
        <f>'Tableau de classement'!C187</f>
        <v>X</v>
      </c>
      <c r="B179" s="220">
        <f>'Tableau de classement'!A187</f>
        <v>0</v>
      </c>
      <c r="C179" s="221" t="str">
        <f>IF('Tableau de classement'!$C187="NA",'PAS TOUCHE'!E187,"")</f>
        <v/>
      </c>
      <c r="D179" s="221" t="str">
        <f>IF('Tableau de classement'!$C187="NA",'PAS TOUCHE'!F187,"")</f>
        <v/>
      </c>
      <c r="E179" s="221" t="str">
        <f>IF('Tableau de classement'!$C187="NA",'PAS TOUCHE'!G187,"")</f>
        <v/>
      </c>
      <c r="F179" s="221" t="str">
        <f>IF('Tableau de classement'!$C187="NA",'PAS TOUCHE'!H187,"")</f>
        <v/>
      </c>
      <c r="G179" s="221" t="str">
        <f>IF('Tableau de classement'!$C187="NA",'PAS TOUCHE'!I187,"")</f>
        <v/>
      </c>
      <c r="H179" s="222">
        <f>'PAS TOUCHE'!D187</f>
        <v>0</v>
      </c>
    </row>
    <row r="180" spans="1:8" ht="30.75" hidden="1" customHeight="1">
      <c r="A180" s="226" t="str">
        <f>'Tableau de classement'!C188</f>
        <v>O</v>
      </c>
      <c r="B180" s="220">
        <f>'Tableau de classement'!A188</f>
        <v>0</v>
      </c>
      <c r="C180" s="221" t="str">
        <f>IF('Tableau de classement'!$C188="NA",'PAS TOUCHE'!E188,"")</f>
        <v/>
      </c>
      <c r="D180" s="221" t="str">
        <f>IF('Tableau de classement'!$C188="NA",'PAS TOUCHE'!F188,"")</f>
        <v/>
      </c>
      <c r="E180" s="221" t="str">
        <f>IF('Tableau de classement'!$C188="NA",'PAS TOUCHE'!G188,"")</f>
        <v/>
      </c>
      <c r="F180" s="221" t="str">
        <f>IF('Tableau de classement'!$C188="NA",'PAS TOUCHE'!H188,"")</f>
        <v/>
      </c>
      <c r="G180" s="221" t="str">
        <f>IF('Tableau de classement'!$C188="NA",'PAS TOUCHE'!I188,"")</f>
        <v/>
      </c>
      <c r="H180" s="222">
        <f>'PAS TOUCHE'!D188</f>
        <v>0</v>
      </c>
    </row>
  </sheetData>
  <autoFilter ref="A1:H180" xr:uid="{39B006DE-188E-CE47-B13D-342384DDFC65}">
    <filterColumn colId="0" showButton="0">
      <filters>
        <filter val="ACTUALISER LE FILTRE &quot;Statut&quot;-&gt; &quot;NA&quot; AVANT D'UTILISER"/>
        <filter val="NA"/>
      </filters>
    </filterColumn>
    <filterColumn colId="1" showButton="0"/>
    <filterColumn colId="2" showButton="0"/>
    <filterColumn colId="3" showButton="0"/>
    <filterColumn colId="4" showButton="0"/>
    <filterColumn colId="5" showButton="0"/>
    <filterColumn colId="6" showButton="0"/>
  </autoFilter>
  <mergeCells count="2">
    <mergeCell ref="A1:H1"/>
    <mergeCell ref="A2:H2"/>
  </mergeCells>
  <pageMargins left="0.157639" right="0.157639" top="0.74791700000000005" bottom="0.74791700000000005" header="0.315278" footer="0.51180599999999998"/>
  <pageSetup orientation="landscape"/>
  <headerFooter>
    <oddHeader>&amp;C&amp;"Calibri,Regular"&amp;12&amp;K000000Tableau de classement des meublés de tourisme (toutes les catégories)
(Source : arrêté du 17 août 2010 fixant les normes et la procédure de classement des meublés de tourisme)</oddHeader>
    <oddFooter>&amp;L&amp;"System Font,Regular"&amp;10&amp;K000000V4, Mise à jour le 20/07/2022&amp;C&amp;"Helvetica Neue,Regular"&amp;12&amp;K000000&amp;P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equal" id="{00000000-000E-0000-0700-000001000000}">
            <xm:f>'À REMPLIR EN 1ER'!$B$32</xm:f>
            <x14:dxf>
              <font>
                <color rgb="FF000000"/>
              </font>
              <fill>
                <patternFill patternType="solid">
                  <fgColor indexed="19"/>
                  <bgColor indexed="49"/>
                </patternFill>
              </fill>
            </x14:dxf>
          </x14:cfRule>
          <xm:sqref>C3:G3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10"/>
  <sheetViews>
    <sheetView showGridLines="0" workbookViewId="0"/>
  </sheetViews>
  <sheetFormatPr baseColWidth="10" defaultColWidth="10.83203125" defaultRowHeight="16.5" customHeight="1"/>
  <cols>
    <col min="1" max="6" width="10.83203125" style="1" customWidth="1"/>
    <col min="7" max="16384" width="10.83203125" style="1"/>
  </cols>
  <sheetData>
    <row r="1" spans="1:5" ht="15.25" customHeight="1">
      <c r="A1" s="227"/>
      <c r="B1" s="227"/>
      <c r="C1" s="227"/>
      <c r="D1" s="227"/>
      <c r="E1" s="227"/>
    </row>
    <row r="2" spans="1:5" ht="15.25" customHeight="1">
      <c r="A2" s="227"/>
      <c r="B2" s="227"/>
      <c r="C2" s="227"/>
      <c r="D2" s="227"/>
      <c r="E2" s="227"/>
    </row>
    <row r="3" spans="1:5" ht="15.25" customHeight="1">
      <c r="A3" s="227"/>
      <c r="B3" s="227"/>
      <c r="C3" s="227"/>
      <c r="D3" s="227"/>
      <c r="E3" s="227"/>
    </row>
    <row r="4" spans="1:5" ht="15.25" customHeight="1">
      <c r="A4" s="227"/>
      <c r="B4" s="227"/>
      <c r="C4" s="227"/>
      <c r="D4" s="227"/>
      <c r="E4" s="227"/>
    </row>
    <row r="5" spans="1:5" ht="15.25" customHeight="1">
      <c r="A5" s="227"/>
      <c r="B5" s="227"/>
      <c r="C5" s="227"/>
      <c r="D5" s="227"/>
      <c r="E5" s="227"/>
    </row>
    <row r="6" spans="1:5" ht="15.25" customHeight="1">
      <c r="A6" s="227"/>
      <c r="B6" s="227"/>
      <c r="C6" s="227"/>
      <c r="D6" s="227"/>
      <c r="E6" s="227"/>
    </row>
    <row r="7" spans="1:5" ht="15.25" customHeight="1">
      <c r="A7" s="227"/>
      <c r="B7" s="227"/>
      <c r="C7" s="227"/>
      <c r="D7" s="227"/>
      <c r="E7" s="227"/>
    </row>
    <row r="8" spans="1:5" ht="15.25" customHeight="1">
      <c r="A8" s="227"/>
      <c r="B8" s="227"/>
      <c r="C8" s="227"/>
      <c r="D8" s="227"/>
      <c r="E8" s="227"/>
    </row>
    <row r="9" spans="1:5" ht="15.25" customHeight="1">
      <c r="A9" s="227"/>
      <c r="B9" s="227"/>
      <c r="C9" s="227"/>
      <c r="D9" s="227"/>
      <c r="E9" s="227"/>
    </row>
    <row r="10" spans="1:5" ht="15.25" customHeight="1">
      <c r="A10" s="227"/>
      <c r="B10" s="227"/>
      <c r="C10" s="227"/>
      <c r="D10" s="227"/>
      <c r="E10" s="227"/>
    </row>
  </sheetData>
  <pageMargins left="0.7" right="0.7" top="0.75" bottom="0.75" header="0.3" footer="0.3"/>
  <pageSetup orientation="landscape"/>
  <headerFooter>
    <oddFooter>&amp;C&amp;"Helvetica Neue,Regular"&amp;12&amp;K000000&amp;P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pageSetUpPr fitToPage="1"/>
  </sheetPr>
  <dimension ref="A1:N289"/>
  <sheetViews>
    <sheetView showGridLines="0" topLeftCell="A52" workbookViewId="0">
      <selection activeCell="E89" sqref="E89:J90"/>
    </sheetView>
  </sheetViews>
  <sheetFormatPr baseColWidth="10" defaultColWidth="10.6640625" defaultRowHeight="16.5" customHeight="1"/>
  <cols>
    <col min="1" max="1" width="4.83203125" style="1" customWidth="1"/>
    <col min="2" max="2" width="57.5" style="1" customWidth="1"/>
    <col min="3" max="3" width="9.5" style="1" customWidth="1"/>
    <col min="4" max="4" width="8.1640625" style="1" customWidth="1"/>
    <col min="5" max="9" width="7.5" style="1" customWidth="1"/>
    <col min="10" max="10" width="44.83203125" style="1" customWidth="1"/>
    <col min="11" max="15" width="10.6640625" style="1" customWidth="1"/>
    <col min="16" max="16384" width="10.6640625" style="1"/>
  </cols>
  <sheetData>
    <row r="1" spans="1:14" ht="32.25" customHeight="1">
      <c r="A1" s="14"/>
      <c r="B1" s="15"/>
      <c r="C1" s="15"/>
      <c r="D1" s="15"/>
      <c r="E1" s="15"/>
      <c r="F1" s="15"/>
      <c r="G1" s="15"/>
      <c r="H1" s="15"/>
      <c r="I1" s="15"/>
      <c r="J1" s="228"/>
      <c r="K1" s="229"/>
      <c r="L1" s="227"/>
      <c r="M1" s="227"/>
      <c r="N1" s="227"/>
    </row>
    <row r="2" spans="1:14" ht="45" customHeight="1">
      <c r="A2" s="17"/>
      <c r="B2" s="18"/>
      <c r="C2" s="19" t="s">
        <v>10</v>
      </c>
      <c r="D2" s="20" t="s">
        <v>11</v>
      </c>
      <c r="E2" s="21" t="s">
        <v>3</v>
      </c>
      <c r="F2" s="21" t="s">
        <v>4</v>
      </c>
      <c r="G2" s="21" t="s">
        <v>5</v>
      </c>
      <c r="H2" s="21" t="s">
        <v>6</v>
      </c>
      <c r="I2" s="21" t="s">
        <v>7</v>
      </c>
      <c r="J2" s="22"/>
      <c r="K2" s="229"/>
      <c r="L2" s="227"/>
      <c r="M2" s="227"/>
      <c r="N2" s="227"/>
    </row>
    <row r="3" spans="1:14" ht="30.75" customHeight="1">
      <c r="A3" s="23"/>
      <c r="B3" s="24"/>
      <c r="C3" s="25"/>
      <c r="D3" s="25"/>
      <c r="E3" s="25"/>
      <c r="F3" s="25"/>
      <c r="G3" s="25"/>
      <c r="H3" s="25"/>
      <c r="I3" s="25"/>
      <c r="J3" s="26"/>
      <c r="K3" s="229"/>
      <c r="L3" s="230"/>
      <c r="M3" s="230"/>
      <c r="N3" s="230"/>
    </row>
    <row r="4" spans="1:14" ht="53" customHeight="1">
      <c r="A4" s="27"/>
      <c r="B4" s="28"/>
      <c r="C4" s="29" t="s">
        <v>12</v>
      </c>
      <c r="D4" s="30"/>
      <c r="E4" s="29" t="s">
        <v>12</v>
      </c>
      <c r="F4" s="29" t="s">
        <v>12</v>
      </c>
      <c r="G4" s="29" t="s">
        <v>12</v>
      </c>
      <c r="H4" s="29" t="s">
        <v>12</v>
      </c>
      <c r="I4" s="29" t="s">
        <v>12</v>
      </c>
      <c r="J4" s="231"/>
      <c r="K4" s="232"/>
      <c r="L4" s="333" t="s">
        <v>44</v>
      </c>
      <c r="M4" s="334"/>
      <c r="N4" s="335"/>
    </row>
    <row r="5" spans="1:14" ht="19.5" customHeight="1">
      <c r="A5" s="32"/>
      <c r="B5" s="33"/>
      <c r="C5" s="34"/>
      <c r="D5" s="34"/>
      <c r="E5" s="34"/>
      <c r="F5" s="34"/>
      <c r="G5" s="34"/>
      <c r="H5" s="34"/>
      <c r="I5" s="34"/>
      <c r="J5" s="35"/>
      <c r="K5" s="232"/>
      <c r="L5" s="233" t="s">
        <v>8</v>
      </c>
      <c r="M5" s="234" t="s">
        <v>9</v>
      </c>
      <c r="N5" s="235" t="s">
        <v>21</v>
      </c>
    </row>
    <row r="6" spans="1:14" ht="33.75" customHeight="1">
      <c r="A6" s="36"/>
      <c r="B6" s="37"/>
      <c r="C6" s="38"/>
      <c r="D6" s="38"/>
      <c r="E6" s="38"/>
      <c r="F6" s="38"/>
      <c r="G6" s="38"/>
      <c r="H6" s="38"/>
      <c r="I6" s="38"/>
      <c r="J6" s="39"/>
      <c r="K6" s="229"/>
      <c r="L6" s="236"/>
      <c r="M6" s="236"/>
      <c r="N6" s="236"/>
    </row>
    <row r="7" spans="1:14" ht="32.25" customHeight="1">
      <c r="A7" s="40"/>
      <c r="B7" s="41"/>
      <c r="C7" s="42"/>
      <c r="D7" s="43"/>
      <c r="E7" s="43"/>
      <c r="F7" s="43"/>
      <c r="G7" s="43"/>
      <c r="H7" s="43"/>
      <c r="I7" s="43"/>
      <c r="J7" s="44"/>
      <c r="K7" s="229"/>
      <c r="L7" s="227"/>
      <c r="M7" s="227"/>
      <c r="N7" s="227"/>
    </row>
    <row r="8" spans="1:14" ht="66.75" customHeight="1">
      <c r="A8" s="45"/>
      <c r="B8" s="46"/>
      <c r="C8" s="47"/>
      <c r="D8" s="48"/>
      <c r="E8" s="49" t="s">
        <v>13</v>
      </c>
      <c r="F8" s="49" t="s">
        <v>14</v>
      </c>
      <c r="G8" s="49" t="s">
        <v>15</v>
      </c>
      <c r="H8" s="49" t="s">
        <v>16</v>
      </c>
      <c r="I8" s="49" t="s">
        <v>17</v>
      </c>
      <c r="J8" s="50"/>
      <c r="K8" s="229"/>
      <c r="L8" s="227"/>
      <c r="M8" s="227"/>
      <c r="N8" s="227"/>
    </row>
    <row r="9" spans="1:14" ht="66" customHeight="1">
      <c r="A9" s="45"/>
      <c r="B9" s="46"/>
      <c r="C9" s="51"/>
      <c r="D9" s="52"/>
      <c r="E9" s="49" t="s">
        <v>18</v>
      </c>
      <c r="F9" s="49" t="s">
        <v>19</v>
      </c>
      <c r="G9" s="49" t="s">
        <v>20</v>
      </c>
      <c r="H9" s="49" t="s">
        <v>21</v>
      </c>
      <c r="I9" s="49" t="s">
        <v>21</v>
      </c>
      <c r="J9" s="53"/>
      <c r="K9" s="229"/>
      <c r="L9" s="227"/>
      <c r="M9" s="227"/>
      <c r="N9" s="227"/>
    </row>
    <row r="10" spans="1:14" ht="52.5" customHeight="1">
      <c r="A10" s="45"/>
      <c r="B10" s="46"/>
      <c r="C10" s="51"/>
      <c r="D10" s="52"/>
      <c r="E10" s="49" t="s">
        <v>21</v>
      </c>
      <c r="F10" s="49" t="s">
        <v>21</v>
      </c>
      <c r="G10" s="49" t="s">
        <v>21</v>
      </c>
      <c r="H10" s="49" t="s">
        <v>22</v>
      </c>
      <c r="I10" s="49" t="s">
        <v>13</v>
      </c>
      <c r="J10" s="53"/>
      <c r="K10" s="229"/>
      <c r="L10" s="227"/>
      <c r="M10" s="227"/>
      <c r="N10" s="227"/>
    </row>
    <row r="11" spans="1:14" ht="65.25" customHeight="1">
      <c r="A11" s="45"/>
      <c r="B11" s="46"/>
      <c r="C11" s="51"/>
      <c r="D11" s="52"/>
      <c r="E11" s="49" t="s">
        <v>23</v>
      </c>
      <c r="F11" s="49" t="s">
        <v>23</v>
      </c>
      <c r="G11" s="49" t="s">
        <v>23</v>
      </c>
      <c r="H11" s="49" t="s">
        <v>23</v>
      </c>
      <c r="I11" s="49" t="s">
        <v>23</v>
      </c>
      <c r="J11" s="53"/>
      <c r="K11" s="229"/>
      <c r="L11" s="227"/>
      <c r="M11" s="227"/>
      <c r="N11" s="227"/>
    </row>
    <row r="12" spans="1:14" ht="78" customHeight="1">
      <c r="A12" s="54">
        <v>1</v>
      </c>
      <c r="B12" s="46"/>
      <c r="C12" s="237" t="e">
        <f>IF(D12=0,"NON","OUI")</f>
        <v>#REF!</v>
      </c>
      <c r="D12" s="56" t="e">
        <f>IF(#REF!="OUI",5,0)</f>
        <v>#REF!</v>
      </c>
      <c r="E12" s="57" t="s">
        <v>31</v>
      </c>
      <c r="F12" s="57" t="s">
        <v>31</v>
      </c>
      <c r="G12" s="57" t="s">
        <v>31</v>
      </c>
      <c r="H12" s="57" t="s">
        <v>31</v>
      </c>
      <c r="I12" s="57" t="s">
        <v>31</v>
      </c>
      <c r="J12" s="53"/>
      <c r="K12" s="229"/>
      <c r="L12" s="227"/>
      <c r="M12" s="227"/>
      <c r="N12" s="227"/>
    </row>
    <row r="13" spans="1:14" ht="76.5" customHeight="1">
      <c r="A13" s="54">
        <v>2</v>
      </c>
      <c r="B13" s="46"/>
      <c r="C13" s="60" t="s">
        <v>32</v>
      </c>
      <c r="D13" s="56" t="e">
        <f>#REF!</f>
        <v>#REF!</v>
      </c>
      <c r="E13" s="49" t="s">
        <v>32</v>
      </c>
      <c r="F13" s="49" t="s">
        <v>32</v>
      </c>
      <c r="G13" s="49" t="s">
        <v>32</v>
      </c>
      <c r="H13" s="49" t="s">
        <v>32</v>
      </c>
      <c r="I13" s="49" t="s">
        <v>32</v>
      </c>
      <c r="J13" s="53"/>
      <c r="K13" s="229"/>
      <c r="L13" s="227"/>
      <c r="M13" s="227"/>
      <c r="N13" s="227"/>
    </row>
    <row r="14" spans="1:14" ht="73.5" customHeight="1">
      <c r="A14" s="40"/>
      <c r="B14" s="41"/>
      <c r="C14" s="42"/>
      <c r="D14" s="43"/>
      <c r="E14" s="43"/>
      <c r="F14" s="43"/>
      <c r="G14" s="43"/>
      <c r="H14" s="43"/>
      <c r="I14" s="43"/>
      <c r="J14" s="59"/>
      <c r="K14" s="229"/>
      <c r="L14" s="227"/>
      <c r="M14" s="227"/>
      <c r="N14" s="227"/>
    </row>
    <row r="15" spans="1:14" ht="21.75" customHeight="1">
      <c r="A15" s="54">
        <v>3</v>
      </c>
      <c r="B15" s="46"/>
      <c r="C15" s="60" t="s">
        <v>31</v>
      </c>
      <c r="D15" s="56">
        <v>1</v>
      </c>
      <c r="E15" s="49" t="s">
        <v>31</v>
      </c>
      <c r="F15" s="49" t="s">
        <v>31</v>
      </c>
      <c r="G15" s="49" t="s">
        <v>31</v>
      </c>
      <c r="H15" s="49" t="s">
        <v>31</v>
      </c>
      <c r="I15" s="49" t="s">
        <v>31</v>
      </c>
      <c r="J15" s="61"/>
      <c r="K15" s="229"/>
      <c r="L15" s="227"/>
      <c r="M15" s="227"/>
      <c r="N15" s="227"/>
    </row>
    <row r="16" spans="1:14" ht="33.75" customHeight="1">
      <c r="A16" s="54">
        <v>4</v>
      </c>
      <c r="B16" s="46"/>
      <c r="C16" s="60" t="s">
        <v>31</v>
      </c>
      <c r="D16" s="56">
        <v>3</v>
      </c>
      <c r="E16" s="49" t="s">
        <v>31</v>
      </c>
      <c r="F16" s="49" t="s">
        <v>31</v>
      </c>
      <c r="G16" s="49" t="s">
        <v>31</v>
      </c>
      <c r="H16" s="49" t="s">
        <v>31</v>
      </c>
      <c r="I16" s="49" t="s">
        <v>31</v>
      </c>
      <c r="J16" s="61"/>
      <c r="K16" s="229"/>
      <c r="L16" s="227"/>
      <c r="M16" s="227"/>
      <c r="N16" s="227"/>
    </row>
    <row r="17" spans="1:14" ht="35.25" customHeight="1">
      <c r="A17" s="40"/>
      <c r="B17" s="41"/>
      <c r="C17" s="42"/>
      <c r="D17" s="43"/>
      <c r="E17" s="43"/>
      <c r="F17" s="43"/>
      <c r="G17" s="43"/>
      <c r="H17" s="43"/>
      <c r="I17" s="43"/>
      <c r="J17" s="59"/>
      <c r="K17" s="229"/>
      <c r="L17" s="227"/>
      <c r="M17" s="227"/>
      <c r="N17" s="227"/>
    </row>
    <row r="18" spans="1:14" ht="22.5" customHeight="1">
      <c r="A18" s="54">
        <v>5</v>
      </c>
      <c r="B18" s="46"/>
      <c r="C18" s="60" t="s">
        <v>45</v>
      </c>
      <c r="D18" s="56">
        <v>1</v>
      </c>
      <c r="E18" s="49" t="s">
        <v>32</v>
      </c>
      <c r="F18" s="49" t="s">
        <v>32</v>
      </c>
      <c r="G18" s="49" t="s">
        <v>32</v>
      </c>
      <c r="H18" s="49" t="s">
        <v>32</v>
      </c>
      <c r="I18" s="49" t="s">
        <v>32</v>
      </c>
      <c r="J18" s="53"/>
      <c r="K18" s="229"/>
      <c r="L18" s="227"/>
      <c r="M18" s="227"/>
      <c r="N18" s="227"/>
    </row>
    <row r="19" spans="1:14" ht="30.75" customHeight="1">
      <c r="A19" s="54">
        <v>6</v>
      </c>
      <c r="B19" s="46"/>
      <c r="C19" s="60" t="s">
        <v>46</v>
      </c>
      <c r="D19" s="56">
        <v>2</v>
      </c>
      <c r="E19" s="49" t="s">
        <v>32</v>
      </c>
      <c r="F19" s="49" t="s">
        <v>31</v>
      </c>
      <c r="G19" s="49" t="s">
        <v>31</v>
      </c>
      <c r="H19" s="49" t="s">
        <v>31</v>
      </c>
      <c r="I19" s="49" t="s">
        <v>31</v>
      </c>
      <c r="J19" s="53"/>
      <c r="K19" s="229"/>
      <c r="L19" s="227"/>
      <c r="M19" s="227"/>
      <c r="N19" s="227"/>
    </row>
    <row r="20" spans="1:14" ht="48" customHeight="1">
      <c r="A20" s="63">
        <v>7</v>
      </c>
      <c r="B20" s="238"/>
      <c r="C20" s="239" t="s">
        <v>45</v>
      </c>
      <c r="D20" s="240">
        <v>2</v>
      </c>
      <c r="E20" s="49" t="s">
        <v>32</v>
      </c>
      <c r="F20" s="49" t="s">
        <v>32</v>
      </c>
      <c r="G20" s="49" t="s">
        <v>32</v>
      </c>
      <c r="H20" s="49" t="s">
        <v>32</v>
      </c>
      <c r="I20" s="49" t="s">
        <v>32</v>
      </c>
      <c r="J20" s="53"/>
      <c r="K20" s="229"/>
      <c r="L20" s="227"/>
      <c r="M20" s="227"/>
      <c r="N20" s="227"/>
    </row>
    <row r="21" spans="1:14" ht="40.5" customHeight="1">
      <c r="A21" s="66"/>
      <c r="B21" s="67"/>
      <c r="C21" s="69"/>
      <c r="D21" s="69"/>
      <c r="E21" s="68"/>
      <c r="F21" s="68"/>
      <c r="G21" s="68"/>
      <c r="H21" s="68"/>
      <c r="I21" s="68"/>
      <c r="J21" s="70"/>
      <c r="K21" s="229"/>
      <c r="L21" s="227"/>
      <c r="M21" s="227"/>
      <c r="N21" s="227"/>
    </row>
    <row r="22" spans="1:14" ht="19.5" customHeight="1">
      <c r="A22" s="54">
        <v>8</v>
      </c>
      <c r="B22" s="46"/>
      <c r="C22" s="60" t="s">
        <v>47</v>
      </c>
      <c r="D22" s="56">
        <v>2</v>
      </c>
      <c r="E22" s="49" t="s">
        <v>32</v>
      </c>
      <c r="F22" s="49" t="s">
        <v>31</v>
      </c>
      <c r="G22" s="49" t="s">
        <v>31</v>
      </c>
      <c r="H22" s="49" t="s">
        <v>31</v>
      </c>
      <c r="I22" s="49" t="s">
        <v>31</v>
      </c>
      <c r="J22" s="61"/>
      <c r="K22" s="229"/>
      <c r="L22" s="227"/>
      <c r="M22" s="227"/>
      <c r="N22" s="227"/>
    </row>
    <row r="23" spans="1:14" ht="45" customHeight="1">
      <c r="A23" s="54">
        <v>9</v>
      </c>
      <c r="B23" s="46"/>
      <c r="C23" s="60" t="s">
        <v>48</v>
      </c>
      <c r="D23" s="56">
        <v>2</v>
      </c>
      <c r="E23" s="49" t="s">
        <v>32</v>
      </c>
      <c r="F23" s="49" t="s">
        <v>32</v>
      </c>
      <c r="G23" s="49" t="s">
        <v>32</v>
      </c>
      <c r="H23" s="49" t="s">
        <v>31</v>
      </c>
      <c r="I23" s="49" t="s">
        <v>31</v>
      </c>
      <c r="J23" s="61"/>
      <c r="K23" s="229"/>
      <c r="L23" s="227"/>
      <c r="M23" s="227"/>
      <c r="N23" s="227"/>
    </row>
    <row r="24" spans="1:14" ht="30.75" customHeight="1">
      <c r="A24" s="54">
        <v>10</v>
      </c>
      <c r="B24" s="46"/>
      <c r="C24" s="60" t="s">
        <v>48</v>
      </c>
      <c r="D24" s="56">
        <v>1</v>
      </c>
      <c r="E24" s="49" t="s">
        <v>32</v>
      </c>
      <c r="F24" s="49" t="s">
        <v>32</v>
      </c>
      <c r="G24" s="49" t="s">
        <v>32</v>
      </c>
      <c r="H24" s="49" t="s">
        <v>32</v>
      </c>
      <c r="I24" s="49" t="s">
        <v>31</v>
      </c>
      <c r="J24" s="61"/>
      <c r="K24" s="229"/>
      <c r="L24" s="227"/>
      <c r="M24" s="227"/>
      <c r="N24" s="227"/>
    </row>
    <row r="25" spans="1:14" ht="30.75" customHeight="1">
      <c r="A25" s="54">
        <v>11</v>
      </c>
      <c r="B25" s="46"/>
      <c r="C25" s="60" t="s">
        <v>48</v>
      </c>
      <c r="D25" s="56">
        <v>2</v>
      </c>
      <c r="E25" s="49" t="s">
        <v>32</v>
      </c>
      <c r="F25" s="49" t="s">
        <v>32</v>
      </c>
      <c r="G25" s="49" t="s">
        <v>31</v>
      </c>
      <c r="H25" s="49" t="s">
        <v>31</v>
      </c>
      <c r="I25" s="49" t="s">
        <v>31</v>
      </c>
      <c r="J25" s="61"/>
      <c r="K25" s="229"/>
      <c r="L25" s="227"/>
      <c r="M25" s="227"/>
      <c r="N25" s="227"/>
    </row>
    <row r="26" spans="1:14" ht="30.75" customHeight="1">
      <c r="A26" s="54">
        <v>12</v>
      </c>
      <c r="B26" s="46"/>
      <c r="C26" s="60" t="s">
        <v>48</v>
      </c>
      <c r="D26" s="56">
        <v>1</v>
      </c>
      <c r="E26" s="49" t="s">
        <v>32</v>
      </c>
      <c r="F26" s="49" t="s">
        <v>32</v>
      </c>
      <c r="G26" s="49" t="s">
        <v>32</v>
      </c>
      <c r="H26" s="49" t="s">
        <v>32</v>
      </c>
      <c r="I26" s="49" t="s">
        <v>31</v>
      </c>
      <c r="J26" s="61"/>
      <c r="K26" s="229"/>
      <c r="L26" s="227"/>
      <c r="M26" s="227"/>
      <c r="N26" s="227"/>
    </row>
    <row r="27" spans="1:14" ht="30.75" customHeight="1">
      <c r="A27" s="63">
        <v>13</v>
      </c>
      <c r="B27" s="64"/>
      <c r="C27" s="60" t="s">
        <v>48</v>
      </c>
      <c r="D27" s="65">
        <v>2</v>
      </c>
      <c r="E27" s="49" t="s">
        <v>32</v>
      </c>
      <c r="F27" s="49" t="s">
        <v>32</v>
      </c>
      <c r="G27" s="49" t="s">
        <v>32</v>
      </c>
      <c r="H27" s="49" t="s">
        <v>32</v>
      </c>
      <c r="I27" s="49" t="s">
        <v>31</v>
      </c>
      <c r="J27" s="71"/>
      <c r="K27" s="229"/>
      <c r="L27" s="227"/>
      <c r="M27" s="227"/>
      <c r="N27" s="227"/>
    </row>
    <row r="28" spans="1:14" ht="20.25" customHeight="1">
      <c r="A28" s="72"/>
      <c r="B28" s="67"/>
      <c r="C28" s="42"/>
      <c r="D28" s="73"/>
      <c r="E28" s="43"/>
      <c r="F28" s="43"/>
      <c r="G28" s="43"/>
      <c r="H28" s="43"/>
      <c r="I28" s="43"/>
      <c r="J28" s="74"/>
      <c r="K28" s="229"/>
      <c r="L28" s="227"/>
      <c r="M28" s="227"/>
      <c r="N28" s="227"/>
    </row>
    <row r="29" spans="1:14" ht="30.75" customHeight="1">
      <c r="A29" s="54">
        <v>14</v>
      </c>
      <c r="B29" s="46"/>
      <c r="C29" s="49" t="s">
        <v>31</v>
      </c>
      <c r="D29" s="56">
        <v>3</v>
      </c>
      <c r="E29" s="49" t="s">
        <v>31</v>
      </c>
      <c r="F29" s="49" t="s">
        <v>31</v>
      </c>
      <c r="G29" s="49" t="s">
        <v>31</v>
      </c>
      <c r="H29" s="49" t="s">
        <v>31</v>
      </c>
      <c r="I29" s="49" t="s">
        <v>31</v>
      </c>
      <c r="J29" s="61"/>
      <c r="K29" s="229"/>
      <c r="L29" s="227"/>
      <c r="M29" s="227"/>
      <c r="N29" s="227"/>
    </row>
    <row r="30" spans="1:14" ht="42" customHeight="1">
      <c r="A30" s="54">
        <v>15</v>
      </c>
      <c r="B30" s="46"/>
      <c r="C30" s="60" t="s">
        <v>46</v>
      </c>
      <c r="D30" s="56">
        <v>3</v>
      </c>
      <c r="E30" s="49" t="s">
        <v>32</v>
      </c>
      <c r="F30" s="49" t="s">
        <v>32</v>
      </c>
      <c r="G30" s="49" t="s">
        <v>32</v>
      </c>
      <c r="H30" s="49" t="s">
        <v>31</v>
      </c>
      <c r="I30" s="49" t="s">
        <v>31</v>
      </c>
      <c r="J30" s="53"/>
      <c r="K30" s="229"/>
      <c r="L30" s="227"/>
      <c r="M30" s="227"/>
      <c r="N30" s="227"/>
    </row>
    <row r="31" spans="1:14" ht="49.5" customHeight="1">
      <c r="A31" s="54">
        <v>16</v>
      </c>
      <c r="B31" s="46"/>
      <c r="C31" s="60" t="s">
        <v>49</v>
      </c>
      <c r="D31" s="56">
        <v>5</v>
      </c>
      <c r="E31" s="49" t="s">
        <v>31</v>
      </c>
      <c r="F31" s="49" t="s">
        <v>31</v>
      </c>
      <c r="G31" s="49" t="s">
        <v>31</v>
      </c>
      <c r="H31" s="49" t="s">
        <v>31</v>
      </c>
      <c r="I31" s="49" t="s">
        <v>31</v>
      </c>
      <c r="J31" s="53"/>
      <c r="K31" s="229"/>
      <c r="L31" s="227"/>
      <c r="M31" s="227"/>
      <c r="N31" s="227"/>
    </row>
    <row r="32" spans="1:14" ht="55.5" customHeight="1">
      <c r="A32" s="54">
        <v>17</v>
      </c>
      <c r="B32" s="46"/>
      <c r="C32" s="60" t="s">
        <v>46</v>
      </c>
      <c r="D32" s="56">
        <v>3</v>
      </c>
      <c r="E32" s="49" t="s">
        <v>32</v>
      </c>
      <c r="F32" s="49" t="s">
        <v>32</v>
      </c>
      <c r="G32" s="49" t="s">
        <v>32</v>
      </c>
      <c r="H32" s="49" t="s">
        <v>32</v>
      </c>
      <c r="I32" s="49" t="s">
        <v>31</v>
      </c>
      <c r="J32" s="53"/>
      <c r="K32" s="229"/>
      <c r="L32" s="227"/>
      <c r="M32" s="227"/>
      <c r="N32" s="227"/>
    </row>
    <row r="33" spans="1:14" ht="67.5" customHeight="1">
      <c r="A33" s="54">
        <v>18</v>
      </c>
      <c r="B33" s="46"/>
      <c r="C33" s="60" t="s">
        <v>48</v>
      </c>
      <c r="D33" s="56">
        <v>3</v>
      </c>
      <c r="E33" s="49" t="s">
        <v>32</v>
      </c>
      <c r="F33" s="49" t="s">
        <v>32</v>
      </c>
      <c r="G33" s="49" t="s">
        <v>31</v>
      </c>
      <c r="H33" s="49" t="s">
        <v>31</v>
      </c>
      <c r="I33" s="49" t="s">
        <v>31</v>
      </c>
      <c r="J33" s="53"/>
      <c r="K33" s="229"/>
      <c r="L33" s="227"/>
      <c r="M33" s="227"/>
      <c r="N33" s="227"/>
    </row>
    <row r="34" spans="1:14" ht="30.75" customHeight="1">
      <c r="A34" s="54">
        <v>19</v>
      </c>
      <c r="B34" s="46"/>
      <c r="C34" s="60" t="s">
        <v>46</v>
      </c>
      <c r="D34" s="56">
        <v>2</v>
      </c>
      <c r="E34" s="49" t="s">
        <v>32</v>
      </c>
      <c r="F34" s="49" t="s">
        <v>32</v>
      </c>
      <c r="G34" s="49" t="s">
        <v>32</v>
      </c>
      <c r="H34" s="49" t="s">
        <v>31</v>
      </c>
      <c r="I34" s="49" t="s">
        <v>31</v>
      </c>
      <c r="J34" s="53"/>
      <c r="K34" s="229"/>
      <c r="L34" s="227"/>
      <c r="M34" s="227"/>
      <c r="N34" s="227"/>
    </row>
    <row r="35" spans="1:14" ht="78" customHeight="1">
      <c r="A35" s="54">
        <v>20</v>
      </c>
      <c r="B35" s="46"/>
      <c r="C35" s="49" t="s">
        <v>31</v>
      </c>
      <c r="D35" s="56">
        <v>2</v>
      </c>
      <c r="E35" s="49" t="s">
        <v>31</v>
      </c>
      <c r="F35" s="49" t="s">
        <v>31</v>
      </c>
      <c r="G35" s="49" t="s">
        <v>31</v>
      </c>
      <c r="H35" s="49" t="s">
        <v>31</v>
      </c>
      <c r="I35" s="49" t="s">
        <v>31</v>
      </c>
      <c r="J35" s="61"/>
      <c r="K35" s="229"/>
      <c r="L35" s="227"/>
      <c r="M35" s="227"/>
      <c r="N35" s="227"/>
    </row>
    <row r="36" spans="1:14" ht="91.5" customHeight="1">
      <c r="A36" s="54">
        <v>21</v>
      </c>
      <c r="B36" s="46"/>
      <c r="C36" s="49" t="s">
        <v>31</v>
      </c>
      <c r="D36" s="56">
        <v>3</v>
      </c>
      <c r="E36" s="49" t="s">
        <v>31</v>
      </c>
      <c r="F36" s="49" t="s">
        <v>31</v>
      </c>
      <c r="G36" s="49" t="s">
        <v>31</v>
      </c>
      <c r="H36" s="49" t="s">
        <v>31</v>
      </c>
      <c r="I36" s="49" t="s">
        <v>31</v>
      </c>
      <c r="J36" s="61"/>
      <c r="K36" s="229"/>
      <c r="L36" s="227"/>
      <c r="M36" s="227"/>
      <c r="N36" s="227"/>
    </row>
    <row r="37" spans="1:14" ht="33" customHeight="1">
      <c r="A37" s="63">
        <v>22</v>
      </c>
      <c r="B37" s="64"/>
      <c r="C37" s="60" t="s">
        <v>48</v>
      </c>
      <c r="D37" s="65">
        <v>2</v>
      </c>
      <c r="E37" s="49" t="s">
        <v>32</v>
      </c>
      <c r="F37" s="49" t="s">
        <v>32</v>
      </c>
      <c r="G37" s="49" t="s">
        <v>31</v>
      </c>
      <c r="H37" s="49" t="s">
        <v>31</v>
      </c>
      <c r="I37" s="49" t="s">
        <v>31</v>
      </c>
      <c r="J37" s="71"/>
      <c r="K37" s="229"/>
      <c r="L37" s="227"/>
      <c r="M37" s="227"/>
      <c r="N37" s="227"/>
    </row>
    <row r="38" spans="1:14" ht="66" customHeight="1">
      <c r="A38" s="72"/>
      <c r="B38" s="67"/>
      <c r="C38" s="42"/>
      <c r="D38" s="73"/>
      <c r="E38" s="43"/>
      <c r="F38" s="43"/>
      <c r="G38" s="43"/>
      <c r="H38" s="43"/>
      <c r="I38" s="43"/>
      <c r="J38" s="74"/>
      <c r="K38" s="229"/>
      <c r="L38" s="227"/>
      <c r="M38" s="227"/>
      <c r="N38" s="227"/>
    </row>
    <row r="39" spans="1:14" ht="18.75" customHeight="1">
      <c r="A39" s="54">
        <v>23</v>
      </c>
      <c r="B39" s="46"/>
      <c r="C39" s="60" t="s">
        <v>50</v>
      </c>
      <c r="D39" s="56">
        <v>3</v>
      </c>
      <c r="E39" s="49" t="s">
        <v>31</v>
      </c>
      <c r="F39" s="49" t="s">
        <v>31</v>
      </c>
      <c r="G39" s="49" t="s">
        <v>21</v>
      </c>
      <c r="H39" s="49" t="s">
        <v>21</v>
      </c>
      <c r="I39" s="49" t="s">
        <v>21</v>
      </c>
      <c r="J39" s="61"/>
      <c r="K39" s="229"/>
      <c r="L39" s="227"/>
      <c r="M39" s="227"/>
      <c r="N39" s="227"/>
    </row>
    <row r="40" spans="1:14" ht="39" customHeight="1">
      <c r="A40" s="54">
        <v>24</v>
      </c>
      <c r="B40" s="46"/>
      <c r="C40" s="60" t="s">
        <v>48</v>
      </c>
      <c r="D40" s="56">
        <v>3</v>
      </c>
      <c r="E40" s="49" t="s">
        <v>32</v>
      </c>
      <c r="F40" s="49" t="s">
        <v>32</v>
      </c>
      <c r="G40" s="49" t="s">
        <v>31</v>
      </c>
      <c r="H40" s="49" t="s">
        <v>31</v>
      </c>
      <c r="I40" s="49" t="s">
        <v>31</v>
      </c>
      <c r="J40" s="53"/>
      <c r="K40" s="229"/>
      <c r="L40" s="227"/>
      <c r="M40" s="227"/>
      <c r="N40" s="227"/>
    </row>
    <row r="41" spans="1:14" ht="30.75" customHeight="1">
      <c r="A41" s="54">
        <v>25</v>
      </c>
      <c r="B41" s="46"/>
      <c r="C41" s="49" t="s">
        <v>31</v>
      </c>
      <c r="D41" s="56">
        <v>4</v>
      </c>
      <c r="E41" s="49" t="s">
        <v>31</v>
      </c>
      <c r="F41" s="49" t="s">
        <v>31</v>
      </c>
      <c r="G41" s="49" t="s">
        <v>31</v>
      </c>
      <c r="H41" s="49" t="s">
        <v>31</v>
      </c>
      <c r="I41" s="49" t="s">
        <v>31</v>
      </c>
      <c r="J41" s="61"/>
      <c r="K41" s="229"/>
      <c r="L41" s="227"/>
      <c r="M41" s="227"/>
      <c r="N41" s="227"/>
    </row>
    <row r="42" spans="1:14" ht="26" customHeight="1">
      <c r="A42" s="54">
        <v>26</v>
      </c>
      <c r="B42" s="46"/>
      <c r="C42" s="60" t="s">
        <v>49</v>
      </c>
      <c r="D42" s="56">
        <v>3</v>
      </c>
      <c r="E42" s="49" t="s">
        <v>31</v>
      </c>
      <c r="F42" s="49" t="s">
        <v>31</v>
      </c>
      <c r="G42" s="49" t="s">
        <v>31</v>
      </c>
      <c r="H42" s="49" t="s">
        <v>31</v>
      </c>
      <c r="I42" s="49" t="s">
        <v>31</v>
      </c>
      <c r="J42" s="53"/>
      <c r="K42" s="229"/>
      <c r="L42" s="227"/>
      <c r="M42" s="227"/>
      <c r="N42" s="227"/>
    </row>
    <row r="43" spans="1:14" ht="30.75" customHeight="1">
      <c r="A43" s="54">
        <v>27</v>
      </c>
      <c r="B43" s="46"/>
      <c r="C43" s="49" t="s">
        <v>31</v>
      </c>
      <c r="D43" s="56">
        <v>1</v>
      </c>
      <c r="E43" s="49" t="s">
        <v>31</v>
      </c>
      <c r="F43" s="49" t="s">
        <v>31</v>
      </c>
      <c r="G43" s="49" t="s">
        <v>31</v>
      </c>
      <c r="H43" s="49" t="s">
        <v>31</v>
      </c>
      <c r="I43" s="49" t="s">
        <v>31</v>
      </c>
      <c r="J43" s="53"/>
      <c r="K43" s="229"/>
      <c r="L43" s="227"/>
      <c r="M43" s="227"/>
      <c r="N43" s="227"/>
    </row>
    <row r="44" spans="1:14" ht="30.75" customHeight="1">
      <c r="A44" s="36"/>
      <c r="B44" s="37"/>
      <c r="C44" s="76"/>
      <c r="D44" s="76"/>
      <c r="E44" s="76"/>
      <c r="F44" s="76"/>
      <c r="G44" s="76"/>
      <c r="H44" s="76"/>
      <c r="I44" s="76"/>
      <c r="J44" s="39"/>
      <c r="K44" s="229"/>
      <c r="L44" s="227"/>
      <c r="M44" s="227"/>
      <c r="N44" s="227"/>
    </row>
    <row r="45" spans="1:14" ht="21" customHeight="1">
      <c r="A45" s="40"/>
      <c r="B45" s="41"/>
      <c r="C45" s="42"/>
      <c r="D45" s="43"/>
      <c r="E45" s="43"/>
      <c r="F45" s="43"/>
      <c r="G45" s="43"/>
      <c r="H45" s="43"/>
      <c r="I45" s="43"/>
      <c r="J45" s="59"/>
      <c r="K45" s="229"/>
      <c r="L45" s="227"/>
      <c r="M45" s="227"/>
      <c r="N45" s="227"/>
    </row>
    <row r="46" spans="1:14" ht="21" customHeight="1">
      <c r="A46" s="77"/>
      <c r="B46" s="46"/>
      <c r="C46" s="78"/>
      <c r="D46" s="78"/>
      <c r="E46" s="78"/>
      <c r="F46" s="78"/>
      <c r="G46" s="78"/>
      <c r="H46" s="78"/>
      <c r="I46" s="78"/>
      <c r="J46" s="79"/>
      <c r="K46" s="229"/>
      <c r="L46" s="227"/>
      <c r="M46" s="227"/>
      <c r="N46" s="227"/>
    </row>
    <row r="47" spans="1:14" ht="33" customHeight="1">
      <c r="A47" s="77"/>
      <c r="B47" s="46"/>
      <c r="C47" s="51"/>
      <c r="D47" s="51"/>
      <c r="E47" s="60" t="s">
        <v>24</v>
      </c>
      <c r="F47" s="60" t="s">
        <v>25</v>
      </c>
      <c r="G47" s="60" t="s">
        <v>25</v>
      </c>
      <c r="H47" s="60" t="s">
        <v>25</v>
      </c>
      <c r="I47" s="60" t="s">
        <v>25</v>
      </c>
      <c r="J47" s="80"/>
      <c r="K47" s="229"/>
      <c r="L47" s="227"/>
      <c r="M47" s="227"/>
      <c r="N47" s="227"/>
    </row>
    <row r="48" spans="1:14" ht="33" customHeight="1">
      <c r="A48" s="77"/>
      <c r="B48" s="46"/>
      <c r="C48" s="51"/>
      <c r="D48" s="51"/>
      <c r="E48" s="60" t="s">
        <v>26</v>
      </c>
      <c r="F48" s="60" t="s">
        <v>26</v>
      </c>
      <c r="G48" s="60" t="s">
        <v>26</v>
      </c>
      <c r="H48" s="60" t="s">
        <v>27</v>
      </c>
      <c r="I48" s="60" t="s">
        <v>27</v>
      </c>
      <c r="J48" s="80"/>
      <c r="K48" s="229"/>
      <c r="L48" s="227"/>
      <c r="M48" s="227"/>
      <c r="N48" s="227"/>
    </row>
    <row r="49" spans="1:14" ht="21" customHeight="1">
      <c r="A49" s="77"/>
      <c r="B49" s="46"/>
      <c r="C49" s="78"/>
      <c r="D49" s="78"/>
      <c r="E49" s="78"/>
      <c r="F49" s="78"/>
      <c r="G49" s="78"/>
      <c r="H49" s="78"/>
      <c r="I49" s="78"/>
      <c r="J49" s="80"/>
      <c r="K49" s="229"/>
      <c r="L49" s="227"/>
      <c r="M49" s="227"/>
      <c r="N49" s="227"/>
    </row>
    <row r="50" spans="1:14" ht="33" customHeight="1">
      <c r="A50" s="77"/>
      <c r="B50" s="46"/>
      <c r="C50" s="51"/>
      <c r="D50" s="51"/>
      <c r="E50" s="60" t="s">
        <v>28</v>
      </c>
      <c r="F50" s="60" t="s">
        <v>28</v>
      </c>
      <c r="G50" s="60" t="s">
        <v>28</v>
      </c>
      <c r="H50" s="60" t="s">
        <v>29</v>
      </c>
      <c r="I50" s="60" t="s">
        <v>29</v>
      </c>
      <c r="J50" s="80"/>
      <c r="K50" s="229"/>
      <c r="L50" s="227"/>
      <c r="M50" s="227"/>
      <c r="N50" s="227"/>
    </row>
    <row r="51" spans="1:14" ht="33" customHeight="1">
      <c r="A51" s="77"/>
      <c r="B51" s="46"/>
      <c r="C51" s="51"/>
      <c r="D51" s="51"/>
      <c r="E51" s="60" t="s">
        <v>26</v>
      </c>
      <c r="F51" s="60" t="s">
        <v>26</v>
      </c>
      <c r="G51" s="60" t="s">
        <v>26</v>
      </c>
      <c r="H51" s="60" t="s">
        <v>27</v>
      </c>
      <c r="I51" s="60" t="s">
        <v>27</v>
      </c>
      <c r="J51" s="80"/>
      <c r="K51" s="229"/>
      <c r="L51" s="227"/>
      <c r="M51" s="227"/>
      <c r="N51" s="227"/>
    </row>
    <row r="52" spans="1:14" ht="76.5" customHeight="1">
      <c r="A52" s="81">
        <v>28</v>
      </c>
      <c r="B52" s="46"/>
      <c r="C52" s="49" t="s">
        <v>31</v>
      </c>
      <c r="D52" s="82">
        <v>4</v>
      </c>
      <c r="E52" s="49" t="s">
        <v>31</v>
      </c>
      <c r="F52" s="49" t="s">
        <v>31</v>
      </c>
      <c r="G52" s="49" t="s">
        <v>31</v>
      </c>
      <c r="H52" s="49" t="s">
        <v>31</v>
      </c>
      <c r="I52" s="49" t="s">
        <v>31</v>
      </c>
      <c r="J52" s="53"/>
      <c r="K52" s="229"/>
      <c r="L52" s="227"/>
      <c r="M52" s="227"/>
      <c r="N52" s="227"/>
    </row>
    <row r="53" spans="1:14" ht="41.25" customHeight="1">
      <c r="A53" s="54">
        <v>29</v>
      </c>
      <c r="B53" s="46"/>
      <c r="C53" s="60" t="s">
        <v>32</v>
      </c>
      <c r="D53" s="56">
        <v>2</v>
      </c>
      <c r="E53" s="60" t="s">
        <v>32</v>
      </c>
      <c r="F53" s="60" t="s">
        <v>32</v>
      </c>
      <c r="G53" s="60" t="s">
        <v>32</v>
      </c>
      <c r="H53" s="60" t="s">
        <v>32</v>
      </c>
      <c r="I53" s="60" t="s">
        <v>32</v>
      </c>
      <c r="J53" s="53"/>
      <c r="K53" s="229"/>
      <c r="L53" s="227"/>
      <c r="M53" s="227"/>
      <c r="N53" s="227"/>
    </row>
    <row r="54" spans="1:14" ht="30.75" customHeight="1">
      <c r="A54" s="81">
        <v>30</v>
      </c>
      <c r="B54" s="46"/>
      <c r="C54" s="49" t="s">
        <v>31</v>
      </c>
      <c r="D54" s="56">
        <v>2</v>
      </c>
      <c r="E54" s="49" t="s">
        <v>31</v>
      </c>
      <c r="F54" s="49" t="s">
        <v>31</v>
      </c>
      <c r="G54" s="49" t="s">
        <v>31</v>
      </c>
      <c r="H54" s="49" t="s">
        <v>31</v>
      </c>
      <c r="I54" s="49" t="s">
        <v>31</v>
      </c>
      <c r="J54" s="53"/>
      <c r="K54" s="229"/>
      <c r="L54" s="227"/>
      <c r="M54" s="227"/>
      <c r="N54" s="227"/>
    </row>
    <row r="55" spans="1:14" ht="30.75" customHeight="1">
      <c r="A55" s="81">
        <v>31</v>
      </c>
      <c r="B55" s="46"/>
      <c r="C55" s="49" t="s">
        <v>31</v>
      </c>
      <c r="D55" s="56">
        <v>2</v>
      </c>
      <c r="E55" s="49" t="s">
        <v>31</v>
      </c>
      <c r="F55" s="49" t="s">
        <v>31</v>
      </c>
      <c r="G55" s="49" t="s">
        <v>31</v>
      </c>
      <c r="H55" s="49" t="s">
        <v>31</v>
      </c>
      <c r="I55" s="49" t="s">
        <v>31</v>
      </c>
      <c r="J55" s="53"/>
      <c r="K55" s="229"/>
      <c r="L55" s="227"/>
      <c r="M55" s="227"/>
      <c r="N55" s="227"/>
    </row>
    <row r="56" spans="1:14" ht="19.5" customHeight="1">
      <c r="A56" s="83">
        <v>32</v>
      </c>
      <c r="B56" s="64"/>
      <c r="C56" s="49" t="s">
        <v>31</v>
      </c>
      <c r="D56" s="56">
        <v>2</v>
      </c>
      <c r="E56" s="49" t="s">
        <v>31</v>
      </c>
      <c r="F56" s="49" t="s">
        <v>31</v>
      </c>
      <c r="G56" s="49" t="s">
        <v>31</v>
      </c>
      <c r="H56" s="49" t="s">
        <v>31</v>
      </c>
      <c r="I56" s="49" t="s">
        <v>31</v>
      </c>
      <c r="J56" s="71"/>
      <c r="K56" s="229"/>
      <c r="L56" s="227"/>
      <c r="M56" s="227"/>
      <c r="N56" s="227"/>
    </row>
    <row r="57" spans="1:14" ht="30.75" customHeight="1">
      <c r="A57" s="72"/>
      <c r="B57" s="67"/>
      <c r="C57" s="42"/>
      <c r="D57" s="43"/>
      <c r="E57" s="43"/>
      <c r="F57" s="43"/>
      <c r="G57" s="43"/>
      <c r="H57" s="43"/>
      <c r="I57" s="43"/>
      <c r="J57" s="74"/>
      <c r="K57" s="229"/>
      <c r="L57" s="227"/>
      <c r="M57" s="227"/>
      <c r="N57" s="227"/>
    </row>
    <row r="58" spans="1:14" ht="30.75" customHeight="1">
      <c r="A58" s="54">
        <v>33</v>
      </c>
      <c r="B58" s="46"/>
      <c r="C58" s="49" t="s">
        <v>31</v>
      </c>
      <c r="D58" s="56">
        <v>2</v>
      </c>
      <c r="E58" s="49" t="s">
        <v>31</v>
      </c>
      <c r="F58" s="49" t="s">
        <v>31</v>
      </c>
      <c r="G58" s="49" t="s">
        <v>31</v>
      </c>
      <c r="H58" s="49" t="s">
        <v>31</v>
      </c>
      <c r="I58" s="49" t="s">
        <v>31</v>
      </c>
      <c r="J58" s="61"/>
      <c r="K58" s="229"/>
      <c r="L58" s="227"/>
      <c r="M58" s="227"/>
      <c r="N58" s="227"/>
    </row>
    <row r="59" spans="1:14" ht="30.75" customHeight="1">
      <c r="A59" s="54">
        <v>34</v>
      </c>
      <c r="B59" s="46"/>
      <c r="C59" s="60" t="s">
        <v>48</v>
      </c>
      <c r="D59" s="56">
        <v>2</v>
      </c>
      <c r="E59" s="49" t="s">
        <v>32</v>
      </c>
      <c r="F59" s="49" t="s">
        <v>32</v>
      </c>
      <c r="G59" s="49" t="s">
        <v>32</v>
      </c>
      <c r="H59" s="49" t="s">
        <v>31</v>
      </c>
      <c r="I59" s="49" t="s">
        <v>31</v>
      </c>
      <c r="J59" s="61"/>
      <c r="K59" s="229"/>
      <c r="L59" s="227"/>
      <c r="M59" s="227"/>
      <c r="N59" s="227"/>
    </row>
    <row r="60" spans="1:14" ht="30.75" customHeight="1">
      <c r="A60" s="54">
        <v>35</v>
      </c>
      <c r="B60" s="46"/>
      <c r="C60" s="60" t="s">
        <v>32</v>
      </c>
      <c r="D60" s="56">
        <v>1</v>
      </c>
      <c r="E60" s="49" t="s">
        <v>32</v>
      </c>
      <c r="F60" s="49" t="s">
        <v>32</v>
      </c>
      <c r="G60" s="49" t="s">
        <v>32</v>
      </c>
      <c r="H60" s="49" t="s">
        <v>32</v>
      </c>
      <c r="I60" s="49" t="s">
        <v>32</v>
      </c>
      <c r="J60" s="61"/>
      <c r="K60" s="229"/>
      <c r="L60" s="227"/>
      <c r="M60" s="227"/>
      <c r="N60" s="227"/>
    </row>
    <row r="61" spans="1:14" ht="30.75" customHeight="1">
      <c r="A61" s="54">
        <v>36</v>
      </c>
      <c r="B61" s="46"/>
      <c r="C61" s="60" t="s">
        <v>47</v>
      </c>
      <c r="D61" s="56">
        <v>2</v>
      </c>
      <c r="E61" s="49" t="s">
        <v>32</v>
      </c>
      <c r="F61" s="49" t="s">
        <v>32</v>
      </c>
      <c r="G61" s="49" t="s">
        <v>31</v>
      </c>
      <c r="H61" s="49" t="s">
        <v>31</v>
      </c>
      <c r="I61" s="49" t="s">
        <v>31</v>
      </c>
      <c r="J61" s="61"/>
      <c r="K61" s="229"/>
      <c r="L61" s="227"/>
      <c r="M61" s="227"/>
      <c r="N61" s="227"/>
    </row>
    <row r="62" spans="1:14" ht="30.75" customHeight="1">
      <c r="A62" s="36"/>
      <c r="B62" s="37"/>
      <c r="C62" s="76"/>
      <c r="D62" s="76"/>
      <c r="E62" s="76"/>
      <c r="F62" s="76"/>
      <c r="G62" s="76"/>
      <c r="H62" s="76"/>
      <c r="I62" s="76"/>
      <c r="J62" s="39"/>
      <c r="K62" s="229"/>
      <c r="L62" s="227"/>
      <c r="M62" s="227"/>
      <c r="N62" s="227"/>
    </row>
    <row r="63" spans="1:14" ht="123" customHeight="1">
      <c r="A63" s="40"/>
      <c r="B63" s="41"/>
      <c r="C63" s="42"/>
      <c r="D63" s="43"/>
      <c r="E63" s="84"/>
      <c r="F63" s="84"/>
      <c r="G63" s="84"/>
      <c r="H63" s="84"/>
      <c r="I63" s="84"/>
      <c r="J63" s="85"/>
      <c r="K63" s="229"/>
      <c r="L63" s="227"/>
      <c r="M63" s="227"/>
      <c r="N63" s="227"/>
    </row>
    <row r="64" spans="1:14" ht="49.5" customHeight="1">
      <c r="A64" s="54">
        <v>37</v>
      </c>
      <c r="B64" s="46"/>
      <c r="C64" s="49" t="s">
        <v>31</v>
      </c>
      <c r="D64" s="56">
        <v>2</v>
      </c>
      <c r="E64" s="49" t="s">
        <v>31</v>
      </c>
      <c r="F64" s="49" t="s">
        <v>31</v>
      </c>
      <c r="G64" s="49" t="s">
        <v>31</v>
      </c>
      <c r="H64" s="49" t="s">
        <v>31</v>
      </c>
      <c r="I64" s="49" t="s">
        <v>31</v>
      </c>
      <c r="J64" s="61"/>
      <c r="K64" s="229"/>
      <c r="L64" s="227"/>
      <c r="M64" s="227"/>
      <c r="N64" s="227"/>
    </row>
    <row r="65" spans="1:14" ht="30.75" customHeight="1">
      <c r="A65" s="54">
        <v>38</v>
      </c>
      <c r="B65" s="46"/>
      <c r="C65" s="49" t="s">
        <v>31</v>
      </c>
      <c r="D65" s="56">
        <v>3</v>
      </c>
      <c r="E65" s="49" t="s">
        <v>31</v>
      </c>
      <c r="F65" s="49" t="s">
        <v>31</v>
      </c>
      <c r="G65" s="49" t="s">
        <v>31</v>
      </c>
      <c r="H65" s="49" t="s">
        <v>31</v>
      </c>
      <c r="I65" s="49" t="s">
        <v>31</v>
      </c>
      <c r="J65" s="241"/>
      <c r="K65" s="229"/>
      <c r="L65" s="227"/>
      <c r="M65" s="227"/>
      <c r="N65" s="227"/>
    </row>
    <row r="66" spans="1:14" ht="30.75" customHeight="1">
      <c r="A66" s="54">
        <v>39</v>
      </c>
      <c r="B66" s="46"/>
      <c r="C66" s="60" t="s">
        <v>49</v>
      </c>
      <c r="D66" s="56">
        <v>3</v>
      </c>
      <c r="E66" s="49" t="s">
        <v>31</v>
      </c>
      <c r="F66" s="49" t="s">
        <v>31</v>
      </c>
      <c r="G66" s="49" t="s">
        <v>31</v>
      </c>
      <c r="H66" s="49" t="s">
        <v>21</v>
      </c>
      <c r="I66" s="49" t="s">
        <v>21</v>
      </c>
      <c r="J66" s="61"/>
      <c r="K66" s="229"/>
      <c r="L66" s="227"/>
      <c r="M66" s="227"/>
      <c r="N66" s="227"/>
    </row>
    <row r="67" spans="1:14" ht="75" customHeight="1">
      <c r="A67" s="54">
        <v>40</v>
      </c>
      <c r="B67" s="46"/>
      <c r="C67" s="60" t="s">
        <v>48</v>
      </c>
      <c r="D67" s="56">
        <v>2</v>
      </c>
      <c r="E67" s="60" t="s">
        <v>32</v>
      </c>
      <c r="F67" s="60" t="s">
        <v>32</v>
      </c>
      <c r="G67" s="60" t="s">
        <v>32</v>
      </c>
      <c r="H67" s="49" t="s">
        <v>31</v>
      </c>
      <c r="I67" s="49" t="s">
        <v>31</v>
      </c>
      <c r="J67" s="242"/>
      <c r="K67" s="229"/>
      <c r="L67" s="227"/>
      <c r="M67" s="227"/>
      <c r="N67" s="227"/>
    </row>
    <row r="68" spans="1:14" ht="40.5" customHeight="1">
      <c r="A68" s="54">
        <v>41</v>
      </c>
      <c r="B68" s="46"/>
      <c r="C68" s="60" t="s">
        <v>49</v>
      </c>
      <c r="D68" s="56">
        <v>2</v>
      </c>
      <c r="E68" s="49" t="s">
        <v>31</v>
      </c>
      <c r="F68" s="49" t="s">
        <v>31</v>
      </c>
      <c r="G68" s="49" t="s">
        <v>31</v>
      </c>
      <c r="H68" s="49" t="s">
        <v>31</v>
      </c>
      <c r="I68" s="49" t="s">
        <v>21</v>
      </c>
      <c r="J68" s="53"/>
      <c r="K68" s="229"/>
      <c r="L68" s="227"/>
      <c r="M68" s="227"/>
      <c r="N68" s="227"/>
    </row>
    <row r="69" spans="1:14" ht="30.75" customHeight="1">
      <c r="A69" s="87">
        <v>42</v>
      </c>
      <c r="B69" s="88"/>
      <c r="C69" s="125" t="s">
        <v>47</v>
      </c>
      <c r="D69" s="89">
        <v>2</v>
      </c>
      <c r="E69" s="60" t="s">
        <v>32</v>
      </c>
      <c r="F69" s="60" t="s">
        <v>32</v>
      </c>
      <c r="G69" s="60" t="s">
        <v>32</v>
      </c>
      <c r="H69" s="60" t="s">
        <v>32</v>
      </c>
      <c r="I69" s="49" t="s">
        <v>31</v>
      </c>
      <c r="J69" s="53"/>
      <c r="K69" s="229"/>
      <c r="L69" s="227"/>
      <c r="M69" s="227"/>
      <c r="N69" s="227"/>
    </row>
    <row r="70" spans="1:14" ht="30.75" customHeight="1">
      <c r="A70" s="90"/>
      <c r="B70" s="91"/>
      <c r="C70" s="243"/>
      <c r="D70" s="92"/>
      <c r="E70" s="84"/>
      <c r="F70" s="84"/>
      <c r="G70" s="84"/>
      <c r="H70" s="84"/>
      <c r="I70" s="84"/>
      <c r="J70" s="85"/>
      <c r="K70" s="229"/>
      <c r="L70" s="227"/>
      <c r="M70" s="227"/>
      <c r="N70" s="227"/>
    </row>
    <row r="71" spans="1:14" ht="30.75" customHeight="1">
      <c r="A71" s="54">
        <v>43</v>
      </c>
      <c r="B71" s="46"/>
      <c r="C71" s="60" t="s">
        <v>49</v>
      </c>
      <c r="D71" s="56">
        <v>5</v>
      </c>
      <c r="E71" s="49" t="s">
        <v>31</v>
      </c>
      <c r="F71" s="49" t="s">
        <v>31</v>
      </c>
      <c r="G71" s="49" t="s">
        <v>31</v>
      </c>
      <c r="H71" s="49" t="s">
        <v>31</v>
      </c>
      <c r="I71" s="49" t="s">
        <v>31</v>
      </c>
      <c r="J71" s="53"/>
      <c r="K71" s="229"/>
      <c r="L71" s="227"/>
      <c r="M71" s="227"/>
      <c r="N71" s="227"/>
    </row>
    <row r="72" spans="1:14" ht="30.75" customHeight="1">
      <c r="A72" s="54">
        <v>44</v>
      </c>
      <c r="B72" s="46"/>
      <c r="C72" s="60" t="s">
        <v>49</v>
      </c>
      <c r="D72" s="56">
        <v>3</v>
      </c>
      <c r="E72" s="49" t="s">
        <v>31</v>
      </c>
      <c r="F72" s="49" t="s">
        <v>31</v>
      </c>
      <c r="G72" s="49" t="s">
        <v>31</v>
      </c>
      <c r="H72" s="49" t="s">
        <v>31</v>
      </c>
      <c r="I72" s="49" t="s">
        <v>31</v>
      </c>
      <c r="J72" s="53"/>
      <c r="K72" s="229"/>
      <c r="L72" s="227"/>
      <c r="M72" s="227"/>
      <c r="N72" s="227"/>
    </row>
    <row r="73" spans="1:14" ht="30.75" customHeight="1">
      <c r="A73" s="54">
        <v>45</v>
      </c>
      <c r="B73" s="46"/>
      <c r="C73" s="125" t="s">
        <v>49</v>
      </c>
      <c r="D73" s="56">
        <v>2</v>
      </c>
      <c r="E73" s="49" t="s">
        <v>31</v>
      </c>
      <c r="F73" s="49" t="s">
        <v>31</v>
      </c>
      <c r="G73" s="49" t="s">
        <v>31</v>
      </c>
      <c r="H73" s="49" t="s">
        <v>31</v>
      </c>
      <c r="I73" s="49" t="s">
        <v>31</v>
      </c>
      <c r="J73" s="53"/>
      <c r="K73" s="229"/>
      <c r="L73" s="227"/>
      <c r="M73" s="227"/>
      <c r="N73" s="227"/>
    </row>
    <row r="74" spans="1:14" ht="30.75" customHeight="1">
      <c r="A74" s="40"/>
      <c r="B74" s="41"/>
      <c r="C74" s="243"/>
      <c r="D74" s="43"/>
      <c r="E74" s="43"/>
      <c r="F74" s="43"/>
      <c r="G74" s="43"/>
      <c r="H74" s="43"/>
      <c r="I74" s="43"/>
      <c r="J74" s="85"/>
      <c r="K74" s="229"/>
      <c r="L74" s="227"/>
      <c r="M74" s="227"/>
      <c r="N74" s="227"/>
    </row>
    <row r="75" spans="1:14" ht="30.75" customHeight="1">
      <c r="A75" s="54">
        <v>46</v>
      </c>
      <c r="B75" s="46"/>
      <c r="C75" s="60" t="s">
        <v>48</v>
      </c>
      <c r="D75" s="56">
        <v>2</v>
      </c>
      <c r="E75" s="60" t="s">
        <v>32</v>
      </c>
      <c r="F75" s="60" t="s">
        <v>32</v>
      </c>
      <c r="G75" s="49" t="s">
        <v>31</v>
      </c>
      <c r="H75" s="49" t="s">
        <v>31</v>
      </c>
      <c r="I75" s="49" t="s">
        <v>31</v>
      </c>
      <c r="J75" s="61"/>
      <c r="K75" s="229"/>
      <c r="L75" s="227"/>
      <c r="M75" s="227"/>
      <c r="N75" s="227"/>
    </row>
    <row r="76" spans="1:14" ht="30.75" customHeight="1">
      <c r="A76" s="54">
        <v>47</v>
      </c>
      <c r="B76" s="46"/>
      <c r="C76" s="60" t="s">
        <v>48</v>
      </c>
      <c r="D76" s="56">
        <v>3</v>
      </c>
      <c r="E76" s="60" t="s">
        <v>32</v>
      </c>
      <c r="F76" s="60" t="s">
        <v>32</v>
      </c>
      <c r="G76" s="49" t="s">
        <v>31</v>
      </c>
      <c r="H76" s="49" t="s">
        <v>31</v>
      </c>
      <c r="I76" s="49" t="s">
        <v>31</v>
      </c>
      <c r="J76" s="61"/>
      <c r="K76" s="229"/>
      <c r="L76" s="227"/>
      <c r="M76" s="227"/>
      <c r="N76" s="227"/>
    </row>
    <row r="77" spans="1:14" ht="40.5" customHeight="1">
      <c r="A77" s="54">
        <v>48</v>
      </c>
      <c r="B77" s="46"/>
      <c r="C77" s="60" t="s">
        <v>47</v>
      </c>
      <c r="D77" s="56">
        <v>2</v>
      </c>
      <c r="E77" s="60" t="s">
        <v>32</v>
      </c>
      <c r="F77" s="49" t="s">
        <v>31</v>
      </c>
      <c r="G77" s="49" t="s">
        <v>31</v>
      </c>
      <c r="H77" s="49" t="s">
        <v>31</v>
      </c>
      <c r="I77" s="49" t="s">
        <v>31</v>
      </c>
      <c r="J77" s="61"/>
      <c r="K77" s="229"/>
      <c r="L77" s="227"/>
      <c r="M77" s="227"/>
      <c r="N77" s="227"/>
    </row>
    <row r="78" spans="1:14" ht="20.25" customHeight="1">
      <c r="A78" s="54">
        <v>49</v>
      </c>
      <c r="B78" s="46"/>
      <c r="C78" s="49" t="s">
        <v>31</v>
      </c>
      <c r="D78" s="56">
        <v>1</v>
      </c>
      <c r="E78" s="49" t="s">
        <v>31</v>
      </c>
      <c r="F78" s="49" t="s">
        <v>31</v>
      </c>
      <c r="G78" s="49" t="s">
        <v>31</v>
      </c>
      <c r="H78" s="49" t="s">
        <v>31</v>
      </c>
      <c r="I78" s="49" t="s">
        <v>31</v>
      </c>
      <c r="J78" s="61"/>
      <c r="K78" s="229"/>
      <c r="L78" s="227"/>
      <c r="M78" s="227"/>
      <c r="N78" s="227"/>
    </row>
    <row r="79" spans="1:14" ht="33" customHeight="1">
      <c r="A79" s="54">
        <v>50</v>
      </c>
      <c r="B79" s="46"/>
      <c r="C79" s="60" t="s">
        <v>48</v>
      </c>
      <c r="D79" s="56">
        <v>2</v>
      </c>
      <c r="E79" s="60" t="s">
        <v>32</v>
      </c>
      <c r="F79" s="60" t="s">
        <v>32</v>
      </c>
      <c r="G79" s="60" t="s">
        <v>32</v>
      </c>
      <c r="H79" s="60" t="s">
        <v>32</v>
      </c>
      <c r="I79" s="49" t="s">
        <v>31</v>
      </c>
      <c r="J79" s="61"/>
      <c r="K79" s="229"/>
      <c r="L79" s="227"/>
      <c r="M79" s="227"/>
      <c r="N79" s="227"/>
    </row>
    <row r="80" spans="1:14" ht="19.5" customHeight="1">
      <c r="A80" s="54">
        <v>51</v>
      </c>
      <c r="B80" s="46"/>
      <c r="C80" s="49" t="s">
        <v>31</v>
      </c>
      <c r="D80" s="56">
        <v>2</v>
      </c>
      <c r="E80" s="49" t="s">
        <v>31</v>
      </c>
      <c r="F80" s="49" t="s">
        <v>31</v>
      </c>
      <c r="G80" s="49" t="s">
        <v>31</v>
      </c>
      <c r="H80" s="49" t="s">
        <v>31</v>
      </c>
      <c r="I80" s="49" t="s">
        <v>31</v>
      </c>
      <c r="J80" s="61"/>
      <c r="K80" s="229"/>
      <c r="L80" s="227"/>
      <c r="M80" s="227"/>
      <c r="N80" s="227"/>
    </row>
    <row r="81" spans="1:14" ht="32.25" customHeight="1">
      <c r="A81" s="54">
        <v>52</v>
      </c>
      <c r="B81" s="46"/>
      <c r="C81" s="60" t="s">
        <v>48</v>
      </c>
      <c r="D81" s="56">
        <v>2</v>
      </c>
      <c r="E81" s="60" t="s">
        <v>32</v>
      </c>
      <c r="F81" s="60" t="s">
        <v>32</v>
      </c>
      <c r="G81" s="60" t="s">
        <v>32</v>
      </c>
      <c r="H81" s="49" t="s">
        <v>31</v>
      </c>
      <c r="I81" s="49" t="s">
        <v>31</v>
      </c>
      <c r="J81" s="61"/>
      <c r="K81" s="229"/>
      <c r="L81" s="227"/>
      <c r="M81" s="227"/>
      <c r="N81" s="227"/>
    </row>
    <row r="82" spans="1:14" ht="32.25" customHeight="1">
      <c r="A82" s="54">
        <v>53</v>
      </c>
      <c r="B82" s="46"/>
      <c r="C82" s="49" t="s">
        <v>31</v>
      </c>
      <c r="D82" s="56">
        <v>2</v>
      </c>
      <c r="E82" s="49" t="s">
        <v>31</v>
      </c>
      <c r="F82" s="49" t="s">
        <v>31</v>
      </c>
      <c r="G82" s="49" t="s">
        <v>31</v>
      </c>
      <c r="H82" s="49" t="s">
        <v>31</v>
      </c>
      <c r="I82" s="49" t="s">
        <v>31</v>
      </c>
      <c r="J82" s="61"/>
      <c r="K82" s="229"/>
      <c r="L82" s="227"/>
      <c r="M82" s="227"/>
      <c r="N82" s="227"/>
    </row>
    <row r="83" spans="1:14" ht="39" customHeight="1">
      <c r="A83" s="54">
        <v>54</v>
      </c>
      <c r="B83" s="46"/>
      <c r="C83" s="60" t="s">
        <v>48</v>
      </c>
      <c r="D83" s="56">
        <v>2</v>
      </c>
      <c r="E83" s="60" t="s">
        <v>32</v>
      </c>
      <c r="F83" s="60" t="s">
        <v>32</v>
      </c>
      <c r="G83" s="49" t="s">
        <v>31</v>
      </c>
      <c r="H83" s="49" t="s">
        <v>31</v>
      </c>
      <c r="I83" s="49" t="s">
        <v>31</v>
      </c>
      <c r="J83" s="61"/>
      <c r="K83" s="229"/>
      <c r="L83" s="227"/>
      <c r="M83" s="227"/>
      <c r="N83" s="227"/>
    </row>
    <row r="84" spans="1:14" ht="30.75" customHeight="1">
      <c r="A84" s="54">
        <v>55</v>
      </c>
      <c r="B84" s="46"/>
      <c r="C84" s="60" t="s">
        <v>48</v>
      </c>
      <c r="D84" s="56">
        <v>1</v>
      </c>
      <c r="E84" s="60" t="s">
        <v>32</v>
      </c>
      <c r="F84" s="60" t="s">
        <v>32</v>
      </c>
      <c r="G84" s="49" t="s">
        <v>31</v>
      </c>
      <c r="H84" s="49" t="s">
        <v>31</v>
      </c>
      <c r="I84" s="49" t="s">
        <v>31</v>
      </c>
      <c r="J84" s="53"/>
      <c r="K84" s="229"/>
      <c r="L84" s="227"/>
      <c r="M84" s="227"/>
      <c r="N84" s="227"/>
    </row>
    <row r="85" spans="1:14" ht="64.5" customHeight="1">
      <c r="A85" s="36"/>
      <c r="B85" s="37"/>
      <c r="C85" s="76"/>
      <c r="D85" s="76"/>
      <c r="E85" s="76"/>
      <c r="F85" s="76"/>
      <c r="G85" s="76"/>
      <c r="H85" s="76"/>
      <c r="I85" s="76"/>
      <c r="J85" s="39"/>
      <c r="K85" s="229"/>
      <c r="L85" s="227"/>
      <c r="M85" s="227"/>
      <c r="N85" s="227"/>
    </row>
    <row r="86" spans="1:14" ht="30.75" customHeight="1">
      <c r="A86" s="40"/>
      <c r="B86" s="41"/>
      <c r="C86" s="93"/>
      <c r="D86" s="68"/>
      <c r="E86" s="68"/>
      <c r="F86" s="68"/>
      <c r="G86" s="68"/>
      <c r="H86" s="68"/>
      <c r="I86" s="68"/>
      <c r="J86" s="94"/>
      <c r="K86" s="229"/>
      <c r="L86" s="227"/>
      <c r="M86" s="227"/>
      <c r="N86" s="227"/>
    </row>
    <row r="87" spans="1:14" ht="47.25" customHeight="1">
      <c r="A87" s="54">
        <v>56</v>
      </c>
      <c r="B87" s="46"/>
      <c r="C87" s="49" t="s">
        <v>31</v>
      </c>
      <c r="D87" s="56">
        <v>3</v>
      </c>
      <c r="E87" s="49" t="s">
        <v>31</v>
      </c>
      <c r="F87" s="49" t="s">
        <v>31</v>
      </c>
      <c r="G87" s="49" t="s">
        <v>31</v>
      </c>
      <c r="H87" s="49" t="s">
        <v>31</v>
      </c>
      <c r="I87" s="49" t="s">
        <v>31</v>
      </c>
      <c r="J87" s="61"/>
      <c r="K87" s="229"/>
      <c r="L87" s="227"/>
      <c r="M87" s="227"/>
      <c r="N87" s="227"/>
    </row>
    <row r="88" spans="1:14" ht="30.75" customHeight="1">
      <c r="A88" s="95"/>
      <c r="B88" s="41"/>
      <c r="C88" s="68"/>
      <c r="D88" s="68"/>
      <c r="E88" s="68"/>
      <c r="F88" s="68"/>
      <c r="G88" s="68"/>
      <c r="H88" s="68"/>
      <c r="I88" s="68"/>
      <c r="J88" s="70"/>
      <c r="K88" s="229"/>
      <c r="L88" s="227"/>
      <c r="M88" s="227"/>
      <c r="N88" s="227"/>
    </row>
    <row r="89" spans="1:14" ht="20.25" customHeight="1">
      <c r="A89" s="77"/>
      <c r="B89" s="46"/>
      <c r="C89" s="51"/>
      <c r="D89" s="51"/>
      <c r="E89" s="60"/>
      <c r="F89" s="60"/>
      <c r="G89" s="60"/>
      <c r="H89" s="60"/>
      <c r="I89" s="60"/>
      <c r="J89" s="96"/>
      <c r="K89" s="229"/>
      <c r="L89" s="227"/>
      <c r="M89" s="227"/>
      <c r="N89" s="227"/>
    </row>
    <row r="90" spans="1:14" ht="144" customHeight="1">
      <c r="A90" s="45"/>
      <c r="B90" s="46"/>
      <c r="C90" s="51"/>
      <c r="D90" s="52"/>
      <c r="E90" s="49"/>
      <c r="F90" s="49"/>
      <c r="G90" s="49"/>
      <c r="H90" s="49"/>
      <c r="I90" s="49"/>
      <c r="J90" s="61"/>
      <c r="K90" s="229"/>
      <c r="L90" s="227"/>
      <c r="M90" s="227"/>
      <c r="N90" s="227"/>
    </row>
    <row r="91" spans="1:14" ht="64" customHeight="1">
      <c r="A91" s="54">
        <v>57</v>
      </c>
      <c r="B91" s="46"/>
      <c r="C91" s="49" t="s">
        <v>31</v>
      </c>
      <c r="D91" s="56">
        <v>3</v>
      </c>
      <c r="E91" s="49" t="s">
        <v>31</v>
      </c>
      <c r="F91" s="49" t="s">
        <v>31</v>
      </c>
      <c r="G91" s="49" t="s">
        <v>31</v>
      </c>
      <c r="H91" s="49" t="s">
        <v>31</v>
      </c>
      <c r="I91" s="49" t="s">
        <v>31</v>
      </c>
      <c r="J91" s="53"/>
      <c r="K91" s="229"/>
      <c r="L91" s="227"/>
      <c r="M91" s="227"/>
      <c r="N91" s="227"/>
    </row>
    <row r="92" spans="1:14" ht="30.75" customHeight="1">
      <c r="A92" s="54">
        <v>58</v>
      </c>
      <c r="B92" s="46"/>
      <c r="C92" s="60" t="s">
        <v>32</v>
      </c>
      <c r="D92" s="56">
        <v>2</v>
      </c>
      <c r="E92" s="60" t="s">
        <v>32</v>
      </c>
      <c r="F92" s="60" t="s">
        <v>32</v>
      </c>
      <c r="G92" s="60" t="s">
        <v>32</v>
      </c>
      <c r="H92" s="60" t="s">
        <v>32</v>
      </c>
      <c r="I92" s="60" t="s">
        <v>32</v>
      </c>
      <c r="J92" s="61"/>
      <c r="K92" s="229"/>
      <c r="L92" s="227"/>
      <c r="M92" s="227"/>
      <c r="N92" s="227"/>
    </row>
    <row r="93" spans="1:14" ht="20.25" customHeight="1">
      <c r="A93" s="54">
        <v>59</v>
      </c>
      <c r="B93" s="46"/>
      <c r="C93" s="49" t="s">
        <v>31</v>
      </c>
      <c r="D93" s="56">
        <v>3</v>
      </c>
      <c r="E93" s="49" t="s">
        <v>31</v>
      </c>
      <c r="F93" s="49" t="s">
        <v>31</v>
      </c>
      <c r="G93" s="49" t="s">
        <v>31</v>
      </c>
      <c r="H93" s="49" t="s">
        <v>31</v>
      </c>
      <c r="I93" s="49" t="s">
        <v>31</v>
      </c>
      <c r="J93" s="61"/>
      <c r="K93" s="229"/>
      <c r="L93" s="227"/>
      <c r="M93" s="227"/>
      <c r="N93" s="227"/>
    </row>
    <row r="94" spans="1:14" ht="30.75" customHeight="1">
      <c r="A94" s="54">
        <v>60</v>
      </c>
      <c r="B94" s="46"/>
      <c r="C94" s="60" t="s">
        <v>48</v>
      </c>
      <c r="D94" s="56">
        <v>2</v>
      </c>
      <c r="E94" s="60" t="s">
        <v>32</v>
      </c>
      <c r="F94" s="49" t="s">
        <v>31</v>
      </c>
      <c r="G94" s="49" t="s">
        <v>31</v>
      </c>
      <c r="H94" s="49" t="s">
        <v>31</v>
      </c>
      <c r="I94" s="49" t="s">
        <v>31</v>
      </c>
      <c r="J94" s="61"/>
      <c r="K94" s="229"/>
      <c r="L94" s="227"/>
      <c r="M94" s="227"/>
      <c r="N94" s="227"/>
    </row>
    <row r="95" spans="1:14" ht="30.75" customHeight="1">
      <c r="A95" s="54">
        <v>61</v>
      </c>
      <c r="B95" s="46"/>
      <c r="C95" s="49" t="s">
        <v>31</v>
      </c>
      <c r="D95" s="56">
        <v>4</v>
      </c>
      <c r="E95" s="49" t="s">
        <v>31</v>
      </c>
      <c r="F95" s="49" t="s">
        <v>31</v>
      </c>
      <c r="G95" s="49" t="s">
        <v>31</v>
      </c>
      <c r="H95" s="49" t="s">
        <v>31</v>
      </c>
      <c r="I95" s="49" t="s">
        <v>31</v>
      </c>
      <c r="J95" s="53"/>
      <c r="K95" s="229"/>
      <c r="L95" s="227"/>
      <c r="M95" s="227"/>
      <c r="N95" s="227"/>
    </row>
    <row r="96" spans="1:14" ht="30.75" customHeight="1">
      <c r="A96" s="63">
        <v>62</v>
      </c>
      <c r="B96" s="64"/>
      <c r="C96" s="60" t="s">
        <v>32</v>
      </c>
      <c r="D96" s="65">
        <v>2</v>
      </c>
      <c r="E96" s="60" t="s">
        <v>32</v>
      </c>
      <c r="F96" s="60" t="s">
        <v>32</v>
      </c>
      <c r="G96" s="60" t="s">
        <v>32</v>
      </c>
      <c r="H96" s="60" t="s">
        <v>32</v>
      </c>
      <c r="I96" s="60" t="s">
        <v>32</v>
      </c>
      <c r="J96" s="71"/>
      <c r="K96" s="229"/>
      <c r="L96" s="227"/>
      <c r="M96" s="227"/>
      <c r="N96" s="227"/>
    </row>
    <row r="97" spans="1:14" ht="49.5" customHeight="1">
      <c r="A97" s="66"/>
      <c r="B97" s="67"/>
      <c r="C97" s="68"/>
      <c r="D97" s="69"/>
      <c r="E97" s="68"/>
      <c r="F97" s="68"/>
      <c r="G97" s="68"/>
      <c r="H97" s="68"/>
      <c r="I97" s="68"/>
      <c r="J97" s="97"/>
      <c r="K97" s="229"/>
      <c r="L97" s="227"/>
      <c r="M97" s="227"/>
      <c r="N97" s="227"/>
    </row>
    <row r="98" spans="1:14" ht="37.5" customHeight="1">
      <c r="A98" s="54">
        <v>63</v>
      </c>
      <c r="B98" s="86"/>
      <c r="C98" s="49" t="s">
        <v>31</v>
      </c>
      <c r="D98" s="56">
        <v>3</v>
      </c>
      <c r="E98" s="49" t="s">
        <v>31</v>
      </c>
      <c r="F98" s="49" t="s">
        <v>31</v>
      </c>
      <c r="G98" s="49" t="s">
        <v>31</v>
      </c>
      <c r="H98" s="49" t="s">
        <v>31</v>
      </c>
      <c r="I98" s="49" t="s">
        <v>31</v>
      </c>
      <c r="J98" s="98"/>
      <c r="K98" s="229"/>
      <c r="L98" s="227"/>
      <c r="M98" s="227"/>
      <c r="N98" s="227"/>
    </row>
    <row r="99" spans="1:14" ht="32.25" customHeight="1">
      <c r="A99" s="54">
        <v>64</v>
      </c>
      <c r="B99" s="86"/>
      <c r="C99" s="60" t="s">
        <v>48</v>
      </c>
      <c r="D99" s="56">
        <v>1</v>
      </c>
      <c r="E99" s="60" t="s">
        <v>32</v>
      </c>
      <c r="F99" s="60" t="s">
        <v>32</v>
      </c>
      <c r="G99" s="60" t="s">
        <v>32</v>
      </c>
      <c r="H99" s="49" t="s">
        <v>31</v>
      </c>
      <c r="I99" s="49" t="s">
        <v>31</v>
      </c>
      <c r="J99" s="98"/>
      <c r="K99" s="229"/>
      <c r="L99" s="227"/>
      <c r="M99" s="227"/>
      <c r="N99" s="227"/>
    </row>
    <row r="100" spans="1:14" ht="30.75" customHeight="1">
      <c r="A100" s="54">
        <v>65</v>
      </c>
      <c r="B100" s="46"/>
      <c r="C100" s="49" t="s">
        <v>31</v>
      </c>
      <c r="D100" s="56">
        <v>3</v>
      </c>
      <c r="E100" s="49" t="s">
        <v>31</v>
      </c>
      <c r="F100" s="49" t="s">
        <v>31</v>
      </c>
      <c r="G100" s="49" t="s">
        <v>31</v>
      </c>
      <c r="H100" s="49" t="s">
        <v>31</v>
      </c>
      <c r="I100" s="49" t="s">
        <v>31</v>
      </c>
      <c r="J100" s="98"/>
      <c r="K100" s="229"/>
      <c r="L100" s="227"/>
      <c r="M100" s="227"/>
      <c r="N100" s="227"/>
    </row>
    <row r="101" spans="1:14" ht="30" customHeight="1">
      <c r="A101" s="54">
        <v>66</v>
      </c>
      <c r="B101" s="46"/>
      <c r="C101" s="60" t="s">
        <v>47</v>
      </c>
      <c r="D101" s="56">
        <v>2</v>
      </c>
      <c r="E101" s="60" t="s">
        <v>32</v>
      </c>
      <c r="F101" s="49" t="s">
        <v>31</v>
      </c>
      <c r="G101" s="49" t="s">
        <v>31</v>
      </c>
      <c r="H101" s="49" t="s">
        <v>31</v>
      </c>
      <c r="I101" s="49" t="s">
        <v>31</v>
      </c>
      <c r="J101" s="98"/>
      <c r="K101" s="229"/>
      <c r="L101" s="227"/>
      <c r="M101" s="227"/>
      <c r="N101" s="227"/>
    </row>
    <row r="102" spans="1:14" ht="18.75" customHeight="1">
      <c r="A102" s="54">
        <v>67</v>
      </c>
      <c r="B102" s="46"/>
      <c r="C102" s="60" t="s">
        <v>32</v>
      </c>
      <c r="D102" s="56">
        <v>3</v>
      </c>
      <c r="E102" s="60" t="s">
        <v>32</v>
      </c>
      <c r="F102" s="60" t="s">
        <v>32</v>
      </c>
      <c r="G102" s="60" t="s">
        <v>32</v>
      </c>
      <c r="H102" s="60" t="s">
        <v>32</v>
      </c>
      <c r="I102" s="60" t="s">
        <v>32</v>
      </c>
      <c r="J102" s="61"/>
      <c r="K102" s="229"/>
      <c r="L102" s="227"/>
      <c r="M102" s="227"/>
      <c r="N102" s="227"/>
    </row>
    <row r="103" spans="1:14" ht="65" customHeight="1">
      <c r="A103" s="95"/>
      <c r="B103" s="41"/>
      <c r="C103" s="68"/>
      <c r="D103" s="68"/>
      <c r="E103" s="68"/>
      <c r="F103" s="68"/>
      <c r="G103" s="68"/>
      <c r="H103" s="68"/>
      <c r="I103" s="68"/>
      <c r="J103" s="70"/>
      <c r="K103" s="229"/>
      <c r="L103" s="227"/>
      <c r="M103" s="227"/>
      <c r="N103" s="227"/>
    </row>
    <row r="104" spans="1:14" ht="91" customHeight="1">
      <c r="A104" s="54">
        <v>68</v>
      </c>
      <c r="B104" s="46"/>
      <c r="C104" s="49" t="s">
        <v>31</v>
      </c>
      <c r="D104" s="56">
        <v>2</v>
      </c>
      <c r="E104" s="49" t="s">
        <v>31</v>
      </c>
      <c r="F104" s="49" t="s">
        <v>31</v>
      </c>
      <c r="G104" s="49" t="s">
        <v>31</v>
      </c>
      <c r="H104" s="49" t="s">
        <v>31</v>
      </c>
      <c r="I104" s="49" t="s">
        <v>31</v>
      </c>
      <c r="J104" s="61"/>
      <c r="K104" s="229"/>
      <c r="L104" s="227"/>
      <c r="M104" s="227"/>
      <c r="N104" s="227"/>
    </row>
    <row r="105" spans="1:14" ht="23.25" customHeight="1">
      <c r="A105" s="54">
        <v>69</v>
      </c>
      <c r="B105" s="46"/>
      <c r="C105" s="60" t="s">
        <v>47</v>
      </c>
      <c r="D105" s="56">
        <v>2</v>
      </c>
      <c r="E105" s="60" t="s">
        <v>32</v>
      </c>
      <c r="F105" s="60" t="s">
        <v>32</v>
      </c>
      <c r="G105" s="60" t="s">
        <v>32</v>
      </c>
      <c r="H105" s="49" t="s">
        <v>31</v>
      </c>
      <c r="I105" s="49" t="s">
        <v>31</v>
      </c>
      <c r="J105" s="61"/>
      <c r="K105" s="229"/>
      <c r="L105" s="227"/>
      <c r="M105" s="227"/>
      <c r="N105" s="227"/>
    </row>
    <row r="106" spans="1:14" ht="44.25" customHeight="1">
      <c r="A106" s="54">
        <v>70</v>
      </c>
      <c r="B106" s="46"/>
      <c r="C106" s="60" t="s">
        <v>48</v>
      </c>
      <c r="D106" s="56">
        <v>1</v>
      </c>
      <c r="E106" s="60" t="s">
        <v>32</v>
      </c>
      <c r="F106" s="49" t="s">
        <v>31</v>
      </c>
      <c r="G106" s="49" t="s">
        <v>31</v>
      </c>
      <c r="H106" s="49" t="s">
        <v>31</v>
      </c>
      <c r="I106" s="49" t="s">
        <v>31</v>
      </c>
      <c r="J106" s="61"/>
      <c r="K106" s="229"/>
      <c r="L106" s="227"/>
      <c r="M106" s="227"/>
      <c r="N106" s="227"/>
    </row>
    <row r="107" spans="1:14" ht="30.75" customHeight="1">
      <c r="A107" s="54">
        <v>71</v>
      </c>
      <c r="B107" s="46"/>
      <c r="C107" s="60" t="s">
        <v>48</v>
      </c>
      <c r="D107" s="56">
        <v>1</v>
      </c>
      <c r="E107" s="60" t="s">
        <v>32</v>
      </c>
      <c r="F107" s="49" t="s">
        <v>31</v>
      </c>
      <c r="G107" s="49" t="s">
        <v>31</v>
      </c>
      <c r="H107" s="49" t="s">
        <v>31</v>
      </c>
      <c r="I107" s="49" t="s">
        <v>31</v>
      </c>
      <c r="J107" s="61"/>
      <c r="K107" s="229"/>
      <c r="L107" s="227"/>
      <c r="M107" s="227"/>
      <c r="N107" s="227"/>
    </row>
    <row r="108" spans="1:14" ht="30.75" customHeight="1">
      <c r="A108" s="54">
        <v>72</v>
      </c>
      <c r="B108" s="46"/>
      <c r="C108" s="60" t="s">
        <v>48</v>
      </c>
      <c r="D108" s="56">
        <v>2</v>
      </c>
      <c r="E108" s="60" t="s">
        <v>32</v>
      </c>
      <c r="F108" s="60" t="s">
        <v>32</v>
      </c>
      <c r="G108" s="60" t="s">
        <v>32</v>
      </c>
      <c r="H108" s="49" t="s">
        <v>31</v>
      </c>
      <c r="I108" s="49" t="s">
        <v>31</v>
      </c>
      <c r="J108" s="61"/>
      <c r="K108" s="229"/>
      <c r="L108" s="227"/>
      <c r="M108" s="227"/>
      <c r="N108" s="227"/>
    </row>
    <row r="109" spans="1:14" ht="23.25" customHeight="1">
      <c r="A109" s="54">
        <v>73</v>
      </c>
      <c r="B109" s="46"/>
      <c r="C109" s="60" t="s">
        <v>47</v>
      </c>
      <c r="D109" s="56">
        <v>2</v>
      </c>
      <c r="E109" s="60" t="s">
        <v>32</v>
      </c>
      <c r="F109" s="60" t="s">
        <v>32</v>
      </c>
      <c r="G109" s="49" t="s">
        <v>31</v>
      </c>
      <c r="H109" s="49" t="s">
        <v>31</v>
      </c>
      <c r="I109" s="49" t="s">
        <v>31</v>
      </c>
      <c r="J109" s="61"/>
      <c r="K109" s="229"/>
      <c r="L109" s="227"/>
      <c r="M109" s="227"/>
      <c r="N109" s="227"/>
    </row>
    <row r="110" spans="1:14" ht="51" customHeight="1">
      <c r="A110" s="54">
        <v>74</v>
      </c>
      <c r="B110" s="46"/>
      <c r="C110" s="49" t="s">
        <v>31</v>
      </c>
      <c r="D110" s="56">
        <v>4</v>
      </c>
      <c r="E110" s="49" t="s">
        <v>31</v>
      </c>
      <c r="F110" s="49" t="s">
        <v>31</v>
      </c>
      <c r="G110" s="49" t="s">
        <v>31</v>
      </c>
      <c r="H110" s="49" t="s">
        <v>31</v>
      </c>
      <c r="I110" s="49" t="s">
        <v>31</v>
      </c>
      <c r="J110" s="53"/>
      <c r="K110" s="229"/>
      <c r="L110" s="227"/>
      <c r="M110" s="227"/>
      <c r="N110" s="227"/>
    </row>
    <row r="111" spans="1:14" ht="51" customHeight="1">
      <c r="A111" s="54">
        <v>75</v>
      </c>
      <c r="B111" s="46"/>
      <c r="C111" s="60" t="s">
        <v>48</v>
      </c>
      <c r="D111" s="56">
        <v>2</v>
      </c>
      <c r="E111" s="60" t="s">
        <v>32</v>
      </c>
      <c r="F111" s="60" t="s">
        <v>32</v>
      </c>
      <c r="G111" s="49" t="s">
        <v>31</v>
      </c>
      <c r="H111" s="49" t="s">
        <v>31</v>
      </c>
      <c r="I111" s="49" t="s">
        <v>31</v>
      </c>
      <c r="J111" s="61"/>
      <c r="K111" s="229"/>
      <c r="L111" s="227"/>
      <c r="M111" s="227"/>
      <c r="N111" s="227"/>
    </row>
    <row r="112" spans="1:14" ht="36" customHeight="1">
      <c r="A112" s="54">
        <v>76</v>
      </c>
      <c r="B112" s="46"/>
      <c r="C112" s="49" t="s">
        <v>31</v>
      </c>
      <c r="D112" s="56">
        <v>1</v>
      </c>
      <c r="E112" s="49" t="s">
        <v>31</v>
      </c>
      <c r="F112" s="49" t="s">
        <v>31</v>
      </c>
      <c r="G112" s="49" t="s">
        <v>31</v>
      </c>
      <c r="H112" s="49" t="s">
        <v>31</v>
      </c>
      <c r="I112" s="49" t="s">
        <v>31</v>
      </c>
      <c r="J112" s="61"/>
      <c r="K112" s="229"/>
      <c r="L112" s="227"/>
      <c r="M112" s="227"/>
      <c r="N112" s="227"/>
    </row>
    <row r="113" spans="1:14" ht="29.25" customHeight="1">
      <c r="A113" s="36"/>
      <c r="B113" s="37"/>
      <c r="C113" s="76"/>
      <c r="D113" s="76"/>
      <c r="E113" s="76"/>
      <c r="F113" s="76"/>
      <c r="G113" s="76"/>
      <c r="H113" s="76"/>
      <c r="I113" s="76"/>
      <c r="J113" s="39"/>
      <c r="K113" s="229"/>
      <c r="L113" s="227"/>
      <c r="M113" s="227"/>
      <c r="N113" s="227"/>
    </row>
    <row r="114" spans="1:14" ht="38.25" customHeight="1">
      <c r="A114" s="95"/>
      <c r="B114" s="41"/>
      <c r="C114" s="68"/>
      <c r="D114" s="68"/>
      <c r="E114" s="68"/>
      <c r="F114" s="68"/>
      <c r="G114" s="68"/>
      <c r="H114" s="68"/>
      <c r="I114" s="68"/>
      <c r="J114" s="70"/>
      <c r="K114" s="229"/>
      <c r="L114" s="227"/>
      <c r="M114" s="227"/>
      <c r="N114" s="227"/>
    </row>
    <row r="115" spans="1:14" ht="52.5" customHeight="1">
      <c r="A115" s="54">
        <v>77</v>
      </c>
      <c r="B115" s="46"/>
      <c r="C115" s="60" t="s">
        <v>49</v>
      </c>
      <c r="D115" s="56">
        <v>4</v>
      </c>
      <c r="E115" s="49" t="s">
        <v>31</v>
      </c>
      <c r="F115" s="49" t="s">
        <v>31</v>
      </c>
      <c r="G115" s="49" t="s">
        <v>21</v>
      </c>
      <c r="H115" s="49" t="s">
        <v>21</v>
      </c>
      <c r="I115" s="49" t="s">
        <v>21</v>
      </c>
      <c r="J115" s="53"/>
      <c r="K115" s="229"/>
      <c r="L115" s="227"/>
      <c r="M115" s="227"/>
      <c r="N115" s="227"/>
    </row>
    <row r="116" spans="1:14" ht="64.5" customHeight="1">
      <c r="A116" s="54">
        <v>78</v>
      </c>
      <c r="B116" s="46"/>
      <c r="C116" s="125" t="s">
        <v>51</v>
      </c>
      <c r="D116" s="56">
        <v>4</v>
      </c>
      <c r="E116" s="60" t="s">
        <v>32</v>
      </c>
      <c r="F116" s="60" t="s">
        <v>32</v>
      </c>
      <c r="G116" s="49" t="s">
        <v>31</v>
      </c>
      <c r="H116" s="49" t="s">
        <v>31</v>
      </c>
      <c r="I116" s="49" t="s">
        <v>31</v>
      </c>
      <c r="J116" s="53"/>
      <c r="K116" s="229"/>
      <c r="L116" s="227"/>
      <c r="M116" s="227"/>
      <c r="N116" s="227"/>
    </row>
    <row r="117" spans="1:14" ht="24" customHeight="1">
      <c r="A117" s="95"/>
      <c r="B117" s="41"/>
      <c r="C117" s="244"/>
      <c r="D117" s="68"/>
      <c r="E117" s="68"/>
      <c r="F117" s="68"/>
      <c r="G117" s="68"/>
      <c r="H117" s="68"/>
      <c r="I117" s="68"/>
      <c r="J117" s="70"/>
      <c r="K117" s="229"/>
      <c r="L117" s="227"/>
      <c r="M117" s="227"/>
      <c r="N117" s="227"/>
    </row>
    <row r="118" spans="1:14" ht="36" customHeight="1">
      <c r="A118" s="54">
        <v>79</v>
      </c>
      <c r="B118" s="46"/>
      <c r="C118" s="60" t="s">
        <v>49</v>
      </c>
      <c r="D118" s="56">
        <v>4</v>
      </c>
      <c r="E118" s="49" t="s">
        <v>31</v>
      </c>
      <c r="F118" s="49" t="s">
        <v>31</v>
      </c>
      <c r="G118" s="49" t="s">
        <v>31</v>
      </c>
      <c r="H118" s="49" t="s">
        <v>31</v>
      </c>
      <c r="I118" s="49" t="s">
        <v>31</v>
      </c>
      <c r="J118" s="53"/>
      <c r="K118" s="229"/>
      <c r="L118" s="227"/>
      <c r="M118" s="227"/>
      <c r="N118" s="227"/>
    </row>
    <row r="119" spans="1:14" ht="36" customHeight="1">
      <c r="A119" s="54">
        <v>80</v>
      </c>
      <c r="B119" s="46"/>
      <c r="C119" s="60" t="s">
        <v>46</v>
      </c>
      <c r="D119" s="56">
        <v>3</v>
      </c>
      <c r="E119" s="60" t="s">
        <v>32</v>
      </c>
      <c r="F119" s="60" t="s">
        <v>32</v>
      </c>
      <c r="G119" s="49" t="s">
        <v>31</v>
      </c>
      <c r="H119" s="49" t="s">
        <v>31</v>
      </c>
      <c r="I119" s="49" t="s">
        <v>31</v>
      </c>
      <c r="J119" s="53"/>
      <c r="K119" s="229"/>
      <c r="L119" s="227"/>
      <c r="M119" s="227"/>
      <c r="N119" s="227"/>
    </row>
    <row r="120" spans="1:14" ht="36" customHeight="1">
      <c r="A120" s="54">
        <v>81</v>
      </c>
      <c r="B120" s="46"/>
      <c r="C120" s="60" t="s">
        <v>32</v>
      </c>
      <c r="D120" s="56">
        <v>2</v>
      </c>
      <c r="E120" s="60" t="s">
        <v>32</v>
      </c>
      <c r="F120" s="60" t="s">
        <v>32</v>
      </c>
      <c r="G120" s="60" t="s">
        <v>32</v>
      </c>
      <c r="H120" s="60" t="s">
        <v>32</v>
      </c>
      <c r="I120" s="60" t="s">
        <v>32</v>
      </c>
      <c r="J120" s="61"/>
      <c r="K120" s="229"/>
      <c r="L120" s="227"/>
      <c r="M120" s="227"/>
      <c r="N120" s="227"/>
    </row>
    <row r="121" spans="1:14" ht="33.75" customHeight="1">
      <c r="A121" s="95"/>
      <c r="B121" s="41"/>
      <c r="C121" s="68"/>
      <c r="D121" s="68"/>
      <c r="E121" s="68"/>
      <c r="F121" s="68"/>
      <c r="G121" s="68"/>
      <c r="H121" s="68"/>
      <c r="I121" s="68"/>
      <c r="J121" s="70"/>
      <c r="K121" s="229"/>
      <c r="L121" s="227"/>
      <c r="M121" s="227"/>
      <c r="N121" s="227"/>
    </row>
    <row r="122" spans="1:14" ht="33.75" customHeight="1">
      <c r="A122" s="54">
        <v>82</v>
      </c>
      <c r="B122" s="46"/>
      <c r="C122" s="60" t="s">
        <v>32</v>
      </c>
      <c r="D122" s="56">
        <v>2</v>
      </c>
      <c r="E122" s="60" t="s">
        <v>32</v>
      </c>
      <c r="F122" s="60" t="s">
        <v>32</v>
      </c>
      <c r="G122" s="60" t="s">
        <v>32</v>
      </c>
      <c r="H122" s="60" t="s">
        <v>32</v>
      </c>
      <c r="I122" s="60" t="s">
        <v>32</v>
      </c>
      <c r="J122" s="61"/>
      <c r="K122" s="229"/>
      <c r="L122" s="227"/>
      <c r="M122" s="227"/>
      <c r="N122" s="227"/>
    </row>
    <row r="123" spans="1:14" ht="33.75" customHeight="1">
      <c r="A123" s="54">
        <v>83</v>
      </c>
      <c r="B123" s="46"/>
      <c r="C123" s="60" t="s">
        <v>32</v>
      </c>
      <c r="D123" s="56">
        <v>3</v>
      </c>
      <c r="E123" s="60" t="s">
        <v>32</v>
      </c>
      <c r="F123" s="60" t="s">
        <v>32</v>
      </c>
      <c r="G123" s="60" t="s">
        <v>32</v>
      </c>
      <c r="H123" s="60" t="s">
        <v>32</v>
      </c>
      <c r="I123" s="60" t="s">
        <v>32</v>
      </c>
      <c r="J123" s="53"/>
      <c r="K123" s="229"/>
      <c r="L123" s="227"/>
      <c r="M123" s="227"/>
      <c r="N123" s="227"/>
    </row>
    <row r="124" spans="1:14" ht="30.75" customHeight="1">
      <c r="A124" s="54">
        <v>84</v>
      </c>
      <c r="B124" s="46"/>
      <c r="C124" s="60" t="s">
        <v>32</v>
      </c>
      <c r="D124" s="56">
        <v>4</v>
      </c>
      <c r="E124" s="60" t="s">
        <v>32</v>
      </c>
      <c r="F124" s="60" t="s">
        <v>32</v>
      </c>
      <c r="G124" s="60" t="s">
        <v>32</v>
      </c>
      <c r="H124" s="60" t="s">
        <v>32</v>
      </c>
      <c r="I124" s="60" t="s">
        <v>32</v>
      </c>
      <c r="J124" s="53"/>
      <c r="K124" s="229"/>
      <c r="L124" s="227"/>
      <c r="M124" s="227"/>
      <c r="N124" s="227"/>
    </row>
    <row r="125" spans="1:14" ht="30.75" customHeight="1">
      <c r="A125" s="99">
        <v>85</v>
      </c>
      <c r="B125" s="100"/>
      <c r="C125" s="60" t="s">
        <v>32</v>
      </c>
      <c r="D125" s="82">
        <v>2</v>
      </c>
      <c r="E125" s="60" t="s">
        <v>32</v>
      </c>
      <c r="F125" s="60" t="s">
        <v>32</v>
      </c>
      <c r="G125" s="60" t="s">
        <v>32</v>
      </c>
      <c r="H125" s="60" t="s">
        <v>32</v>
      </c>
      <c r="I125" s="60" t="s">
        <v>32</v>
      </c>
      <c r="J125" s="245"/>
      <c r="K125" s="229"/>
      <c r="L125" s="227"/>
      <c r="M125" s="227"/>
      <c r="N125" s="227"/>
    </row>
    <row r="126" spans="1:14" ht="30.75" customHeight="1">
      <c r="A126" s="102">
        <v>86</v>
      </c>
      <c r="B126" s="103"/>
      <c r="C126" s="60" t="s">
        <v>32</v>
      </c>
      <c r="D126" s="82">
        <v>2</v>
      </c>
      <c r="E126" s="60" t="s">
        <v>32</v>
      </c>
      <c r="F126" s="60" t="s">
        <v>32</v>
      </c>
      <c r="G126" s="60" t="s">
        <v>32</v>
      </c>
      <c r="H126" s="60" t="s">
        <v>32</v>
      </c>
      <c r="I126" s="60" t="s">
        <v>32</v>
      </c>
      <c r="J126" s="104"/>
      <c r="K126" s="229"/>
      <c r="L126" s="227"/>
      <c r="M126" s="227"/>
      <c r="N126" s="227"/>
    </row>
    <row r="127" spans="1:14" ht="30.75" customHeight="1">
      <c r="A127" s="105"/>
      <c r="B127" s="91"/>
      <c r="C127" s="68"/>
      <c r="D127" s="68"/>
      <c r="E127" s="68"/>
      <c r="F127" s="68"/>
      <c r="G127" s="68"/>
      <c r="H127" s="68"/>
      <c r="I127" s="68"/>
      <c r="J127" s="106"/>
      <c r="K127" s="229"/>
      <c r="L127" s="227"/>
      <c r="M127" s="227"/>
      <c r="N127" s="227"/>
    </row>
    <row r="128" spans="1:14" ht="30.75" customHeight="1">
      <c r="A128" s="54">
        <v>87</v>
      </c>
      <c r="B128" s="46"/>
      <c r="C128" s="60" t="s">
        <v>47</v>
      </c>
      <c r="D128" s="56">
        <v>2</v>
      </c>
      <c r="E128" s="60" t="s">
        <v>32</v>
      </c>
      <c r="F128" s="60" t="s">
        <v>32</v>
      </c>
      <c r="G128" s="60" t="s">
        <v>32</v>
      </c>
      <c r="H128" s="49" t="s">
        <v>31</v>
      </c>
      <c r="I128" s="49" t="s">
        <v>31</v>
      </c>
      <c r="J128" s="53"/>
      <c r="K128" s="229"/>
      <c r="L128" s="227"/>
      <c r="M128" s="227"/>
      <c r="N128" s="227"/>
    </row>
    <row r="129" spans="1:14" ht="37.5" customHeight="1">
      <c r="A129" s="54">
        <v>88</v>
      </c>
      <c r="B129" s="46"/>
      <c r="C129" s="60" t="s">
        <v>32</v>
      </c>
      <c r="D129" s="82">
        <v>2</v>
      </c>
      <c r="E129" s="60" t="s">
        <v>32</v>
      </c>
      <c r="F129" s="60" t="s">
        <v>32</v>
      </c>
      <c r="G129" s="60" t="s">
        <v>32</v>
      </c>
      <c r="H129" s="60" t="s">
        <v>32</v>
      </c>
      <c r="I129" s="60" t="s">
        <v>32</v>
      </c>
      <c r="J129" s="53"/>
      <c r="K129" s="229"/>
      <c r="L129" s="227"/>
      <c r="M129" s="227"/>
      <c r="N129" s="227"/>
    </row>
    <row r="130" spans="1:14" ht="78.75" customHeight="1">
      <c r="A130" s="54">
        <v>89</v>
      </c>
      <c r="B130" s="46"/>
      <c r="C130" s="60" t="s">
        <v>32</v>
      </c>
      <c r="D130" s="82">
        <v>2</v>
      </c>
      <c r="E130" s="60" t="s">
        <v>32</v>
      </c>
      <c r="F130" s="60" t="s">
        <v>32</v>
      </c>
      <c r="G130" s="60" t="s">
        <v>32</v>
      </c>
      <c r="H130" s="60" t="s">
        <v>32</v>
      </c>
      <c r="I130" s="60" t="s">
        <v>32</v>
      </c>
      <c r="J130" s="53"/>
      <c r="K130" s="229"/>
      <c r="L130" s="227"/>
      <c r="M130" s="227"/>
      <c r="N130" s="227"/>
    </row>
    <row r="131" spans="1:14" ht="39" customHeight="1">
      <c r="A131" s="107">
        <v>90</v>
      </c>
      <c r="B131" s="46"/>
      <c r="C131" s="60" t="s">
        <v>32</v>
      </c>
      <c r="D131" s="82">
        <v>2</v>
      </c>
      <c r="E131" s="60" t="s">
        <v>32</v>
      </c>
      <c r="F131" s="60" t="s">
        <v>32</v>
      </c>
      <c r="G131" s="60" t="s">
        <v>32</v>
      </c>
      <c r="H131" s="60" t="s">
        <v>32</v>
      </c>
      <c r="I131" s="60" t="s">
        <v>32</v>
      </c>
      <c r="J131" s="53"/>
      <c r="K131" s="229"/>
      <c r="L131" s="227"/>
      <c r="M131" s="227"/>
      <c r="N131" s="227"/>
    </row>
    <row r="132" spans="1:14" ht="30.75" customHeight="1">
      <c r="A132" s="108">
        <v>91</v>
      </c>
      <c r="B132" s="64"/>
      <c r="C132" s="60" t="s">
        <v>32</v>
      </c>
      <c r="D132" s="82">
        <v>1</v>
      </c>
      <c r="E132" s="60" t="s">
        <v>32</v>
      </c>
      <c r="F132" s="60" t="s">
        <v>32</v>
      </c>
      <c r="G132" s="60" t="s">
        <v>32</v>
      </c>
      <c r="H132" s="60" t="s">
        <v>32</v>
      </c>
      <c r="I132" s="60" t="s">
        <v>32</v>
      </c>
      <c r="J132" s="53"/>
      <c r="K132" s="229"/>
      <c r="L132" s="227"/>
      <c r="M132" s="227"/>
      <c r="N132" s="227"/>
    </row>
    <row r="133" spans="1:14" ht="30.75" customHeight="1">
      <c r="A133" s="66"/>
      <c r="B133" s="67"/>
      <c r="C133" s="68"/>
      <c r="D133" s="68"/>
      <c r="E133" s="68"/>
      <c r="F133" s="68"/>
      <c r="G133" s="68"/>
      <c r="H133" s="68"/>
      <c r="I133" s="68"/>
      <c r="J133" s="70"/>
      <c r="K133" s="229"/>
      <c r="L133" s="227"/>
      <c r="M133" s="227"/>
      <c r="N133" s="227"/>
    </row>
    <row r="134" spans="1:14" ht="30.75" customHeight="1">
      <c r="A134" s="54">
        <v>92</v>
      </c>
      <c r="B134" s="46"/>
      <c r="C134" s="60" t="s">
        <v>32</v>
      </c>
      <c r="D134" s="82">
        <v>2</v>
      </c>
      <c r="E134" s="60" t="s">
        <v>32</v>
      </c>
      <c r="F134" s="60" t="s">
        <v>32</v>
      </c>
      <c r="G134" s="60" t="s">
        <v>32</v>
      </c>
      <c r="H134" s="60" t="s">
        <v>32</v>
      </c>
      <c r="I134" s="60" t="s">
        <v>32</v>
      </c>
      <c r="J134" s="61"/>
      <c r="K134" s="229"/>
      <c r="L134" s="227"/>
      <c r="M134" s="227"/>
      <c r="N134" s="227"/>
    </row>
    <row r="135" spans="1:14" ht="30.75" customHeight="1">
      <c r="A135" s="54">
        <v>93</v>
      </c>
      <c r="B135" s="46"/>
      <c r="C135" s="60" t="s">
        <v>32</v>
      </c>
      <c r="D135" s="82">
        <v>3</v>
      </c>
      <c r="E135" s="60" t="s">
        <v>32</v>
      </c>
      <c r="F135" s="60" t="s">
        <v>32</v>
      </c>
      <c r="G135" s="60" t="s">
        <v>32</v>
      </c>
      <c r="H135" s="60" t="s">
        <v>32</v>
      </c>
      <c r="I135" s="60" t="s">
        <v>32</v>
      </c>
      <c r="J135" s="53"/>
      <c r="K135" s="229"/>
      <c r="L135" s="227"/>
      <c r="M135" s="227"/>
      <c r="N135" s="227"/>
    </row>
    <row r="136" spans="1:14" ht="30.75" customHeight="1">
      <c r="A136" s="54">
        <v>94</v>
      </c>
      <c r="B136" s="46"/>
      <c r="C136" s="60" t="s">
        <v>32</v>
      </c>
      <c r="D136" s="82">
        <v>3</v>
      </c>
      <c r="E136" s="60" t="s">
        <v>32</v>
      </c>
      <c r="F136" s="60" t="s">
        <v>32</v>
      </c>
      <c r="G136" s="60" t="s">
        <v>32</v>
      </c>
      <c r="H136" s="60" t="s">
        <v>32</v>
      </c>
      <c r="I136" s="60" t="s">
        <v>32</v>
      </c>
      <c r="J136" s="53"/>
      <c r="K136" s="229"/>
      <c r="L136" s="227"/>
      <c r="M136" s="227"/>
      <c r="N136" s="227"/>
    </row>
    <row r="137" spans="1:14" ht="30.75" customHeight="1">
      <c r="A137" s="36"/>
      <c r="B137" s="37"/>
      <c r="C137" s="76"/>
      <c r="D137" s="76"/>
      <c r="E137" s="76"/>
      <c r="F137" s="76"/>
      <c r="G137" s="76"/>
      <c r="H137" s="76"/>
      <c r="I137" s="76"/>
      <c r="J137" s="39"/>
      <c r="K137" s="229"/>
      <c r="L137" s="227"/>
      <c r="M137" s="227"/>
      <c r="N137" s="227"/>
    </row>
    <row r="138" spans="1:14" ht="30.75" customHeight="1">
      <c r="A138" s="81">
        <v>95</v>
      </c>
      <c r="B138" s="46"/>
      <c r="C138" s="57" t="s">
        <v>52</v>
      </c>
      <c r="D138" s="56">
        <v>5</v>
      </c>
      <c r="E138" s="57" t="s">
        <v>33</v>
      </c>
      <c r="F138" s="57" t="s">
        <v>33</v>
      </c>
      <c r="G138" s="57" t="s">
        <v>33</v>
      </c>
      <c r="H138" s="57" t="s">
        <v>33</v>
      </c>
      <c r="I138" s="57" t="s">
        <v>33</v>
      </c>
      <c r="J138" s="112"/>
      <c r="K138" s="229"/>
      <c r="L138" s="227"/>
      <c r="M138" s="227"/>
      <c r="N138" s="227"/>
    </row>
    <row r="139" spans="1:14" ht="30.75" customHeight="1">
      <c r="A139" s="81">
        <v>96</v>
      </c>
      <c r="B139" s="46"/>
      <c r="C139" s="57" t="s">
        <v>52</v>
      </c>
      <c r="D139" s="56">
        <v>5</v>
      </c>
      <c r="E139" s="57" t="s">
        <v>33</v>
      </c>
      <c r="F139" s="57" t="s">
        <v>33</v>
      </c>
      <c r="G139" s="57" t="s">
        <v>33</v>
      </c>
      <c r="H139" s="57" t="s">
        <v>33</v>
      </c>
      <c r="I139" s="57" t="s">
        <v>33</v>
      </c>
      <c r="J139" s="112"/>
      <c r="K139" s="229"/>
      <c r="L139" s="227"/>
      <c r="M139" s="227"/>
      <c r="N139" s="227"/>
    </row>
    <row r="140" spans="1:14" ht="30.75" customHeight="1">
      <c r="A140" s="81">
        <v>97</v>
      </c>
      <c r="B140" s="46"/>
      <c r="C140" s="57" t="s">
        <v>52</v>
      </c>
      <c r="D140" s="56">
        <v>5</v>
      </c>
      <c r="E140" s="57" t="s">
        <v>33</v>
      </c>
      <c r="F140" s="57" t="s">
        <v>33</v>
      </c>
      <c r="G140" s="57" t="s">
        <v>33</v>
      </c>
      <c r="H140" s="57" t="s">
        <v>33</v>
      </c>
      <c r="I140" s="57" t="s">
        <v>33</v>
      </c>
      <c r="J140" s="53"/>
      <c r="K140" s="229"/>
      <c r="L140" s="227"/>
      <c r="M140" s="227"/>
      <c r="N140" s="227"/>
    </row>
    <row r="141" spans="1:14" ht="30.75" customHeight="1">
      <c r="A141" s="81">
        <v>98</v>
      </c>
      <c r="B141" s="46"/>
      <c r="C141" s="57" t="s">
        <v>52</v>
      </c>
      <c r="D141" s="56">
        <v>5</v>
      </c>
      <c r="E141" s="57" t="s">
        <v>33</v>
      </c>
      <c r="F141" s="57" t="s">
        <v>33</v>
      </c>
      <c r="G141" s="57" t="s">
        <v>33</v>
      </c>
      <c r="H141" s="57" t="s">
        <v>33</v>
      </c>
      <c r="I141" s="57" t="s">
        <v>33</v>
      </c>
      <c r="J141" s="53"/>
      <c r="K141" s="229"/>
      <c r="L141" s="227"/>
      <c r="M141" s="227"/>
      <c r="N141" s="227"/>
    </row>
    <row r="142" spans="1:14" ht="45" customHeight="1">
      <c r="A142" s="81">
        <v>99</v>
      </c>
      <c r="B142" s="46"/>
      <c r="C142" s="57" t="s">
        <v>52</v>
      </c>
      <c r="D142" s="56">
        <v>5</v>
      </c>
      <c r="E142" s="57" t="s">
        <v>33</v>
      </c>
      <c r="F142" s="57" t="s">
        <v>33</v>
      </c>
      <c r="G142" s="57" t="s">
        <v>33</v>
      </c>
      <c r="H142" s="57" t="s">
        <v>33</v>
      </c>
      <c r="I142" s="57" t="s">
        <v>33</v>
      </c>
      <c r="J142" s="53"/>
      <c r="K142" s="229"/>
      <c r="L142" s="227"/>
      <c r="M142" s="227"/>
      <c r="N142" s="227"/>
    </row>
    <row r="143" spans="1:14" ht="30.75" customHeight="1">
      <c r="A143" s="113"/>
      <c r="B143" s="114"/>
      <c r="C143" s="116"/>
      <c r="D143" s="116"/>
      <c r="E143" s="116"/>
      <c r="F143" s="116"/>
      <c r="G143" s="116"/>
      <c r="H143" s="116"/>
      <c r="I143" s="116"/>
      <c r="J143" s="117"/>
      <c r="K143" s="229"/>
      <c r="L143" s="227"/>
      <c r="M143" s="227"/>
      <c r="N143" s="227"/>
    </row>
    <row r="144" spans="1:14" ht="21" customHeight="1">
      <c r="A144" s="36"/>
      <c r="B144" s="37"/>
      <c r="C144" s="76"/>
      <c r="D144" s="76"/>
      <c r="E144" s="76"/>
      <c r="F144" s="76"/>
      <c r="G144" s="76"/>
      <c r="H144" s="76"/>
      <c r="I144" s="76"/>
      <c r="J144" s="39"/>
      <c r="K144" s="229"/>
      <c r="L144" s="227"/>
      <c r="M144" s="227"/>
      <c r="N144" s="227"/>
    </row>
    <row r="145" spans="1:14" ht="30.75" customHeight="1">
      <c r="A145" s="54">
        <v>100</v>
      </c>
      <c r="B145" s="46"/>
      <c r="C145" s="49" t="s">
        <v>31</v>
      </c>
      <c r="D145" s="56">
        <v>3</v>
      </c>
      <c r="E145" s="49" t="s">
        <v>31</v>
      </c>
      <c r="F145" s="49" t="s">
        <v>31</v>
      </c>
      <c r="G145" s="49" t="s">
        <v>31</v>
      </c>
      <c r="H145" s="49" t="s">
        <v>31</v>
      </c>
      <c r="I145" s="49" t="s">
        <v>31</v>
      </c>
      <c r="J145" s="61"/>
      <c r="K145" s="229"/>
      <c r="L145" s="227"/>
      <c r="M145" s="227"/>
      <c r="N145" s="227"/>
    </row>
    <row r="146" spans="1:14" ht="19.5" customHeight="1">
      <c r="A146" s="54">
        <v>101</v>
      </c>
      <c r="B146" s="46"/>
      <c r="C146" s="60" t="s">
        <v>47</v>
      </c>
      <c r="D146" s="56">
        <v>2</v>
      </c>
      <c r="E146" s="60" t="s">
        <v>32</v>
      </c>
      <c r="F146" s="60" t="s">
        <v>32</v>
      </c>
      <c r="G146" s="49" t="s">
        <v>31</v>
      </c>
      <c r="H146" s="49" t="s">
        <v>31</v>
      </c>
      <c r="I146" s="49" t="s">
        <v>31</v>
      </c>
      <c r="J146" s="118"/>
      <c r="K146" s="229"/>
      <c r="L146" s="227"/>
      <c r="M146" s="227"/>
      <c r="N146" s="227"/>
    </row>
    <row r="147" spans="1:14" ht="30.75" customHeight="1">
      <c r="A147" s="36"/>
      <c r="B147" s="37"/>
      <c r="C147" s="76"/>
      <c r="D147" s="76"/>
      <c r="E147" s="76"/>
      <c r="F147" s="76"/>
      <c r="G147" s="76"/>
      <c r="H147" s="76"/>
      <c r="I147" s="76"/>
      <c r="J147" s="39"/>
      <c r="K147" s="229"/>
      <c r="L147" s="227"/>
      <c r="M147" s="227"/>
      <c r="N147" s="227"/>
    </row>
    <row r="148" spans="1:14" ht="30.75" customHeight="1">
      <c r="A148" s="54">
        <v>102</v>
      </c>
      <c r="B148" s="46"/>
      <c r="C148" s="60" t="s">
        <v>48</v>
      </c>
      <c r="D148" s="56">
        <v>3</v>
      </c>
      <c r="E148" s="60" t="s">
        <v>32</v>
      </c>
      <c r="F148" s="49" t="s">
        <v>31</v>
      </c>
      <c r="G148" s="49" t="s">
        <v>31</v>
      </c>
      <c r="H148" s="49" t="s">
        <v>31</v>
      </c>
      <c r="I148" s="49" t="s">
        <v>31</v>
      </c>
      <c r="J148" s="61"/>
      <c r="K148" s="229"/>
      <c r="L148" s="227"/>
      <c r="M148" s="227"/>
      <c r="N148" s="227"/>
    </row>
    <row r="149" spans="1:14" ht="30.75" customHeight="1">
      <c r="A149" s="54">
        <v>103</v>
      </c>
      <c r="B149" s="46"/>
      <c r="C149" s="60" t="s">
        <v>48</v>
      </c>
      <c r="D149" s="56">
        <v>2</v>
      </c>
      <c r="E149" s="60" t="s">
        <v>32</v>
      </c>
      <c r="F149" s="60" t="s">
        <v>32</v>
      </c>
      <c r="G149" s="60" t="s">
        <v>32</v>
      </c>
      <c r="H149" s="49" t="s">
        <v>31</v>
      </c>
      <c r="I149" s="49" t="s">
        <v>31</v>
      </c>
      <c r="J149" s="61"/>
      <c r="K149" s="229"/>
      <c r="L149" s="227"/>
      <c r="M149" s="227"/>
      <c r="N149" s="227"/>
    </row>
    <row r="150" spans="1:14" ht="30.75" customHeight="1">
      <c r="A150" s="54">
        <v>104</v>
      </c>
      <c r="B150" s="46"/>
      <c r="C150" s="60" t="s">
        <v>32</v>
      </c>
      <c r="D150" s="82">
        <v>2</v>
      </c>
      <c r="E150" s="60" t="s">
        <v>32</v>
      </c>
      <c r="F150" s="60" t="s">
        <v>32</v>
      </c>
      <c r="G150" s="60" t="s">
        <v>32</v>
      </c>
      <c r="H150" s="60" t="s">
        <v>32</v>
      </c>
      <c r="I150" s="60" t="s">
        <v>32</v>
      </c>
      <c r="J150" s="61"/>
      <c r="K150" s="229"/>
      <c r="L150" s="227"/>
      <c r="M150" s="227"/>
      <c r="N150" s="227"/>
    </row>
    <row r="151" spans="1:14" ht="30.75" customHeight="1">
      <c r="A151" s="54">
        <v>105</v>
      </c>
      <c r="B151" s="46"/>
      <c r="C151" s="49" t="s">
        <v>31</v>
      </c>
      <c r="D151" s="56">
        <v>2</v>
      </c>
      <c r="E151" s="49" t="s">
        <v>31</v>
      </c>
      <c r="F151" s="49" t="s">
        <v>31</v>
      </c>
      <c r="G151" s="49" t="s">
        <v>31</v>
      </c>
      <c r="H151" s="49" t="s">
        <v>31</v>
      </c>
      <c r="I151" s="49" t="s">
        <v>31</v>
      </c>
      <c r="J151" s="61"/>
      <c r="K151" s="229"/>
      <c r="L151" s="227"/>
      <c r="M151" s="227"/>
      <c r="N151" s="227"/>
    </row>
    <row r="152" spans="1:14" ht="30.75" customHeight="1">
      <c r="A152" s="54">
        <v>106</v>
      </c>
      <c r="B152" s="46"/>
      <c r="C152" s="49" t="s">
        <v>31</v>
      </c>
      <c r="D152" s="56">
        <v>2</v>
      </c>
      <c r="E152" s="49" t="s">
        <v>31</v>
      </c>
      <c r="F152" s="49" t="s">
        <v>31</v>
      </c>
      <c r="G152" s="49" t="s">
        <v>31</v>
      </c>
      <c r="H152" s="49" t="s">
        <v>31</v>
      </c>
      <c r="I152" s="49" t="s">
        <v>31</v>
      </c>
      <c r="J152" s="61"/>
      <c r="K152" s="229"/>
      <c r="L152" s="227"/>
      <c r="M152" s="227"/>
      <c r="N152" s="227"/>
    </row>
    <row r="153" spans="1:14" ht="50.25" customHeight="1">
      <c r="A153" s="54">
        <v>107</v>
      </c>
      <c r="B153" s="46"/>
      <c r="C153" s="60" t="s">
        <v>48</v>
      </c>
      <c r="D153" s="56">
        <v>2</v>
      </c>
      <c r="E153" s="60" t="s">
        <v>32</v>
      </c>
      <c r="F153" s="60" t="s">
        <v>32</v>
      </c>
      <c r="G153" s="49" t="s">
        <v>31</v>
      </c>
      <c r="H153" s="49" t="s">
        <v>31</v>
      </c>
      <c r="I153" s="49" t="s">
        <v>31</v>
      </c>
      <c r="J153" s="61"/>
      <c r="K153" s="229"/>
      <c r="L153" s="227"/>
      <c r="M153" s="227"/>
      <c r="N153" s="227"/>
    </row>
    <row r="154" spans="1:14" ht="30.75" customHeight="1">
      <c r="A154" s="54">
        <v>108</v>
      </c>
      <c r="B154" s="46"/>
      <c r="C154" s="60" t="s">
        <v>47</v>
      </c>
      <c r="D154" s="56">
        <v>2</v>
      </c>
      <c r="E154" s="60" t="s">
        <v>32</v>
      </c>
      <c r="F154" s="60" t="s">
        <v>32</v>
      </c>
      <c r="G154" s="60" t="s">
        <v>32</v>
      </c>
      <c r="H154" s="49" t="s">
        <v>31</v>
      </c>
      <c r="I154" s="49" t="s">
        <v>31</v>
      </c>
      <c r="J154" s="61"/>
      <c r="K154" s="229"/>
      <c r="L154" s="227"/>
      <c r="M154" s="227"/>
      <c r="N154" s="227"/>
    </row>
    <row r="155" spans="1:14" ht="40.5" customHeight="1">
      <c r="A155" s="54">
        <v>109</v>
      </c>
      <c r="B155" s="46"/>
      <c r="C155" s="60" t="s">
        <v>48</v>
      </c>
      <c r="D155" s="56">
        <v>2</v>
      </c>
      <c r="E155" s="60" t="s">
        <v>32</v>
      </c>
      <c r="F155" s="60" t="s">
        <v>32</v>
      </c>
      <c r="G155" s="49" t="s">
        <v>31</v>
      </c>
      <c r="H155" s="49" t="s">
        <v>31</v>
      </c>
      <c r="I155" s="49" t="s">
        <v>31</v>
      </c>
      <c r="J155" s="61"/>
      <c r="K155" s="229"/>
      <c r="L155" s="227"/>
      <c r="M155" s="227"/>
      <c r="N155" s="227"/>
    </row>
    <row r="156" spans="1:14" ht="42.75" customHeight="1">
      <c r="A156" s="54">
        <v>110</v>
      </c>
      <c r="B156" s="46"/>
      <c r="C156" s="60" t="s">
        <v>48</v>
      </c>
      <c r="D156" s="56">
        <v>2</v>
      </c>
      <c r="E156" s="60" t="s">
        <v>32</v>
      </c>
      <c r="F156" s="49" t="s">
        <v>31</v>
      </c>
      <c r="G156" s="49" t="s">
        <v>31</v>
      </c>
      <c r="H156" s="49" t="s">
        <v>31</v>
      </c>
      <c r="I156" s="49" t="s">
        <v>31</v>
      </c>
      <c r="J156" s="61"/>
      <c r="K156" s="229"/>
      <c r="L156" s="227"/>
      <c r="M156" s="227"/>
      <c r="N156" s="227"/>
    </row>
    <row r="157" spans="1:14" ht="45.75" customHeight="1">
      <c r="A157" s="54">
        <v>111</v>
      </c>
      <c r="B157" s="46"/>
      <c r="C157" s="49" t="s">
        <v>31</v>
      </c>
      <c r="D157" s="56">
        <v>2</v>
      </c>
      <c r="E157" s="49" t="s">
        <v>31</v>
      </c>
      <c r="F157" s="49" t="s">
        <v>31</v>
      </c>
      <c r="G157" s="49" t="s">
        <v>31</v>
      </c>
      <c r="H157" s="49" t="s">
        <v>31</v>
      </c>
      <c r="I157" s="49" t="s">
        <v>31</v>
      </c>
      <c r="J157" s="61"/>
      <c r="K157" s="229"/>
      <c r="L157" s="227"/>
      <c r="M157" s="227"/>
      <c r="N157" s="227"/>
    </row>
    <row r="158" spans="1:14" ht="37.5" customHeight="1">
      <c r="A158" s="54">
        <v>112</v>
      </c>
      <c r="B158" s="46"/>
      <c r="C158" s="60" t="s">
        <v>48</v>
      </c>
      <c r="D158" s="56">
        <v>2</v>
      </c>
      <c r="E158" s="60" t="s">
        <v>32</v>
      </c>
      <c r="F158" s="60" t="s">
        <v>32</v>
      </c>
      <c r="G158" s="60" t="s">
        <v>32</v>
      </c>
      <c r="H158" s="49" t="s">
        <v>31</v>
      </c>
      <c r="I158" s="49" t="s">
        <v>31</v>
      </c>
      <c r="J158" s="61"/>
      <c r="K158" s="229"/>
      <c r="L158" s="227"/>
      <c r="M158" s="227"/>
      <c r="N158" s="227"/>
    </row>
    <row r="159" spans="1:14" ht="52" customHeight="1">
      <c r="A159" s="107">
        <v>113</v>
      </c>
      <c r="B159" s="119"/>
      <c r="C159" s="60" t="s">
        <v>48</v>
      </c>
      <c r="D159" s="56">
        <v>2</v>
      </c>
      <c r="E159" s="60" t="s">
        <v>32</v>
      </c>
      <c r="F159" s="60" t="s">
        <v>32</v>
      </c>
      <c r="G159" s="60" t="s">
        <v>32</v>
      </c>
      <c r="H159" s="49" t="s">
        <v>31</v>
      </c>
      <c r="I159" s="49" t="s">
        <v>31</v>
      </c>
      <c r="J159" s="71"/>
      <c r="K159" s="229"/>
      <c r="L159" s="227"/>
      <c r="M159" s="227"/>
      <c r="N159" s="227"/>
    </row>
    <row r="160" spans="1:14" ht="52.5" customHeight="1">
      <c r="A160" s="120">
        <v>114</v>
      </c>
      <c r="B160" s="121"/>
      <c r="C160" s="60" t="s">
        <v>48</v>
      </c>
      <c r="D160" s="56">
        <v>1</v>
      </c>
      <c r="E160" s="60" t="s">
        <v>32</v>
      </c>
      <c r="F160" s="60" t="s">
        <v>32</v>
      </c>
      <c r="G160" s="60" t="s">
        <v>32</v>
      </c>
      <c r="H160" s="49" t="s">
        <v>31</v>
      </c>
      <c r="I160" s="49" t="s">
        <v>31</v>
      </c>
      <c r="J160" s="122"/>
      <c r="K160" s="229"/>
      <c r="L160" s="227"/>
      <c r="M160" s="227"/>
      <c r="N160" s="227"/>
    </row>
    <row r="161" spans="1:14" ht="52.5" customHeight="1">
      <c r="A161" s="120">
        <v>115</v>
      </c>
      <c r="B161" s="121"/>
      <c r="C161" s="60" t="s">
        <v>32</v>
      </c>
      <c r="D161" s="82">
        <v>2</v>
      </c>
      <c r="E161" s="60" t="s">
        <v>32</v>
      </c>
      <c r="F161" s="60" t="s">
        <v>32</v>
      </c>
      <c r="G161" s="60" t="s">
        <v>32</v>
      </c>
      <c r="H161" s="60" t="s">
        <v>32</v>
      </c>
      <c r="I161" s="60" t="s">
        <v>32</v>
      </c>
      <c r="J161" s="122"/>
      <c r="K161" s="229"/>
      <c r="L161" s="227"/>
      <c r="M161" s="227"/>
      <c r="N161" s="227"/>
    </row>
    <row r="162" spans="1:14" ht="30.75" customHeight="1">
      <c r="A162" s="32"/>
      <c r="B162" s="33"/>
      <c r="C162" s="116"/>
      <c r="D162" s="116"/>
      <c r="E162" s="116"/>
      <c r="F162" s="116"/>
      <c r="G162" s="116"/>
      <c r="H162" s="116"/>
      <c r="I162" s="116"/>
      <c r="J162" s="246"/>
      <c r="K162" s="227"/>
      <c r="L162" s="227"/>
      <c r="M162" s="227"/>
      <c r="N162" s="227"/>
    </row>
    <row r="163" spans="1:14" ht="30.75" customHeight="1">
      <c r="A163" s="36"/>
      <c r="B163" s="37"/>
      <c r="C163" s="76"/>
      <c r="D163" s="76"/>
      <c r="E163" s="76"/>
      <c r="F163" s="76"/>
      <c r="G163" s="76"/>
      <c r="H163" s="76"/>
      <c r="I163" s="76"/>
      <c r="J163" s="247"/>
      <c r="K163" s="227"/>
      <c r="L163" s="227"/>
      <c r="M163" s="227"/>
      <c r="N163" s="227"/>
    </row>
    <row r="164" spans="1:14" ht="30.75" customHeight="1">
      <c r="A164" s="95"/>
      <c r="B164" s="41"/>
      <c r="C164" s="68"/>
      <c r="D164" s="68"/>
      <c r="E164" s="68"/>
      <c r="F164" s="68"/>
      <c r="G164" s="68"/>
      <c r="H164" s="68"/>
      <c r="I164" s="68"/>
      <c r="J164" s="248"/>
      <c r="K164" s="227"/>
      <c r="L164" s="227"/>
      <c r="M164" s="227"/>
      <c r="N164" s="227"/>
    </row>
    <row r="165" spans="1:14" ht="30.75" customHeight="1">
      <c r="A165" s="54">
        <v>116</v>
      </c>
      <c r="B165" s="46"/>
      <c r="C165" s="49" t="s">
        <v>31</v>
      </c>
      <c r="D165" s="56">
        <v>2</v>
      </c>
      <c r="E165" s="49" t="s">
        <v>31</v>
      </c>
      <c r="F165" s="49" t="s">
        <v>31</v>
      </c>
      <c r="G165" s="49" t="s">
        <v>31</v>
      </c>
      <c r="H165" s="49" t="s">
        <v>31</v>
      </c>
      <c r="I165" s="49" t="s">
        <v>31</v>
      </c>
      <c r="J165" s="249"/>
      <c r="K165" s="227"/>
      <c r="L165" s="227"/>
      <c r="M165" s="227"/>
      <c r="N165" s="227"/>
    </row>
    <row r="166" spans="1:14" ht="30.75" customHeight="1">
      <c r="A166" s="95"/>
      <c r="B166" s="41"/>
      <c r="C166" s="68"/>
      <c r="D166" s="68"/>
      <c r="E166" s="68"/>
      <c r="F166" s="68"/>
      <c r="G166" s="68"/>
      <c r="H166" s="68"/>
      <c r="I166" s="68"/>
      <c r="J166" s="248"/>
      <c r="K166" s="227"/>
      <c r="L166" s="227"/>
      <c r="M166" s="227"/>
      <c r="N166" s="227"/>
    </row>
    <row r="167" spans="1:14" ht="30.75" customHeight="1">
      <c r="A167" s="54">
        <v>117</v>
      </c>
      <c r="B167" s="46"/>
      <c r="C167" s="60" t="s">
        <v>32</v>
      </c>
      <c r="D167" s="82">
        <v>2</v>
      </c>
      <c r="E167" s="60" t="s">
        <v>32</v>
      </c>
      <c r="F167" s="60" t="s">
        <v>32</v>
      </c>
      <c r="G167" s="60" t="s">
        <v>32</v>
      </c>
      <c r="H167" s="60" t="s">
        <v>32</v>
      </c>
      <c r="I167" s="60" t="s">
        <v>32</v>
      </c>
      <c r="J167" s="249"/>
      <c r="K167" s="227"/>
      <c r="L167" s="227"/>
      <c r="M167" s="227"/>
      <c r="N167" s="227"/>
    </row>
    <row r="168" spans="1:14" ht="30.75" customHeight="1">
      <c r="A168" s="54">
        <v>118</v>
      </c>
      <c r="B168" s="46"/>
      <c r="C168" s="60" t="s">
        <v>32</v>
      </c>
      <c r="D168" s="82">
        <v>2</v>
      </c>
      <c r="E168" s="60" t="s">
        <v>32</v>
      </c>
      <c r="F168" s="60" t="s">
        <v>32</v>
      </c>
      <c r="G168" s="60" t="s">
        <v>32</v>
      </c>
      <c r="H168" s="60" t="s">
        <v>32</v>
      </c>
      <c r="I168" s="60" t="s">
        <v>32</v>
      </c>
      <c r="J168" s="249"/>
      <c r="K168" s="227"/>
      <c r="L168" s="227"/>
      <c r="M168" s="227"/>
      <c r="N168" s="227"/>
    </row>
    <row r="169" spans="1:14" ht="30.75" customHeight="1">
      <c r="A169" s="54">
        <v>119</v>
      </c>
      <c r="B169" s="46"/>
      <c r="C169" s="60" t="s">
        <v>32</v>
      </c>
      <c r="D169" s="82">
        <v>2</v>
      </c>
      <c r="E169" s="60" t="s">
        <v>32</v>
      </c>
      <c r="F169" s="60" t="s">
        <v>32</v>
      </c>
      <c r="G169" s="60" t="s">
        <v>32</v>
      </c>
      <c r="H169" s="60" t="s">
        <v>32</v>
      </c>
      <c r="I169" s="60" t="s">
        <v>32</v>
      </c>
      <c r="J169" s="249"/>
      <c r="K169" s="227"/>
      <c r="L169" s="227"/>
      <c r="M169" s="227"/>
      <c r="N169" s="227"/>
    </row>
    <row r="170" spans="1:14" ht="30.75" customHeight="1">
      <c r="A170" s="54">
        <v>120</v>
      </c>
      <c r="B170" s="46"/>
      <c r="C170" s="60" t="s">
        <v>32</v>
      </c>
      <c r="D170" s="82">
        <v>2</v>
      </c>
      <c r="E170" s="60" t="s">
        <v>32</v>
      </c>
      <c r="F170" s="60" t="s">
        <v>32</v>
      </c>
      <c r="G170" s="60" t="s">
        <v>32</v>
      </c>
      <c r="H170" s="60" t="s">
        <v>32</v>
      </c>
      <c r="I170" s="60" t="s">
        <v>32</v>
      </c>
      <c r="J170" s="250"/>
      <c r="K170" s="227"/>
      <c r="L170" s="227"/>
      <c r="M170" s="227"/>
      <c r="N170" s="227"/>
    </row>
    <row r="171" spans="1:14" ht="30.75" customHeight="1">
      <c r="A171" s="54">
        <v>121</v>
      </c>
      <c r="B171" s="46"/>
      <c r="C171" s="49" t="s">
        <v>31</v>
      </c>
      <c r="D171" s="56">
        <v>1</v>
      </c>
      <c r="E171" s="49" t="s">
        <v>31</v>
      </c>
      <c r="F171" s="49" t="s">
        <v>31</v>
      </c>
      <c r="G171" s="49" t="s">
        <v>31</v>
      </c>
      <c r="H171" s="49" t="s">
        <v>31</v>
      </c>
      <c r="I171" s="49" t="s">
        <v>31</v>
      </c>
      <c r="J171" s="250"/>
      <c r="K171" s="227"/>
      <c r="L171" s="227"/>
      <c r="M171" s="227"/>
      <c r="N171" s="227"/>
    </row>
    <row r="172" spans="1:14" ht="30.75" customHeight="1">
      <c r="A172" s="54">
        <v>122</v>
      </c>
      <c r="B172" s="46"/>
      <c r="C172" s="60" t="s">
        <v>32</v>
      </c>
      <c r="D172" s="82">
        <v>3</v>
      </c>
      <c r="E172" s="60" t="s">
        <v>32</v>
      </c>
      <c r="F172" s="60" t="s">
        <v>32</v>
      </c>
      <c r="G172" s="60" t="s">
        <v>32</v>
      </c>
      <c r="H172" s="60" t="s">
        <v>32</v>
      </c>
      <c r="I172" s="60" t="s">
        <v>32</v>
      </c>
      <c r="J172" s="249"/>
      <c r="K172" s="227"/>
      <c r="L172" s="227"/>
      <c r="M172" s="227"/>
      <c r="N172" s="227"/>
    </row>
    <row r="173" spans="1:14" ht="30.75" customHeight="1">
      <c r="A173" s="36"/>
      <c r="B173" s="37"/>
      <c r="C173" s="76"/>
      <c r="D173" s="76"/>
      <c r="E173" s="76"/>
      <c r="F173" s="76"/>
      <c r="G173" s="76"/>
      <c r="H173" s="76"/>
      <c r="I173" s="76"/>
      <c r="J173" s="247"/>
      <c r="K173" s="227"/>
      <c r="L173" s="227"/>
      <c r="M173" s="227"/>
      <c r="N173" s="227"/>
    </row>
    <row r="174" spans="1:14" ht="30.75" customHeight="1">
      <c r="A174" s="54">
        <v>123</v>
      </c>
      <c r="B174" s="46"/>
      <c r="C174" s="49" t="s">
        <v>31</v>
      </c>
      <c r="D174" s="56">
        <v>3</v>
      </c>
      <c r="E174" s="49" t="s">
        <v>31</v>
      </c>
      <c r="F174" s="49" t="s">
        <v>31</v>
      </c>
      <c r="G174" s="49" t="s">
        <v>31</v>
      </c>
      <c r="H174" s="49" t="s">
        <v>31</v>
      </c>
      <c r="I174" s="49" t="s">
        <v>31</v>
      </c>
      <c r="J174" s="251"/>
      <c r="K174" s="227"/>
      <c r="L174" s="227"/>
      <c r="M174" s="227"/>
      <c r="N174" s="227"/>
    </row>
    <row r="175" spans="1:14" ht="30.75" customHeight="1">
      <c r="A175" s="54">
        <v>124</v>
      </c>
      <c r="B175" s="46"/>
      <c r="C175" s="60" t="s">
        <v>32</v>
      </c>
      <c r="D175" s="82">
        <v>1</v>
      </c>
      <c r="E175" s="60" t="s">
        <v>32</v>
      </c>
      <c r="F175" s="60" t="s">
        <v>32</v>
      </c>
      <c r="G175" s="60" t="s">
        <v>32</v>
      </c>
      <c r="H175" s="60" t="s">
        <v>32</v>
      </c>
      <c r="I175" s="60" t="s">
        <v>32</v>
      </c>
      <c r="J175" s="250"/>
      <c r="K175" s="227"/>
      <c r="L175" s="227"/>
      <c r="M175" s="227"/>
      <c r="N175" s="227"/>
    </row>
    <row r="176" spans="1:14" ht="30.75" customHeight="1">
      <c r="A176" s="54">
        <v>125</v>
      </c>
      <c r="B176" s="46"/>
      <c r="C176" s="60" t="s">
        <v>32</v>
      </c>
      <c r="D176" s="82">
        <v>2</v>
      </c>
      <c r="E176" s="60" t="s">
        <v>32</v>
      </c>
      <c r="F176" s="60" t="s">
        <v>32</v>
      </c>
      <c r="G176" s="60" t="s">
        <v>32</v>
      </c>
      <c r="H176" s="60" t="s">
        <v>32</v>
      </c>
      <c r="I176" s="60" t="s">
        <v>32</v>
      </c>
      <c r="J176" s="249"/>
      <c r="K176" s="227"/>
      <c r="L176" s="227"/>
      <c r="M176" s="227"/>
      <c r="N176" s="227"/>
    </row>
    <row r="177" spans="1:14" ht="30.75" customHeight="1">
      <c r="A177" s="54">
        <v>126</v>
      </c>
      <c r="B177" s="46"/>
      <c r="C177" s="49" t="s">
        <v>31</v>
      </c>
      <c r="D177" s="56">
        <v>3</v>
      </c>
      <c r="E177" s="49" t="s">
        <v>31</v>
      </c>
      <c r="F177" s="49" t="s">
        <v>31</v>
      </c>
      <c r="G177" s="49" t="s">
        <v>31</v>
      </c>
      <c r="H177" s="49" t="s">
        <v>31</v>
      </c>
      <c r="I177" s="49" t="s">
        <v>31</v>
      </c>
      <c r="J177" s="251"/>
      <c r="K177" s="227"/>
      <c r="L177" s="227"/>
      <c r="M177" s="227"/>
      <c r="N177" s="227"/>
    </row>
    <row r="178" spans="1:14" ht="30.75" customHeight="1">
      <c r="A178" s="54">
        <v>127</v>
      </c>
      <c r="B178" s="46"/>
      <c r="C178" s="60" t="s">
        <v>32</v>
      </c>
      <c r="D178" s="82">
        <v>1</v>
      </c>
      <c r="E178" s="60" t="s">
        <v>32</v>
      </c>
      <c r="F178" s="60" t="s">
        <v>32</v>
      </c>
      <c r="G178" s="60" t="s">
        <v>32</v>
      </c>
      <c r="H178" s="60" t="s">
        <v>32</v>
      </c>
      <c r="I178" s="60" t="s">
        <v>32</v>
      </c>
      <c r="J178" s="250"/>
      <c r="K178" s="227"/>
      <c r="L178" s="227"/>
      <c r="M178" s="227"/>
      <c r="N178" s="227"/>
    </row>
    <row r="179" spans="1:14" ht="30.75" customHeight="1">
      <c r="A179" s="54">
        <v>128</v>
      </c>
      <c r="B179" s="46"/>
      <c r="C179" s="49" t="s">
        <v>50</v>
      </c>
      <c r="D179" s="56">
        <v>1</v>
      </c>
      <c r="E179" s="49" t="s">
        <v>31</v>
      </c>
      <c r="F179" s="49" t="s">
        <v>31</v>
      </c>
      <c r="G179" s="49" t="s">
        <v>31</v>
      </c>
      <c r="H179" s="49" t="s">
        <v>31</v>
      </c>
      <c r="I179" s="49" t="s">
        <v>31</v>
      </c>
      <c r="J179" s="250"/>
      <c r="K179" s="227"/>
      <c r="L179" s="227"/>
      <c r="M179" s="227"/>
      <c r="N179" s="227"/>
    </row>
    <row r="180" spans="1:14" ht="30.75" customHeight="1">
      <c r="A180" s="54">
        <v>129</v>
      </c>
      <c r="B180" s="46"/>
      <c r="C180" s="60" t="s">
        <v>32</v>
      </c>
      <c r="D180" s="82">
        <v>1</v>
      </c>
      <c r="E180" s="60" t="s">
        <v>32</v>
      </c>
      <c r="F180" s="60" t="s">
        <v>32</v>
      </c>
      <c r="G180" s="60" t="s">
        <v>32</v>
      </c>
      <c r="H180" s="60" t="s">
        <v>32</v>
      </c>
      <c r="I180" s="60" t="s">
        <v>32</v>
      </c>
      <c r="J180" s="249"/>
      <c r="K180" s="227"/>
      <c r="L180" s="227"/>
      <c r="M180" s="227"/>
      <c r="N180" s="227"/>
    </row>
    <row r="181" spans="1:14" ht="30.75" customHeight="1">
      <c r="A181" s="54">
        <v>130</v>
      </c>
      <c r="B181" s="46"/>
      <c r="C181" s="49" t="s">
        <v>31</v>
      </c>
      <c r="D181" s="56">
        <v>2</v>
      </c>
      <c r="E181" s="49" t="s">
        <v>31</v>
      </c>
      <c r="F181" s="49" t="s">
        <v>31</v>
      </c>
      <c r="G181" s="49" t="s">
        <v>31</v>
      </c>
      <c r="H181" s="49" t="s">
        <v>31</v>
      </c>
      <c r="I181" s="49" t="s">
        <v>31</v>
      </c>
      <c r="J181" s="249"/>
      <c r="K181" s="227"/>
      <c r="L181" s="227"/>
      <c r="M181" s="227"/>
      <c r="N181" s="227"/>
    </row>
    <row r="182" spans="1:14" ht="30.75" customHeight="1">
      <c r="A182" s="54">
        <v>131</v>
      </c>
      <c r="B182" s="46"/>
      <c r="C182" s="60" t="s">
        <v>32</v>
      </c>
      <c r="D182" s="82">
        <v>2</v>
      </c>
      <c r="E182" s="60" t="s">
        <v>32</v>
      </c>
      <c r="F182" s="60" t="s">
        <v>32</v>
      </c>
      <c r="G182" s="60" t="s">
        <v>32</v>
      </c>
      <c r="H182" s="60" t="s">
        <v>32</v>
      </c>
      <c r="I182" s="60" t="s">
        <v>32</v>
      </c>
      <c r="J182" s="249"/>
      <c r="K182" s="227"/>
      <c r="L182" s="227"/>
      <c r="M182" s="227"/>
      <c r="N182" s="227"/>
    </row>
    <row r="183" spans="1:14" ht="30.75" customHeight="1">
      <c r="A183" s="54">
        <v>132</v>
      </c>
      <c r="B183" s="46"/>
      <c r="C183" s="49" t="s">
        <v>31</v>
      </c>
      <c r="D183" s="56">
        <v>1</v>
      </c>
      <c r="E183" s="49" t="s">
        <v>31</v>
      </c>
      <c r="F183" s="49" t="s">
        <v>31</v>
      </c>
      <c r="G183" s="49" t="s">
        <v>31</v>
      </c>
      <c r="H183" s="49" t="s">
        <v>31</v>
      </c>
      <c r="I183" s="49" t="s">
        <v>31</v>
      </c>
      <c r="J183" s="249"/>
      <c r="K183" s="227"/>
      <c r="L183" s="227"/>
      <c r="M183" s="227"/>
      <c r="N183" s="227"/>
    </row>
    <row r="184" spans="1:14" ht="30.75" customHeight="1">
      <c r="A184" s="252">
        <v>133</v>
      </c>
      <c r="B184" s="253"/>
      <c r="C184" s="254" t="s">
        <v>32</v>
      </c>
      <c r="D184" s="255">
        <v>3</v>
      </c>
      <c r="E184" s="254" t="s">
        <v>32</v>
      </c>
      <c r="F184" s="254" t="s">
        <v>32</v>
      </c>
      <c r="G184" s="254" t="s">
        <v>32</v>
      </c>
      <c r="H184" s="254" t="s">
        <v>32</v>
      </c>
      <c r="I184" s="254" t="s">
        <v>32</v>
      </c>
      <c r="J184" s="256"/>
      <c r="K184" s="227"/>
      <c r="L184" s="227"/>
      <c r="M184" s="227"/>
      <c r="N184" s="227"/>
    </row>
    <row r="185" spans="1:14" ht="30.75" customHeight="1">
      <c r="A185" s="257"/>
      <c r="B185" s="258"/>
      <c r="C185" s="259"/>
      <c r="D185" s="260"/>
      <c r="E185" s="260"/>
      <c r="F185" s="260"/>
      <c r="G185" s="260"/>
      <c r="H185" s="260"/>
      <c r="I185" s="260"/>
      <c r="J185" s="261"/>
      <c r="K185" s="227"/>
      <c r="L185" s="227"/>
      <c r="M185" s="227"/>
      <c r="N185" s="227"/>
    </row>
    <row r="186" spans="1:14" ht="30.75" customHeight="1">
      <c r="A186" s="257"/>
      <c r="B186" s="258"/>
      <c r="C186" s="259"/>
      <c r="D186" s="260"/>
      <c r="E186" s="260"/>
      <c r="F186" s="260"/>
      <c r="G186" s="260"/>
      <c r="H186" s="260"/>
      <c r="I186" s="260"/>
      <c r="J186" s="261"/>
      <c r="K186" s="227"/>
      <c r="L186" s="227"/>
      <c r="M186" s="227"/>
      <c r="N186" s="227"/>
    </row>
    <row r="187" spans="1:14" ht="30.75" customHeight="1">
      <c r="A187" s="257"/>
      <c r="B187" s="258"/>
      <c r="C187" s="259"/>
      <c r="D187" s="260"/>
      <c r="E187" s="260"/>
      <c r="F187" s="260"/>
      <c r="G187" s="260"/>
      <c r="H187" s="260"/>
      <c r="I187" s="260"/>
      <c r="J187" s="261"/>
      <c r="K187" s="227"/>
      <c r="L187" s="227"/>
      <c r="M187" s="227"/>
      <c r="N187" s="227"/>
    </row>
    <row r="188" spans="1:14" ht="30.75" customHeight="1">
      <c r="A188" s="257"/>
      <c r="B188" s="258"/>
      <c r="C188" s="259"/>
      <c r="D188" s="260"/>
      <c r="E188" s="260"/>
      <c r="F188" s="260"/>
      <c r="G188" s="260"/>
      <c r="H188" s="260"/>
      <c r="I188" s="260"/>
      <c r="J188" s="261"/>
      <c r="K188" s="227"/>
      <c r="L188" s="227"/>
      <c r="M188" s="227"/>
      <c r="N188" s="227"/>
    </row>
    <row r="189" spans="1:14" ht="30.75" customHeight="1">
      <c r="A189" s="257"/>
      <c r="B189" s="258"/>
      <c r="C189" s="259"/>
      <c r="D189" s="260"/>
      <c r="E189" s="260"/>
      <c r="F189" s="260"/>
      <c r="G189" s="260"/>
      <c r="H189" s="260"/>
      <c r="I189" s="260"/>
      <c r="J189" s="261"/>
      <c r="K189" s="227"/>
      <c r="L189" s="227"/>
      <c r="M189" s="227"/>
      <c r="N189" s="227"/>
    </row>
    <row r="190" spans="1:14" ht="30.75" customHeight="1">
      <c r="A190" s="257"/>
      <c r="B190" s="258"/>
      <c r="C190" s="259"/>
      <c r="D190" s="260"/>
      <c r="E190" s="260"/>
      <c r="F190" s="260"/>
      <c r="G190" s="260"/>
      <c r="H190" s="260"/>
      <c r="I190" s="260"/>
      <c r="J190" s="261"/>
      <c r="K190" s="227"/>
      <c r="L190" s="227"/>
      <c r="M190" s="227"/>
      <c r="N190" s="227"/>
    </row>
    <row r="191" spans="1:14" ht="30.75" customHeight="1">
      <c r="A191" s="257"/>
      <c r="B191" s="258"/>
      <c r="C191" s="259"/>
      <c r="D191" s="260"/>
      <c r="E191" s="260"/>
      <c r="F191" s="260"/>
      <c r="G191" s="260"/>
      <c r="H191" s="260"/>
      <c r="I191" s="260"/>
      <c r="J191" s="261"/>
      <c r="K191" s="227"/>
      <c r="L191" s="227"/>
      <c r="M191" s="227"/>
      <c r="N191" s="227"/>
    </row>
    <row r="192" spans="1:14" ht="30.75" customHeight="1">
      <c r="A192" s="257"/>
      <c r="B192" s="258"/>
      <c r="C192" s="259"/>
      <c r="D192" s="260"/>
      <c r="E192" s="260"/>
      <c r="F192" s="260"/>
      <c r="G192" s="260"/>
      <c r="H192" s="260"/>
      <c r="I192" s="260"/>
      <c r="J192" s="261"/>
      <c r="K192" s="227"/>
      <c r="L192" s="227"/>
      <c r="M192" s="227"/>
      <c r="N192" s="227"/>
    </row>
    <row r="193" spans="1:14" ht="30.75" customHeight="1">
      <c r="A193" s="257"/>
      <c r="B193" s="258"/>
      <c r="C193" s="259"/>
      <c r="D193" s="260"/>
      <c r="E193" s="260"/>
      <c r="F193" s="260"/>
      <c r="G193" s="260"/>
      <c r="H193" s="260"/>
      <c r="I193" s="260"/>
      <c r="J193" s="261"/>
      <c r="K193" s="227"/>
      <c r="L193" s="227"/>
      <c r="M193" s="227"/>
      <c r="N193" s="227"/>
    </row>
    <row r="194" spans="1:14" ht="30.75" customHeight="1">
      <c r="A194" s="257"/>
      <c r="B194" s="258"/>
      <c r="C194" s="259"/>
      <c r="D194" s="260"/>
      <c r="E194" s="260"/>
      <c r="F194" s="260"/>
      <c r="G194" s="260"/>
      <c r="H194" s="260"/>
      <c r="I194" s="260"/>
      <c r="J194" s="261"/>
      <c r="K194" s="227"/>
      <c r="L194" s="227"/>
      <c r="M194" s="227"/>
      <c r="N194" s="227"/>
    </row>
    <row r="195" spans="1:14" ht="30.75" customHeight="1">
      <c r="A195" s="257"/>
      <c r="B195" s="258"/>
      <c r="C195" s="259"/>
      <c r="D195" s="260"/>
      <c r="E195" s="260"/>
      <c r="F195" s="260"/>
      <c r="G195" s="260"/>
      <c r="H195" s="260"/>
      <c r="I195" s="260"/>
      <c r="J195" s="261"/>
      <c r="K195" s="227"/>
      <c r="L195" s="227"/>
      <c r="M195" s="227"/>
      <c r="N195" s="227"/>
    </row>
    <row r="196" spans="1:14" ht="30.75" customHeight="1">
      <c r="A196" s="257"/>
      <c r="B196" s="258"/>
      <c r="C196" s="259"/>
      <c r="D196" s="260"/>
      <c r="E196" s="260"/>
      <c r="F196" s="260"/>
      <c r="G196" s="260"/>
      <c r="H196" s="260"/>
      <c r="I196" s="260"/>
      <c r="J196" s="261"/>
      <c r="K196" s="227"/>
      <c r="L196" s="227"/>
      <c r="M196" s="227"/>
      <c r="N196" s="227"/>
    </row>
    <row r="197" spans="1:14" ht="30.75" customHeight="1">
      <c r="A197" s="257"/>
      <c r="B197" s="258"/>
      <c r="C197" s="259"/>
      <c r="D197" s="260"/>
      <c r="E197" s="260"/>
      <c r="F197" s="260"/>
      <c r="G197" s="260"/>
      <c r="H197" s="260"/>
      <c r="I197" s="260"/>
      <c r="J197" s="261"/>
      <c r="K197" s="227"/>
      <c r="L197" s="227"/>
      <c r="M197" s="227"/>
      <c r="N197" s="227"/>
    </row>
    <row r="198" spans="1:14" ht="30.75" customHeight="1">
      <c r="A198" s="257"/>
      <c r="B198" s="258"/>
      <c r="C198" s="259"/>
      <c r="D198" s="260"/>
      <c r="E198" s="260"/>
      <c r="F198" s="260"/>
      <c r="G198" s="260"/>
      <c r="H198" s="260"/>
      <c r="I198" s="260"/>
      <c r="J198" s="261"/>
      <c r="K198" s="227"/>
      <c r="L198" s="227"/>
      <c r="M198" s="227"/>
      <c r="N198" s="227"/>
    </row>
    <row r="199" spans="1:14" ht="30.75" customHeight="1">
      <c r="A199" s="257"/>
      <c r="B199" s="258"/>
      <c r="C199" s="259"/>
      <c r="D199" s="260"/>
      <c r="E199" s="260"/>
      <c r="F199" s="260"/>
      <c r="G199" s="260"/>
      <c r="H199" s="260"/>
      <c r="I199" s="260"/>
      <c r="J199" s="261"/>
      <c r="K199" s="227"/>
      <c r="L199" s="227"/>
      <c r="M199" s="227"/>
      <c r="N199" s="227"/>
    </row>
    <row r="200" spans="1:14" ht="30.75" customHeight="1">
      <c r="A200" s="257"/>
      <c r="B200" s="258"/>
      <c r="C200" s="259"/>
      <c r="D200" s="260"/>
      <c r="E200" s="260"/>
      <c r="F200" s="260"/>
      <c r="G200" s="260"/>
      <c r="H200" s="260"/>
      <c r="I200" s="260"/>
      <c r="J200" s="261"/>
      <c r="K200" s="227"/>
      <c r="L200" s="227"/>
      <c r="M200" s="227"/>
      <c r="N200" s="227"/>
    </row>
    <row r="201" spans="1:14" ht="30.75" customHeight="1">
      <c r="A201" s="257"/>
      <c r="B201" s="258"/>
      <c r="C201" s="259"/>
      <c r="D201" s="260"/>
      <c r="E201" s="260"/>
      <c r="F201" s="260"/>
      <c r="G201" s="260"/>
      <c r="H201" s="260"/>
      <c r="I201" s="260"/>
      <c r="J201" s="261"/>
      <c r="K201" s="227"/>
      <c r="L201" s="227"/>
      <c r="M201" s="227"/>
      <c r="N201" s="227"/>
    </row>
    <row r="202" spans="1:14" ht="30.75" customHeight="1">
      <c r="A202" s="257"/>
      <c r="B202" s="258"/>
      <c r="C202" s="259"/>
      <c r="D202" s="260"/>
      <c r="E202" s="260"/>
      <c r="F202" s="260"/>
      <c r="G202" s="260"/>
      <c r="H202" s="260"/>
      <c r="I202" s="260"/>
      <c r="J202" s="261"/>
      <c r="K202" s="227"/>
      <c r="L202" s="227"/>
      <c r="M202" s="227"/>
      <c r="N202" s="227"/>
    </row>
    <row r="203" spans="1:14" ht="30.75" customHeight="1">
      <c r="A203" s="257"/>
      <c r="B203" s="258"/>
      <c r="C203" s="259"/>
      <c r="D203" s="260"/>
      <c r="E203" s="260"/>
      <c r="F203" s="260"/>
      <c r="G203" s="260"/>
      <c r="H203" s="260"/>
      <c r="I203" s="260"/>
      <c r="J203" s="261"/>
      <c r="K203" s="227"/>
      <c r="L203" s="227"/>
      <c r="M203" s="227"/>
      <c r="N203" s="227"/>
    </row>
    <row r="204" spans="1:14" ht="30.75" customHeight="1">
      <c r="A204" s="257"/>
      <c r="B204" s="258"/>
      <c r="C204" s="259"/>
      <c r="D204" s="260"/>
      <c r="E204" s="260"/>
      <c r="F204" s="260"/>
      <c r="G204" s="260"/>
      <c r="H204" s="260"/>
      <c r="I204" s="260"/>
      <c r="J204" s="261"/>
      <c r="K204" s="227"/>
      <c r="L204" s="227"/>
      <c r="M204" s="227"/>
      <c r="N204" s="227"/>
    </row>
    <row r="205" spans="1:14" ht="30.75" customHeight="1">
      <c r="A205" s="257"/>
      <c r="B205" s="258"/>
      <c r="C205" s="259"/>
      <c r="D205" s="260"/>
      <c r="E205" s="260"/>
      <c r="F205" s="260"/>
      <c r="G205" s="260"/>
      <c r="H205" s="260"/>
      <c r="I205" s="260"/>
      <c r="J205" s="261"/>
      <c r="K205" s="227"/>
      <c r="L205" s="227"/>
      <c r="M205" s="227"/>
      <c r="N205" s="227"/>
    </row>
    <row r="206" spans="1:14" ht="30.75" customHeight="1">
      <c r="A206" s="257"/>
      <c r="B206" s="258"/>
      <c r="C206" s="259"/>
      <c r="D206" s="260"/>
      <c r="E206" s="260"/>
      <c r="F206" s="260"/>
      <c r="G206" s="260"/>
      <c r="H206" s="260"/>
      <c r="I206" s="260"/>
      <c r="J206" s="261"/>
      <c r="K206" s="227"/>
      <c r="L206" s="227"/>
      <c r="M206" s="227"/>
      <c r="N206" s="227"/>
    </row>
    <row r="207" spans="1:14" ht="30.75" customHeight="1">
      <c r="A207" s="257"/>
      <c r="B207" s="258"/>
      <c r="C207" s="259"/>
      <c r="D207" s="260"/>
      <c r="E207" s="260"/>
      <c r="F207" s="260"/>
      <c r="G207" s="260"/>
      <c r="H207" s="260"/>
      <c r="I207" s="260"/>
      <c r="J207" s="261"/>
      <c r="K207" s="227"/>
      <c r="L207" s="227"/>
      <c r="M207" s="227"/>
      <c r="N207" s="227"/>
    </row>
    <row r="208" spans="1:14" ht="30.75" customHeight="1">
      <c r="A208" s="257"/>
      <c r="B208" s="258"/>
      <c r="C208" s="259"/>
      <c r="D208" s="260"/>
      <c r="E208" s="260"/>
      <c r="F208" s="260"/>
      <c r="G208" s="260"/>
      <c r="H208" s="260"/>
      <c r="I208" s="260"/>
      <c r="J208" s="261"/>
      <c r="K208" s="227"/>
      <c r="L208" s="227"/>
      <c r="M208" s="227"/>
      <c r="N208" s="227"/>
    </row>
    <row r="209" spans="1:14" ht="30.75" customHeight="1">
      <c r="A209" s="257"/>
      <c r="B209" s="258"/>
      <c r="C209" s="259"/>
      <c r="D209" s="260"/>
      <c r="E209" s="260"/>
      <c r="F209" s="260"/>
      <c r="G209" s="260"/>
      <c r="H209" s="260"/>
      <c r="I209" s="260"/>
      <c r="J209" s="261"/>
      <c r="K209" s="227"/>
      <c r="L209" s="227"/>
      <c r="M209" s="227"/>
      <c r="N209" s="227"/>
    </row>
    <row r="210" spans="1:14" ht="30.75" customHeight="1">
      <c r="A210" s="257"/>
      <c r="B210" s="258"/>
      <c r="C210" s="259"/>
      <c r="D210" s="260"/>
      <c r="E210" s="260"/>
      <c r="F210" s="260"/>
      <c r="G210" s="260"/>
      <c r="H210" s="260"/>
      <c r="I210" s="260"/>
      <c r="J210" s="261"/>
      <c r="K210" s="227"/>
      <c r="L210" s="227"/>
      <c r="M210" s="227"/>
      <c r="N210" s="227"/>
    </row>
    <row r="211" spans="1:14" ht="30.75" customHeight="1">
      <c r="A211" s="257"/>
      <c r="B211" s="258"/>
      <c r="C211" s="259"/>
      <c r="D211" s="260"/>
      <c r="E211" s="260"/>
      <c r="F211" s="260"/>
      <c r="G211" s="260"/>
      <c r="H211" s="260"/>
      <c r="I211" s="260"/>
      <c r="J211" s="261"/>
      <c r="K211" s="227"/>
      <c r="L211" s="227"/>
      <c r="M211" s="227"/>
      <c r="N211" s="227"/>
    </row>
    <row r="212" spans="1:14" ht="30.75" customHeight="1">
      <c r="A212" s="257"/>
      <c r="B212" s="258"/>
      <c r="C212" s="259"/>
      <c r="D212" s="260"/>
      <c r="E212" s="260"/>
      <c r="F212" s="260"/>
      <c r="G212" s="260"/>
      <c r="H212" s="260"/>
      <c r="I212" s="260"/>
      <c r="J212" s="261"/>
      <c r="K212" s="227"/>
      <c r="L212" s="227"/>
      <c r="M212" s="227"/>
      <c r="N212" s="227"/>
    </row>
    <row r="213" spans="1:14" ht="30.75" customHeight="1">
      <c r="A213" s="257"/>
      <c r="B213" s="258"/>
      <c r="C213" s="259"/>
      <c r="D213" s="260"/>
      <c r="E213" s="260"/>
      <c r="F213" s="260"/>
      <c r="G213" s="260"/>
      <c r="H213" s="260"/>
      <c r="I213" s="260"/>
      <c r="J213" s="261"/>
      <c r="K213" s="227"/>
      <c r="L213" s="227"/>
      <c r="M213" s="227"/>
      <c r="N213" s="227"/>
    </row>
    <row r="214" spans="1:14" ht="30.75" customHeight="1">
      <c r="A214" s="257"/>
      <c r="B214" s="258"/>
      <c r="C214" s="259"/>
      <c r="D214" s="260"/>
      <c r="E214" s="260"/>
      <c r="F214" s="260"/>
      <c r="G214" s="260"/>
      <c r="H214" s="260"/>
      <c r="I214" s="260"/>
      <c r="J214" s="261"/>
      <c r="K214" s="227"/>
      <c r="L214" s="227"/>
      <c r="M214" s="227"/>
      <c r="N214" s="227"/>
    </row>
    <row r="215" spans="1:14" ht="30.75" customHeight="1">
      <c r="A215" s="257"/>
      <c r="B215" s="258"/>
      <c r="C215" s="259"/>
      <c r="D215" s="260"/>
      <c r="E215" s="260"/>
      <c r="F215" s="260"/>
      <c r="G215" s="260"/>
      <c r="H215" s="260"/>
      <c r="I215" s="260"/>
      <c r="J215" s="261"/>
      <c r="K215" s="227"/>
      <c r="L215" s="227"/>
      <c r="M215" s="227"/>
      <c r="N215" s="227"/>
    </row>
    <row r="216" spans="1:14" ht="30.75" customHeight="1">
      <c r="A216" s="257"/>
      <c r="B216" s="258"/>
      <c r="C216" s="259"/>
      <c r="D216" s="260"/>
      <c r="E216" s="260"/>
      <c r="F216" s="260"/>
      <c r="G216" s="260"/>
      <c r="H216" s="260"/>
      <c r="I216" s="260"/>
      <c r="J216" s="261"/>
      <c r="K216" s="227"/>
      <c r="L216" s="227"/>
      <c r="M216" s="227"/>
      <c r="N216" s="227"/>
    </row>
    <row r="217" spans="1:14" ht="30.75" customHeight="1">
      <c r="A217" s="257"/>
      <c r="B217" s="258"/>
      <c r="C217" s="259"/>
      <c r="D217" s="260"/>
      <c r="E217" s="260"/>
      <c r="F217" s="260"/>
      <c r="G217" s="260"/>
      <c r="H217" s="260"/>
      <c r="I217" s="260"/>
      <c r="J217" s="261"/>
      <c r="K217" s="227"/>
      <c r="L217" s="227"/>
      <c r="M217" s="227"/>
      <c r="N217" s="227"/>
    </row>
    <row r="218" spans="1:14" ht="30.75" customHeight="1">
      <c r="A218" s="257"/>
      <c r="B218" s="258"/>
      <c r="C218" s="259"/>
      <c r="D218" s="260"/>
      <c r="E218" s="260"/>
      <c r="F218" s="260"/>
      <c r="G218" s="260"/>
      <c r="H218" s="260"/>
      <c r="I218" s="260"/>
      <c r="J218" s="261"/>
      <c r="K218" s="227"/>
      <c r="L218" s="227"/>
      <c r="M218" s="227"/>
      <c r="N218" s="227"/>
    </row>
    <row r="219" spans="1:14" ht="30.75" customHeight="1">
      <c r="A219" s="257"/>
      <c r="B219" s="258"/>
      <c r="C219" s="259"/>
      <c r="D219" s="260"/>
      <c r="E219" s="260"/>
      <c r="F219" s="260"/>
      <c r="G219" s="260"/>
      <c r="H219" s="260"/>
      <c r="I219" s="260"/>
      <c r="J219" s="261"/>
      <c r="K219" s="227"/>
      <c r="L219" s="227"/>
      <c r="M219" s="227"/>
      <c r="N219" s="227"/>
    </row>
    <row r="220" spans="1:14" ht="30.75" customHeight="1">
      <c r="A220" s="257"/>
      <c r="B220" s="258"/>
      <c r="C220" s="259"/>
      <c r="D220" s="260"/>
      <c r="E220" s="260"/>
      <c r="F220" s="260"/>
      <c r="G220" s="260"/>
      <c r="H220" s="260"/>
      <c r="I220" s="260"/>
      <c r="J220" s="261"/>
      <c r="K220" s="227"/>
      <c r="L220" s="227"/>
      <c r="M220" s="227"/>
      <c r="N220" s="227"/>
    </row>
    <row r="221" spans="1:14" ht="30.75" customHeight="1">
      <c r="A221" s="257"/>
      <c r="B221" s="258"/>
      <c r="C221" s="259"/>
      <c r="D221" s="260"/>
      <c r="E221" s="260"/>
      <c r="F221" s="260"/>
      <c r="G221" s="260"/>
      <c r="H221" s="260"/>
      <c r="I221" s="260"/>
      <c r="J221" s="261"/>
      <c r="K221" s="227"/>
      <c r="L221" s="227"/>
      <c r="M221" s="227"/>
      <c r="N221" s="227"/>
    </row>
    <row r="222" spans="1:14" ht="30.75" customHeight="1">
      <c r="A222" s="257"/>
      <c r="B222" s="258"/>
      <c r="C222" s="259"/>
      <c r="D222" s="260"/>
      <c r="E222" s="260"/>
      <c r="F222" s="260"/>
      <c r="G222" s="260"/>
      <c r="H222" s="260"/>
      <c r="I222" s="260"/>
      <c r="J222" s="261"/>
      <c r="K222" s="227"/>
      <c r="L222" s="227"/>
      <c r="M222" s="227"/>
      <c r="N222" s="227"/>
    </row>
    <row r="223" spans="1:14" ht="30.75" customHeight="1">
      <c r="A223" s="257"/>
      <c r="B223" s="258"/>
      <c r="C223" s="259"/>
      <c r="D223" s="260"/>
      <c r="E223" s="260"/>
      <c r="F223" s="260"/>
      <c r="G223" s="260"/>
      <c r="H223" s="260"/>
      <c r="I223" s="260"/>
      <c r="J223" s="261"/>
      <c r="K223" s="227"/>
      <c r="L223" s="227"/>
      <c r="M223" s="227"/>
      <c r="N223" s="227"/>
    </row>
    <row r="224" spans="1:14" ht="30.75" customHeight="1">
      <c r="A224" s="257"/>
      <c r="B224" s="258"/>
      <c r="C224" s="259"/>
      <c r="D224" s="260"/>
      <c r="E224" s="260"/>
      <c r="F224" s="260"/>
      <c r="G224" s="260"/>
      <c r="H224" s="260"/>
      <c r="I224" s="260"/>
      <c r="J224" s="261"/>
      <c r="K224" s="227"/>
      <c r="L224" s="227"/>
      <c r="M224" s="227"/>
      <c r="N224" s="227"/>
    </row>
    <row r="225" spans="1:14" ht="30.75" customHeight="1">
      <c r="A225" s="257"/>
      <c r="B225" s="258"/>
      <c r="C225" s="259"/>
      <c r="D225" s="260"/>
      <c r="E225" s="260"/>
      <c r="F225" s="260"/>
      <c r="G225" s="260"/>
      <c r="H225" s="260"/>
      <c r="I225" s="260"/>
      <c r="J225" s="261"/>
      <c r="K225" s="227"/>
      <c r="L225" s="227"/>
      <c r="M225" s="227"/>
      <c r="N225" s="227"/>
    </row>
    <row r="226" spans="1:14" ht="30.75" customHeight="1">
      <c r="A226" s="257"/>
      <c r="B226" s="258"/>
      <c r="C226" s="259"/>
      <c r="D226" s="260"/>
      <c r="E226" s="260"/>
      <c r="F226" s="260"/>
      <c r="G226" s="260"/>
      <c r="H226" s="260"/>
      <c r="I226" s="260"/>
      <c r="J226" s="261"/>
      <c r="K226" s="227"/>
      <c r="L226" s="227"/>
      <c r="M226" s="227"/>
      <c r="N226" s="227"/>
    </row>
    <row r="227" spans="1:14" ht="30.75" customHeight="1">
      <c r="A227" s="257"/>
      <c r="B227" s="258"/>
      <c r="C227" s="259"/>
      <c r="D227" s="260"/>
      <c r="E227" s="260"/>
      <c r="F227" s="260"/>
      <c r="G227" s="260"/>
      <c r="H227" s="260"/>
      <c r="I227" s="260"/>
      <c r="J227" s="261"/>
      <c r="K227" s="227"/>
      <c r="L227" s="227"/>
      <c r="M227" s="227"/>
      <c r="N227" s="227"/>
    </row>
    <row r="228" spans="1:14" ht="30.75" customHeight="1">
      <c r="A228" s="257"/>
      <c r="B228" s="258"/>
      <c r="C228" s="259"/>
      <c r="D228" s="260"/>
      <c r="E228" s="260"/>
      <c r="F228" s="260"/>
      <c r="G228" s="260"/>
      <c r="H228" s="260"/>
      <c r="I228" s="260"/>
      <c r="J228" s="261"/>
      <c r="K228" s="227"/>
      <c r="L228" s="227"/>
      <c r="M228" s="227"/>
      <c r="N228" s="227"/>
    </row>
    <row r="229" spans="1:14" ht="30.75" customHeight="1">
      <c r="A229" s="257"/>
      <c r="B229" s="258"/>
      <c r="C229" s="259"/>
      <c r="D229" s="260"/>
      <c r="E229" s="260"/>
      <c r="F229" s="260"/>
      <c r="G229" s="260"/>
      <c r="H229" s="260"/>
      <c r="I229" s="260"/>
      <c r="J229" s="261"/>
      <c r="K229" s="227"/>
      <c r="L229" s="227"/>
      <c r="M229" s="227"/>
      <c r="N229" s="227"/>
    </row>
    <row r="230" spans="1:14" ht="30.75" customHeight="1">
      <c r="A230" s="257"/>
      <c r="B230" s="258"/>
      <c r="C230" s="259"/>
      <c r="D230" s="260"/>
      <c r="E230" s="260"/>
      <c r="F230" s="260"/>
      <c r="G230" s="260"/>
      <c r="H230" s="260"/>
      <c r="I230" s="260"/>
      <c r="J230" s="261"/>
      <c r="K230" s="227"/>
      <c r="L230" s="227"/>
      <c r="M230" s="227"/>
      <c r="N230" s="227"/>
    </row>
    <row r="231" spans="1:14" ht="30.75" customHeight="1">
      <c r="A231" s="257"/>
      <c r="B231" s="258"/>
      <c r="C231" s="259"/>
      <c r="D231" s="260"/>
      <c r="E231" s="260"/>
      <c r="F231" s="260"/>
      <c r="G231" s="260"/>
      <c r="H231" s="260"/>
      <c r="I231" s="260"/>
      <c r="J231" s="261"/>
      <c r="K231" s="227"/>
      <c r="L231" s="227"/>
      <c r="M231" s="227"/>
      <c r="N231" s="227"/>
    </row>
    <row r="232" spans="1:14" ht="30.75" customHeight="1">
      <c r="A232" s="257"/>
      <c r="B232" s="258"/>
      <c r="C232" s="259"/>
      <c r="D232" s="260"/>
      <c r="E232" s="260"/>
      <c r="F232" s="260"/>
      <c r="G232" s="260"/>
      <c r="H232" s="260"/>
      <c r="I232" s="260"/>
      <c r="J232" s="261"/>
      <c r="K232" s="227"/>
      <c r="L232" s="227"/>
      <c r="M232" s="227"/>
      <c r="N232" s="227"/>
    </row>
    <row r="233" spans="1:14" ht="30.75" customHeight="1">
      <c r="A233" s="257"/>
      <c r="B233" s="258"/>
      <c r="C233" s="259"/>
      <c r="D233" s="260"/>
      <c r="E233" s="260"/>
      <c r="F233" s="260"/>
      <c r="G233" s="260"/>
      <c r="H233" s="260"/>
      <c r="I233" s="260"/>
      <c r="J233" s="261"/>
      <c r="K233" s="227"/>
      <c r="L233" s="227"/>
      <c r="M233" s="227"/>
      <c r="N233" s="227"/>
    </row>
    <row r="234" spans="1:14" ht="30.75" customHeight="1">
      <c r="A234" s="257"/>
      <c r="B234" s="258"/>
      <c r="C234" s="259"/>
      <c r="D234" s="260"/>
      <c r="E234" s="260"/>
      <c r="F234" s="260"/>
      <c r="G234" s="260"/>
      <c r="H234" s="260"/>
      <c r="I234" s="260"/>
      <c r="J234" s="261"/>
      <c r="K234" s="227"/>
      <c r="L234" s="227"/>
      <c r="M234" s="227"/>
      <c r="N234" s="227"/>
    </row>
    <row r="235" spans="1:14" ht="30.75" customHeight="1">
      <c r="A235" s="257"/>
      <c r="B235" s="258"/>
      <c r="C235" s="259"/>
      <c r="D235" s="260"/>
      <c r="E235" s="260"/>
      <c r="F235" s="260"/>
      <c r="G235" s="260"/>
      <c r="H235" s="260"/>
      <c r="I235" s="260"/>
      <c r="J235" s="261"/>
      <c r="K235" s="227"/>
      <c r="L235" s="227"/>
      <c r="M235" s="227"/>
      <c r="N235" s="227"/>
    </row>
    <row r="236" spans="1:14" ht="30.75" customHeight="1">
      <c r="A236" s="257"/>
      <c r="B236" s="258"/>
      <c r="C236" s="259"/>
      <c r="D236" s="260"/>
      <c r="E236" s="260"/>
      <c r="F236" s="260"/>
      <c r="G236" s="260"/>
      <c r="H236" s="260"/>
      <c r="I236" s="260"/>
      <c r="J236" s="261"/>
      <c r="K236" s="227"/>
      <c r="L236" s="227"/>
      <c r="M236" s="227"/>
      <c r="N236" s="227"/>
    </row>
    <row r="237" spans="1:14" ht="30.75" customHeight="1">
      <c r="A237" s="257"/>
      <c r="B237" s="258"/>
      <c r="C237" s="259"/>
      <c r="D237" s="260"/>
      <c r="E237" s="260"/>
      <c r="F237" s="260"/>
      <c r="G237" s="260"/>
      <c r="H237" s="260"/>
      <c r="I237" s="260"/>
      <c r="J237" s="261"/>
      <c r="K237" s="227"/>
      <c r="L237" s="227"/>
      <c r="M237" s="227"/>
      <c r="N237" s="227"/>
    </row>
    <row r="238" spans="1:14" ht="30.75" customHeight="1">
      <c r="A238" s="257"/>
      <c r="B238" s="258"/>
      <c r="C238" s="259"/>
      <c r="D238" s="260"/>
      <c r="E238" s="260"/>
      <c r="F238" s="260"/>
      <c r="G238" s="260"/>
      <c r="H238" s="260"/>
      <c r="I238" s="260"/>
      <c r="J238" s="261"/>
      <c r="K238" s="227"/>
      <c r="L238" s="227"/>
      <c r="M238" s="227"/>
      <c r="N238" s="227"/>
    </row>
    <row r="239" spans="1:14" ht="30.75" customHeight="1">
      <c r="A239" s="257"/>
      <c r="B239" s="258"/>
      <c r="C239" s="259"/>
      <c r="D239" s="260"/>
      <c r="E239" s="260"/>
      <c r="F239" s="260"/>
      <c r="G239" s="260"/>
      <c r="H239" s="260"/>
      <c r="I239" s="260"/>
      <c r="J239" s="261"/>
      <c r="K239" s="227"/>
      <c r="L239" s="227"/>
      <c r="M239" s="227"/>
      <c r="N239" s="227"/>
    </row>
    <row r="240" spans="1:14" ht="30.75" customHeight="1">
      <c r="A240" s="257"/>
      <c r="B240" s="258"/>
      <c r="C240" s="259"/>
      <c r="D240" s="260"/>
      <c r="E240" s="260"/>
      <c r="F240" s="260"/>
      <c r="G240" s="260"/>
      <c r="H240" s="260"/>
      <c r="I240" s="260"/>
      <c r="J240" s="261"/>
      <c r="K240" s="227"/>
      <c r="L240" s="227"/>
      <c r="M240" s="227"/>
      <c r="N240" s="227"/>
    </row>
    <row r="241" spans="1:14" ht="30.75" customHeight="1">
      <c r="A241" s="257"/>
      <c r="B241" s="258"/>
      <c r="C241" s="259"/>
      <c r="D241" s="260"/>
      <c r="E241" s="260"/>
      <c r="F241" s="260"/>
      <c r="G241" s="260"/>
      <c r="H241" s="260"/>
      <c r="I241" s="260"/>
      <c r="J241" s="261"/>
      <c r="K241" s="227"/>
      <c r="L241" s="227"/>
      <c r="M241" s="227"/>
      <c r="N241" s="227"/>
    </row>
    <row r="242" spans="1:14" ht="30.75" customHeight="1">
      <c r="A242" s="257"/>
      <c r="B242" s="258"/>
      <c r="C242" s="259"/>
      <c r="D242" s="260"/>
      <c r="E242" s="260"/>
      <c r="F242" s="260"/>
      <c r="G242" s="260"/>
      <c r="H242" s="260"/>
      <c r="I242" s="260"/>
      <c r="J242" s="261"/>
      <c r="K242" s="227"/>
      <c r="L242" s="227"/>
      <c r="M242" s="227"/>
      <c r="N242" s="227"/>
    </row>
    <row r="243" spans="1:14" ht="30.75" customHeight="1">
      <c r="A243" s="257"/>
      <c r="B243" s="258"/>
      <c r="C243" s="259"/>
      <c r="D243" s="260"/>
      <c r="E243" s="260"/>
      <c r="F243" s="260"/>
      <c r="G243" s="260"/>
      <c r="H243" s="260"/>
      <c r="I243" s="260"/>
      <c r="J243" s="261"/>
      <c r="K243" s="227"/>
      <c r="L243" s="227"/>
      <c r="M243" s="227"/>
      <c r="N243" s="227"/>
    </row>
    <row r="244" spans="1:14" ht="30.75" customHeight="1">
      <c r="A244" s="257"/>
      <c r="B244" s="258"/>
      <c r="C244" s="259"/>
      <c r="D244" s="260"/>
      <c r="E244" s="260"/>
      <c r="F244" s="260"/>
      <c r="G244" s="260"/>
      <c r="H244" s="260"/>
      <c r="I244" s="260"/>
      <c r="J244" s="261"/>
      <c r="K244" s="227"/>
      <c r="L244" s="227"/>
      <c r="M244" s="227"/>
      <c r="N244" s="227"/>
    </row>
    <row r="245" spans="1:14" ht="30.75" customHeight="1">
      <c r="A245" s="257"/>
      <c r="B245" s="258"/>
      <c r="C245" s="259"/>
      <c r="D245" s="260"/>
      <c r="E245" s="260"/>
      <c r="F245" s="260"/>
      <c r="G245" s="260"/>
      <c r="H245" s="260"/>
      <c r="I245" s="260"/>
      <c r="J245" s="261"/>
      <c r="K245" s="227"/>
      <c r="L245" s="227"/>
      <c r="M245" s="227"/>
      <c r="N245" s="227"/>
    </row>
    <row r="246" spans="1:14" ht="30.75" customHeight="1">
      <c r="A246" s="257"/>
      <c r="B246" s="258"/>
      <c r="C246" s="259"/>
      <c r="D246" s="260"/>
      <c r="E246" s="260"/>
      <c r="F246" s="260"/>
      <c r="G246" s="260"/>
      <c r="H246" s="260"/>
      <c r="I246" s="260"/>
      <c r="J246" s="261"/>
      <c r="K246" s="227"/>
      <c r="L246" s="227"/>
      <c r="M246" s="227"/>
      <c r="N246" s="227"/>
    </row>
    <row r="247" spans="1:14" ht="30.75" customHeight="1">
      <c r="A247" s="257"/>
      <c r="B247" s="258"/>
      <c r="C247" s="259"/>
      <c r="D247" s="260"/>
      <c r="E247" s="260"/>
      <c r="F247" s="260"/>
      <c r="G247" s="260"/>
      <c r="H247" s="260"/>
      <c r="I247" s="260"/>
      <c r="J247" s="261"/>
      <c r="K247" s="227"/>
      <c r="L247" s="227"/>
      <c r="M247" s="227"/>
      <c r="N247" s="227"/>
    </row>
    <row r="248" spans="1:14" ht="30.75" customHeight="1">
      <c r="A248" s="257"/>
      <c r="B248" s="258"/>
      <c r="C248" s="259"/>
      <c r="D248" s="260"/>
      <c r="E248" s="260"/>
      <c r="F248" s="260"/>
      <c r="G248" s="260"/>
      <c r="H248" s="260"/>
      <c r="I248" s="260"/>
      <c r="J248" s="261"/>
      <c r="K248" s="227"/>
      <c r="L248" s="227"/>
      <c r="M248" s="227"/>
      <c r="N248" s="227"/>
    </row>
    <row r="249" spans="1:14" ht="30.75" customHeight="1">
      <c r="A249" s="257"/>
      <c r="B249" s="258"/>
      <c r="C249" s="259"/>
      <c r="D249" s="260"/>
      <c r="E249" s="260"/>
      <c r="F249" s="260"/>
      <c r="G249" s="260"/>
      <c r="H249" s="260"/>
      <c r="I249" s="260"/>
      <c r="J249" s="261"/>
      <c r="K249" s="227"/>
      <c r="L249" s="227"/>
      <c r="M249" s="227"/>
      <c r="N249" s="227"/>
    </row>
    <row r="250" spans="1:14" ht="30.75" customHeight="1">
      <c r="A250" s="257"/>
      <c r="B250" s="258"/>
      <c r="C250" s="259"/>
      <c r="D250" s="260"/>
      <c r="E250" s="260"/>
      <c r="F250" s="260"/>
      <c r="G250" s="260"/>
      <c r="H250" s="260"/>
      <c r="I250" s="260"/>
      <c r="J250" s="261"/>
      <c r="K250" s="227"/>
      <c r="L250" s="227"/>
      <c r="M250" s="227"/>
      <c r="N250" s="227"/>
    </row>
    <row r="251" spans="1:14" ht="30.75" customHeight="1">
      <c r="A251" s="257"/>
      <c r="B251" s="258"/>
      <c r="C251" s="259"/>
      <c r="D251" s="260"/>
      <c r="E251" s="260"/>
      <c r="F251" s="260"/>
      <c r="G251" s="260"/>
      <c r="H251" s="260"/>
      <c r="I251" s="260"/>
      <c r="J251" s="261"/>
      <c r="K251" s="227"/>
      <c r="L251" s="227"/>
      <c r="M251" s="227"/>
      <c r="N251" s="227"/>
    </row>
    <row r="252" spans="1:14" ht="30.75" customHeight="1">
      <c r="A252" s="257"/>
      <c r="B252" s="258"/>
      <c r="C252" s="259"/>
      <c r="D252" s="260"/>
      <c r="E252" s="260"/>
      <c r="F252" s="260"/>
      <c r="G252" s="260"/>
      <c r="H252" s="260"/>
      <c r="I252" s="260"/>
      <c r="J252" s="261"/>
      <c r="K252" s="227"/>
      <c r="L252" s="227"/>
      <c r="M252" s="227"/>
      <c r="N252" s="227"/>
    </row>
    <row r="253" spans="1:14" ht="30.75" customHeight="1">
      <c r="A253" s="257"/>
      <c r="B253" s="258"/>
      <c r="C253" s="259"/>
      <c r="D253" s="260"/>
      <c r="E253" s="260"/>
      <c r="F253" s="260"/>
      <c r="G253" s="260"/>
      <c r="H253" s="260"/>
      <c r="I253" s="260"/>
      <c r="J253" s="261"/>
      <c r="K253" s="227"/>
      <c r="L253" s="227"/>
      <c r="M253" s="227"/>
      <c r="N253" s="227"/>
    </row>
    <row r="254" spans="1:14" ht="30.75" customHeight="1">
      <c r="A254" s="257"/>
      <c r="B254" s="258"/>
      <c r="C254" s="259"/>
      <c r="D254" s="260"/>
      <c r="E254" s="260"/>
      <c r="F254" s="260"/>
      <c r="G254" s="260"/>
      <c r="H254" s="260"/>
      <c r="I254" s="260"/>
      <c r="J254" s="261"/>
      <c r="K254" s="227"/>
      <c r="L254" s="227"/>
      <c r="M254" s="227"/>
      <c r="N254" s="227"/>
    </row>
    <row r="255" spans="1:14" ht="30.75" customHeight="1">
      <c r="A255" s="257"/>
      <c r="B255" s="258"/>
      <c r="C255" s="259"/>
      <c r="D255" s="260"/>
      <c r="E255" s="260"/>
      <c r="F255" s="260"/>
      <c r="G255" s="260"/>
      <c r="H255" s="260"/>
      <c r="I255" s="260"/>
      <c r="J255" s="261"/>
      <c r="K255" s="227"/>
      <c r="L255" s="227"/>
      <c r="M255" s="227"/>
      <c r="N255" s="227"/>
    </row>
    <row r="256" spans="1:14" ht="30.75" customHeight="1">
      <c r="A256" s="257"/>
      <c r="B256" s="258"/>
      <c r="C256" s="259"/>
      <c r="D256" s="260"/>
      <c r="E256" s="260"/>
      <c r="F256" s="260"/>
      <c r="G256" s="260"/>
      <c r="H256" s="260"/>
      <c r="I256" s="260"/>
      <c r="J256" s="261"/>
      <c r="K256" s="227"/>
      <c r="L256" s="227"/>
      <c r="M256" s="227"/>
      <c r="N256" s="227"/>
    </row>
    <row r="257" spans="1:14" ht="30.75" customHeight="1">
      <c r="A257" s="257"/>
      <c r="B257" s="258"/>
      <c r="C257" s="259"/>
      <c r="D257" s="260"/>
      <c r="E257" s="260"/>
      <c r="F257" s="260"/>
      <c r="G257" s="260"/>
      <c r="H257" s="260"/>
      <c r="I257" s="260"/>
      <c r="J257" s="261"/>
      <c r="K257" s="227"/>
      <c r="L257" s="227"/>
      <c r="M257" s="227"/>
      <c r="N257" s="227"/>
    </row>
    <row r="258" spans="1:14" ht="30.75" customHeight="1">
      <c r="A258" s="257"/>
      <c r="B258" s="258"/>
      <c r="C258" s="259"/>
      <c r="D258" s="260"/>
      <c r="E258" s="260"/>
      <c r="F258" s="260"/>
      <c r="G258" s="260"/>
      <c r="H258" s="260"/>
      <c r="I258" s="260"/>
      <c r="J258" s="261"/>
      <c r="K258" s="227"/>
      <c r="L258" s="227"/>
      <c r="M258" s="227"/>
      <c r="N258" s="227"/>
    </row>
    <row r="259" spans="1:14" ht="30.75" customHeight="1">
      <c r="A259" s="257"/>
      <c r="B259" s="258"/>
      <c r="C259" s="259"/>
      <c r="D259" s="260"/>
      <c r="E259" s="260"/>
      <c r="F259" s="260"/>
      <c r="G259" s="260"/>
      <c r="H259" s="260"/>
      <c r="I259" s="260"/>
      <c r="J259" s="261"/>
      <c r="K259" s="227"/>
      <c r="L259" s="227"/>
      <c r="M259" s="227"/>
      <c r="N259" s="227"/>
    </row>
    <row r="260" spans="1:14" ht="30.75" customHeight="1">
      <c r="A260" s="257"/>
      <c r="B260" s="258"/>
      <c r="C260" s="259"/>
      <c r="D260" s="260"/>
      <c r="E260" s="260"/>
      <c r="F260" s="260"/>
      <c r="G260" s="260"/>
      <c r="H260" s="260"/>
      <c r="I260" s="260"/>
      <c r="J260" s="261"/>
      <c r="K260" s="227"/>
      <c r="L260" s="227"/>
      <c r="M260" s="227"/>
      <c r="N260" s="227"/>
    </row>
    <row r="261" spans="1:14" ht="30.75" customHeight="1">
      <c r="A261" s="257"/>
      <c r="B261" s="258"/>
      <c r="C261" s="259"/>
      <c r="D261" s="260"/>
      <c r="E261" s="260"/>
      <c r="F261" s="260"/>
      <c r="G261" s="260"/>
      <c r="H261" s="260"/>
      <c r="I261" s="260"/>
      <c r="J261" s="261"/>
      <c r="K261" s="227"/>
      <c r="L261" s="227"/>
      <c r="M261" s="227"/>
      <c r="N261" s="227"/>
    </row>
    <row r="262" spans="1:14" ht="30.75" customHeight="1">
      <c r="A262" s="257"/>
      <c r="B262" s="258"/>
      <c r="C262" s="259"/>
      <c r="D262" s="260"/>
      <c r="E262" s="260"/>
      <c r="F262" s="260"/>
      <c r="G262" s="260"/>
      <c r="H262" s="260"/>
      <c r="I262" s="260"/>
      <c r="J262" s="261"/>
      <c r="K262" s="227"/>
      <c r="L262" s="227"/>
      <c r="M262" s="227"/>
      <c r="N262" s="227"/>
    </row>
    <row r="263" spans="1:14" ht="30.75" customHeight="1">
      <c r="A263" s="257"/>
      <c r="B263" s="258"/>
      <c r="C263" s="259"/>
      <c r="D263" s="260"/>
      <c r="E263" s="260"/>
      <c r="F263" s="260"/>
      <c r="G263" s="260"/>
      <c r="H263" s="260"/>
      <c r="I263" s="260"/>
      <c r="J263" s="261"/>
      <c r="K263" s="227"/>
      <c r="L263" s="227"/>
      <c r="M263" s="227"/>
      <c r="N263" s="227"/>
    </row>
    <row r="264" spans="1:14" ht="30.75" customHeight="1">
      <c r="A264" s="257"/>
      <c r="B264" s="258"/>
      <c r="C264" s="259"/>
      <c r="D264" s="260"/>
      <c r="E264" s="260"/>
      <c r="F264" s="260"/>
      <c r="G264" s="260"/>
      <c r="H264" s="260"/>
      <c r="I264" s="260"/>
      <c r="J264" s="261"/>
      <c r="K264" s="227"/>
      <c r="L264" s="227"/>
      <c r="M264" s="227"/>
      <c r="N264" s="227"/>
    </row>
    <row r="265" spans="1:14" ht="30.75" customHeight="1">
      <c r="A265" s="257"/>
      <c r="B265" s="258"/>
      <c r="C265" s="259"/>
      <c r="D265" s="260"/>
      <c r="E265" s="260"/>
      <c r="F265" s="260"/>
      <c r="G265" s="260"/>
      <c r="H265" s="260"/>
      <c r="I265" s="260"/>
      <c r="J265" s="261"/>
      <c r="K265" s="227"/>
      <c r="L265" s="227"/>
      <c r="M265" s="227"/>
      <c r="N265" s="227"/>
    </row>
    <row r="266" spans="1:14" ht="30.75" customHeight="1">
      <c r="A266" s="257"/>
      <c r="B266" s="258"/>
      <c r="C266" s="259"/>
      <c r="D266" s="260"/>
      <c r="E266" s="260"/>
      <c r="F266" s="260"/>
      <c r="G266" s="260"/>
      <c r="H266" s="260"/>
      <c r="I266" s="260"/>
      <c r="J266" s="261"/>
      <c r="K266" s="227"/>
      <c r="L266" s="227"/>
      <c r="M266" s="227"/>
      <c r="N266" s="227"/>
    </row>
    <row r="267" spans="1:14" ht="30.75" customHeight="1">
      <c r="A267" s="257"/>
      <c r="B267" s="258"/>
      <c r="C267" s="259"/>
      <c r="D267" s="260"/>
      <c r="E267" s="260"/>
      <c r="F267" s="260"/>
      <c r="G267" s="260"/>
      <c r="H267" s="260"/>
      <c r="I267" s="260"/>
      <c r="J267" s="261"/>
      <c r="K267" s="227"/>
      <c r="L267" s="227"/>
      <c r="M267" s="227"/>
      <c r="N267" s="227"/>
    </row>
    <row r="268" spans="1:14" ht="30.75" customHeight="1">
      <c r="A268" s="257"/>
      <c r="B268" s="258"/>
      <c r="C268" s="259"/>
      <c r="D268" s="260"/>
      <c r="E268" s="260"/>
      <c r="F268" s="260"/>
      <c r="G268" s="260"/>
      <c r="H268" s="260"/>
      <c r="I268" s="260"/>
      <c r="J268" s="261"/>
      <c r="K268" s="227"/>
      <c r="L268" s="227"/>
      <c r="M268" s="227"/>
      <c r="N268" s="227"/>
    </row>
    <row r="269" spans="1:14" ht="30.75" customHeight="1">
      <c r="A269" s="257"/>
      <c r="B269" s="258"/>
      <c r="C269" s="259"/>
      <c r="D269" s="260"/>
      <c r="E269" s="260"/>
      <c r="F269" s="260"/>
      <c r="G269" s="260"/>
      <c r="H269" s="260"/>
      <c r="I269" s="260"/>
      <c r="J269" s="261"/>
      <c r="K269" s="227"/>
      <c r="L269" s="227"/>
      <c r="M269" s="227"/>
      <c r="N269" s="227"/>
    </row>
    <row r="270" spans="1:14" ht="30.75" customHeight="1">
      <c r="A270" s="257"/>
      <c r="B270" s="258"/>
      <c r="C270" s="259"/>
      <c r="D270" s="260"/>
      <c r="E270" s="260"/>
      <c r="F270" s="260"/>
      <c r="G270" s="260"/>
      <c r="H270" s="260"/>
      <c r="I270" s="260"/>
      <c r="J270" s="261"/>
      <c r="K270" s="227"/>
      <c r="L270" s="227"/>
      <c r="M270" s="227"/>
      <c r="N270" s="227"/>
    </row>
    <row r="271" spans="1:14" ht="30.75" customHeight="1">
      <c r="A271" s="257"/>
      <c r="B271" s="258"/>
      <c r="C271" s="259"/>
      <c r="D271" s="260"/>
      <c r="E271" s="260"/>
      <c r="F271" s="260"/>
      <c r="G271" s="260"/>
      <c r="H271" s="260"/>
      <c r="I271" s="260"/>
      <c r="J271" s="261"/>
      <c r="K271" s="227"/>
      <c r="L271" s="227"/>
      <c r="M271" s="227"/>
      <c r="N271" s="227"/>
    </row>
    <row r="272" spans="1:14" ht="30.75" customHeight="1">
      <c r="A272" s="257"/>
      <c r="B272" s="258"/>
      <c r="C272" s="259"/>
      <c r="D272" s="260"/>
      <c r="E272" s="260"/>
      <c r="F272" s="260"/>
      <c r="G272" s="260"/>
      <c r="H272" s="260"/>
      <c r="I272" s="260"/>
      <c r="J272" s="261"/>
      <c r="K272" s="227"/>
      <c r="L272" s="227"/>
      <c r="M272" s="227"/>
      <c r="N272" s="227"/>
    </row>
    <row r="273" spans="1:14" ht="30.75" customHeight="1">
      <c r="A273" s="257"/>
      <c r="B273" s="258"/>
      <c r="C273" s="259"/>
      <c r="D273" s="260"/>
      <c r="E273" s="260"/>
      <c r="F273" s="260"/>
      <c r="G273" s="260"/>
      <c r="H273" s="260"/>
      <c r="I273" s="260"/>
      <c r="J273" s="261"/>
      <c r="K273" s="227"/>
      <c r="L273" s="227"/>
      <c r="M273" s="227"/>
      <c r="N273" s="227"/>
    </row>
    <row r="274" spans="1:14" ht="30.75" customHeight="1">
      <c r="A274" s="257"/>
      <c r="B274" s="258"/>
      <c r="C274" s="259"/>
      <c r="D274" s="260"/>
      <c r="E274" s="260"/>
      <c r="F274" s="260"/>
      <c r="G274" s="260"/>
      <c r="H274" s="260"/>
      <c r="I274" s="260"/>
      <c r="J274" s="261"/>
      <c r="K274" s="227"/>
      <c r="L274" s="227"/>
      <c r="M274" s="227"/>
      <c r="N274" s="227"/>
    </row>
    <row r="275" spans="1:14" ht="30.75" customHeight="1">
      <c r="A275" s="257"/>
      <c r="B275" s="258"/>
      <c r="C275" s="259"/>
      <c r="D275" s="260"/>
      <c r="E275" s="260"/>
      <c r="F275" s="260"/>
      <c r="G275" s="260"/>
      <c r="H275" s="260"/>
      <c r="I275" s="260"/>
      <c r="J275" s="261"/>
      <c r="K275" s="227"/>
      <c r="L275" s="227"/>
      <c r="M275" s="227"/>
      <c r="N275" s="227"/>
    </row>
    <row r="276" spans="1:14" ht="30.75" customHeight="1">
      <c r="A276" s="257"/>
      <c r="B276" s="258"/>
      <c r="C276" s="259"/>
      <c r="D276" s="260"/>
      <c r="E276" s="260"/>
      <c r="F276" s="260"/>
      <c r="G276" s="260"/>
      <c r="H276" s="260"/>
      <c r="I276" s="260"/>
      <c r="J276" s="261"/>
      <c r="K276" s="227"/>
      <c r="L276" s="227"/>
      <c r="M276" s="227"/>
      <c r="N276" s="227"/>
    </row>
    <row r="277" spans="1:14" ht="30.75" customHeight="1">
      <c r="A277" s="257"/>
      <c r="B277" s="258"/>
      <c r="C277" s="259"/>
      <c r="D277" s="260"/>
      <c r="E277" s="260"/>
      <c r="F277" s="260"/>
      <c r="G277" s="260"/>
      <c r="H277" s="260"/>
      <c r="I277" s="260"/>
      <c r="J277" s="261"/>
      <c r="K277" s="227"/>
      <c r="L277" s="227"/>
      <c r="M277" s="227"/>
      <c r="N277" s="227"/>
    </row>
    <row r="278" spans="1:14" ht="30.75" customHeight="1">
      <c r="A278" s="257"/>
      <c r="B278" s="258"/>
      <c r="C278" s="259"/>
      <c r="D278" s="260"/>
      <c r="E278" s="260"/>
      <c r="F278" s="260"/>
      <c r="G278" s="260"/>
      <c r="H278" s="260"/>
      <c r="I278" s="260"/>
      <c r="J278" s="261"/>
      <c r="K278" s="227"/>
      <c r="L278" s="227"/>
      <c r="M278" s="227"/>
      <c r="N278" s="227"/>
    </row>
    <row r="279" spans="1:14" ht="30.75" customHeight="1">
      <c r="A279" s="257"/>
      <c r="B279" s="258"/>
      <c r="C279" s="259"/>
      <c r="D279" s="260"/>
      <c r="E279" s="260"/>
      <c r="F279" s="260"/>
      <c r="G279" s="260"/>
      <c r="H279" s="260"/>
      <c r="I279" s="260"/>
      <c r="J279" s="261"/>
      <c r="K279" s="227"/>
      <c r="L279" s="227"/>
      <c r="M279" s="227"/>
      <c r="N279" s="227"/>
    </row>
    <row r="280" spans="1:14" ht="30.75" customHeight="1">
      <c r="A280" s="257"/>
      <c r="B280" s="258"/>
      <c r="C280" s="259"/>
      <c r="D280" s="260"/>
      <c r="E280" s="260"/>
      <c r="F280" s="260"/>
      <c r="G280" s="260"/>
      <c r="H280" s="260"/>
      <c r="I280" s="260"/>
      <c r="J280" s="261"/>
      <c r="K280" s="227"/>
      <c r="L280" s="227"/>
      <c r="M280" s="227"/>
      <c r="N280" s="227"/>
    </row>
    <row r="281" spans="1:14" ht="30.75" customHeight="1">
      <c r="A281" s="257"/>
      <c r="B281" s="258"/>
      <c r="C281" s="259"/>
      <c r="D281" s="260"/>
      <c r="E281" s="260"/>
      <c r="F281" s="260"/>
      <c r="G281" s="260"/>
      <c r="H281" s="260"/>
      <c r="I281" s="260"/>
      <c r="J281" s="261"/>
      <c r="K281" s="227"/>
      <c r="L281" s="227"/>
      <c r="M281" s="227"/>
      <c r="N281" s="227"/>
    </row>
    <row r="282" spans="1:14" ht="30.75" customHeight="1">
      <c r="A282" s="257"/>
      <c r="B282" s="258"/>
      <c r="C282" s="259"/>
      <c r="D282" s="260"/>
      <c r="E282" s="260"/>
      <c r="F282" s="260"/>
      <c r="G282" s="260"/>
      <c r="H282" s="260"/>
      <c r="I282" s="260"/>
      <c r="J282" s="261"/>
      <c r="K282" s="227"/>
      <c r="L282" s="227"/>
      <c r="M282" s="227"/>
      <c r="N282" s="227"/>
    </row>
    <row r="283" spans="1:14" ht="30.75" customHeight="1">
      <c r="A283" s="257"/>
      <c r="B283" s="258"/>
      <c r="C283" s="259"/>
      <c r="D283" s="260"/>
      <c r="E283" s="260"/>
      <c r="F283" s="260"/>
      <c r="G283" s="260"/>
      <c r="H283" s="260"/>
      <c r="I283" s="260"/>
      <c r="J283" s="261"/>
      <c r="K283" s="227"/>
      <c r="L283" s="227"/>
      <c r="M283" s="227"/>
      <c r="N283" s="227"/>
    </row>
    <row r="284" spans="1:14" ht="30.75" customHeight="1">
      <c r="A284" s="257"/>
      <c r="B284" s="258"/>
      <c r="C284" s="259"/>
      <c r="D284" s="260"/>
      <c r="E284" s="260"/>
      <c r="F284" s="260"/>
      <c r="G284" s="260"/>
      <c r="H284" s="260"/>
      <c r="I284" s="260"/>
      <c r="J284" s="261"/>
      <c r="K284" s="227"/>
      <c r="L284" s="227"/>
      <c r="M284" s="227"/>
      <c r="N284" s="227"/>
    </row>
    <row r="285" spans="1:14" ht="30.75" customHeight="1">
      <c r="A285" s="257"/>
      <c r="B285" s="258"/>
      <c r="C285" s="259"/>
      <c r="D285" s="260"/>
      <c r="E285" s="260"/>
      <c r="F285" s="260"/>
      <c r="G285" s="260"/>
      <c r="H285" s="260"/>
      <c r="I285" s="260"/>
      <c r="J285" s="261"/>
      <c r="K285" s="227"/>
      <c r="L285" s="227"/>
      <c r="M285" s="227"/>
      <c r="N285" s="227"/>
    </row>
    <row r="286" spans="1:14" ht="30.75" customHeight="1">
      <c r="A286" s="257"/>
      <c r="B286" s="258"/>
      <c r="C286" s="259"/>
      <c r="D286" s="260"/>
      <c r="E286" s="260"/>
      <c r="F286" s="260"/>
      <c r="G286" s="260"/>
      <c r="H286" s="260"/>
      <c r="I286" s="260"/>
      <c r="J286" s="261"/>
      <c r="K286" s="227"/>
      <c r="L286" s="227"/>
      <c r="M286" s="227"/>
      <c r="N286" s="227"/>
    </row>
    <row r="287" spans="1:14" ht="30.75" customHeight="1">
      <c r="A287" s="257"/>
      <c r="B287" s="258"/>
      <c r="C287" s="259"/>
      <c r="D287" s="260"/>
      <c r="E287" s="260"/>
      <c r="F287" s="260"/>
      <c r="G287" s="260"/>
      <c r="H287" s="260"/>
      <c r="I287" s="260"/>
      <c r="J287" s="261"/>
      <c r="K287" s="227"/>
      <c r="L287" s="227"/>
      <c r="M287" s="227"/>
      <c r="N287" s="227"/>
    </row>
    <row r="288" spans="1:14" ht="30.75" customHeight="1">
      <c r="A288" s="257"/>
      <c r="B288" s="258"/>
      <c r="C288" s="259"/>
      <c r="D288" s="260"/>
      <c r="E288" s="260"/>
      <c r="F288" s="260"/>
      <c r="G288" s="260"/>
      <c r="H288" s="260"/>
      <c r="I288" s="260"/>
      <c r="J288" s="261"/>
      <c r="K288" s="227"/>
      <c r="L288" s="227"/>
      <c r="M288" s="227"/>
      <c r="N288" s="227"/>
    </row>
    <row r="289" spans="1:14" ht="30.75" customHeight="1">
      <c r="A289" s="257"/>
      <c r="B289" s="258"/>
      <c r="C289" s="259"/>
      <c r="D289" s="260"/>
      <c r="E289" s="260"/>
      <c r="F289" s="260"/>
      <c r="G289" s="260"/>
      <c r="H289" s="260"/>
      <c r="I289" s="260"/>
      <c r="J289" s="261"/>
      <c r="K289" s="227"/>
      <c r="L289" s="227"/>
      <c r="M289" s="227"/>
      <c r="N289" s="227"/>
    </row>
  </sheetData>
  <mergeCells count="1">
    <mergeCell ref="L4:N4"/>
  </mergeCells>
  <dataValidations count="11">
    <dataValidation type="list" allowBlank="1" showInputMessage="1" showErrorMessage="1" sqref="C16 C29 C35 C41 C43 C52 C54:C55 C58 C64 C82 C87 C91 C95 C98 C100 C104 C110 C112 C145 C151:C152 C157" xr:uid="{00000000-0002-0000-1000-000000000000}">
      <formula1>"OUI,NON,NA,X"</formula1>
    </dataValidation>
    <dataValidation type="list" allowBlank="1" showInputMessage="1" showErrorMessage="1" sqref="C17 C21 C38 C57 C62:C63 C70 C74 C85:C86 C88 C90 C97 C103 C114 C133 C137 C147" xr:uid="{00000000-0002-0000-1000-000001000000}">
      <formula1>"OUI,NON,NA"</formula1>
    </dataValidation>
    <dataValidation type="list" allowBlank="1" showInputMessage="1" showErrorMessage="1" sqref="C19 C30 C32 C34 C119" xr:uid="{00000000-0002-0000-1000-000002000000}">
      <formula1>"OUI,NON,NA,X ou O ou NA"</formula1>
    </dataValidation>
    <dataValidation type="list" allowBlank="1" showInputMessage="1" showErrorMessage="1" sqref="C20" xr:uid="{00000000-0002-0000-1000-000003000000}">
      <formula1>"OUI,NON,NA,O ou NA"</formula1>
    </dataValidation>
    <dataValidation type="list" allowBlank="1" showInputMessage="1" showErrorMessage="1" sqref="C23:C27 C33 C37 C40 C59 C67 C75:C76 C79 C81 C83:C84 C94 C99 C106:C108 C111 C148:C149 C153 C155:C156 C158:C160" xr:uid="{00000000-0002-0000-1000-000004000000}">
      <formula1>"OUI,NON,NA,X ou O"</formula1>
    </dataValidation>
    <dataValidation type="list" allowBlank="1" showInputMessage="1" showErrorMessage="1" sqref="C31" xr:uid="{00000000-0002-0000-1000-000005000000}">
      <formula1>"OUI,NON,NA,oUI,X ou NA"</formula1>
    </dataValidation>
    <dataValidation type="list" allowBlank="1" showInputMessage="1" showErrorMessage="1" sqref="C36" xr:uid="{00000000-0002-0000-1000-000006000000}">
      <formula1>"OUI,NON,NA,oUI,X"</formula1>
    </dataValidation>
    <dataValidation type="list" allowBlank="1" showInputMessage="1" showErrorMessage="1" sqref="C42 C66 C68 C71:C73 C115 C118" xr:uid="{00000000-0002-0000-1000-000007000000}">
      <formula1>"OUI,NON,NA,X ou NA"</formula1>
    </dataValidation>
    <dataValidation type="list" allowBlank="1" showInputMessage="1" showErrorMessage="1" sqref="C53 C92 C96 C120 C122:C126 C129:C131 C134:C136 C150 C161" xr:uid="{00000000-0002-0000-1000-000008000000}">
      <formula1>"OUI,NON,NA,O"</formula1>
    </dataValidation>
    <dataValidation type="list" allowBlank="1" showInputMessage="1" showErrorMessage="1" sqref="C116" xr:uid="{00000000-0002-0000-1000-000009000000}">
      <formula1>"OUI,NON,NA,X ou NA ou NA"</formula1>
    </dataValidation>
    <dataValidation type="list" allowBlank="1" showInputMessage="1" showErrorMessage="1" sqref="C138:C141" xr:uid="{00000000-0002-0000-1000-00000A000000}">
      <formula1>"OUI,NON,NA,X ONC "</formula1>
    </dataValidation>
  </dataValidations>
  <pageMargins left="0.157639" right="0.157639" top="0.74791700000000005" bottom="0.74791700000000005" header="0.315278" footer="0.51180599999999998"/>
  <pageSetup orientation="landscape"/>
  <headerFooter>
    <oddHeader>&amp;C&amp;"Calibri,Regular"&amp;12&amp;K000000Tableau de classement des meublés de tourisme (toutes les catégories)
(Source : arrêté du 17 août 2010 fixant les normes et la procédure de classement des meublés de tourisme)</oddHead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À REMPLIR EN 1ER</vt:lpstr>
      <vt:lpstr>Tableau de classement</vt:lpstr>
      <vt:lpstr>Annexe 1</vt:lpstr>
      <vt:lpstr>recap-critere-X-O=&gt;NA</vt:lpstr>
      <vt:lpstr>---</vt:lpstr>
      <vt:lpstr>PAS TOUCHE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AccueilPaysan Occitanie</cp:lastModifiedBy>
  <dcterms:created xsi:type="dcterms:W3CDTF">2023-07-25T12:56:24Z</dcterms:created>
  <dcterms:modified xsi:type="dcterms:W3CDTF">2024-08-13T12:51:57Z</dcterms:modified>
</cp:coreProperties>
</file>