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61413B1E-54CD-40F8-B771-97CACC13B789}" xr6:coauthVersionLast="47" xr6:coauthVersionMax="47" xr10:uidLastSave="{00000000-0000-0000-0000-000000000000}"/>
  <bookViews>
    <workbookView xWindow="-120" yWindow="-120" windowWidth="20730" windowHeight="11160" xr2:uid="{5679D265-6A55-445D-8597-D5A9BF161C58}"/>
  </bookViews>
  <sheets>
    <sheet name="synthese" sheetId="1" r:id="rId1"/>
  </sheets>
  <definedNames>
    <definedName name="_xlnm._FilterDatabase" localSheetId="0" hidden="1">synthese!$A$1:$H$10</definedName>
    <definedName name="CA">synthese!$C$2:$G$8</definedName>
    <definedName name="PV">synthese!$H$1:$H$8</definedName>
    <definedName name="Tpteurs">synthese!$C$1:$G$1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I7" i="1"/>
  <c r="I6" i="1"/>
  <c r="I3" i="1"/>
  <c r="I2" i="1"/>
  <c r="H8" i="1" l="1" a="1"/>
  <c r="H8" i="1" s="1"/>
  <c r="H6" i="1" a="1"/>
  <c r="H6" i="1" s="1"/>
  <c r="H3" i="1" a="1"/>
  <c r="H3" i="1" s="1"/>
  <c r="H5" i="1" a="1"/>
  <c r="H5" i="1" s="1"/>
  <c r="I5" i="1" s="1"/>
  <c r="H7" i="1" a="1"/>
  <c r="H7" i="1" s="1"/>
  <c r="H4" i="1" a="1"/>
  <c r="H4" i="1" s="1"/>
  <c r="I4" i="1" s="1"/>
  <c r="H2" i="1" a="1"/>
  <c r="H2" i="1" s="1"/>
</calcChain>
</file>

<file path=xl/sharedStrings.xml><?xml version="1.0" encoding="utf-8"?>
<sst xmlns="http://schemas.openxmlformats.org/spreadsheetml/2006/main" count="23" uniqueCount="23">
  <si>
    <t>ARTICLE 1</t>
  </si>
  <si>
    <t>ARTICLE 2</t>
  </si>
  <si>
    <t>ARTICLE 3</t>
  </si>
  <si>
    <t>ARTICLE 4</t>
  </si>
  <si>
    <t>ARTICLE 5</t>
  </si>
  <si>
    <t>ARTICLE 6</t>
  </si>
  <si>
    <t>ARTICLE 7</t>
  </si>
  <si>
    <t>FOURNISSEUR 1</t>
  </si>
  <si>
    <t>FOURNISSEUR 2</t>
  </si>
  <si>
    <t>FOURNISSEUR 3</t>
  </si>
  <si>
    <t>FOURNISSEUR 4</t>
  </si>
  <si>
    <t>FOURNISSEUR 5</t>
  </si>
  <si>
    <t>PETITE VALEUR</t>
  </si>
  <si>
    <t>CLIENTS</t>
  </si>
  <si>
    <t>CLIENTS 1</t>
  </si>
  <si>
    <t>CLIENTS 2</t>
  </si>
  <si>
    <t>CLIENTS 3</t>
  </si>
  <si>
    <t>CLIENTS 4</t>
  </si>
  <si>
    <t>CLIENTS 5</t>
  </si>
  <si>
    <t>CLIENTS 6</t>
  </si>
  <si>
    <t>CLIENTS 7</t>
  </si>
  <si>
    <t>CHOIX FOURNISSEUR</t>
  </si>
  <si>
    <t xml:space="preserve">ARTICLE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</si>
</sst>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5" formatCode="#,##0\ &quot;€&quot;;\-#,##0\ &quot;€&quot;"/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5" xfId="0" applyBorder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164" fontId="1" fillId="4" borderId="5" xfId="0" applyNumberFormat="1" applyFont="1" applyFill="1" applyBorder="1" applyAlignment="1">
      <alignment horizontal="center"/>
    </xf>
    <xf numFmtId="164" fontId="1" fillId="3" borderId="5" xfId="0" applyNumberFormat="1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164" fontId="0" fillId="4" borderId="8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164" fontId="0" fillId="3" borderId="5" xfId="0" applyNumberForma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1" xfId="0" applyFill="1" applyBorder="1"/>
    <xf numFmtId="0" fontId="0" fillId="2" borderId="2" xfId="0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5" fontId="1" fillId="3" borderId="5" xfId="0" applyNumberFormat="1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164" fontId="0" fillId="3" borderId="8" xfId="0" applyNumberFormat="1" applyFill="1" applyBorder="1" applyAlignment="1">
      <alignment horizontal="center"/>
    </xf>
    <xf numFmtId="164" fontId="1" fillId="4" borderId="8" xfId="0" applyNumberFormat="1" applyFont="1" applyFill="1" applyBorder="1" applyAlignment="1">
      <alignment horizontal="center"/>
    </xf>
    <xf numFmtId="5" fontId="1" fillId="3" borderId="8" xfId="0" applyNumberFormat="1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5" borderId="3" xfId="0" applyFill="1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63FB0-72B1-4E28-9C99-88975B3CCFD1}">
  <sheetPr>
    <pageSetUpPr fitToPage="1"/>
  </sheetPr>
  <dimension ref="A1:I8"/>
  <sheetViews>
    <sheetView tabSelected="1" workbookViewId="0">
      <selection activeCell="G17" sqref="G17"/>
    </sheetView>
  </sheetViews>
  <sheetFormatPr baseColWidth="10" defaultRowHeight="15" x14ac:dyDescent="0.25"/>
  <cols>
    <col min="1" max="1" width="22.5703125" customWidth="1"/>
    <col min="2" max="2" width="16.85546875" style="7" customWidth="1"/>
    <col min="3" max="3" width="16.28515625" style="7" customWidth="1"/>
    <col min="4" max="4" width="14.85546875" style="7" customWidth="1"/>
    <col min="5" max="5" width="14.5703125" style="7" customWidth="1"/>
    <col min="6" max="6" width="15.85546875" customWidth="1"/>
    <col min="7" max="7" width="16.5703125" customWidth="1"/>
    <col min="8" max="8" width="18.140625" customWidth="1"/>
    <col min="9" max="9" width="21.28515625" style="7" customWidth="1"/>
  </cols>
  <sheetData>
    <row r="1" spans="1:9" x14ac:dyDescent="0.25">
      <c r="A1" s="10" t="s">
        <v>13</v>
      </c>
      <c r="B1" s="11" t="s">
        <v>22</v>
      </c>
      <c r="C1" s="11" t="s">
        <v>7</v>
      </c>
      <c r="D1" s="11" t="s">
        <v>8</v>
      </c>
      <c r="E1" s="11" t="s">
        <v>9</v>
      </c>
      <c r="F1" s="11" t="s">
        <v>10</v>
      </c>
      <c r="G1" s="11" t="s">
        <v>11</v>
      </c>
      <c r="H1" s="12" t="s">
        <v>12</v>
      </c>
      <c r="I1" s="21" t="s">
        <v>21</v>
      </c>
    </row>
    <row r="2" spans="1:9" x14ac:dyDescent="0.25">
      <c r="A2" s="9" t="s">
        <v>14</v>
      </c>
      <c r="B2" s="1" t="s">
        <v>0</v>
      </c>
      <c r="C2" s="2">
        <v>0</v>
      </c>
      <c r="D2" s="2">
        <v>0</v>
      </c>
      <c r="E2" s="4">
        <v>326.692252</v>
      </c>
      <c r="F2" s="3">
        <v>500.82896691560001</v>
      </c>
      <c r="G2" s="3">
        <v>0</v>
      </c>
      <c r="H2" s="13">
        <f t="array" ref="H2">MIN(IF(C2:G2&gt;0,C2:G2))</f>
        <v>326.692252</v>
      </c>
      <c r="I2" s="14" t="str">
        <f>E1</f>
        <v>FOURNISSEUR 3</v>
      </c>
    </row>
    <row r="3" spans="1:9" x14ac:dyDescent="0.25">
      <c r="A3" s="9" t="s">
        <v>15</v>
      </c>
      <c r="B3" s="1" t="s">
        <v>1</v>
      </c>
      <c r="C3" s="2">
        <v>0</v>
      </c>
      <c r="D3" s="2">
        <v>0</v>
      </c>
      <c r="E3" s="3">
        <v>0</v>
      </c>
      <c r="F3" s="4">
        <v>595.0004967509999</v>
      </c>
      <c r="G3" s="3">
        <v>0</v>
      </c>
      <c r="H3" s="13">
        <f t="array" ref="H3">MIN(IF(C3:G3&gt;0,C3:G3))</f>
        <v>595.0004967509999</v>
      </c>
      <c r="I3" s="15" t="str">
        <f>F1</f>
        <v>FOURNISSEUR 4</v>
      </c>
    </row>
    <row r="4" spans="1:9" x14ac:dyDescent="0.25">
      <c r="A4" s="9" t="s">
        <v>16</v>
      </c>
      <c r="B4" s="1" t="s">
        <v>2</v>
      </c>
      <c r="C4" s="2">
        <v>0</v>
      </c>
      <c r="D4" s="2">
        <v>0</v>
      </c>
      <c r="E4" s="3">
        <v>0</v>
      </c>
      <c r="F4" s="4">
        <v>109.25127851000001</v>
      </c>
      <c r="G4" s="3">
        <v>0</v>
      </c>
      <c r="H4" s="13">
        <f t="array" ref="H4">MIN(IF(C4:G4&gt;0,C4:G4))</f>
        <v>109.25127851000001</v>
      </c>
      <c r="I4" s="14" t="str">
        <f t="shared" ref="I4:I5" si="0">IF(H4=F4,$F$1)</f>
        <v>FOURNISSEUR 4</v>
      </c>
    </row>
    <row r="5" spans="1:9" x14ac:dyDescent="0.25">
      <c r="A5" s="9" t="s">
        <v>17</v>
      </c>
      <c r="B5" s="1" t="s">
        <v>3</v>
      </c>
      <c r="C5" s="2">
        <v>0</v>
      </c>
      <c r="D5" s="2">
        <v>0</v>
      </c>
      <c r="E5" s="3">
        <v>7099.1859999999997</v>
      </c>
      <c r="F5" s="4">
        <v>3813.5015002199943</v>
      </c>
      <c r="G5" s="3">
        <v>0</v>
      </c>
      <c r="H5" s="13">
        <f t="array" ref="H5">MIN(IF(C5:G5&gt;0,C5:G5))</f>
        <v>3813.5015002199943</v>
      </c>
      <c r="I5" s="14" t="str">
        <f t="shared" si="0"/>
        <v>FOURNISSEUR 4</v>
      </c>
    </row>
    <row r="6" spans="1:9" x14ac:dyDescent="0.25">
      <c r="A6" s="9" t="s">
        <v>18</v>
      </c>
      <c r="B6" s="1" t="s">
        <v>4</v>
      </c>
      <c r="C6" s="2">
        <v>0</v>
      </c>
      <c r="D6" s="2">
        <v>0</v>
      </c>
      <c r="E6" s="3">
        <v>0</v>
      </c>
      <c r="F6" s="3">
        <v>377.04704571736397</v>
      </c>
      <c r="G6" s="4">
        <v>230</v>
      </c>
      <c r="H6" s="13">
        <f t="array" ref="H6">MIN(IF(C6:G6&gt;0,C6:G6))</f>
        <v>230</v>
      </c>
      <c r="I6" s="14" t="str">
        <f>G1</f>
        <v>FOURNISSEUR 5</v>
      </c>
    </row>
    <row r="7" spans="1:9" x14ac:dyDescent="0.25">
      <c r="A7" s="9" t="s">
        <v>19</v>
      </c>
      <c r="B7" s="1" t="s">
        <v>5</v>
      </c>
      <c r="C7" s="2">
        <v>0</v>
      </c>
      <c r="D7" s="8">
        <v>80</v>
      </c>
      <c r="E7" s="3">
        <v>0</v>
      </c>
      <c r="F7" s="3">
        <v>102.5795296</v>
      </c>
      <c r="G7" s="3">
        <v>0</v>
      </c>
      <c r="H7" s="13">
        <f t="array" ref="H7">MIN(IF(C7:G7&gt;0,C7:G7))</f>
        <v>80</v>
      </c>
      <c r="I7" s="14" t="str">
        <f>D1</f>
        <v>FOURNISSEUR 2</v>
      </c>
    </row>
    <row r="8" spans="1:9" x14ac:dyDescent="0.25">
      <c r="A8" s="16" t="s">
        <v>20</v>
      </c>
      <c r="B8" s="5" t="s">
        <v>6</v>
      </c>
      <c r="C8" s="17">
        <v>6500</v>
      </c>
      <c r="D8" s="6">
        <v>0</v>
      </c>
      <c r="E8" s="18">
        <v>0</v>
      </c>
      <c r="F8" s="18">
        <v>8810.7643801930026</v>
      </c>
      <c r="G8" s="18">
        <v>0</v>
      </c>
      <c r="H8" s="19">
        <f t="array" ref="H8">MIN(IF(C8:G8&gt;0,C8:G8))</f>
        <v>6500</v>
      </c>
      <c r="I8" s="20" t="str">
        <f>C1</f>
        <v>FOURNISSEUR 1</v>
      </c>
    </row>
  </sheetData>
  <phoneticPr fontId="2" type="noConversion"/>
  <conditionalFormatting sqref="E2">
    <cfRule type="colorScale" priority="1">
      <colorScale>
        <cfvo type="formula" val="SI+$E$2+$H$2"/>
        <cfvo type="max"/>
        <color rgb="FFFF7128"/>
        <color rgb="FFFFEF9C"/>
      </colorScale>
    </cfRule>
    <cfRule type="cellIs" dxfId="0" priority="2" operator="equal">
      <formula>327</formula>
    </cfRule>
  </conditionalFormatting>
  <pageMargins left="0.70866141732283472" right="0.70866141732283472" top="0.74803149606299213" bottom="0.74803149606299213" header="0.31496062992125984" footer="0.31496062992125984"/>
  <pageSetup paperSize="9" scale="8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synthese</vt:lpstr>
      <vt:lpstr>CA</vt:lpstr>
      <vt:lpstr>PV</vt:lpstr>
      <vt:lpstr>Tpteurs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2021-07-08T07:06:51Z</cp:lastPrinted>
  <dcterms:created xsi:type="dcterms:W3CDTF">2021-07-08T06:52:04Z</dcterms:created>
  <dcterms:modified xsi:type="dcterms:W3CDTF">2021-07-08T07:07:01Z</dcterms:modified>
</cp:coreProperties>
</file>