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386E0713-E0F4-4FED-A1B5-BC611E8E42E1}" xr6:coauthVersionLast="47" xr6:coauthVersionMax="47" xr10:uidLastSave="{00000000-0000-0000-0000-000000000000}"/>
  <bookViews>
    <workbookView xWindow="-120" yWindow="-120" windowWidth="20730" windowHeight="11760" tabRatio="759" xr2:uid="{8F298450-AA5A-420E-AD87-14F719B2C3B6}"/>
  </bookViews>
  <sheets>
    <sheet name="Liste groupes" sheetId="16" r:id="rId1"/>
    <sheet name="Line-Up Hellfest 2022" sheetId="15" r:id="rId2"/>
  </sheets>
  <definedNames>
    <definedName name="_xlnm._FilterDatabase" localSheetId="1" hidden="1">'Line-Up Hellfest 2022'!$A$2:$G$5</definedName>
    <definedName name="f_groupe">OFFSET('Liste groupes'!$A$2,0,0,COUNTA(Tableau1[Nom du groupe]),1)</definedName>
    <definedName name="nomgroupe">Tableau1[Nom du groupe]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6" l="1"/>
  <c r="K3" i="16"/>
  <c r="K4" i="16"/>
  <c r="K5" i="16"/>
  <c r="K6" i="16"/>
  <c r="K7" i="16"/>
  <c r="K8" i="16"/>
  <c r="K9" i="16"/>
  <c r="K10" i="16"/>
  <c r="K11" i="16"/>
  <c r="K12" i="16"/>
  <c r="K13" i="16"/>
  <c r="K14" i="16"/>
  <c r="K15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8" i="16"/>
  <c r="K49" i="16"/>
  <c r="K50" i="16"/>
  <c r="K51" i="16"/>
  <c r="K52" i="16"/>
  <c r="K53" i="16"/>
  <c r="K54" i="16"/>
  <c r="K55" i="16"/>
  <c r="K56" i="16"/>
  <c r="K57" i="16"/>
  <c r="K58" i="16"/>
  <c r="K59" i="16"/>
  <c r="K60" i="16"/>
  <c r="K61" i="16"/>
  <c r="K62" i="16"/>
  <c r="K63" i="16"/>
  <c r="K64" i="16"/>
  <c r="K65" i="16"/>
  <c r="K66" i="16"/>
  <c r="K67" i="16"/>
  <c r="K68" i="16"/>
  <c r="K69" i="16"/>
  <c r="K70" i="16"/>
  <c r="K71" i="16"/>
  <c r="K72" i="16"/>
  <c r="K73" i="16"/>
  <c r="K74" i="16"/>
  <c r="K75" i="16"/>
  <c r="K76" i="16"/>
  <c r="K77" i="16"/>
  <c r="K78" i="16"/>
  <c r="K79" i="16"/>
  <c r="K80" i="16"/>
  <c r="K81" i="16"/>
  <c r="K82" i="16"/>
  <c r="K83" i="16"/>
  <c r="K84" i="16"/>
  <c r="K85" i="16"/>
  <c r="K86" i="16"/>
  <c r="K87" i="16"/>
  <c r="K88" i="16"/>
  <c r="K89" i="16"/>
  <c r="K90" i="16"/>
  <c r="K91" i="16"/>
  <c r="K92" i="16"/>
  <c r="K93" i="16"/>
  <c r="K94" i="16"/>
  <c r="K95" i="16"/>
  <c r="K96" i="16"/>
  <c r="K97" i="16"/>
  <c r="K98" i="16"/>
  <c r="K99" i="16"/>
  <c r="K100" i="16"/>
  <c r="K101" i="16"/>
  <c r="K102" i="16"/>
  <c r="K103" i="16"/>
  <c r="K104" i="16"/>
  <c r="K105" i="16"/>
  <c r="K106" i="16"/>
  <c r="K107" i="16"/>
  <c r="K108" i="16"/>
  <c r="K109" i="16"/>
  <c r="K110" i="16"/>
  <c r="K111" i="16"/>
  <c r="K112" i="16"/>
  <c r="K113" i="16"/>
  <c r="K114" i="16"/>
  <c r="K115" i="16"/>
  <c r="K116" i="16"/>
  <c r="K117" i="16"/>
  <c r="K118" i="16"/>
  <c r="K119" i="16"/>
  <c r="K120" i="16"/>
  <c r="K121" i="16"/>
  <c r="K122" i="16"/>
  <c r="K123" i="16"/>
  <c r="K124" i="16"/>
  <c r="K125" i="16"/>
  <c r="K126" i="16"/>
  <c r="K127" i="16"/>
  <c r="K128" i="16"/>
  <c r="K129" i="16"/>
  <c r="K130" i="16"/>
  <c r="K131" i="16"/>
  <c r="K132" i="16"/>
  <c r="K133" i="16"/>
  <c r="K134" i="16"/>
  <c r="K135" i="16"/>
  <c r="K136" i="16"/>
  <c r="K137" i="16"/>
  <c r="K138" i="16"/>
  <c r="K139" i="16"/>
  <c r="K140" i="16"/>
  <c r="K141" i="16"/>
  <c r="K142" i="16"/>
  <c r="K143" i="16"/>
  <c r="K144" i="16"/>
  <c r="K145" i="16"/>
  <c r="K146" i="16"/>
  <c r="K147" i="16"/>
  <c r="K148" i="16"/>
  <c r="K149" i="16"/>
  <c r="K150" i="16"/>
  <c r="K151" i="16"/>
  <c r="K152" i="16"/>
  <c r="K153" i="16"/>
  <c r="K154" i="16"/>
  <c r="K155" i="16"/>
  <c r="K156" i="16"/>
  <c r="K157" i="16"/>
  <c r="K158" i="16"/>
  <c r="K159" i="16"/>
  <c r="K160" i="16"/>
  <c r="K161" i="16"/>
  <c r="K162" i="16"/>
  <c r="K163" i="16"/>
  <c r="K164" i="16"/>
  <c r="K165" i="16"/>
  <c r="K166" i="16"/>
  <c r="K167" i="16"/>
  <c r="K168" i="16"/>
  <c r="K169" i="16"/>
  <c r="K170" i="16"/>
  <c r="K171" i="16"/>
  <c r="K172" i="16"/>
  <c r="K173" i="16"/>
  <c r="K174" i="16"/>
  <c r="K175" i="16"/>
  <c r="K176" i="16"/>
  <c r="K177" i="16"/>
  <c r="K178" i="16"/>
  <c r="K179" i="16"/>
  <c r="K180" i="16"/>
  <c r="K181" i="16"/>
  <c r="K182" i="16"/>
  <c r="K183" i="16"/>
  <c r="K184" i="16"/>
  <c r="K185" i="16"/>
  <c r="K186" i="16"/>
  <c r="K187" i="16"/>
  <c r="K188" i="16"/>
  <c r="K189" i="16"/>
  <c r="K190" i="16"/>
  <c r="K191" i="16"/>
  <c r="K192" i="16"/>
  <c r="K193" i="16"/>
  <c r="K194" i="16"/>
  <c r="K195" i="16"/>
  <c r="K196" i="16"/>
  <c r="K197" i="16"/>
  <c r="K198" i="16"/>
  <c r="K199" i="16"/>
  <c r="K200" i="16"/>
  <c r="K201" i="16"/>
  <c r="K202" i="16"/>
  <c r="K203" i="16"/>
  <c r="K204" i="16"/>
  <c r="K205" i="16"/>
  <c r="K206" i="16"/>
  <c r="K207" i="16"/>
  <c r="K208" i="16"/>
  <c r="K209" i="16"/>
  <c r="K210" i="16"/>
  <c r="K211" i="16"/>
  <c r="K212" i="16"/>
  <c r="K213" i="16"/>
  <c r="K214" i="16"/>
  <c r="K215" i="16"/>
  <c r="K216" i="16"/>
  <c r="K217" i="16"/>
  <c r="K218" i="16"/>
  <c r="K219" i="16"/>
  <c r="K220" i="16"/>
  <c r="K221" i="16"/>
  <c r="K222" i="16"/>
  <c r="K223" i="16"/>
  <c r="K224" i="16"/>
  <c r="K225" i="16"/>
  <c r="K226" i="16"/>
  <c r="K227" i="16"/>
  <c r="K228" i="16"/>
  <c r="K229" i="16"/>
  <c r="K230" i="16"/>
  <c r="K231" i="16"/>
  <c r="K232" i="16"/>
  <c r="K233" i="16"/>
  <c r="K234" i="16"/>
  <c r="K235" i="16"/>
  <c r="K236" i="16"/>
  <c r="K237" i="16"/>
  <c r="K238" i="16"/>
  <c r="K239" i="16"/>
  <c r="K240" i="16"/>
  <c r="K241" i="16"/>
  <c r="K242" i="16"/>
  <c r="K243" i="16"/>
  <c r="K244" i="16"/>
  <c r="K245" i="16"/>
  <c r="K246" i="16"/>
  <c r="K247" i="16"/>
  <c r="K248" i="16"/>
  <c r="K249" i="16"/>
  <c r="K250" i="16"/>
  <c r="K251" i="16"/>
  <c r="K252" i="16"/>
  <c r="K253" i="16"/>
  <c r="K254" i="16"/>
  <c r="K255" i="16"/>
  <c r="K256" i="16"/>
  <c r="K257" i="16"/>
  <c r="K258" i="16"/>
  <c r="K259" i="16"/>
  <c r="K260" i="16"/>
  <c r="K261" i="16"/>
  <c r="K262" i="16"/>
  <c r="K263" i="16"/>
  <c r="K264" i="16"/>
  <c r="K265" i="16"/>
  <c r="K266" i="16"/>
  <c r="K267" i="16"/>
  <c r="K268" i="16"/>
  <c r="K269" i="16"/>
  <c r="K270" i="16"/>
  <c r="K271" i="16"/>
  <c r="K272" i="16"/>
  <c r="K273" i="16"/>
  <c r="K274" i="16"/>
  <c r="K275" i="16"/>
  <c r="K276" i="16"/>
  <c r="K277" i="16"/>
  <c r="K278" i="16"/>
  <c r="K279" i="16"/>
  <c r="K280" i="16"/>
  <c r="K281" i="16"/>
  <c r="K282" i="16"/>
  <c r="K283" i="16"/>
  <c r="K284" i="16"/>
  <c r="K285" i="16"/>
  <c r="K286" i="16"/>
  <c r="K287" i="16"/>
  <c r="K288" i="16"/>
  <c r="K289" i="16"/>
  <c r="K290" i="16"/>
  <c r="K291" i="16"/>
  <c r="K292" i="16"/>
  <c r="K293" i="16"/>
  <c r="K294" i="16"/>
  <c r="K295" i="16"/>
  <c r="K296" i="16"/>
  <c r="K297" i="16"/>
  <c r="K298" i="16"/>
  <c r="K299" i="16"/>
  <c r="K300" i="16"/>
  <c r="K301" i="16"/>
  <c r="K302" i="16"/>
  <c r="K303" i="16"/>
  <c r="K304" i="16"/>
  <c r="K305" i="16"/>
  <c r="K306" i="16"/>
  <c r="K307" i="16"/>
  <c r="K308" i="16"/>
  <c r="K309" i="16"/>
  <c r="K310" i="16"/>
  <c r="K311" i="16"/>
  <c r="K312" i="16"/>
  <c r="K313" i="16"/>
  <c r="K314" i="16"/>
  <c r="K315" i="16"/>
  <c r="K316" i="16"/>
  <c r="K317" i="16"/>
  <c r="K318" i="16"/>
  <c r="K319" i="16"/>
  <c r="K320" i="16"/>
  <c r="K321" i="16"/>
  <c r="K322" i="16"/>
  <c r="K323" i="16"/>
  <c r="K324" i="16"/>
  <c r="K325" i="16"/>
  <c r="F18" i="15"/>
  <c r="F4" i="15" a="1"/>
  <c r="F4" i="15" s="1"/>
  <c r="G4" i="15" a="1"/>
  <c r="G4" i="15" s="1"/>
  <c r="F5" i="15" a="1"/>
  <c r="F5" i="15" s="1"/>
  <c r="E7" i="15" a="1"/>
  <c r="E7" i="15" s="1"/>
  <c r="C9" i="15" a="1"/>
  <c r="C9" i="15" s="1"/>
  <c r="G11" i="15" a="1"/>
  <c r="G11" i="15" s="1"/>
  <c r="C7" i="15" a="1"/>
  <c r="C7" i="15" s="1"/>
  <c r="C6" i="15" a="1"/>
  <c r="C6" i="15" s="1"/>
  <c r="F10" i="15" a="1"/>
  <c r="F10" i="15" s="1"/>
  <c r="D8" i="15" a="1"/>
  <c r="D8" i="15" s="1"/>
  <c r="E5" i="15" a="1"/>
  <c r="E5" i="15" s="1"/>
  <c r="E6" i="15" a="1"/>
  <c r="E6" i="15" s="1"/>
  <c r="E22" i="15"/>
  <c r="E21" i="15"/>
  <c r="E20" i="15"/>
  <c r="E19" i="15"/>
  <c r="E18" i="15"/>
  <c r="E17" i="15"/>
  <c r="E16" i="15"/>
  <c r="E15" i="15"/>
  <c r="G13" i="15" a="1"/>
  <c r="G13" i="15" s="1"/>
  <c r="F13" i="15" a="1"/>
  <c r="F13" i="15" s="1"/>
  <c r="E13" i="15" a="1"/>
  <c r="E13" i="15" s="1"/>
  <c r="D13" i="15" a="1"/>
  <c r="D13" i="15" s="1"/>
  <c r="C13" i="15" a="1"/>
  <c r="C13" i="15" s="1"/>
  <c r="B13" i="15" a="1"/>
  <c r="B13" i="15" s="1"/>
  <c r="G12" i="15" a="1"/>
  <c r="G12" i="15" s="1"/>
  <c r="F12" i="15" a="1"/>
  <c r="F12" i="15" s="1"/>
  <c r="E12" i="15" a="1"/>
  <c r="E12" i="15" s="1"/>
  <c r="D12" i="15" a="1"/>
  <c r="D12" i="15" s="1"/>
  <c r="C12" i="15" a="1"/>
  <c r="C12" i="15" s="1"/>
  <c r="B12" i="15" a="1"/>
  <c r="B12" i="15" s="1"/>
  <c r="F11" i="15" a="1"/>
  <c r="F11" i="15" s="1"/>
  <c r="E11" i="15" a="1"/>
  <c r="E11" i="15" s="1"/>
  <c r="D11" i="15" a="1"/>
  <c r="D11" i="15" s="1"/>
  <c r="C11" i="15" a="1"/>
  <c r="C11" i="15" s="1"/>
  <c r="B11" i="15" a="1"/>
  <c r="B11" i="15" s="1"/>
  <c r="G10" i="15" a="1"/>
  <c r="G10" i="15" s="1"/>
  <c r="E10" i="15" a="1"/>
  <c r="E10" i="15" s="1"/>
  <c r="D10" i="15" a="1"/>
  <c r="D10" i="15" s="1"/>
  <c r="C10" i="15" a="1"/>
  <c r="C10" i="15" s="1"/>
  <c r="B10" i="15" a="1"/>
  <c r="B10" i="15" s="1"/>
  <c r="G9" i="15" a="1"/>
  <c r="G9" i="15" s="1"/>
  <c r="F9" i="15" a="1"/>
  <c r="F9" i="15" s="1"/>
  <c r="E9" i="15" a="1"/>
  <c r="E9" i="15" s="1"/>
  <c r="D9" i="15" a="1"/>
  <c r="D9" i="15" s="1"/>
  <c r="B9" i="15" a="1"/>
  <c r="B9" i="15" s="1"/>
  <c r="G8" i="15" a="1"/>
  <c r="G8" i="15" s="1"/>
  <c r="F8" i="15" a="1"/>
  <c r="F8" i="15" s="1"/>
  <c r="E8" i="15" a="1"/>
  <c r="E8" i="15" s="1"/>
  <c r="C8" i="15" a="1"/>
  <c r="C8" i="15" s="1"/>
  <c r="B8" i="15" a="1"/>
  <c r="B8" i="15" s="1"/>
  <c r="G7" i="15" a="1"/>
  <c r="G7" i="15" s="1"/>
  <c r="F7" i="15" a="1"/>
  <c r="F7" i="15" s="1"/>
  <c r="D7" i="15" a="1"/>
  <c r="D7" i="15" s="1"/>
  <c r="B7" i="15" a="1"/>
  <c r="B7" i="15" s="1"/>
  <c r="G6" i="15" a="1"/>
  <c r="G6" i="15" s="1"/>
  <c r="F6" i="15" a="1"/>
  <c r="F6" i="15" s="1"/>
  <c r="D6" i="15" a="1"/>
  <c r="D6" i="15" s="1"/>
  <c r="B6" i="15" a="1"/>
  <c r="B6" i="15" s="1"/>
  <c r="G5" i="15" a="1"/>
  <c r="G5" i="15" s="1"/>
  <c r="D5" i="15" a="1"/>
  <c r="D5" i="15" s="1"/>
  <c r="C5" i="15" a="1"/>
  <c r="C5" i="15" s="1"/>
  <c r="B5" i="15" a="1"/>
  <c r="B5" i="15" s="1"/>
  <c r="E4" i="15" a="1"/>
  <c r="E4" i="15" s="1"/>
  <c r="D4" i="15" a="1"/>
  <c r="D4" i="15" s="1"/>
  <c r="C4" i="15" a="1"/>
  <c r="C4" i="15" s="1"/>
  <c r="B4" i="15" a="1"/>
  <c r="B4" i="15" s="1"/>
</calcChain>
</file>

<file path=xl/sharedStrings.xml><?xml version="1.0" encoding="utf-8"?>
<sst xmlns="http://schemas.openxmlformats.org/spreadsheetml/2006/main" count="2231" uniqueCount="546">
  <si>
    <t>Absolument hors de question</t>
  </si>
  <si>
    <t>Probablement non</t>
  </si>
  <si>
    <t>Sans doute</t>
  </si>
  <si>
    <t>Non négociable</t>
  </si>
  <si>
    <t>Warzone</t>
  </si>
  <si>
    <t>Temple</t>
  </si>
  <si>
    <t>Altar</t>
  </si>
  <si>
    <t>Valley</t>
  </si>
  <si>
    <t>Frogleap</t>
  </si>
  <si>
    <t>The Inspector Cluzo</t>
  </si>
  <si>
    <t>The Wildhearts</t>
  </si>
  <si>
    <t>The Distillers</t>
  </si>
  <si>
    <t>The Offspring</t>
  </si>
  <si>
    <t>Dropkick Murphys</t>
  </si>
  <si>
    <t>Deftones</t>
  </si>
  <si>
    <t>Laura Cox</t>
  </si>
  <si>
    <t>Ego Kill Talent</t>
  </si>
  <si>
    <t>Soen</t>
  </si>
  <si>
    <t>Leprous</t>
  </si>
  <si>
    <t>Shinedown</t>
  </si>
  <si>
    <t>Mastodon</t>
  </si>
  <si>
    <t>Opeth</t>
  </si>
  <si>
    <t>Five Finger Death Punch</t>
  </si>
  <si>
    <t>Volbeat</t>
  </si>
  <si>
    <t>In Other Climes</t>
  </si>
  <si>
    <t>Higher Power</t>
  </si>
  <si>
    <t>Slapshot</t>
  </si>
  <si>
    <t>Dog Eat Dog</t>
  </si>
  <si>
    <t>Cro-Mags</t>
  </si>
  <si>
    <t>Youth Of Today</t>
  </si>
  <si>
    <t>Powerflo</t>
  </si>
  <si>
    <t>Suicidal Tendencies</t>
  </si>
  <si>
    <t>Numen</t>
  </si>
  <si>
    <t>Mephorash</t>
  </si>
  <si>
    <t>Seth</t>
  </si>
  <si>
    <t>The Great Old Ones</t>
  </si>
  <si>
    <t>Primordial</t>
  </si>
  <si>
    <t>Rotting Christ</t>
  </si>
  <si>
    <t>Abbath</t>
  </si>
  <si>
    <t>Mayhem</t>
  </si>
  <si>
    <t>Enforced</t>
  </si>
  <si>
    <t>Cadaver</t>
  </si>
  <si>
    <t>Gatecreeper</t>
  </si>
  <si>
    <t>Grave</t>
  </si>
  <si>
    <t>At The Gates</t>
  </si>
  <si>
    <t>Death To All</t>
  </si>
  <si>
    <t>Obituary</t>
  </si>
  <si>
    <t>Abrahma</t>
  </si>
  <si>
    <t>Greenleaf</t>
  </si>
  <si>
    <t>Asg</t>
  </si>
  <si>
    <t>Elder</t>
  </si>
  <si>
    <t>Black Mountain</t>
  </si>
  <si>
    <t>Witchcraft</t>
  </si>
  <si>
    <t>High On Fire</t>
  </si>
  <si>
    <t>Baroness</t>
  </si>
  <si>
    <t>Electric Wizard</t>
  </si>
  <si>
    <t>Fire From The Gods</t>
  </si>
  <si>
    <t>Crystal Lake</t>
  </si>
  <si>
    <t>Knocked Loose</t>
  </si>
  <si>
    <t>Heaven Shall Burn</t>
  </si>
  <si>
    <t>Rival Sons</t>
  </si>
  <si>
    <t>Faith No More</t>
  </si>
  <si>
    <t>Joyous Wolf</t>
  </si>
  <si>
    <t>Galactic Empire</t>
  </si>
  <si>
    <t>The Dead Daisies</t>
  </si>
  <si>
    <t>L7</t>
  </si>
  <si>
    <t>The Darkness</t>
  </si>
  <si>
    <t>Alestorm</t>
  </si>
  <si>
    <t>Steel Panther</t>
  </si>
  <si>
    <t>Grade 2</t>
  </si>
  <si>
    <t>Lion's Law</t>
  </si>
  <si>
    <t>Guerilla Poubelle</t>
  </si>
  <si>
    <t>Frustration</t>
  </si>
  <si>
    <t>The Toy Dolls</t>
  </si>
  <si>
    <t>Reverend Horton Heat</t>
  </si>
  <si>
    <t>Agnostic Front</t>
  </si>
  <si>
    <t>Antiflag</t>
  </si>
  <si>
    <t>Social Distortion</t>
  </si>
  <si>
    <t>Artùs</t>
  </si>
  <si>
    <t>Aktarum</t>
  </si>
  <si>
    <t>Helheim</t>
  </si>
  <si>
    <t>Einherjer</t>
  </si>
  <si>
    <t>Kampfar</t>
  </si>
  <si>
    <t>Taake</t>
  </si>
  <si>
    <t>Ensiferum</t>
  </si>
  <si>
    <t>Skàld</t>
  </si>
  <si>
    <t>Vreid</t>
  </si>
  <si>
    <t>Karras</t>
  </si>
  <si>
    <t>Brutal Sphincter</t>
  </si>
  <si>
    <t>Rectal Smegma</t>
  </si>
  <si>
    <t>Xentrix</t>
  </si>
  <si>
    <t>Loudblast</t>
  </si>
  <si>
    <t>Exciter</t>
  </si>
  <si>
    <t>Flotsam &amp; Jetsam</t>
  </si>
  <si>
    <t>Sacred Reich</t>
  </si>
  <si>
    <t>Sepultura</t>
  </si>
  <si>
    <t>Point Mort</t>
  </si>
  <si>
    <t>Duel</t>
  </si>
  <si>
    <t>Me &amp; That Man</t>
  </si>
  <si>
    <t>3Teeth</t>
  </si>
  <si>
    <t>Pelican</t>
  </si>
  <si>
    <t>OM</t>
  </si>
  <si>
    <t>Mono &amp; The Jo Quail Quartet</t>
  </si>
  <si>
    <t>Envy</t>
  </si>
  <si>
    <t>Deadly Apples</t>
  </si>
  <si>
    <t>Kontrust</t>
  </si>
  <si>
    <t>Lacuna Coil</t>
  </si>
  <si>
    <t>Code Orange</t>
  </si>
  <si>
    <t>Jinjer</t>
  </si>
  <si>
    <t>Maximum The Hormone</t>
  </si>
  <si>
    <t>Korn</t>
  </si>
  <si>
    <t>Avenged Sevenfold</t>
  </si>
  <si>
    <t>Tempt</t>
  </si>
  <si>
    <t>Sortilege</t>
  </si>
  <si>
    <t>Battle Beast</t>
  </si>
  <si>
    <t>Doro</t>
  </si>
  <si>
    <t>Michael Schenker</t>
  </si>
  <si>
    <t>Down</t>
  </si>
  <si>
    <t>Running Wild</t>
  </si>
  <si>
    <t>Judas Priest</t>
  </si>
  <si>
    <t>Glassbone</t>
  </si>
  <si>
    <t>Landmvrks</t>
  </si>
  <si>
    <t>Moscow Death Brigade</t>
  </si>
  <si>
    <t>Jesus Piece</t>
  </si>
  <si>
    <t>Counterparts</t>
  </si>
  <si>
    <t>Deez Nuts</t>
  </si>
  <si>
    <t>While She Sleeps</t>
  </si>
  <si>
    <t>Walls Of Jericho</t>
  </si>
  <si>
    <t>Deliverance</t>
  </si>
  <si>
    <t>Penitence Onirique</t>
  </si>
  <si>
    <t>Numenorean</t>
  </si>
  <si>
    <t>Regarde Les Hommes Tomber</t>
  </si>
  <si>
    <t>Gaahls Wyrd</t>
  </si>
  <si>
    <t>Borknagar</t>
  </si>
  <si>
    <t>Belzebubs</t>
  </si>
  <si>
    <t>Alcest</t>
  </si>
  <si>
    <t>Watain</t>
  </si>
  <si>
    <t>Exocrine</t>
  </si>
  <si>
    <t>Dyscarnate</t>
  </si>
  <si>
    <t>Ingested</t>
  </si>
  <si>
    <t>Monuments</t>
  </si>
  <si>
    <t>Misery Index</t>
  </si>
  <si>
    <t>Dying Fetus</t>
  </si>
  <si>
    <t>Coroner</t>
  </si>
  <si>
    <t>Devin Townsend</t>
  </si>
  <si>
    <t>Vile Créature</t>
  </si>
  <si>
    <t>Lysistrata</t>
  </si>
  <si>
    <t>Inter Arma</t>
  </si>
  <si>
    <t>Twin Temple</t>
  </si>
  <si>
    <t>Red Fang</t>
  </si>
  <si>
    <t>Life Of Agony</t>
  </si>
  <si>
    <t>Perturbator</t>
  </si>
  <si>
    <t>Phil Campbell &amp; The Bastard Sons</t>
  </si>
  <si>
    <t>Thunder</t>
  </si>
  <si>
    <t>UFO</t>
  </si>
  <si>
    <t>Scorpions</t>
  </si>
  <si>
    <t>Tyler Bryant &amp; The Shakedown</t>
  </si>
  <si>
    <t>Danko Jones</t>
  </si>
  <si>
    <t>Helloween</t>
  </si>
  <si>
    <t>Wardruna</t>
  </si>
  <si>
    <t>Worst Doubt</t>
  </si>
  <si>
    <t>Dragged Under</t>
  </si>
  <si>
    <t>Of Mice And Men</t>
  </si>
  <si>
    <t>Turnstile</t>
  </si>
  <si>
    <t>Rise Against</t>
  </si>
  <si>
    <t>Zeal &amp; Ardor</t>
  </si>
  <si>
    <t>Heilung</t>
  </si>
  <si>
    <t>Crown</t>
  </si>
  <si>
    <t>Tribulation</t>
  </si>
  <si>
    <t>Insomnium</t>
  </si>
  <si>
    <t>Scepticflesh</t>
  </si>
  <si>
    <t>Therion</t>
  </si>
  <si>
    <t>Los Disidentes Del Sucio Motel</t>
  </si>
  <si>
    <t>IV &amp; The Strange Band</t>
  </si>
  <si>
    <t>Lowrider</t>
  </si>
  <si>
    <t>Hangman's Chair</t>
  </si>
  <si>
    <t>Youth Code</t>
  </si>
  <si>
    <t>Health</t>
  </si>
  <si>
    <t>Skinny Puppy</t>
  </si>
  <si>
    <t>Ministry</t>
  </si>
  <si>
    <t>Nine Inch Nails</t>
  </si>
  <si>
    <t>Disconnected</t>
  </si>
  <si>
    <t>Crisix</t>
  </si>
  <si>
    <t>Blues Pills</t>
  </si>
  <si>
    <t>Dragonforce</t>
  </si>
  <si>
    <t>Kreator</t>
  </si>
  <si>
    <t>Alice Cooper</t>
  </si>
  <si>
    <t>The Baboon Show</t>
  </si>
  <si>
    <t>Dirty Fonzy</t>
  </si>
  <si>
    <t>Justin(e)</t>
  </si>
  <si>
    <t>Pogo Car Crash Control</t>
  </si>
  <si>
    <t>Opium Du Peuple</t>
  </si>
  <si>
    <t>Millencolin</t>
  </si>
  <si>
    <t>Goldfinger</t>
  </si>
  <si>
    <t>Bad Religion</t>
  </si>
  <si>
    <t>Neige Morte</t>
  </si>
  <si>
    <t>Gaerea</t>
  </si>
  <si>
    <t>Dirty Shirt &amp; The Transylvanian Folkcore Orchestra</t>
  </si>
  <si>
    <t>Hjelvik</t>
  </si>
  <si>
    <t>Ihsahn</t>
  </si>
  <si>
    <t>Moonspell</t>
  </si>
  <si>
    <t>Marduk</t>
  </si>
  <si>
    <t>Enslaved</t>
  </si>
  <si>
    <t>Yarotz</t>
  </si>
  <si>
    <t>Teeth Grinder</t>
  </si>
  <si>
    <t>Dropdead</t>
  </si>
  <si>
    <t>Benighted</t>
  </si>
  <si>
    <t>Legion Of The Damned</t>
  </si>
  <si>
    <t>Gama Bomb</t>
  </si>
  <si>
    <t>Deeds Of Flesh</t>
  </si>
  <si>
    <t>Decapitated</t>
  </si>
  <si>
    <t>As A New Revolt</t>
  </si>
  <si>
    <t>Okkultokrati</t>
  </si>
  <si>
    <t>Stöner</t>
  </si>
  <si>
    <t>Human Impact</t>
  </si>
  <si>
    <t>A. A. Williams</t>
  </si>
  <si>
    <t>Godflesh</t>
  </si>
  <si>
    <t>Earth</t>
  </si>
  <si>
    <t>New Model Army</t>
  </si>
  <si>
    <t>Atari Teenage Riot</t>
  </si>
  <si>
    <t>Dirty Honey</t>
  </si>
  <si>
    <t>Michael Monroe</t>
  </si>
  <si>
    <t>Gary Clark Jr.</t>
  </si>
  <si>
    <t>Gun's And Roses</t>
  </si>
  <si>
    <t>Myles Kennedy</t>
  </si>
  <si>
    <t>Existence</t>
  </si>
  <si>
    <t>Diamante</t>
  </si>
  <si>
    <t>Gloryhammer</t>
  </si>
  <si>
    <t>Symphony X</t>
  </si>
  <si>
    <t>Eluveitie</t>
  </si>
  <si>
    <t>Blind Guardian</t>
  </si>
  <si>
    <t>Epica</t>
  </si>
  <si>
    <t>Nightwish</t>
  </si>
  <si>
    <t>Hawser</t>
  </si>
  <si>
    <t>Martyrdöd</t>
  </si>
  <si>
    <t>Stereotypical Working Class</t>
  </si>
  <si>
    <t>Xibalba</t>
  </si>
  <si>
    <t>The Rumjacks</t>
  </si>
  <si>
    <t>Touche Amore</t>
  </si>
  <si>
    <t>Discharge</t>
  </si>
  <si>
    <t>The Exploited</t>
  </si>
  <si>
    <t>Autarkh</t>
  </si>
  <si>
    <t>Les Chants De Nihil</t>
  </si>
  <si>
    <t>Fejd</t>
  </si>
  <si>
    <t>Conjurer</t>
  </si>
  <si>
    <t>Arcturus</t>
  </si>
  <si>
    <t>Igorrr</t>
  </si>
  <si>
    <t>Moonsorrow</t>
  </si>
  <si>
    <t>In Extremo</t>
  </si>
  <si>
    <t>Dropdead Chaos</t>
  </si>
  <si>
    <t>Nero Di Marte</t>
  </si>
  <si>
    <t>Humanity's Last Breath</t>
  </si>
  <si>
    <t>Betraying The Martyrs</t>
  </si>
  <si>
    <t>Sorcerer</t>
  </si>
  <si>
    <t>Fleshgod Apocalypse</t>
  </si>
  <si>
    <t>Draconian</t>
  </si>
  <si>
    <t>My Dying Bride</t>
  </si>
  <si>
    <t>Katatonia</t>
  </si>
  <si>
    <t>Untitled With Drums</t>
  </si>
  <si>
    <t>Slift</t>
  </si>
  <si>
    <t>Molassess</t>
  </si>
  <si>
    <t>My Own Private Alaska</t>
  </si>
  <si>
    <t>Hällas</t>
  </si>
  <si>
    <t>Villagers Of Ionnina City</t>
  </si>
  <si>
    <t>Kadavar</t>
  </si>
  <si>
    <t>Converge : Bloodmoon</t>
  </si>
  <si>
    <t>Bokassa</t>
  </si>
  <si>
    <t>Alien Weaponry</t>
  </si>
  <si>
    <t>Ugly Kid Joe</t>
  </si>
  <si>
    <t>Avatar</t>
  </si>
  <si>
    <t>Black Label Society</t>
  </si>
  <si>
    <t>Metallica</t>
  </si>
  <si>
    <t>Novelists</t>
  </si>
  <si>
    <t>Ill Nino</t>
  </si>
  <si>
    <t>Tagada Jones</t>
  </si>
  <si>
    <t>Bullet For My Valentine</t>
  </si>
  <si>
    <t>Bring Me The Horizon</t>
  </si>
  <si>
    <t>Sabaton</t>
  </si>
  <si>
    <t>Clowns</t>
  </si>
  <si>
    <t>Year Of The Knife</t>
  </si>
  <si>
    <t>Judiciary</t>
  </si>
  <si>
    <t>Crowbar</t>
  </si>
  <si>
    <t>Terror</t>
  </si>
  <si>
    <t>Lionheart</t>
  </si>
  <si>
    <t>Madball</t>
  </si>
  <si>
    <t>Suicide Silence</t>
  </si>
  <si>
    <t>Hatebreed</t>
  </si>
  <si>
    <t>Sordide</t>
  </si>
  <si>
    <t>Nytt Land</t>
  </si>
  <si>
    <t>Svart Crown</t>
  </si>
  <si>
    <t>Midnight</t>
  </si>
  <si>
    <t>Cult Of Fire</t>
  </si>
  <si>
    <t>Mgla</t>
  </si>
  <si>
    <t>Triptykon</t>
  </si>
  <si>
    <t>Mercyful Fate</t>
  </si>
  <si>
    <t>High Command</t>
  </si>
  <si>
    <t>Carnation</t>
  </si>
  <si>
    <t>Demilich</t>
  </si>
  <si>
    <t>Blood Incantation</t>
  </si>
  <si>
    <t>Vltimas</t>
  </si>
  <si>
    <t>Destruction</t>
  </si>
  <si>
    <t>Napalm Death</t>
  </si>
  <si>
    <t>Carcass</t>
  </si>
  <si>
    <t>20 Seconds Falling Man</t>
  </si>
  <si>
    <t>The Atomic Bitchwax</t>
  </si>
  <si>
    <t>Year Of No Light</t>
  </si>
  <si>
    <t>Ufomammut</t>
  </si>
  <si>
    <t>Thou</t>
  </si>
  <si>
    <t>Eyehategod</t>
  </si>
  <si>
    <t>The Obsessed</t>
  </si>
  <si>
    <t>Monster Magnet</t>
  </si>
  <si>
    <t>Jour</t>
  </si>
  <si>
    <t>Nom du groupe</t>
  </si>
  <si>
    <t>Genre principal</t>
  </si>
  <si>
    <t>Sous-genre</t>
  </si>
  <si>
    <t>Année de création</t>
  </si>
  <si>
    <t>Scène</t>
  </si>
  <si>
    <t>Pays d'origine</t>
  </si>
  <si>
    <t>Fille(s) dans le groupe?</t>
  </si>
  <si>
    <t>Classification</t>
  </si>
  <si>
    <t>Heure</t>
  </si>
  <si>
    <t>Dimanche 26</t>
  </si>
  <si>
    <t>Post-Hardcore</t>
  </si>
  <si>
    <t>Post-Metal</t>
  </si>
  <si>
    <t>France</t>
  </si>
  <si>
    <t>Non</t>
  </si>
  <si>
    <t>Samedi 18</t>
  </si>
  <si>
    <t>Metal Industriel</t>
  </si>
  <si>
    <t>Etats-Unis</t>
  </si>
  <si>
    <t>Vendredi 24</t>
  </si>
  <si>
    <t>Oui</t>
  </si>
  <si>
    <t>Dream Pop</t>
  </si>
  <si>
    <t>Post-Rock</t>
  </si>
  <si>
    <t>Vendredi 17</t>
  </si>
  <si>
    <t>Norvège</t>
  </si>
  <si>
    <t>Black Metal</t>
  </si>
  <si>
    <t>Stoner</t>
  </si>
  <si>
    <t>Doom</t>
  </si>
  <si>
    <t>Punk Hardcore</t>
  </si>
  <si>
    <t>Hard Rock</t>
  </si>
  <si>
    <t>Australie</t>
  </si>
  <si>
    <t>Heavy Metal</t>
  </si>
  <si>
    <t>Belgique</t>
  </si>
  <si>
    <t>Troll Metal</t>
  </si>
  <si>
    <t>Dimanche 19</t>
  </si>
  <si>
    <t>Shoegazing</t>
  </si>
  <si>
    <t>Mainstage 2</t>
  </si>
  <si>
    <t>Ecosse</t>
  </si>
  <si>
    <t>Folk Metal</t>
  </si>
  <si>
    <t>Pirate Metal</t>
  </si>
  <si>
    <t>Mainstage 1</t>
  </si>
  <si>
    <t>Nouvelle-Zélande</t>
  </si>
  <si>
    <t>Thrash Metal</t>
  </si>
  <si>
    <t>Groove Metal</t>
  </si>
  <si>
    <t>Punk Rock</t>
  </si>
  <si>
    <t>Archgoat</t>
  </si>
  <si>
    <t>Finlande</t>
  </si>
  <si>
    <t>Death Metal</t>
  </si>
  <si>
    <t>Samedi 25</t>
  </si>
  <si>
    <t>Metal avant-gardiste</t>
  </si>
  <si>
    <t>Rock In Opposition</t>
  </si>
  <si>
    <t>Folk</t>
  </si>
  <si>
    <t>Electro Noise</t>
  </si>
  <si>
    <t>Hip Hop</t>
  </si>
  <si>
    <t>Death Metal Mélodique</t>
  </si>
  <si>
    <t>Suède</t>
  </si>
  <si>
    <t>Digital Hardcore</t>
  </si>
  <si>
    <t>Anarcho-Punk</t>
  </si>
  <si>
    <t>Allemagne</t>
  </si>
  <si>
    <t>Pays-Bas</t>
  </si>
  <si>
    <t>Extreme Metal</t>
  </si>
  <si>
    <t>Sludge Metal</t>
  </si>
  <si>
    <t>Metal Progressif</t>
  </si>
  <si>
    <t>Power Metal</t>
  </si>
  <si>
    <t>Brutal Death</t>
  </si>
  <si>
    <t>Metalcore</t>
  </si>
  <si>
    <t>Metal Symphonique</t>
  </si>
  <si>
    <t>Ayron Jones</t>
  </si>
  <si>
    <t>Blues</t>
  </si>
  <si>
    <t>Grunge</t>
  </si>
  <si>
    <t>Rock</t>
  </si>
  <si>
    <t>Rock Psychédélique</t>
  </si>
  <si>
    <t>Canada</t>
  </si>
  <si>
    <t>Speed Metal</t>
  </si>
  <si>
    <t>Blues Rock</t>
  </si>
  <si>
    <t>Metal alternatif</t>
  </si>
  <si>
    <t>Grindcore</t>
  </si>
  <si>
    <t>Goregrind</t>
  </si>
  <si>
    <t>Pays de Galles</t>
  </si>
  <si>
    <t>Death Metal Technique</t>
  </si>
  <si>
    <t>Sludge</t>
  </si>
  <si>
    <t>Mathcore</t>
  </si>
  <si>
    <t>Suisse</t>
  </si>
  <si>
    <t>Hardcore</t>
  </si>
  <si>
    <t>Espagne</t>
  </si>
  <si>
    <t>Crossover Thrash</t>
  </si>
  <si>
    <t>Jeudi 23</t>
  </si>
  <si>
    <t>Post Metal Industriel</t>
  </si>
  <si>
    <t>Progressive Metal</t>
  </si>
  <si>
    <t>Japon</t>
  </si>
  <si>
    <t>République Tchèque</t>
  </si>
  <si>
    <t>Metal Alternatif</t>
  </si>
  <si>
    <t>Punk Celtique</t>
  </si>
  <si>
    <t>Folk Rock</t>
  </si>
  <si>
    <t>Funk Metal</t>
  </si>
  <si>
    <t>Rap Metal</t>
  </si>
  <si>
    <t>Frank Carter &amp; The Rattlesnakes</t>
  </si>
  <si>
    <t>Angleterre</t>
  </si>
  <si>
    <t>Deathcore</t>
  </si>
  <si>
    <t>Djent</t>
  </si>
  <si>
    <t>Ukraine</t>
  </si>
  <si>
    <t>Hardcore Punk</t>
  </si>
  <si>
    <t>Hardcore Beatdown</t>
  </si>
  <si>
    <t>Crossover Rock</t>
  </si>
  <si>
    <t>Autriche</t>
  </si>
  <si>
    <t>Nu Metal</t>
  </si>
  <si>
    <t>Metal Gothique</t>
  </si>
  <si>
    <t>Italie</t>
  </si>
  <si>
    <t>Punk Metal</t>
  </si>
  <si>
    <t>Metal Sudiste</t>
  </si>
  <si>
    <t>Brésil</t>
  </si>
  <si>
    <t>Space Metal</t>
  </si>
  <si>
    <t>Heavy Metal Progressif</t>
  </si>
  <si>
    <t>Rock Alternatif</t>
  </si>
  <si>
    <t>Death Metal Progressif</t>
  </si>
  <si>
    <t>Rock Progressif</t>
  </si>
  <si>
    <t>Glam Metal</t>
  </si>
  <si>
    <t>Heavy Rock</t>
  </si>
  <si>
    <t>Danemark</t>
  </si>
  <si>
    <t>Post Punk</t>
  </si>
  <si>
    <t>Metalcore Industriel</t>
  </si>
  <si>
    <t>Beatdown</t>
  </si>
  <si>
    <t>Oï</t>
  </si>
  <si>
    <t>Brutal Hardcore</t>
  </si>
  <si>
    <t>Street Punk</t>
  </si>
  <si>
    <t>Hip-Hop Hardcore</t>
  </si>
  <si>
    <t>Russie</t>
  </si>
  <si>
    <t>Psychobilly</t>
  </si>
  <si>
    <t>Rudeboy Plays Urban Dance Squad</t>
  </si>
  <si>
    <t>Rap Rock</t>
  </si>
  <si>
    <t>Youth Crew</t>
  </si>
  <si>
    <t>Stoner Psychédélique</t>
  </si>
  <si>
    <t>Stoner Doom</t>
  </si>
  <si>
    <t>Ecstatic Vision</t>
  </si>
  <si>
    <t>Space Rock</t>
  </si>
  <si>
    <t>Stoner Rock</t>
  </si>
  <si>
    <t>Screamo</t>
  </si>
  <si>
    <t>Stoner Metal</t>
  </si>
  <si>
    <t>Post-Punk</t>
  </si>
  <si>
    <t>Mathrock</t>
  </si>
  <si>
    <t>Pologne</t>
  </si>
  <si>
    <t>Synthwave</t>
  </si>
  <si>
    <t>Electro</t>
  </si>
  <si>
    <t>The Picturebooks</t>
  </si>
  <si>
    <t>Satanic Doo-Wop</t>
  </si>
  <si>
    <t>Hard Rock Psychédélique</t>
  </si>
  <si>
    <t>Deathgrind</t>
  </si>
  <si>
    <t>Necrowretch</t>
  </si>
  <si>
    <t>Pornogrind</t>
  </si>
  <si>
    <t>Viking Metal</t>
  </si>
  <si>
    <t>Post-Black Metal</t>
  </si>
  <si>
    <t>Pagan Metal</t>
  </si>
  <si>
    <t>Irlande</t>
  </si>
  <si>
    <t>Grèce</t>
  </si>
  <si>
    <t>Néofolk</t>
  </si>
  <si>
    <t>Black'n'Roll</t>
  </si>
  <si>
    <t>Noise Rock</t>
  </si>
  <si>
    <t>Rock Expérimental</t>
  </si>
  <si>
    <t>Soul</t>
  </si>
  <si>
    <t>Rock Industriel</t>
  </si>
  <si>
    <t>Spiritbox</t>
  </si>
  <si>
    <t>Whitesnake</t>
  </si>
  <si>
    <t>Glam Rock</t>
  </si>
  <si>
    <t>Elctronic Body Music</t>
  </si>
  <si>
    <t>Metal Moderne</t>
  </si>
  <si>
    <t>Metal Celtique</t>
  </si>
  <si>
    <t>D-Beat</t>
  </si>
  <si>
    <t>Pop Punk</t>
  </si>
  <si>
    <t>Ska Punk</t>
  </si>
  <si>
    <t>Heavy Hardcore</t>
  </si>
  <si>
    <t>Crust</t>
  </si>
  <si>
    <t>Punk</t>
  </si>
  <si>
    <t>Sons Of O'Flaherty</t>
  </si>
  <si>
    <t>Punk Folk</t>
  </si>
  <si>
    <t>Folk Punk</t>
  </si>
  <si>
    <t>Drone Metal</t>
  </si>
  <si>
    <t>Country</t>
  </si>
  <si>
    <t>Punk Noise</t>
  </si>
  <si>
    <t>Desert Rock</t>
  </si>
  <si>
    <t>Rock Occulte</t>
  </si>
  <si>
    <t>Pianocore</t>
  </si>
  <si>
    <t>Rock Indépendant</t>
  </si>
  <si>
    <t>Black Thrash</t>
  </si>
  <si>
    <t>Regarde Les Hommes Tomber Vs Hangman's Chair</t>
  </si>
  <si>
    <t>Black Metal Atmosphérique</t>
  </si>
  <si>
    <t>Brutal Death Metal</t>
  </si>
  <si>
    <t>Technical Death Metal</t>
  </si>
  <si>
    <t>Powerviolence</t>
  </si>
  <si>
    <t>Crossover</t>
  </si>
  <si>
    <t>Epic Doom</t>
  </si>
  <si>
    <t>Death Grind</t>
  </si>
  <si>
    <t>Death Metal Symphonique</t>
  </si>
  <si>
    <t>Portugal</t>
  </si>
  <si>
    <t>Roumanie</t>
  </si>
  <si>
    <t>Folk Expérimental</t>
  </si>
  <si>
    <t>Black Metal Mélodique</t>
  </si>
  <si>
    <t>Musique Expérimentale</t>
  </si>
  <si>
    <t>Breakcore</t>
  </si>
  <si>
    <t>Metal Médiéval</t>
  </si>
  <si>
    <t>Myrkur : Folkesange</t>
  </si>
  <si>
    <t>Black Avantgardiste</t>
  </si>
  <si>
    <t>Ambient</t>
  </si>
  <si>
    <t>Nordic Folk</t>
  </si>
  <si>
    <t>Dark Metal</t>
  </si>
  <si>
    <t>Avant-Garde Metal</t>
  </si>
  <si>
    <t>Negro Spiritual</t>
  </si>
  <si>
    <t>Participation(s) au Hellfest?</t>
  </si>
  <si>
    <t>Deep Purple</t>
  </si>
  <si>
    <t>Shade And Dust</t>
  </si>
  <si>
    <t>Mortis Mutilati</t>
  </si>
  <si>
    <t>Death Metal Alternatif</t>
  </si>
  <si>
    <t>Genre</t>
  </si>
  <si>
    <t>Genre secondaire</t>
  </si>
  <si>
    <t>Nationalité</t>
  </si>
  <si>
    <t>Liste jour</t>
  </si>
  <si>
    <t>Participations au Hellfest</t>
  </si>
  <si>
    <t>Carte d'identité du groupe :</t>
  </si>
  <si>
    <t>Femme(s) dans le groupe?</t>
  </si>
  <si>
    <t>Airbourne (1)</t>
  </si>
  <si>
    <t>Airbourne (2)</t>
  </si>
  <si>
    <t>Killing Joke (1)</t>
  </si>
  <si>
    <t>Killing Joke (2)</t>
  </si>
  <si>
    <t>Megadeth (1)</t>
  </si>
  <si>
    <t>Megadeth (2)</t>
  </si>
  <si>
    <t>VENDREDI 17</t>
  </si>
  <si>
    <t>SAMEDI 18</t>
  </si>
  <si>
    <t>DIMANCHE 19</t>
  </si>
  <si>
    <t>JEUDI 23</t>
  </si>
  <si>
    <t>VENDREDI 24</t>
  </si>
  <si>
    <t>SAMEDI 25</t>
  </si>
  <si>
    <t>DIMANCHE 26</t>
  </si>
  <si>
    <t>Classification running-order</t>
  </si>
  <si>
    <t>Réécoute nécessaire</t>
  </si>
  <si>
    <t>Ordre classification</t>
  </si>
  <si>
    <t>Peut-être si rien d'autre</t>
  </si>
  <si>
    <t>Cliquez ici pour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</si>
</sst>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663300"/>
      <name val="Copperplate Gothic Bold"/>
      <family val="2"/>
    </font>
    <font>
      <sz val="10"/>
      <color rgb="FF663300"/>
      <name val="Copperplate Gothic Bold"/>
      <family val="2"/>
    </font>
    <font>
      <sz val="9"/>
      <color rgb="FF663300"/>
      <name val="Copperplate Gothic Bold"/>
      <family val="2"/>
    </font>
    <font>
      <sz val="10"/>
      <color rgb="FF663300"/>
      <name val="Franklin Gothic Demi"/>
      <family val="2"/>
    </font>
    <font>
      <sz val="10"/>
      <color rgb="FFDBD2BD"/>
      <name val="Franklin Gothic Demi"/>
      <family val="2"/>
    </font>
    <font>
      <b/>
      <sz val="10"/>
      <color theme="1"/>
      <name val="Franklin Gothic Medium"/>
      <family val="2"/>
    </font>
    <font>
      <sz val="11"/>
      <name val="Calibri"/>
      <family val="2"/>
      <scheme val="minor"/>
    </font>
    <font>
      <b/>
      <sz val="10"/>
      <color rgb="FFDBD2BD"/>
      <name val="Franklin Gothic Medium"/>
      <family val="2"/>
    </font>
    <font>
      <b/>
      <sz val="10"/>
      <color rgb="FFDBD2BD"/>
      <name val="Franklin Gothic Dem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BD2BD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2" tint="-0.74999237037263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DBD2BD"/>
      </top>
      <bottom/>
      <diagonal/>
    </border>
    <border>
      <left/>
      <right/>
      <top style="thin">
        <color rgb="FF663300"/>
      </top>
      <bottom/>
      <diagonal/>
    </border>
    <border>
      <left/>
      <right/>
      <top style="thin">
        <color rgb="FF663300"/>
      </top>
      <bottom style="thin">
        <color rgb="FF663300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1" applyFill="1"/>
    <xf numFmtId="0" fontId="0" fillId="0" borderId="0" xfId="0" applyAlignment="1">
      <alignment horizontal="center" vertical="center"/>
    </xf>
    <xf numFmtId="10" fontId="8" fillId="5" borderId="2" xfId="0" applyNumberFormat="1" applyFont="1" applyFill="1" applyBorder="1" applyProtection="1"/>
    <xf numFmtId="0" fontId="8" fillId="5" borderId="2" xfId="0" applyFont="1" applyFill="1" applyBorder="1"/>
    <xf numFmtId="10" fontId="9" fillId="6" borderId="3" xfId="0" applyNumberFormat="1" applyFont="1" applyFill="1" applyBorder="1" applyProtection="1"/>
    <xf numFmtId="10" fontId="8" fillId="5" borderId="3" xfId="0" applyNumberFormat="1" applyFont="1" applyFill="1" applyBorder="1" applyProtection="1"/>
    <xf numFmtId="0" fontId="9" fillId="6" borderId="3" xfId="0" applyFont="1" applyFill="1" applyBorder="1"/>
    <xf numFmtId="10" fontId="8" fillId="5" borderId="4" xfId="0" applyNumberFormat="1" applyFont="1" applyFill="1" applyBorder="1" applyProtection="1"/>
    <xf numFmtId="0" fontId="0" fillId="7" borderId="0" xfId="0" applyFill="1"/>
    <xf numFmtId="10" fontId="0" fillId="7" borderId="0" xfId="0" applyNumberFormat="1" applyFill="1" applyProtection="1"/>
    <xf numFmtId="0" fontId="6" fillId="5" borderId="0" xfId="0" applyFont="1" applyFill="1" applyAlignment="1">
      <alignment horizontal="center"/>
    </xf>
    <xf numFmtId="0" fontId="6" fillId="5" borderId="0" xfId="0" applyFont="1" applyFill="1"/>
    <xf numFmtId="0" fontId="9" fillId="6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/>
    </xf>
    <xf numFmtId="0" fontId="6" fillId="5" borderId="6" xfId="0" applyFont="1" applyFill="1" applyBorder="1"/>
    <xf numFmtId="0" fontId="6" fillId="5" borderId="7" xfId="0" applyFont="1" applyFill="1" applyBorder="1"/>
    <xf numFmtId="0" fontId="7" fillId="5" borderId="0" xfId="0" applyFont="1" applyFill="1" applyAlignment="1">
      <alignment horizontal="center" vertical="center"/>
    </xf>
    <xf numFmtId="0" fontId="11" fillId="0" borderId="0" xfId="2" applyFont="1" applyFill="1"/>
    <xf numFmtId="0" fontId="11" fillId="0" borderId="0" xfId="0" applyFont="1" applyFill="1"/>
    <xf numFmtId="0" fontId="11" fillId="0" borderId="0" xfId="3" applyFont="1" applyFill="1"/>
    <xf numFmtId="0" fontId="11" fillId="0" borderId="0" xfId="1" applyFont="1" applyFill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12" fillId="6" borderId="8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10">
    <dxf>
      <font>
        <color rgb="FF9E0000"/>
      </font>
      <fill>
        <patternFill>
          <bgColor rgb="FFF88C8C"/>
        </patternFill>
      </fill>
    </dxf>
    <dxf>
      <font>
        <color rgb="FF663300"/>
      </font>
      <fill>
        <patternFill>
          <bgColor theme="7" tint="0.3999450666829432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rgb="FFFFFF99"/>
        </patternFill>
      </fill>
    </dxf>
    <dxf>
      <font>
        <color theme="9" tint="-0.24994659260841701"/>
      </font>
      <fill>
        <patternFill>
          <bgColor rgb="FF99FF99"/>
        </patternFill>
      </fill>
    </dxf>
    <dxf>
      <font>
        <color rgb="FF3E9127"/>
      </font>
      <fill>
        <patternFill>
          <bgColor rgb="FF7AE293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numFmt numFmtId="0" formatCode="General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BD2BD"/>
      <color rgb="FF663300"/>
      <color rgb="FF7AE293"/>
      <color rgb="FF3E9127"/>
      <color rgb="FF439721"/>
      <color rgb="FF61DD7F"/>
      <color rgb="FF00CC00"/>
      <color rgb="FF99FF99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1800224</xdr:colOff>
      <xdr:row>1</xdr:row>
      <xdr:rowOff>9528</xdr:rowOff>
    </xdr:from>
    <xdr:to>
      <xdr:col>6</xdr:col>
      <xdr:colOff>2008631</xdr:colOff>
      <xdr:row>2</xdr:row>
      <xdr:rowOff>2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F27FE9A7-61D7-4EDC-8357-01075163B826}"/>
            </a:ext>
          </a:extLst>
        </xdr:cNvPr>
        <xdr:cNvSpPr/>
      </xdr:nvSpPr>
      <xdr:spPr>
        <a:xfrm rot="5400000">
          <a:off x="12196191" y="186311"/>
          <a:ext cx="180974" cy="208407"/>
        </a:xfrm>
        <a:prstGeom prst="chevron">
          <a:avLst/>
        </a:prstGeom>
        <a:solidFill>
          <a:schemeClr val="tx1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9525</xdr:colOff>
      <xdr:row>2</xdr:row>
      <xdr:rowOff>9525</xdr:rowOff>
    </xdr:from>
    <xdr:to>
      <xdr:col>2</xdr:col>
      <xdr:colOff>9209</xdr:colOff>
      <xdr:row>3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8088302-7185-4126-9C83-5579079D4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762000"/>
          <a:ext cx="2018984" cy="4667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2</xdr:row>
      <xdr:rowOff>9525</xdr:rowOff>
    </xdr:from>
    <xdr:to>
      <xdr:col>3</xdr:col>
      <xdr:colOff>9525</xdr:colOff>
      <xdr:row>3</xdr:row>
      <xdr:rowOff>3053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D39340C5-B7E6-4EC2-92D6-F20BC0EED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762000"/>
          <a:ext cx="2019300" cy="46025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</xdr:row>
      <xdr:rowOff>9525</xdr:rowOff>
    </xdr:from>
    <xdr:to>
      <xdr:col>4</xdr:col>
      <xdr:colOff>9525</xdr:colOff>
      <xdr:row>3</xdr:row>
      <xdr:rowOff>11779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F3B4C5C-F907-4F3A-BEB6-C091B7CD9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762000"/>
          <a:ext cx="2019300" cy="46897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</xdr:row>
      <xdr:rowOff>9525</xdr:rowOff>
    </xdr:from>
    <xdr:to>
      <xdr:col>5</xdr:col>
      <xdr:colOff>28575</xdr:colOff>
      <xdr:row>3</xdr:row>
      <xdr:rowOff>3054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A944F7D8-6F5F-47EB-91B1-77E91BA26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5075" y="762000"/>
          <a:ext cx="2038350" cy="460254"/>
        </a:xfrm>
        <a:prstGeom prst="rect">
          <a:avLst/>
        </a:prstGeom>
      </xdr:spPr>
    </xdr:pic>
    <xdr:clientData/>
  </xdr:twoCellAnchor>
  <xdr:twoCellAnchor editAs="oneCell">
    <xdr:from>
      <xdr:col>4</xdr:col>
      <xdr:colOff>2019299</xdr:colOff>
      <xdr:row>2</xdr:row>
      <xdr:rowOff>0</xdr:rowOff>
    </xdr:from>
    <xdr:to>
      <xdr:col>6</xdr:col>
      <xdr:colOff>28574</xdr:colOff>
      <xdr:row>3</xdr:row>
      <xdr:rowOff>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E96DFCD9-A4C9-4D1F-9557-7780A53BF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4849" y="752475"/>
          <a:ext cx="2047875" cy="4667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18734</xdr:colOff>
      <xdr:row>3</xdr:row>
      <xdr:rowOff>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4E3A67AC-5CCA-4F2F-B39C-7A818E6BB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4150" y="752475"/>
          <a:ext cx="2038034" cy="46672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1047750</xdr:colOff>
      <xdr:row>0</xdr:row>
      <xdr:rowOff>0</xdr:rowOff>
    </xdr:from>
    <xdr:to>
      <xdr:col>4</xdr:col>
      <xdr:colOff>1069834</xdr:colOff>
      <xdr:row>1</xdr:row>
      <xdr:rowOff>22109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D4DE3E0C-CC02-4395-91D7-81FFF64F5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0"/>
          <a:ext cx="2041384" cy="526934"/>
        </a:xfrm>
        <a:prstGeom prst="rect">
          <a:avLst/>
        </a:prstGeom>
      </xdr:spPr>
    </xdr:pic>
    <xdr:clientData/>
  </xdr:twoCellAnchor>
  <xdr:twoCellAnchor>
    <xdr:from>
      <xdr:col>5</xdr:col>
      <xdr:colOff>13716</xdr:colOff>
      <xdr:row>13</xdr:row>
      <xdr:rowOff>9524</xdr:rowOff>
    </xdr:from>
    <xdr:to>
      <xdr:col>5</xdr:col>
      <xdr:colOff>251840</xdr:colOff>
      <xdr:row>13</xdr:row>
      <xdr:rowOff>180972</xdr:rowOff>
    </xdr:to>
    <xdr:sp macro="" textlink="">
      <xdr:nvSpPr>
        <xdr:cNvPr id="23" name="Flèche : chevron 22">
          <a:extLst>
            <a:ext uri="{FF2B5EF4-FFF2-40B4-BE49-F238E27FC236}">
              <a16:creationId xmlns:a16="http://schemas.microsoft.com/office/drawing/2014/main" id="{4D0B9C56-80A1-47B2-9E48-7EC8C1B4275F}"/>
            </a:ext>
          </a:extLst>
        </xdr:cNvPr>
        <xdr:cNvSpPr/>
      </xdr:nvSpPr>
      <xdr:spPr>
        <a:xfrm rot="10800000">
          <a:off x="8338566" y="3000374"/>
          <a:ext cx="238124" cy="171448"/>
        </a:xfrm>
        <a:prstGeom prst="chevron">
          <a:avLst/>
        </a:prstGeom>
        <a:solidFill>
          <a:schemeClr val="tx1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32766</xdr:colOff>
      <xdr:row>17</xdr:row>
      <xdr:rowOff>190499</xdr:rowOff>
    </xdr:from>
    <xdr:to>
      <xdr:col>6</xdr:col>
      <xdr:colOff>270890</xdr:colOff>
      <xdr:row>18</xdr:row>
      <xdr:rowOff>200023</xdr:rowOff>
    </xdr:to>
    <xdr:sp macro="" textlink="">
      <xdr:nvSpPr>
        <xdr:cNvPr id="11" name="Flèche : chevron 10">
          <a:extLst>
            <a:ext uri="{FF2B5EF4-FFF2-40B4-BE49-F238E27FC236}">
              <a16:creationId xmlns:a16="http://schemas.microsoft.com/office/drawing/2014/main" id="{132DC366-25C8-452A-A7E1-DA43A00CCA7D}"/>
            </a:ext>
          </a:extLst>
        </xdr:cNvPr>
        <xdr:cNvSpPr/>
      </xdr:nvSpPr>
      <xdr:spPr>
        <a:xfrm rot="10800000">
          <a:off x="10376916" y="3924299"/>
          <a:ext cx="238124" cy="209549"/>
        </a:xfrm>
        <a:prstGeom prst="chevron">
          <a:avLst/>
        </a:prstGeom>
        <a:solidFill>
          <a:schemeClr val="tx1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D04695-2B15-43F5-B1EA-0EEA97B31C72}" name="Tableau1" displayName="Tableau1" ref="A1:K325" totalsRowShown="0" headerRowDxfId="9" headerRowBorderDxfId="8">
  <autoFilter ref="A1:K325" xr:uid="{E2D04695-2B15-43F5-B1EA-0EEA97B31C72}"/>
  <sortState xmlns:xlrd2="http://schemas.microsoft.com/office/spreadsheetml/2017/richdata2" ref="A2:J325">
    <sortCondition ref="A1:A325"/>
  </sortState>
  <tableColumns count="11">
    <tableColumn id="1" xr3:uid="{291A76F0-358E-46EB-A2D6-C1AE1428D8D1}" name="Nom du groupe"/>
    <tableColumn id="2" xr3:uid="{5FDF9D8D-D0E7-48BC-86CF-AB846861B03F}" name="Genre principal"/>
    <tableColumn id="3" xr3:uid="{18D9A3CE-60A9-4C32-ABA0-7CF4D367A84C}" name="Sous-genre"/>
    <tableColumn id="4" xr3:uid="{5A099D54-C79A-48B3-96EB-6DCF79186E8E}" name="Année de création"/>
    <tableColumn id="5" xr3:uid="{39A2CDFF-303A-4FA0-AE99-F67A503B0D3D}" name="Pays d'origine"/>
    <tableColumn id="6" xr3:uid="{533A5859-4002-464A-B31D-184EDD497395}" name="Fille(s) dans le groupe?"/>
    <tableColumn id="7" xr3:uid="{033ED53B-0BAD-450A-A1FE-DCF0F769DB00}" name="Participation(s) au Hellfest?"/>
    <tableColumn id="8" xr3:uid="{E1F2A70D-4F8B-47A9-9AE7-748C090B1CAF}" name="Jour"/>
    <tableColumn id="9" xr3:uid="{79AE25B3-7DB8-4F2E-A4D6-0B5185AED21B}" name="Heure"/>
    <tableColumn id="10" xr3:uid="{DEDF7530-A2B3-4041-9FCE-802D7A3DB659}" name="Scène"/>
    <tableColumn id="11" xr3:uid="{FD4EB83D-3186-405B-B434-3DC7DFBEC36D}" name="Classification" dataDxfId="7">
      <calculatedColumnFormula>IF(AND('Line-Up Hellfest 2022'!$E$14=Tableau1[[#This Row],[Nom du groupe]],'Line-Up Hellfest 2022'!$F$19&lt;&gt;"Cliquez ici pour modifier"),'Line-Up Hellfest 2022'!$F$19,"Absolument hors de question")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40DA-4BA9-42D5-BFC9-FBDC23A17DAA}">
  <sheetPr codeName="Feuil2"/>
  <dimension ref="A1:M325"/>
  <sheetViews>
    <sheetView tabSelected="1" workbookViewId="0">
      <selection activeCell="K2" sqref="K2"/>
    </sheetView>
  </sheetViews>
  <sheetFormatPr baseColWidth="10" defaultRowHeight="15" x14ac:dyDescent="0.25"/>
  <cols>
    <col min="1" max="1" width="45.85546875" bestFit="1" customWidth="1"/>
    <col min="2" max="2" width="25.7109375" bestFit="1" customWidth="1"/>
    <col min="3" max="3" width="23.42578125" bestFit="1" customWidth="1"/>
    <col min="4" max="4" width="19.42578125" customWidth="1"/>
    <col min="5" max="5" width="19.42578125" bestFit="1" customWidth="1"/>
    <col min="6" max="6" width="23.7109375" customWidth="1"/>
    <col min="7" max="7" width="27.7109375" customWidth="1"/>
    <col min="8" max="8" width="12.28515625" bestFit="1" customWidth="1"/>
    <col min="10" max="10" width="23.85546875" bestFit="1" customWidth="1"/>
    <col min="11" max="11" width="27.5703125" bestFit="1" customWidth="1"/>
    <col min="12" max="12" width="24.7109375" bestFit="1" customWidth="1"/>
    <col min="13" max="13" width="27.7109375" customWidth="1"/>
  </cols>
  <sheetData>
    <row r="1" spans="1:13" x14ac:dyDescent="0.25">
      <c r="A1" s="1" t="s">
        <v>312</v>
      </c>
      <c r="B1" s="1" t="s">
        <v>313</v>
      </c>
      <c r="C1" s="1" t="s">
        <v>314</v>
      </c>
      <c r="D1" s="1" t="s">
        <v>315</v>
      </c>
      <c r="E1" s="1" t="s">
        <v>317</v>
      </c>
      <c r="F1" s="1" t="s">
        <v>318</v>
      </c>
      <c r="G1" s="1" t="s">
        <v>516</v>
      </c>
      <c r="H1" s="1" t="s">
        <v>311</v>
      </c>
      <c r="I1" s="1" t="s">
        <v>320</v>
      </c>
      <c r="J1" s="1" t="s">
        <v>316</v>
      </c>
      <c r="K1" s="1" t="s">
        <v>319</v>
      </c>
      <c r="L1" s="2" t="s">
        <v>524</v>
      </c>
      <c r="M1" t="s">
        <v>543</v>
      </c>
    </row>
    <row r="2" spans="1:13" x14ac:dyDescent="0.25">
      <c r="A2" t="s">
        <v>303</v>
      </c>
      <c r="B2" t="s">
        <v>322</v>
      </c>
      <c r="C2" t="s">
        <v>323</v>
      </c>
      <c r="D2">
        <v>2008</v>
      </c>
      <c r="E2" t="s">
        <v>324</v>
      </c>
      <c r="F2" t="s">
        <v>325</v>
      </c>
      <c r="G2">
        <v>1</v>
      </c>
      <c r="H2" t="s">
        <v>321</v>
      </c>
      <c r="J2" t="s">
        <v>7</v>
      </c>
      <c r="K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2" t="s">
        <v>534</v>
      </c>
      <c r="M2" s="20" t="s">
        <v>0</v>
      </c>
    </row>
    <row r="3" spans="1:13" x14ac:dyDescent="0.25">
      <c r="A3" t="s">
        <v>99</v>
      </c>
      <c r="B3" t="s">
        <v>327</v>
      </c>
      <c r="D3">
        <v>2013</v>
      </c>
      <c r="E3" t="s">
        <v>328</v>
      </c>
      <c r="F3" t="s">
        <v>325</v>
      </c>
      <c r="G3">
        <v>1</v>
      </c>
      <c r="H3" t="s">
        <v>326</v>
      </c>
      <c r="J3" t="s">
        <v>7</v>
      </c>
      <c r="K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3" t="s">
        <v>535</v>
      </c>
      <c r="M3" s="21" t="s">
        <v>1</v>
      </c>
    </row>
    <row r="4" spans="1:13" x14ac:dyDescent="0.25">
      <c r="A4" t="s">
        <v>215</v>
      </c>
      <c r="B4" t="s">
        <v>331</v>
      </c>
      <c r="C4" t="s">
        <v>332</v>
      </c>
      <c r="D4">
        <v>2019</v>
      </c>
      <c r="E4" t="s">
        <v>407</v>
      </c>
      <c r="F4" t="s">
        <v>330</v>
      </c>
      <c r="G4">
        <v>1</v>
      </c>
      <c r="H4" t="s">
        <v>329</v>
      </c>
      <c r="J4" t="s">
        <v>7</v>
      </c>
      <c r="K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4" t="s">
        <v>536</v>
      </c>
      <c r="M4" s="22" t="s">
        <v>542</v>
      </c>
    </row>
    <row r="5" spans="1:13" x14ac:dyDescent="0.25">
      <c r="A5" t="s">
        <v>38</v>
      </c>
      <c r="B5" t="s">
        <v>335</v>
      </c>
      <c r="D5">
        <v>2015</v>
      </c>
      <c r="E5" t="s">
        <v>334</v>
      </c>
      <c r="F5" t="s">
        <v>330</v>
      </c>
      <c r="G5">
        <v>2</v>
      </c>
      <c r="H5" t="s">
        <v>333</v>
      </c>
      <c r="J5" t="s">
        <v>5</v>
      </c>
      <c r="K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5" t="s">
        <v>537</v>
      </c>
      <c r="M5" s="21" t="s">
        <v>544</v>
      </c>
    </row>
    <row r="6" spans="1:13" x14ac:dyDescent="0.25">
      <c r="A6" t="s">
        <v>47</v>
      </c>
      <c r="B6" t="s">
        <v>336</v>
      </c>
      <c r="C6" t="s">
        <v>337</v>
      </c>
      <c r="D6">
        <v>2012</v>
      </c>
      <c r="E6" t="s">
        <v>324</v>
      </c>
      <c r="F6" t="s">
        <v>325</v>
      </c>
      <c r="G6">
        <v>1</v>
      </c>
      <c r="H6" t="s">
        <v>333</v>
      </c>
      <c r="J6" t="s">
        <v>7</v>
      </c>
      <c r="K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6" t="s">
        <v>538</v>
      </c>
      <c r="M6" s="21" t="s">
        <v>2</v>
      </c>
    </row>
    <row r="7" spans="1:13" x14ac:dyDescent="0.25">
      <c r="A7" t="s">
        <v>75</v>
      </c>
      <c r="B7" t="s">
        <v>338</v>
      </c>
      <c r="D7">
        <v>1982</v>
      </c>
      <c r="E7" t="s">
        <v>328</v>
      </c>
      <c r="F7" t="s">
        <v>325</v>
      </c>
      <c r="G7">
        <v>5</v>
      </c>
      <c r="H7" t="s">
        <v>326</v>
      </c>
      <c r="J7" t="s">
        <v>4</v>
      </c>
      <c r="K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7" t="s">
        <v>539</v>
      </c>
      <c r="M7" s="23" t="s">
        <v>3</v>
      </c>
    </row>
    <row r="8" spans="1:13" x14ac:dyDescent="0.25">
      <c r="A8" t="s">
        <v>528</v>
      </c>
      <c r="B8" t="s">
        <v>339</v>
      </c>
      <c r="C8" t="s">
        <v>341</v>
      </c>
      <c r="D8">
        <v>2003</v>
      </c>
      <c r="E8" t="s">
        <v>340</v>
      </c>
      <c r="F8" t="s">
        <v>325</v>
      </c>
      <c r="G8">
        <v>5</v>
      </c>
      <c r="H8" t="s">
        <v>326</v>
      </c>
      <c r="J8" t="s">
        <v>346</v>
      </c>
      <c r="K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  <c r="L8" t="s">
        <v>540</v>
      </c>
      <c r="M8" s="3"/>
    </row>
    <row r="9" spans="1:13" x14ac:dyDescent="0.25">
      <c r="A9" t="s">
        <v>529</v>
      </c>
      <c r="B9" t="s">
        <v>339</v>
      </c>
      <c r="C9" t="s">
        <v>341</v>
      </c>
      <c r="D9">
        <v>2003</v>
      </c>
      <c r="E9" t="s">
        <v>340</v>
      </c>
      <c r="F9" t="s">
        <v>325</v>
      </c>
      <c r="G9">
        <v>6</v>
      </c>
      <c r="H9" t="s">
        <v>358</v>
      </c>
      <c r="J9" t="s">
        <v>350</v>
      </c>
      <c r="K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" spans="1:13" x14ac:dyDescent="0.25">
      <c r="A10" t="s">
        <v>79</v>
      </c>
      <c r="B10" t="s">
        <v>343</v>
      </c>
      <c r="D10">
        <v>2005</v>
      </c>
      <c r="E10" t="s">
        <v>342</v>
      </c>
      <c r="F10" t="s">
        <v>325</v>
      </c>
      <c r="G10">
        <v>1</v>
      </c>
      <c r="H10" t="s">
        <v>326</v>
      </c>
      <c r="J10" t="s">
        <v>5</v>
      </c>
      <c r="K1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" spans="1:13" x14ac:dyDescent="0.25">
      <c r="A11" t="s">
        <v>135</v>
      </c>
      <c r="B11" t="s">
        <v>345</v>
      </c>
      <c r="C11" t="s">
        <v>323</v>
      </c>
      <c r="D11">
        <v>2000</v>
      </c>
      <c r="E11" t="s">
        <v>324</v>
      </c>
      <c r="F11" t="s">
        <v>325</v>
      </c>
      <c r="G11">
        <v>3</v>
      </c>
      <c r="H11" t="s">
        <v>344</v>
      </c>
      <c r="J11" t="s">
        <v>5</v>
      </c>
      <c r="K1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" spans="1:13" x14ac:dyDescent="0.25">
      <c r="A12" t="s">
        <v>67</v>
      </c>
      <c r="B12" t="s">
        <v>348</v>
      </c>
      <c r="C12" t="s">
        <v>349</v>
      </c>
      <c r="D12">
        <v>2004</v>
      </c>
      <c r="E12" t="s">
        <v>347</v>
      </c>
      <c r="F12" t="s">
        <v>325</v>
      </c>
      <c r="G12">
        <v>3</v>
      </c>
      <c r="H12" t="s">
        <v>326</v>
      </c>
      <c r="J12" t="s">
        <v>346</v>
      </c>
      <c r="K1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" spans="1:13" x14ac:dyDescent="0.25">
      <c r="A13" t="s">
        <v>186</v>
      </c>
      <c r="B13" t="s">
        <v>339</v>
      </c>
      <c r="C13" t="s">
        <v>341</v>
      </c>
      <c r="D13">
        <v>1963</v>
      </c>
      <c r="E13" t="s">
        <v>328</v>
      </c>
      <c r="F13" t="s">
        <v>325</v>
      </c>
      <c r="G13">
        <v>3</v>
      </c>
      <c r="H13" t="s">
        <v>329</v>
      </c>
      <c r="J13" t="s">
        <v>346</v>
      </c>
      <c r="K1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" spans="1:13" x14ac:dyDescent="0.25">
      <c r="A14" t="s">
        <v>267</v>
      </c>
      <c r="B14" t="s">
        <v>352</v>
      </c>
      <c r="C14" t="s">
        <v>353</v>
      </c>
      <c r="D14">
        <v>2010</v>
      </c>
      <c r="E14" t="s">
        <v>351</v>
      </c>
      <c r="F14" t="s">
        <v>325</v>
      </c>
      <c r="G14">
        <v>2</v>
      </c>
      <c r="H14" t="s">
        <v>321</v>
      </c>
      <c r="J14" t="s">
        <v>350</v>
      </c>
      <c r="K1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" spans="1:13" x14ac:dyDescent="0.25">
      <c r="A15" t="s">
        <v>76</v>
      </c>
      <c r="B15" t="s">
        <v>354</v>
      </c>
      <c r="C15" t="s">
        <v>338</v>
      </c>
      <c r="D15">
        <v>1988</v>
      </c>
      <c r="E15" t="s">
        <v>328</v>
      </c>
      <c r="F15" t="s">
        <v>325</v>
      </c>
      <c r="G15">
        <v>2</v>
      </c>
      <c r="H15" t="s">
        <v>326</v>
      </c>
      <c r="J15" t="s">
        <v>4</v>
      </c>
      <c r="K1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" spans="1:13" x14ac:dyDescent="0.25">
      <c r="A16" t="s">
        <v>355</v>
      </c>
      <c r="B16" t="s">
        <v>335</v>
      </c>
      <c r="C16" t="s">
        <v>357</v>
      </c>
      <c r="D16">
        <v>1989</v>
      </c>
      <c r="E16" t="s">
        <v>356</v>
      </c>
      <c r="F16" t="s">
        <v>325</v>
      </c>
      <c r="G16">
        <v>2</v>
      </c>
      <c r="H16" t="s">
        <v>321</v>
      </c>
      <c r="J16" t="s">
        <v>5</v>
      </c>
      <c r="K1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" spans="1:11" x14ac:dyDescent="0.25">
      <c r="A17" t="s">
        <v>245</v>
      </c>
      <c r="B17" t="s">
        <v>359</v>
      </c>
      <c r="C17" t="s">
        <v>335</v>
      </c>
      <c r="D17">
        <v>1987</v>
      </c>
      <c r="E17" t="s">
        <v>334</v>
      </c>
      <c r="F17" t="s">
        <v>325</v>
      </c>
      <c r="G17">
        <v>2</v>
      </c>
      <c r="H17" t="s">
        <v>358</v>
      </c>
      <c r="J17" t="s">
        <v>5</v>
      </c>
      <c r="K1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" spans="1:11" x14ac:dyDescent="0.25">
      <c r="A18" t="s">
        <v>78</v>
      </c>
      <c r="B18" t="s">
        <v>360</v>
      </c>
      <c r="C18" t="s">
        <v>361</v>
      </c>
      <c r="D18">
        <v>2003</v>
      </c>
      <c r="E18" t="s">
        <v>324</v>
      </c>
      <c r="F18" t="s">
        <v>325</v>
      </c>
      <c r="G18">
        <v>1</v>
      </c>
      <c r="H18" t="s">
        <v>326</v>
      </c>
      <c r="J18" t="s">
        <v>5</v>
      </c>
      <c r="K1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" spans="1:11" x14ac:dyDescent="0.25">
      <c r="A19" t="s">
        <v>211</v>
      </c>
      <c r="B19" t="s">
        <v>362</v>
      </c>
      <c r="C19" t="s">
        <v>363</v>
      </c>
      <c r="D19">
        <v>2015</v>
      </c>
      <c r="E19" t="s">
        <v>324</v>
      </c>
      <c r="F19" t="s">
        <v>325</v>
      </c>
      <c r="G19">
        <v>1</v>
      </c>
      <c r="H19" t="s">
        <v>329</v>
      </c>
      <c r="J19" t="s">
        <v>7</v>
      </c>
      <c r="K1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" spans="1:11" x14ac:dyDescent="0.25">
      <c r="A20" t="s">
        <v>49</v>
      </c>
      <c r="B20" t="s">
        <v>336</v>
      </c>
      <c r="D20">
        <v>2001</v>
      </c>
      <c r="E20" t="s">
        <v>328</v>
      </c>
      <c r="F20" t="s">
        <v>325</v>
      </c>
      <c r="G20">
        <v>2</v>
      </c>
      <c r="H20" t="s">
        <v>333</v>
      </c>
      <c r="J20" t="s">
        <v>7</v>
      </c>
      <c r="K2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" spans="1:11" x14ac:dyDescent="0.25">
      <c r="A21" t="s">
        <v>44</v>
      </c>
      <c r="B21" t="s">
        <v>364</v>
      </c>
      <c r="D21">
        <v>1990</v>
      </c>
      <c r="E21" t="s">
        <v>365</v>
      </c>
      <c r="F21" t="s">
        <v>325</v>
      </c>
      <c r="G21">
        <v>5</v>
      </c>
      <c r="H21" t="s">
        <v>333</v>
      </c>
      <c r="J21" t="s">
        <v>6</v>
      </c>
      <c r="K2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" spans="1:11" x14ac:dyDescent="0.25">
      <c r="A22" t="s">
        <v>219</v>
      </c>
      <c r="B22" t="s">
        <v>366</v>
      </c>
      <c r="C22" t="s">
        <v>367</v>
      </c>
      <c r="D22">
        <v>1992</v>
      </c>
      <c r="E22" t="s">
        <v>368</v>
      </c>
      <c r="F22" t="s">
        <v>325</v>
      </c>
      <c r="G22">
        <v>2</v>
      </c>
      <c r="H22" t="s">
        <v>329</v>
      </c>
      <c r="J22" t="s">
        <v>7</v>
      </c>
      <c r="K2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" spans="1:11" x14ac:dyDescent="0.25">
      <c r="A23" t="s">
        <v>241</v>
      </c>
      <c r="B23" t="s">
        <v>352</v>
      </c>
      <c r="C23" t="s">
        <v>370</v>
      </c>
      <c r="D23">
        <v>2019</v>
      </c>
      <c r="E23" t="s">
        <v>369</v>
      </c>
      <c r="F23" t="s">
        <v>325</v>
      </c>
      <c r="G23">
        <v>1</v>
      </c>
      <c r="H23" t="s">
        <v>358</v>
      </c>
      <c r="J23" t="s">
        <v>5</v>
      </c>
      <c r="K2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" spans="1:11" x14ac:dyDescent="0.25">
      <c r="A24" t="s">
        <v>269</v>
      </c>
      <c r="B24" t="s">
        <v>364</v>
      </c>
      <c r="C24" t="s">
        <v>341</v>
      </c>
      <c r="D24">
        <v>2001</v>
      </c>
      <c r="E24" t="s">
        <v>365</v>
      </c>
      <c r="F24" t="s">
        <v>325</v>
      </c>
      <c r="G24">
        <v>2</v>
      </c>
      <c r="H24" t="s">
        <v>321</v>
      </c>
      <c r="J24" t="s">
        <v>350</v>
      </c>
      <c r="K2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" spans="1:11" x14ac:dyDescent="0.25">
      <c r="A25" t="s">
        <v>111</v>
      </c>
      <c r="B25" t="s">
        <v>341</v>
      </c>
      <c r="C25" t="s">
        <v>339</v>
      </c>
      <c r="D25">
        <v>1999</v>
      </c>
      <c r="E25" t="s">
        <v>328</v>
      </c>
      <c r="F25" t="s">
        <v>325</v>
      </c>
      <c r="G25">
        <v>4</v>
      </c>
      <c r="H25" t="s">
        <v>344</v>
      </c>
      <c r="J25" t="s">
        <v>350</v>
      </c>
      <c r="K2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" spans="1:11" x14ac:dyDescent="0.25">
      <c r="A26" t="s">
        <v>377</v>
      </c>
      <c r="B26" t="s">
        <v>378</v>
      </c>
      <c r="C26" t="s">
        <v>379</v>
      </c>
      <c r="D26">
        <v>2005</v>
      </c>
      <c r="E26" t="s">
        <v>328</v>
      </c>
      <c r="F26" t="s">
        <v>325</v>
      </c>
      <c r="G26">
        <v>1</v>
      </c>
      <c r="H26" t="s">
        <v>358</v>
      </c>
      <c r="J26" t="s">
        <v>350</v>
      </c>
      <c r="K2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" spans="1:11" x14ac:dyDescent="0.25">
      <c r="A27" t="s">
        <v>194</v>
      </c>
      <c r="B27" t="s">
        <v>354</v>
      </c>
      <c r="C27" t="s">
        <v>338</v>
      </c>
      <c r="D27">
        <v>1980</v>
      </c>
      <c r="E27" t="s">
        <v>328</v>
      </c>
      <c r="F27" t="s">
        <v>325</v>
      </c>
      <c r="G27">
        <v>4</v>
      </c>
      <c r="H27" t="s">
        <v>329</v>
      </c>
      <c r="J27" t="s">
        <v>4</v>
      </c>
      <c r="K2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" spans="1:11" x14ac:dyDescent="0.25">
      <c r="A28" t="s">
        <v>54</v>
      </c>
      <c r="B28" t="s">
        <v>371</v>
      </c>
      <c r="C28" t="s">
        <v>372</v>
      </c>
      <c r="D28">
        <v>2003</v>
      </c>
      <c r="E28" t="s">
        <v>328</v>
      </c>
      <c r="F28" t="s">
        <v>330</v>
      </c>
      <c r="G28">
        <v>4</v>
      </c>
      <c r="H28" t="s">
        <v>333</v>
      </c>
      <c r="J28" t="s">
        <v>7</v>
      </c>
      <c r="K2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" spans="1:11" x14ac:dyDescent="0.25">
      <c r="A29" t="s">
        <v>114</v>
      </c>
      <c r="B29" t="s">
        <v>373</v>
      </c>
      <c r="C29" t="s">
        <v>341</v>
      </c>
      <c r="D29">
        <v>2005</v>
      </c>
      <c r="E29" t="s">
        <v>356</v>
      </c>
      <c r="F29" t="s">
        <v>330</v>
      </c>
      <c r="G29">
        <v>1</v>
      </c>
      <c r="H29" t="s">
        <v>344</v>
      </c>
      <c r="J29" t="s">
        <v>346</v>
      </c>
      <c r="K2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" spans="1:11" x14ac:dyDescent="0.25">
      <c r="A30" t="s">
        <v>134</v>
      </c>
      <c r="B30" t="s">
        <v>335</v>
      </c>
      <c r="C30" t="s">
        <v>357</v>
      </c>
      <c r="D30">
        <v>2002</v>
      </c>
      <c r="E30" t="s">
        <v>356</v>
      </c>
      <c r="F30" t="s">
        <v>325</v>
      </c>
      <c r="G30">
        <v>1</v>
      </c>
      <c r="H30" t="s">
        <v>344</v>
      </c>
      <c r="J30" t="s">
        <v>5</v>
      </c>
      <c r="K3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" spans="1:11" x14ac:dyDescent="0.25">
      <c r="A31" t="s">
        <v>206</v>
      </c>
      <c r="B31" t="s">
        <v>357</v>
      </c>
      <c r="C31" t="s">
        <v>374</v>
      </c>
      <c r="D31">
        <v>1998</v>
      </c>
      <c r="E31" t="s">
        <v>324</v>
      </c>
      <c r="F31" t="s">
        <v>325</v>
      </c>
      <c r="G31">
        <v>5</v>
      </c>
      <c r="H31" t="s">
        <v>329</v>
      </c>
      <c r="J31" t="s">
        <v>6</v>
      </c>
      <c r="K3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" spans="1:11" x14ac:dyDescent="0.25">
      <c r="A32" t="s">
        <v>252</v>
      </c>
      <c r="B32" t="s">
        <v>375</v>
      </c>
      <c r="C32" t="s">
        <v>376</v>
      </c>
      <c r="D32">
        <v>2008</v>
      </c>
      <c r="E32" t="s">
        <v>324</v>
      </c>
      <c r="F32" t="s">
        <v>325</v>
      </c>
      <c r="G32">
        <v>3</v>
      </c>
      <c r="H32" t="s">
        <v>358</v>
      </c>
      <c r="J32" t="s">
        <v>6</v>
      </c>
      <c r="K3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3" spans="1:11" x14ac:dyDescent="0.25">
      <c r="A33" t="s">
        <v>270</v>
      </c>
      <c r="B33" t="s">
        <v>341</v>
      </c>
      <c r="C33" t="s">
        <v>353</v>
      </c>
      <c r="D33">
        <v>1998</v>
      </c>
      <c r="E33" t="s">
        <v>328</v>
      </c>
      <c r="F33" t="s">
        <v>325</v>
      </c>
      <c r="G33">
        <v>3</v>
      </c>
      <c r="H33" t="s">
        <v>321</v>
      </c>
      <c r="J33" t="s">
        <v>350</v>
      </c>
      <c r="K3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4" spans="1:11" x14ac:dyDescent="0.25">
      <c r="A34" t="s">
        <v>51</v>
      </c>
      <c r="B34" t="s">
        <v>380</v>
      </c>
      <c r="C34" t="s">
        <v>381</v>
      </c>
      <c r="D34">
        <v>2004</v>
      </c>
      <c r="E34" t="s">
        <v>382</v>
      </c>
      <c r="F34" t="s">
        <v>330</v>
      </c>
      <c r="G34">
        <v>1</v>
      </c>
      <c r="H34" t="s">
        <v>333</v>
      </c>
      <c r="J34" t="s">
        <v>7</v>
      </c>
      <c r="K3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5" spans="1:11" x14ac:dyDescent="0.25">
      <c r="A35" t="s">
        <v>230</v>
      </c>
      <c r="B35" t="s">
        <v>373</v>
      </c>
      <c r="C35" t="s">
        <v>383</v>
      </c>
      <c r="D35">
        <v>1984</v>
      </c>
      <c r="E35" t="s">
        <v>368</v>
      </c>
      <c r="F35" t="s">
        <v>325</v>
      </c>
      <c r="G35">
        <v>3</v>
      </c>
      <c r="H35" t="s">
        <v>358</v>
      </c>
      <c r="J35" t="s">
        <v>346</v>
      </c>
      <c r="K3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6" spans="1:11" x14ac:dyDescent="0.25">
      <c r="A36" t="s">
        <v>298</v>
      </c>
      <c r="B36" t="s">
        <v>357</v>
      </c>
      <c r="C36" t="s">
        <v>381</v>
      </c>
      <c r="D36">
        <v>2011</v>
      </c>
      <c r="E36" t="s">
        <v>328</v>
      </c>
      <c r="F36" t="s">
        <v>325</v>
      </c>
      <c r="G36">
        <v>1</v>
      </c>
      <c r="H36" t="s">
        <v>321</v>
      </c>
      <c r="J36" t="s">
        <v>6</v>
      </c>
      <c r="K3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7" spans="1:11" x14ac:dyDescent="0.25">
      <c r="A37" t="s">
        <v>183</v>
      </c>
      <c r="B37" t="s">
        <v>384</v>
      </c>
      <c r="C37" t="s">
        <v>381</v>
      </c>
      <c r="D37">
        <v>2011</v>
      </c>
      <c r="E37" t="s">
        <v>365</v>
      </c>
      <c r="F37" t="s">
        <v>330</v>
      </c>
      <c r="G37">
        <v>2</v>
      </c>
      <c r="H37" t="s">
        <v>329</v>
      </c>
      <c r="J37" t="s">
        <v>346</v>
      </c>
      <c r="K3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8" spans="1:11" x14ac:dyDescent="0.25">
      <c r="A38" t="s">
        <v>266</v>
      </c>
      <c r="B38" t="s">
        <v>336</v>
      </c>
      <c r="C38" t="s">
        <v>338</v>
      </c>
      <c r="D38">
        <v>2017</v>
      </c>
      <c r="E38" t="s">
        <v>334</v>
      </c>
      <c r="F38" t="s">
        <v>325</v>
      </c>
      <c r="G38">
        <v>1</v>
      </c>
      <c r="H38" t="s">
        <v>321</v>
      </c>
      <c r="J38" t="s">
        <v>350</v>
      </c>
      <c r="K3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9" spans="1:11" x14ac:dyDescent="0.25">
      <c r="A39" t="s">
        <v>133</v>
      </c>
      <c r="B39" t="s">
        <v>372</v>
      </c>
      <c r="C39" t="s">
        <v>335</v>
      </c>
      <c r="D39">
        <v>1995</v>
      </c>
      <c r="E39" t="s">
        <v>334</v>
      </c>
      <c r="F39" t="s">
        <v>325</v>
      </c>
      <c r="G39">
        <v>1</v>
      </c>
      <c r="H39" t="s">
        <v>344</v>
      </c>
      <c r="J39" t="s">
        <v>5</v>
      </c>
      <c r="K3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0" spans="1:11" x14ac:dyDescent="0.25">
      <c r="A40" t="s">
        <v>276</v>
      </c>
      <c r="B40" t="s">
        <v>375</v>
      </c>
      <c r="C40" t="s">
        <v>385</v>
      </c>
      <c r="D40">
        <v>2004</v>
      </c>
      <c r="E40" t="s">
        <v>407</v>
      </c>
      <c r="F40" t="s">
        <v>325</v>
      </c>
      <c r="G40">
        <v>2</v>
      </c>
      <c r="H40" t="s">
        <v>321</v>
      </c>
      <c r="J40" t="s">
        <v>346</v>
      </c>
      <c r="K4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1" spans="1:11" x14ac:dyDescent="0.25">
      <c r="A41" t="s">
        <v>88</v>
      </c>
      <c r="B41" t="s">
        <v>387</v>
      </c>
      <c r="C41" t="s">
        <v>386</v>
      </c>
      <c r="D41">
        <v>2012</v>
      </c>
      <c r="E41" t="s">
        <v>342</v>
      </c>
      <c r="F41" t="s">
        <v>325</v>
      </c>
      <c r="G41">
        <v>1</v>
      </c>
      <c r="H41" t="s">
        <v>326</v>
      </c>
      <c r="J41" t="s">
        <v>6</v>
      </c>
      <c r="K4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2" spans="1:11" x14ac:dyDescent="0.25">
      <c r="A42" t="s">
        <v>275</v>
      </c>
      <c r="B42" t="s">
        <v>352</v>
      </c>
      <c r="C42" t="s">
        <v>375</v>
      </c>
      <c r="D42">
        <v>1998</v>
      </c>
      <c r="E42" t="s">
        <v>388</v>
      </c>
      <c r="F42" t="s">
        <v>325</v>
      </c>
      <c r="G42">
        <v>3</v>
      </c>
      <c r="H42" t="s">
        <v>321</v>
      </c>
      <c r="J42" t="s">
        <v>346</v>
      </c>
      <c r="K4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3" spans="1:11" x14ac:dyDescent="0.25">
      <c r="A43" t="s">
        <v>41</v>
      </c>
      <c r="B43" t="s">
        <v>389</v>
      </c>
      <c r="D43">
        <v>1988</v>
      </c>
      <c r="E43" t="s">
        <v>334</v>
      </c>
      <c r="F43" t="s">
        <v>325</v>
      </c>
      <c r="G43">
        <v>1</v>
      </c>
      <c r="H43" t="s">
        <v>333</v>
      </c>
      <c r="J43" t="s">
        <v>6</v>
      </c>
      <c r="K4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4" spans="1:11" x14ac:dyDescent="0.25">
      <c r="A44" t="s">
        <v>302</v>
      </c>
      <c r="B44" t="s">
        <v>364</v>
      </c>
      <c r="C44" t="s">
        <v>357</v>
      </c>
      <c r="D44">
        <v>1985</v>
      </c>
      <c r="E44" t="s">
        <v>407</v>
      </c>
      <c r="F44" t="s">
        <v>325</v>
      </c>
      <c r="G44">
        <v>5</v>
      </c>
      <c r="H44" t="s">
        <v>321</v>
      </c>
      <c r="J44" t="s">
        <v>6</v>
      </c>
      <c r="K4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5" spans="1:11" x14ac:dyDescent="0.25">
      <c r="A45" t="s">
        <v>296</v>
      </c>
      <c r="B45" t="s">
        <v>357</v>
      </c>
      <c r="D45">
        <v>2013</v>
      </c>
      <c r="E45" t="s">
        <v>342</v>
      </c>
      <c r="F45" t="s">
        <v>325</v>
      </c>
      <c r="G45">
        <v>1</v>
      </c>
      <c r="H45" t="s">
        <v>321</v>
      </c>
      <c r="J45" t="s">
        <v>6</v>
      </c>
      <c r="K4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6" spans="1:11" x14ac:dyDescent="0.25">
      <c r="A46" t="s">
        <v>278</v>
      </c>
      <c r="B46" t="s">
        <v>338</v>
      </c>
      <c r="D46">
        <v>2009</v>
      </c>
      <c r="E46" t="s">
        <v>340</v>
      </c>
      <c r="F46" t="s">
        <v>330</v>
      </c>
      <c r="G46">
        <v>1</v>
      </c>
      <c r="H46" t="s">
        <v>321</v>
      </c>
      <c r="J46" t="s">
        <v>4</v>
      </c>
      <c r="K4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7" spans="1:11" x14ac:dyDescent="0.25">
      <c r="A47" t="s">
        <v>107</v>
      </c>
      <c r="B47" t="s">
        <v>338</v>
      </c>
      <c r="D47">
        <v>2008</v>
      </c>
      <c r="E47" t="s">
        <v>328</v>
      </c>
      <c r="F47" t="s">
        <v>330</v>
      </c>
      <c r="G47">
        <v>2</v>
      </c>
      <c r="H47" t="s">
        <v>344</v>
      </c>
      <c r="J47" t="s">
        <v>350</v>
      </c>
      <c r="K4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8" spans="1:11" x14ac:dyDescent="0.25">
      <c r="A48" t="s">
        <v>244</v>
      </c>
      <c r="B48" t="s">
        <v>337</v>
      </c>
      <c r="C48" t="s">
        <v>390</v>
      </c>
      <c r="D48">
        <v>2014</v>
      </c>
      <c r="E48" t="s">
        <v>407</v>
      </c>
      <c r="F48" t="s">
        <v>325</v>
      </c>
      <c r="G48">
        <v>1</v>
      </c>
      <c r="H48" t="s">
        <v>358</v>
      </c>
      <c r="J48" t="s">
        <v>5</v>
      </c>
      <c r="K4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49" spans="1:11" x14ac:dyDescent="0.25">
      <c r="A49" t="s">
        <v>265</v>
      </c>
      <c r="B49" t="s">
        <v>338</v>
      </c>
      <c r="C49" t="s">
        <v>391</v>
      </c>
      <c r="D49">
        <v>1990</v>
      </c>
      <c r="E49" t="s">
        <v>328</v>
      </c>
      <c r="F49" t="s">
        <v>325</v>
      </c>
      <c r="G49">
        <v>6</v>
      </c>
      <c r="H49" t="s">
        <v>358</v>
      </c>
      <c r="J49" t="s">
        <v>7</v>
      </c>
      <c r="K4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0" spans="1:11" x14ac:dyDescent="0.25">
      <c r="A50" t="s">
        <v>143</v>
      </c>
      <c r="B50" t="s">
        <v>352</v>
      </c>
      <c r="C50" t="s">
        <v>372</v>
      </c>
      <c r="D50">
        <v>1985</v>
      </c>
      <c r="E50" t="s">
        <v>392</v>
      </c>
      <c r="F50" t="s">
        <v>325</v>
      </c>
      <c r="G50">
        <v>3</v>
      </c>
      <c r="H50" t="s">
        <v>344</v>
      </c>
      <c r="J50" t="s">
        <v>6</v>
      </c>
      <c r="K5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1" spans="1:11" x14ac:dyDescent="0.25">
      <c r="A51" t="s">
        <v>124</v>
      </c>
      <c r="B51" t="s">
        <v>393</v>
      </c>
      <c r="D51">
        <v>2007</v>
      </c>
      <c r="E51" t="s">
        <v>382</v>
      </c>
      <c r="F51" t="s">
        <v>325</v>
      </c>
      <c r="G51">
        <v>1</v>
      </c>
      <c r="H51" t="s">
        <v>344</v>
      </c>
      <c r="J51" t="s">
        <v>4</v>
      </c>
      <c r="K5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2" spans="1:11" x14ac:dyDescent="0.25">
      <c r="A52" t="s">
        <v>182</v>
      </c>
      <c r="B52" t="s">
        <v>352</v>
      </c>
      <c r="D52">
        <v>2008</v>
      </c>
      <c r="E52" t="s">
        <v>394</v>
      </c>
      <c r="F52" t="s">
        <v>325</v>
      </c>
      <c r="G52">
        <v>2</v>
      </c>
      <c r="H52" t="s">
        <v>329</v>
      </c>
      <c r="J52" t="s">
        <v>346</v>
      </c>
      <c r="K5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3" spans="1:11" x14ac:dyDescent="0.25">
      <c r="A53" t="s">
        <v>28</v>
      </c>
      <c r="B53" t="s">
        <v>338</v>
      </c>
      <c r="C53" t="s">
        <v>395</v>
      </c>
      <c r="D53">
        <v>1984</v>
      </c>
      <c r="E53" t="s">
        <v>328</v>
      </c>
      <c r="F53" t="s">
        <v>325</v>
      </c>
      <c r="G53">
        <v>2</v>
      </c>
      <c r="H53" t="s">
        <v>333</v>
      </c>
      <c r="J53" t="s">
        <v>4</v>
      </c>
      <c r="K5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4" spans="1:11" x14ac:dyDescent="0.25">
      <c r="A54" t="s">
        <v>281</v>
      </c>
      <c r="B54" t="s">
        <v>371</v>
      </c>
      <c r="D54">
        <v>1989</v>
      </c>
      <c r="E54" t="s">
        <v>328</v>
      </c>
      <c r="F54" t="s">
        <v>325</v>
      </c>
      <c r="G54">
        <v>5</v>
      </c>
      <c r="H54" t="s">
        <v>321</v>
      </c>
      <c r="J54" t="s">
        <v>4</v>
      </c>
      <c r="K5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5" spans="1:11" x14ac:dyDescent="0.25">
      <c r="A55" t="s">
        <v>167</v>
      </c>
      <c r="B55" t="s">
        <v>371</v>
      </c>
      <c r="C55" t="s">
        <v>397</v>
      </c>
      <c r="D55">
        <v>2011</v>
      </c>
      <c r="E55" t="s">
        <v>324</v>
      </c>
      <c r="F55" t="s">
        <v>325</v>
      </c>
      <c r="G55">
        <v>1</v>
      </c>
      <c r="H55" t="s">
        <v>396</v>
      </c>
      <c r="J55" t="s">
        <v>6</v>
      </c>
      <c r="K5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6" spans="1:11" x14ac:dyDescent="0.25">
      <c r="A56" t="s">
        <v>57</v>
      </c>
      <c r="B56" t="s">
        <v>375</v>
      </c>
      <c r="C56" t="s">
        <v>398</v>
      </c>
      <c r="D56">
        <v>2002</v>
      </c>
      <c r="E56" t="s">
        <v>399</v>
      </c>
      <c r="F56" t="s">
        <v>325</v>
      </c>
      <c r="G56">
        <v>1</v>
      </c>
      <c r="H56" t="s">
        <v>326</v>
      </c>
      <c r="J56" t="s">
        <v>350</v>
      </c>
      <c r="K5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7" spans="1:11" x14ac:dyDescent="0.25">
      <c r="A57" t="s">
        <v>291</v>
      </c>
      <c r="B57" t="s">
        <v>335</v>
      </c>
      <c r="D57">
        <v>2010</v>
      </c>
      <c r="E57" t="s">
        <v>400</v>
      </c>
      <c r="F57" t="s">
        <v>325</v>
      </c>
      <c r="G57">
        <v>1</v>
      </c>
      <c r="H57" t="s">
        <v>321</v>
      </c>
      <c r="J57" t="s">
        <v>5</v>
      </c>
      <c r="K5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8" spans="1:11" x14ac:dyDescent="0.25">
      <c r="A58" t="s">
        <v>157</v>
      </c>
      <c r="B58" t="s">
        <v>339</v>
      </c>
      <c r="C58" t="s">
        <v>384</v>
      </c>
      <c r="D58">
        <v>1996</v>
      </c>
      <c r="E58" t="s">
        <v>382</v>
      </c>
      <c r="F58" t="s">
        <v>325</v>
      </c>
      <c r="G58">
        <v>4</v>
      </c>
      <c r="H58" t="s">
        <v>396</v>
      </c>
      <c r="J58" t="s">
        <v>346</v>
      </c>
      <c r="K5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59" spans="1:11" x14ac:dyDescent="0.25">
      <c r="A59" t="s">
        <v>104</v>
      </c>
      <c r="B59" t="s">
        <v>380</v>
      </c>
      <c r="C59" t="s">
        <v>327</v>
      </c>
      <c r="D59">
        <v>2004</v>
      </c>
      <c r="E59" t="s">
        <v>382</v>
      </c>
      <c r="F59" t="s">
        <v>325</v>
      </c>
      <c r="G59">
        <v>1</v>
      </c>
      <c r="H59" t="s">
        <v>344</v>
      </c>
      <c r="J59" t="s">
        <v>350</v>
      </c>
      <c r="K5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0" spans="1:11" x14ac:dyDescent="0.25">
      <c r="A60" t="s">
        <v>45</v>
      </c>
      <c r="B60" t="s">
        <v>357</v>
      </c>
      <c r="D60">
        <v>2012</v>
      </c>
      <c r="E60" t="s">
        <v>328</v>
      </c>
      <c r="F60" t="s">
        <v>325</v>
      </c>
      <c r="G60">
        <v>2</v>
      </c>
      <c r="H60" t="s">
        <v>333</v>
      </c>
      <c r="J60" t="s">
        <v>6</v>
      </c>
      <c r="K6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1" spans="1:11" x14ac:dyDescent="0.25">
      <c r="A61" t="s">
        <v>210</v>
      </c>
      <c r="B61" t="s">
        <v>357</v>
      </c>
      <c r="D61">
        <v>1996</v>
      </c>
      <c r="E61" t="s">
        <v>450</v>
      </c>
      <c r="F61" t="s">
        <v>325</v>
      </c>
      <c r="G61">
        <v>3</v>
      </c>
      <c r="H61" t="s">
        <v>329</v>
      </c>
      <c r="J61" t="s">
        <v>6</v>
      </c>
      <c r="K6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2" spans="1:11" x14ac:dyDescent="0.25">
      <c r="A62" t="s">
        <v>209</v>
      </c>
      <c r="B62" t="s">
        <v>495</v>
      </c>
      <c r="C62" t="s">
        <v>496</v>
      </c>
      <c r="D62">
        <v>1993</v>
      </c>
      <c r="E62" t="s">
        <v>328</v>
      </c>
      <c r="F62" t="s">
        <v>325</v>
      </c>
      <c r="G62">
        <v>1</v>
      </c>
      <c r="H62" t="s">
        <v>329</v>
      </c>
      <c r="J62" t="s">
        <v>6</v>
      </c>
      <c r="K6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3" spans="1:11" x14ac:dyDescent="0.25">
      <c r="A63" t="s">
        <v>517</v>
      </c>
      <c r="B63" t="s">
        <v>339</v>
      </c>
      <c r="C63" t="s">
        <v>384</v>
      </c>
      <c r="D63">
        <v>1968</v>
      </c>
      <c r="E63" t="s">
        <v>407</v>
      </c>
      <c r="F63" t="s">
        <v>325</v>
      </c>
      <c r="G63">
        <v>3</v>
      </c>
      <c r="H63" t="s">
        <v>326</v>
      </c>
      <c r="J63" t="s">
        <v>346</v>
      </c>
      <c r="K6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4" spans="1:11" x14ac:dyDescent="0.25">
      <c r="A64" t="s">
        <v>125</v>
      </c>
      <c r="B64" t="s">
        <v>338</v>
      </c>
      <c r="D64">
        <v>2007</v>
      </c>
      <c r="E64" t="s">
        <v>340</v>
      </c>
      <c r="F64" t="s">
        <v>325</v>
      </c>
      <c r="G64">
        <v>4</v>
      </c>
      <c r="H64" t="s">
        <v>344</v>
      </c>
      <c r="J64" t="s">
        <v>4</v>
      </c>
      <c r="K6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5" spans="1:11" x14ac:dyDescent="0.25">
      <c r="A65" t="s">
        <v>14</v>
      </c>
      <c r="B65" t="s">
        <v>401</v>
      </c>
      <c r="C65" t="s">
        <v>415</v>
      </c>
      <c r="D65">
        <v>1998</v>
      </c>
      <c r="E65" t="s">
        <v>328</v>
      </c>
      <c r="F65" t="s">
        <v>325</v>
      </c>
      <c r="G65">
        <v>3</v>
      </c>
      <c r="H65" t="s">
        <v>333</v>
      </c>
      <c r="J65" t="s">
        <v>350</v>
      </c>
      <c r="K6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6" spans="1:11" x14ac:dyDescent="0.25">
      <c r="A66" t="s">
        <v>128</v>
      </c>
      <c r="B66" t="s">
        <v>335</v>
      </c>
      <c r="C66" t="s">
        <v>337</v>
      </c>
      <c r="D66">
        <v>2013</v>
      </c>
      <c r="E66" t="s">
        <v>324</v>
      </c>
      <c r="F66" t="s">
        <v>325</v>
      </c>
      <c r="G66">
        <v>1</v>
      </c>
      <c r="H66" t="s">
        <v>344</v>
      </c>
      <c r="J66" t="s">
        <v>5</v>
      </c>
      <c r="K6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7" spans="1:11" x14ac:dyDescent="0.25">
      <c r="A67" t="s">
        <v>297</v>
      </c>
      <c r="B67" t="s">
        <v>496</v>
      </c>
      <c r="D67">
        <v>1990</v>
      </c>
      <c r="E67" t="s">
        <v>356</v>
      </c>
      <c r="F67" t="s">
        <v>325</v>
      </c>
      <c r="G67">
        <v>2</v>
      </c>
      <c r="H67" t="s">
        <v>321</v>
      </c>
      <c r="J67" t="s">
        <v>6</v>
      </c>
      <c r="K6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8" spans="1:11" x14ac:dyDescent="0.25">
      <c r="A68" t="s">
        <v>300</v>
      </c>
      <c r="B68" t="s">
        <v>352</v>
      </c>
      <c r="D68">
        <v>1982</v>
      </c>
      <c r="E68" t="s">
        <v>368</v>
      </c>
      <c r="F68" t="s">
        <v>325</v>
      </c>
      <c r="G68">
        <v>3</v>
      </c>
      <c r="H68" t="s">
        <v>321</v>
      </c>
      <c r="J68" t="s">
        <v>6</v>
      </c>
      <c r="K6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69" spans="1:11" x14ac:dyDescent="0.25">
      <c r="A69" t="s">
        <v>144</v>
      </c>
      <c r="B69" t="s">
        <v>372</v>
      </c>
      <c r="C69" t="s">
        <v>341</v>
      </c>
      <c r="D69">
        <v>1993</v>
      </c>
      <c r="E69" t="s">
        <v>382</v>
      </c>
      <c r="F69" t="s">
        <v>325</v>
      </c>
      <c r="G69">
        <v>3</v>
      </c>
      <c r="H69" t="s">
        <v>344</v>
      </c>
      <c r="J69" t="s">
        <v>6</v>
      </c>
      <c r="K6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0" spans="1:11" x14ac:dyDescent="0.25">
      <c r="A70" t="s">
        <v>226</v>
      </c>
      <c r="B70" t="s">
        <v>339</v>
      </c>
      <c r="C70" t="s">
        <v>423</v>
      </c>
      <c r="D70">
        <v>2013</v>
      </c>
      <c r="E70" t="s">
        <v>328</v>
      </c>
      <c r="F70" t="s">
        <v>330</v>
      </c>
      <c r="G70">
        <v>1</v>
      </c>
      <c r="H70" t="s">
        <v>358</v>
      </c>
      <c r="J70" t="s">
        <v>346</v>
      </c>
      <c r="K7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1" spans="1:11" x14ac:dyDescent="0.25">
      <c r="A71" t="s">
        <v>188</v>
      </c>
      <c r="B71" t="s">
        <v>354</v>
      </c>
      <c r="D71">
        <v>2003</v>
      </c>
      <c r="E71" t="s">
        <v>324</v>
      </c>
      <c r="F71" t="s">
        <v>325</v>
      </c>
      <c r="G71">
        <v>2</v>
      </c>
      <c r="H71" t="s">
        <v>329</v>
      </c>
      <c r="J71" t="s">
        <v>4</v>
      </c>
      <c r="K7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2" spans="1:11" x14ac:dyDescent="0.25">
      <c r="A72" t="s">
        <v>220</v>
      </c>
      <c r="B72" t="s">
        <v>339</v>
      </c>
      <c r="C72" t="s">
        <v>384</v>
      </c>
      <c r="D72">
        <v>2017</v>
      </c>
      <c r="E72" t="s">
        <v>328</v>
      </c>
      <c r="F72" t="s">
        <v>325</v>
      </c>
      <c r="G72">
        <v>1</v>
      </c>
      <c r="H72" t="s">
        <v>358</v>
      </c>
      <c r="J72" t="s">
        <v>350</v>
      </c>
      <c r="K7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3" spans="1:11" x14ac:dyDescent="0.25">
      <c r="A73" t="s">
        <v>197</v>
      </c>
      <c r="B73" t="s">
        <v>327</v>
      </c>
      <c r="C73" t="s">
        <v>338</v>
      </c>
      <c r="D73">
        <v>1995</v>
      </c>
      <c r="E73" t="s">
        <v>503</v>
      </c>
      <c r="F73" t="s">
        <v>325</v>
      </c>
      <c r="G73">
        <v>1</v>
      </c>
      <c r="H73" t="s">
        <v>329</v>
      </c>
      <c r="J73" t="s">
        <v>5</v>
      </c>
      <c r="K7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4" spans="1:11" x14ac:dyDescent="0.25">
      <c r="A74" t="s">
        <v>239</v>
      </c>
      <c r="B74" t="s">
        <v>338</v>
      </c>
      <c r="C74" t="s">
        <v>476</v>
      </c>
      <c r="D74">
        <v>1977</v>
      </c>
      <c r="E74" t="s">
        <v>407</v>
      </c>
      <c r="F74" t="s">
        <v>325</v>
      </c>
      <c r="G74">
        <v>4</v>
      </c>
      <c r="H74" t="s">
        <v>358</v>
      </c>
      <c r="J74" t="s">
        <v>4</v>
      </c>
      <c r="K7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5" spans="1:11" x14ac:dyDescent="0.25">
      <c r="A75" t="s">
        <v>181</v>
      </c>
      <c r="B75" t="s">
        <v>474</v>
      </c>
      <c r="D75">
        <v>2016</v>
      </c>
      <c r="E75" t="s">
        <v>324</v>
      </c>
      <c r="F75" t="s">
        <v>325</v>
      </c>
      <c r="G75">
        <v>1</v>
      </c>
      <c r="H75" t="s">
        <v>329</v>
      </c>
      <c r="J75" t="s">
        <v>346</v>
      </c>
      <c r="K7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6" spans="1:11" x14ac:dyDescent="0.25">
      <c r="A76" t="s">
        <v>27</v>
      </c>
      <c r="B76" t="s">
        <v>338</v>
      </c>
      <c r="C76" t="s">
        <v>404</v>
      </c>
      <c r="D76">
        <v>1990</v>
      </c>
      <c r="E76" t="s">
        <v>328</v>
      </c>
      <c r="F76" t="s">
        <v>325</v>
      </c>
      <c r="G76">
        <v>2</v>
      </c>
      <c r="H76" t="s">
        <v>333</v>
      </c>
      <c r="J76" t="s">
        <v>4</v>
      </c>
      <c r="K7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7" spans="1:11" x14ac:dyDescent="0.25">
      <c r="A77" t="s">
        <v>115</v>
      </c>
      <c r="B77" t="s">
        <v>341</v>
      </c>
      <c r="C77" t="s">
        <v>339</v>
      </c>
      <c r="D77">
        <v>1983</v>
      </c>
      <c r="E77" t="s">
        <v>368</v>
      </c>
      <c r="F77" t="s">
        <v>330</v>
      </c>
      <c r="G77">
        <v>2</v>
      </c>
      <c r="H77" t="s">
        <v>344</v>
      </c>
      <c r="J77" t="s">
        <v>346</v>
      </c>
      <c r="K7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8" spans="1:11" x14ac:dyDescent="0.25">
      <c r="A78" t="s">
        <v>117</v>
      </c>
      <c r="B78" t="s">
        <v>371</v>
      </c>
      <c r="C78" t="s">
        <v>419</v>
      </c>
      <c r="D78">
        <v>1991</v>
      </c>
      <c r="E78" t="s">
        <v>328</v>
      </c>
      <c r="F78" t="s">
        <v>325</v>
      </c>
      <c r="G78">
        <v>3</v>
      </c>
      <c r="H78" t="s">
        <v>344</v>
      </c>
      <c r="J78" t="s">
        <v>346</v>
      </c>
      <c r="K7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79" spans="1:11" x14ac:dyDescent="0.25">
      <c r="A79" t="s">
        <v>255</v>
      </c>
      <c r="B79" t="s">
        <v>337</v>
      </c>
      <c r="C79" t="s">
        <v>416</v>
      </c>
      <c r="D79">
        <v>1994</v>
      </c>
      <c r="E79" t="s">
        <v>365</v>
      </c>
      <c r="F79" t="s">
        <v>330</v>
      </c>
      <c r="G79">
        <v>1</v>
      </c>
      <c r="H79" t="s">
        <v>358</v>
      </c>
      <c r="J79" t="s">
        <v>6</v>
      </c>
      <c r="K7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0" spans="1:11" x14ac:dyDescent="0.25">
      <c r="A80" t="s">
        <v>161</v>
      </c>
      <c r="B80" t="s">
        <v>477</v>
      </c>
      <c r="C80" t="s">
        <v>338</v>
      </c>
      <c r="D80">
        <v>2020</v>
      </c>
      <c r="E80" t="s">
        <v>328</v>
      </c>
      <c r="F80" t="s">
        <v>325</v>
      </c>
      <c r="G80">
        <v>1</v>
      </c>
      <c r="H80" t="s">
        <v>396</v>
      </c>
      <c r="J80" t="s">
        <v>4</v>
      </c>
      <c r="K8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1" spans="1:11" x14ac:dyDescent="0.25">
      <c r="A81" t="s">
        <v>184</v>
      </c>
      <c r="B81" t="s">
        <v>373</v>
      </c>
      <c r="D81">
        <v>1999</v>
      </c>
      <c r="E81" t="s">
        <v>407</v>
      </c>
      <c r="F81" t="s">
        <v>325</v>
      </c>
      <c r="G81">
        <v>3</v>
      </c>
      <c r="H81" t="s">
        <v>329</v>
      </c>
      <c r="J81" t="s">
        <v>346</v>
      </c>
      <c r="K8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2" spans="1:11" x14ac:dyDescent="0.25">
      <c r="A82" t="s">
        <v>205</v>
      </c>
      <c r="B82" t="s">
        <v>338</v>
      </c>
      <c r="C82" t="s">
        <v>497</v>
      </c>
      <c r="D82">
        <v>1991</v>
      </c>
      <c r="E82" t="s">
        <v>328</v>
      </c>
      <c r="F82" t="s">
        <v>325</v>
      </c>
      <c r="G82">
        <v>1</v>
      </c>
      <c r="H82" t="s">
        <v>329</v>
      </c>
      <c r="J82" t="s">
        <v>6</v>
      </c>
      <c r="K8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3" spans="1:11" x14ac:dyDescent="0.25">
      <c r="A83" t="s">
        <v>249</v>
      </c>
      <c r="B83" t="s">
        <v>498</v>
      </c>
      <c r="D83">
        <v>2020</v>
      </c>
      <c r="E83" t="s">
        <v>324</v>
      </c>
      <c r="F83" t="s">
        <v>325</v>
      </c>
      <c r="G83">
        <v>1</v>
      </c>
      <c r="H83" t="s">
        <v>358</v>
      </c>
      <c r="J83" t="s">
        <v>6</v>
      </c>
      <c r="K8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4" spans="1:11" x14ac:dyDescent="0.25">
      <c r="A84" t="s">
        <v>13</v>
      </c>
      <c r="B84" t="s">
        <v>402</v>
      </c>
      <c r="C84" t="s">
        <v>403</v>
      </c>
      <c r="D84">
        <v>1996</v>
      </c>
      <c r="E84" t="s">
        <v>328</v>
      </c>
      <c r="F84" t="s">
        <v>325</v>
      </c>
      <c r="G84">
        <v>4</v>
      </c>
      <c r="H84" t="s">
        <v>333</v>
      </c>
      <c r="J84" t="s">
        <v>350</v>
      </c>
      <c r="K8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5" spans="1:11" x14ac:dyDescent="0.25">
      <c r="A85" t="s">
        <v>97</v>
      </c>
      <c r="B85" t="s">
        <v>441</v>
      </c>
      <c r="C85" t="s">
        <v>442</v>
      </c>
      <c r="D85">
        <v>2015</v>
      </c>
      <c r="E85" t="s">
        <v>328</v>
      </c>
      <c r="F85" t="s">
        <v>325</v>
      </c>
      <c r="G85">
        <v>1</v>
      </c>
      <c r="H85" t="s">
        <v>326</v>
      </c>
      <c r="J85" t="s">
        <v>7</v>
      </c>
      <c r="K8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6" spans="1:11" x14ac:dyDescent="0.25">
      <c r="A86" t="s">
        <v>142</v>
      </c>
      <c r="B86" t="s">
        <v>357</v>
      </c>
      <c r="C86" t="s">
        <v>386</v>
      </c>
      <c r="D86">
        <v>1991</v>
      </c>
      <c r="E86" t="s">
        <v>328</v>
      </c>
      <c r="F86" t="s">
        <v>325</v>
      </c>
      <c r="G86">
        <v>4</v>
      </c>
      <c r="H86" t="s">
        <v>344</v>
      </c>
      <c r="J86" t="s">
        <v>6</v>
      </c>
      <c r="K8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7" spans="1:11" x14ac:dyDescent="0.25">
      <c r="A87" t="s">
        <v>138</v>
      </c>
      <c r="B87" t="s">
        <v>357</v>
      </c>
      <c r="D87">
        <v>2004</v>
      </c>
      <c r="E87" t="s">
        <v>407</v>
      </c>
      <c r="F87" t="s">
        <v>325</v>
      </c>
      <c r="G87">
        <v>1</v>
      </c>
      <c r="H87" t="s">
        <v>344</v>
      </c>
      <c r="J87" t="s">
        <v>6</v>
      </c>
      <c r="K8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8" spans="1:11" x14ac:dyDescent="0.25">
      <c r="A88" t="s">
        <v>217</v>
      </c>
      <c r="B88" t="s">
        <v>485</v>
      </c>
      <c r="C88" t="s">
        <v>337</v>
      </c>
      <c r="D88">
        <v>1989</v>
      </c>
      <c r="E88" t="s">
        <v>328</v>
      </c>
      <c r="F88" t="s">
        <v>330</v>
      </c>
      <c r="G88">
        <v>2</v>
      </c>
      <c r="H88" t="s">
        <v>329</v>
      </c>
      <c r="J88" t="s">
        <v>7</v>
      </c>
      <c r="K8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89" spans="1:11" x14ac:dyDescent="0.25">
      <c r="A89" t="s">
        <v>443</v>
      </c>
      <c r="B89" t="s">
        <v>336</v>
      </c>
      <c r="C89" t="s">
        <v>444</v>
      </c>
      <c r="D89">
        <v>2013</v>
      </c>
      <c r="E89" t="s">
        <v>328</v>
      </c>
      <c r="F89" t="s">
        <v>325</v>
      </c>
      <c r="G89">
        <v>1</v>
      </c>
      <c r="H89" t="s">
        <v>344</v>
      </c>
      <c r="J89" t="s">
        <v>7</v>
      </c>
      <c r="K8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0" spans="1:11" x14ac:dyDescent="0.25">
      <c r="A90" t="s">
        <v>16</v>
      </c>
      <c r="B90" t="s">
        <v>380</v>
      </c>
      <c r="C90" t="s">
        <v>339</v>
      </c>
      <c r="D90">
        <v>2014</v>
      </c>
      <c r="E90" t="s">
        <v>420</v>
      </c>
      <c r="F90" t="s">
        <v>325</v>
      </c>
      <c r="G90">
        <v>1</v>
      </c>
      <c r="H90" t="s">
        <v>333</v>
      </c>
      <c r="J90" t="s">
        <v>346</v>
      </c>
      <c r="K9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1" spans="1:11" x14ac:dyDescent="0.25">
      <c r="A91" t="s">
        <v>81</v>
      </c>
      <c r="B91" t="s">
        <v>459</v>
      </c>
      <c r="C91" t="s">
        <v>348</v>
      </c>
      <c r="D91">
        <v>1993</v>
      </c>
      <c r="E91" t="s">
        <v>334</v>
      </c>
      <c r="F91" t="s">
        <v>325</v>
      </c>
      <c r="G91">
        <v>1</v>
      </c>
      <c r="H91" t="s">
        <v>326</v>
      </c>
      <c r="J91" t="s">
        <v>5</v>
      </c>
      <c r="K9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2" spans="1:11" x14ac:dyDescent="0.25">
      <c r="A92" t="s">
        <v>50</v>
      </c>
      <c r="B92" t="s">
        <v>445</v>
      </c>
      <c r="C92" t="s">
        <v>425</v>
      </c>
      <c r="D92">
        <v>2006</v>
      </c>
      <c r="E92" t="s">
        <v>328</v>
      </c>
      <c r="F92" t="s">
        <v>325</v>
      </c>
      <c r="G92">
        <v>2</v>
      </c>
      <c r="H92" t="s">
        <v>333</v>
      </c>
      <c r="J92" t="s">
        <v>7</v>
      </c>
      <c r="K9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3" spans="1:11" x14ac:dyDescent="0.25">
      <c r="A93" t="s">
        <v>55</v>
      </c>
      <c r="B93" t="s">
        <v>337</v>
      </c>
      <c r="C93" t="s">
        <v>336</v>
      </c>
      <c r="D93">
        <v>1993</v>
      </c>
      <c r="E93" t="s">
        <v>407</v>
      </c>
      <c r="F93" t="s">
        <v>330</v>
      </c>
      <c r="G93">
        <v>5</v>
      </c>
      <c r="H93" t="s">
        <v>333</v>
      </c>
      <c r="J93" t="s">
        <v>7</v>
      </c>
      <c r="K9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4" spans="1:11" x14ac:dyDescent="0.25">
      <c r="A94" t="s">
        <v>229</v>
      </c>
      <c r="B94" t="s">
        <v>348</v>
      </c>
      <c r="C94" t="s">
        <v>475</v>
      </c>
      <c r="D94">
        <v>2002</v>
      </c>
      <c r="E94" t="s">
        <v>392</v>
      </c>
      <c r="F94" t="s">
        <v>330</v>
      </c>
      <c r="G94">
        <v>4</v>
      </c>
      <c r="H94" t="s">
        <v>358</v>
      </c>
      <c r="J94" t="s">
        <v>346</v>
      </c>
      <c r="K9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5" spans="1:11" x14ac:dyDescent="0.25">
      <c r="A95" t="s">
        <v>40</v>
      </c>
      <c r="B95" t="s">
        <v>395</v>
      </c>
      <c r="D95">
        <v>2016</v>
      </c>
      <c r="E95" t="s">
        <v>328</v>
      </c>
      <c r="F95" t="s">
        <v>325</v>
      </c>
      <c r="G95">
        <v>1</v>
      </c>
      <c r="H95" t="s">
        <v>333</v>
      </c>
      <c r="J95" t="s">
        <v>6</v>
      </c>
      <c r="K9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6" spans="1:11" x14ac:dyDescent="0.25">
      <c r="A96" t="s">
        <v>84</v>
      </c>
      <c r="B96" t="s">
        <v>348</v>
      </c>
      <c r="C96" t="s">
        <v>459</v>
      </c>
      <c r="D96">
        <v>1995</v>
      </c>
      <c r="E96" t="s">
        <v>356</v>
      </c>
      <c r="F96" t="s">
        <v>325</v>
      </c>
      <c r="G96">
        <v>4</v>
      </c>
      <c r="H96" t="s">
        <v>326</v>
      </c>
      <c r="J96" t="s">
        <v>5</v>
      </c>
      <c r="K9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7" spans="1:11" x14ac:dyDescent="0.25">
      <c r="A97" t="s">
        <v>202</v>
      </c>
      <c r="B97" t="s">
        <v>335</v>
      </c>
      <c r="C97" t="s">
        <v>459</v>
      </c>
      <c r="D97">
        <v>1991</v>
      </c>
      <c r="E97" t="s">
        <v>334</v>
      </c>
      <c r="F97" t="s">
        <v>325</v>
      </c>
      <c r="G97">
        <v>7</v>
      </c>
      <c r="H97" t="s">
        <v>329</v>
      </c>
      <c r="J97" t="s">
        <v>5</v>
      </c>
      <c r="K9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8" spans="1:11" x14ac:dyDescent="0.25">
      <c r="A98" t="s">
        <v>103</v>
      </c>
      <c r="B98" t="s">
        <v>332</v>
      </c>
      <c r="C98" t="s">
        <v>446</v>
      </c>
      <c r="D98">
        <v>1992</v>
      </c>
      <c r="E98" t="s">
        <v>399</v>
      </c>
      <c r="F98" t="s">
        <v>325</v>
      </c>
      <c r="G98">
        <v>4</v>
      </c>
      <c r="H98" t="s">
        <v>326</v>
      </c>
      <c r="J98" t="s">
        <v>7</v>
      </c>
      <c r="K9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99" spans="1:11" x14ac:dyDescent="0.25">
      <c r="A99" t="s">
        <v>231</v>
      </c>
      <c r="B99" t="s">
        <v>376</v>
      </c>
      <c r="C99" t="s">
        <v>372</v>
      </c>
      <c r="D99">
        <v>2002</v>
      </c>
      <c r="E99" t="s">
        <v>369</v>
      </c>
      <c r="F99" t="s">
        <v>330</v>
      </c>
      <c r="G99">
        <v>4</v>
      </c>
      <c r="H99" t="s">
        <v>358</v>
      </c>
      <c r="J99" t="s">
        <v>346</v>
      </c>
      <c r="K9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0" spans="1:11" x14ac:dyDescent="0.25">
      <c r="A100" t="s">
        <v>92</v>
      </c>
      <c r="B100" t="s">
        <v>383</v>
      </c>
      <c r="C100" t="s">
        <v>352</v>
      </c>
      <c r="D100">
        <v>1978</v>
      </c>
      <c r="E100" t="s">
        <v>382</v>
      </c>
      <c r="F100" t="s">
        <v>325</v>
      </c>
      <c r="G100">
        <v>1</v>
      </c>
      <c r="H100" t="s">
        <v>326</v>
      </c>
      <c r="J100" t="s">
        <v>6</v>
      </c>
      <c r="K10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1" spans="1:11" x14ac:dyDescent="0.25">
      <c r="A101" t="s">
        <v>225</v>
      </c>
      <c r="B101" t="s">
        <v>341</v>
      </c>
      <c r="D101">
        <v>2008</v>
      </c>
      <c r="E101" t="s">
        <v>324</v>
      </c>
      <c r="F101" t="s">
        <v>325</v>
      </c>
      <c r="G101">
        <v>1</v>
      </c>
      <c r="H101" t="s">
        <v>358</v>
      </c>
      <c r="J101" t="s">
        <v>346</v>
      </c>
      <c r="K10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2" spans="1:11" x14ac:dyDescent="0.25">
      <c r="A102" t="s">
        <v>137</v>
      </c>
      <c r="B102" t="s">
        <v>424</v>
      </c>
      <c r="D102">
        <v>2013</v>
      </c>
      <c r="E102" t="s">
        <v>324</v>
      </c>
      <c r="F102" t="s">
        <v>325</v>
      </c>
      <c r="G102">
        <v>1</v>
      </c>
      <c r="H102" t="s">
        <v>344</v>
      </c>
      <c r="J102" t="s">
        <v>6</v>
      </c>
      <c r="K10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3" spans="1:11" x14ac:dyDescent="0.25">
      <c r="A103" t="s">
        <v>308</v>
      </c>
      <c r="B103" t="s">
        <v>371</v>
      </c>
      <c r="C103" t="s">
        <v>337</v>
      </c>
      <c r="D103">
        <v>1988</v>
      </c>
      <c r="E103" t="s">
        <v>328</v>
      </c>
      <c r="F103" t="s">
        <v>325</v>
      </c>
      <c r="G103">
        <v>5</v>
      </c>
      <c r="H103" t="s">
        <v>321</v>
      </c>
      <c r="J103" t="s">
        <v>7</v>
      </c>
      <c r="K10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4" spans="1:11" x14ac:dyDescent="0.25">
      <c r="A104" t="s">
        <v>61</v>
      </c>
      <c r="B104" t="s">
        <v>404</v>
      </c>
      <c r="C104" t="s">
        <v>385</v>
      </c>
      <c r="D104">
        <v>1979</v>
      </c>
      <c r="E104" t="s">
        <v>328</v>
      </c>
      <c r="F104" t="s">
        <v>325</v>
      </c>
      <c r="G104">
        <v>2</v>
      </c>
      <c r="H104" t="s">
        <v>326</v>
      </c>
      <c r="J104" t="s">
        <v>350</v>
      </c>
      <c r="K10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5" spans="1:11" x14ac:dyDescent="0.25">
      <c r="A105" t="s">
        <v>243</v>
      </c>
      <c r="B105" t="s">
        <v>348</v>
      </c>
      <c r="C105" t="s">
        <v>464</v>
      </c>
      <c r="D105">
        <v>2001</v>
      </c>
      <c r="E105" t="s">
        <v>365</v>
      </c>
      <c r="F105" t="s">
        <v>325</v>
      </c>
      <c r="G105">
        <v>1</v>
      </c>
      <c r="H105" t="s">
        <v>358</v>
      </c>
      <c r="J105" t="s">
        <v>5</v>
      </c>
      <c r="K10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6" spans="1:11" x14ac:dyDescent="0.25">
      <c r="A106" t="s">
        <v>56</v>
      </c>
      <c r="B106" t="s">
        <v>405</v>
      </c>
      <c r="C106" t="s">
        <v>375</v>
      </c>
      <c r="D106">
        <v>2007</v>
      </c>
      <c r="E106" t="s">
        <v>328</v>
      </c>
      <c r="F106" t="s">
        <v>325</v>
      </c>
      <c r="G106">
        <v>1</v>
      </c>
      <c r="H106" t="s">
        <v>326</v>
      </c>
      <c r="J106" t="s">
        <v>350</v>
      </c>
      <c r="K10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7" spans="1:11" x14ac:dyDescent="0.25">
      <c r="A107" t="s">
        <v>22</v>
      </c>
      <c r="B107" t="s">
        <v>353</v>
      </c>
      <c r="C107" t="s">
        <v>352</v>
      </c>
      <c r="D107">
        <v>2005</v>
      </c>
      <c r="E107" t="s">
        <v>328</v>
      </c>
      <c r="F107" t="s">
        <v>325</v>
      </c>
      <c r="G107">
        <v>3</v>
      </c>
      <c r="H107" t="s">
        <v>333</v>
      </c>
      <c r="J107" t="s">
        <v>346</v>
      </c>
      <c r="K10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8" spans="1:11" x14ac:dyDescent="0.25">
      <c r="A108" t="s">
        <v>254</v>
      </c>
      <c r="B108" t="s">
        <v>389</v>
      </c>
      <c r="C108" t="s">
        <v>374</v>
      </c>
      <c r="D108">
        <v>2007</v>
      </c>
      <c r="E108" t="s">
        <v>417</v>
      </c>
      <c r="F108" t="s">
        <v>330</v>
      </c>
      <c r="G108">
        <v>2</v>
      </c>
      <c r="H108" t="s">
        <v>358</v>
      </c>
      <c r="J108" t="s">
        <v>6</v>
      </c>
      <c r="K10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09" spans="1:11" x14ac:dyDescent="0.25">
      <c r="A109" t="s">
        <v>93</v>
      </c>
      <c r="B109" t="s">
        <v>352</v>
      </c>
      <c r="C109" t="s">
        <v>383</v>
      </c>
      <c r="D109">
        <v>1981</v>
      </c>
      <c r="E109" t="s">
        <v>328</v>
      </c>
      <c r="F109" t="s">
        <v>325</v>
      </c>
      <c r="G109">
        <v>1</v>
      </c>
      <c r="H109" t="s">
        <v>326</v>
      </c>
      <c r="J109" t="s">
        <v>6</v>
      </c>
      <c r="K10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0" spans="1:11" x14ac:dyDescent="0.25">
      <c r="A110" t="s">
        <v>406</v>
      </c>
      <c r="B110" t="s">
        <v>354</v>
      </c>
      <c r="C110" t="s">
        <v>338</v>
      </c>
      <c r="D110">
        <v>2015</v>
      </c>
      <c r="E110" t="s">
        <v>407</v>
      </c>
      <c r="F110" t="s">
        <v>325</v>
      </c>
      <c r="G110">
        <v>2</v>
      </c>
      <c r="H110" t="s">
        <v>333</v>
      </c>
      <c r="J110" t="s">
        <v>350</v>
      </c>
      <c r="K11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1" spans="1:11" x14ac:dyDescent="0.25">
      <c r="A111" t="s">
        <v>8</v>
      </c>
      <c r="B111" t="s">
        <v>341</v>
      </c>
      <c r="D111">
        <v>2006</v>
      </c>
      <c r="E111" t="s">
        <v>334</v>
      </c>
      <c r="F111" t="s">
        <v>325</v>
      </c>
      <c r="G111">
        <v>1</v>
      </c>
      <c r="H111" t="s">
        <v>333</v>
      </c>
      <c r="J111" t="s">
        <v>350</v>
      </c>
      <c r="K11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2" spans="1:11" x14ac:dyDescent="0.25">
      <c r="A112" t="s">
        <v>72</v>
      </c>
      <c r="B112" t="s">
        <v>354</v>
      </c>
      <c r="C112" t="s">
        <v>429</v>
      </c>
      <c r="D112">
        <v>2002</v>
      </c>
      <c r="E112" t="s">
        <v>324</v>
      </c>
      <c r="F112" t="s">
        <v>325</v>
      </c>
      <c r="G112">
        <v>1</v>
      </c>
      <c r="H112" t="s">
        <v>326</v>
      </c>
      <c r="J112" t="s">
        <v>4</v>
      </c>
      <c r="K11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3" spans="1:11" x14ac:dyDescent="0.25">
      <c r="A113" t="s">
        <v>132</v>
      </c>
      <c r="B113" t="s">
        <v>335</v>
      </c>
      <c r="D113">
        <v>2015</v>
      </c>
      <c r="E113" t="s">
        <v>334</v>
      </c>
      <c r="F113" t="s">
        <v>325</v>
      </c>
      <c r="G113">
        <v>1</v>
      </c>
      <c r="H113" t="s">
        <v>344</v>
      </c>
      <c r="J113" t="s">
        <v>5</v>
      </c>
      <c r="K11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4" spans="1:11" x14ac:dyDescent="0.25">
      <c r="A114" t="s">
        <v>196</v>
      </c>
      <c r="B114" t="s">
        <v>335</v>
      </c>
      <c r="C114" t="s">
        <v>460</v>
      </c>
      <c r="D114">
        <v>2016</v>
      </c>
      <c r="E114" t="s">
        <v>502</v>
      </c>
      <c r="F114" t="s">
        <v>325</v>
      </c>
      <c r="G114">
        <v>1</v>
      </c>
      <c r="H114" t="s">
        <v>329</v>
      </c>
      <c r="J114" t="s">
        <v>5</v>
      </c>
      <c r="K11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5" spans="1:11" x14ac:dyDescent="0.25">
      <c r="A115" t="s">
        <v>63</v>
      </c>
      <c r="B115" t="s">
        <v>421</v>
      </c>
      <c r="C115" t="s">
        <v>422</v>
      </c>
      <c r="D115">
        <v>2015</v>
      </c>
      <c r="E115" t="s">
        <v>407</v>
      </c>
      <c r="F115" t="s">
        <v>325</v>
      </c>
      <c r="G115">
        <v>1</v>
      </c>
      <c r="H115" t="s">
        <v>326</v>
      </c>
      <c r="J115" t="s">
        <v>346</v>
      </c>
      <c r="K11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6" spans="1:11" x14ac:dyDescent="0.25">
      <c r="A116" t="s">
        <v>208</v>
      </c>
      <c r="B116" t="s">
        <v>352</v>
      </c>
      <c r="D116">
        <v>2002</v>
      </c>
      <c r="E116" t="s">
        <v>462</v>
      </c>
      <c r="F116" t="s">
        <v>325</v>
      </c>
      <c r="G116">
        <v>3</v>
      </c>
      <c r="H116" t="s">
        <v>329</v>
      </c>
      <c r="J116" t="s">
        <v>6</v>
      </c>
      <c r="K11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7" spans="1:11" x14ac:dyDescent="0.25">
      <c r="A117" t="s">
        <v>222</v>
      </c>
      <c r="B117" t="s">
        <v>384</v>
      </c>
      <c r="C117" t="s">
        <v>468</v>
      </c>
      <c r="D117">
        <v>1996</v>
      </c>
      <c r="E117" t="s">
        <v>328</v>
      </c>
      <c r="F117" t="s">
        <v>325</v>
      </c>
      <c r="G117">
        <v>1</v>
      </c>
      <c r="H117" t="s">
        <v>358</v>
      </c>
      <c r="J117" t="s">
        <v>350</v>
      </c>
      <c r="K11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8" spans="1:11" x14ac:dyDescent="0.25">
      <c r="A118" t="s">
        <v>42</v>
      </c>
      <c r="B118" t="s">
        <v>357</v>
      </c>
      <c r="C118" t="s">
        <v>337</v>
      </c>
      <c r="D118">
        <v>2013</v>
      </c>
      <c r="E118" t="s">
        <v>328</v>
      </c>
      <c r="F118" t="s">
        <v>325</v>
      </c>
      <c r="G118">
        <v>1</v>
      </c>
      <c r="H118" t="s">
        <v>333</v>
      </c>
      <c r="J118" t="s">
        <v>6</v>
      </c>
      <c r="K11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19" spans="1:11" x14ac:dyDescent="0.25">
      <c r="A119" t="s">
        <v>120</v>
      </c>
      <c r="B119" t="s">
        <v>430</v>
      </c>
      <c r="C119" t="s">
        <v>431</v>
      </c>
      <c r="D119">
        <v>2021</v>
      </c>
      <c r="E119" t="s">
        <v>324</v>
      </c>
      <c r="F119" t="s">
        <v>325</v>
      </c>
      <c r="G119">
        <v>1</v>
      </c>
      <c r="H119" t="s">
        <v>344</v>
      </c>
      <c r="J119" t="s">
        <v>4</v>
      </c>
      <c r="K11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0" spans="1:11" x14ac:dyDescent="0.25">
      <c r="A120" t="s">
        <v>227</v>
      </c>
      <c r="B120" t="s">
        <v>373</v>
      </c>
      <c r="D120">
        <v>2010</v>
      </c>
      <c r="E120" t="s">
        <v>407</v>
      </c>
      <c r="F120" t="s">
        <v>325</v>
      </c>
      <c r="G120">
        <v>2</v>
      </c>
      <c r="H120" t="s">
        <v>358</v>
      </c>
      <c r="J120" t="s">
        <v>346</v>
      </c>
      <c r="K12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1" spans="1:11" x14ac:dyDescent="0.25">
      <c r="A121" t="s">
        <v>216</v>
      </c>
      <c r="B121" t="s">
        <v>327</v>
      </c>
      <c r="C121" t="s">
        <v>323</v>
      </c>
      <c r="D121">
        <v>1982</v>
      </c>
      <c r="E121" t="s">
        <v>407</v>
      </c>
      <c r="F121" t="s">
        <v>325</v>
      </c>
      <c r="G121">
        <v>3</v>
      </c>
      <c r="H121" t="s">
        <v>329</v>
      </c>
      <c r="J121" t="s">
        <v>7</v>
      </c>
      <c r="K12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2" spans="1:11" x14ac:dyDescent="0.25">
      <c r="A122" t="s">
        <v>193</v>
      </c>
      <c r="B122" t="s">
        <v>478</v>
      </c>
      <c r="C122" t="s">
        <v>354</v>
      </c>
      <c r="D122">
        <v>1994</v>
      </c>
      <c r="E122" t="s">
        <v>328</v>
      </c>
      <c r="F122" t="s">
        <v>325</v>
      </c>
      <c r="G122">
        <v>1</v>
      </c>
      <c r="H122" t="s">
        <v>329</v>
      </c>
      <c r="J122" t="s">
        <v>4</v>
      </c>
      <c r="K12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3" spans="1:11" x14ac:dyDescent="0.25">
      <c r="A123" t="s">
        <v>69</v>
      </c>
      <c r="B123" t="s">
        <v>354</v>
      </c>
      <c r="C123" t="s">
        <v>432</v>
      </c>
      <c r="D123">
        <v>2013</v>
      </c>
      <c r="E123" t="s">
        <v>407</v>
      </c>
      <c r="F123" t="s">
        <v>325</v>
      </c>
      <c r="G123">
        <v>1</v>
      </c>
      <c r="H123" t="s">
        <v>326</v>
      </c>
      <c r="J123" t="s">
        <v>4</v>
      </c>
      <c r="K12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4" spans="1:11" x14ac:dyDescent="0.25">
      <c r="A124" t="s">
        <v>43</v>
      </c>
      <c r="B124" t="s">
        <v>357</v>
      </c>
      <c r="C124" t="s">
        <v>341</v>
      </c>
      <c r="D124">
        <v>1986</v>
      </c>
      <c r="E124" t="s">
        <v>365</v>
      </c>
      <c r="F124" t="s">
        <v>325</v>
      </c>
      <c r="G124">
        <v>2</v>
      </c>
      <c r="H124" t="s">
        <v>333</v>
      </c>
      <c r="J124" t="s">
        <v>6</v>
      </c>
      <c r="K12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5" spans="1:11" x14ac:dyDescent="0.25">
      <c r="A125" t="s">
        <v>48</v>
      </c>
      <c r="B125" t="s">
        <v>445</v>
      </c>
      <c r="C125" t="s">
        <v>339</v>
      </c>
      <c r="D125">
        <v>1999</v>
      </c>
      <c r="E125" t="s">
        <v>365</v>
      </c>
      <c r="F125" t="s">
        <v>325</v>
      </c>
      <c r="G125">
        <v>1</v>
      </c>
      <c r="H125" t="s">
        <v>333</v>
      </c>
      <c r="J125" t="s">
        <v>7</v>
      </c>
      <c r="K12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6" spans="1:11" x14ac:dyDescent="0.25">
      <c r="A126" t="s">
        <v>71</v>
      </c>
      <c r="B126" t="s">
        <v>354</v>
      </c>
      <c r="C126" t="s">
        <v>338</v>
      </c>
      <c r="D126">
        <v>2003</v>
      </c>
      <c r="E126" t="s">
        <v>324</v>
      </c>
      <c r="F126" t="s">
        <v>325</v>
      </c>
      <c r="G126">
        <v>1</v>
      </c>
      <c r="H126" t="s">
        <v>326</v>
      </c>
      <c r="J126" t="s">
        <v>4</v>
      </c>
      <c r="K12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7" spans="1:11" x14ac:dyDescent="0.25">
      <c r="A127" t="s">
        <v>223</v>
      </c>
      <c r="B127" t="s">
        <v>339</v>
      </c>
      <c r="C127" t="s">
        <v>384</v>
      </c>
      <c r="D127">
        <v>1985</v>
      </c>
      <c r="E127" t="s">
        <v>328</v>
      </c>
      <c r="F127" t="s">
        <v>330</v>
      </c>
      <c r="G127">
        <v>2</v>
      </c>
      <c r="H127" t="s">
        <v>358</v>
      </c>
      <c r="J127" t="s">
        <v>350</v>
      </c>
      <c r="K12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8" spans="1:11" x14ac:dyDescent="0.25">
      <c r="A128" t="s">
        <v>262</v>
      </c>
      <c r="B128" t="s">
        <v>339</v>
      </c>
      <c r="C128" t="s">
        <v>381</v>
      </c>
      <c r="D128">
        <v>2011</v>
      </c>
      <c r="E128" t="s">
        <v>365</v>
      </c>
      <c r="F128" t="s">
        <v>325</v>
      </c>
      <c r="G128">
        <v>1</v>
      </c>
      <c r="H128" t="s">
        <v>358</v>
      </c>
      <c r="J128" t="s">
        <v>7</v>
      </c>
      <c r="K12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29" spans="1:11" x14ac:dyDescent="0.25">
      <c r="A129" t="s">
        <v>175</v>
      </c>
      <c r="B129" t="s">
        <v>371</v>
      </c>
      <c r="C129" t="s">
        <v>336</v>
      </c>
      <c r="D129">
        <v>2005</v>
      </c>
      <c r="E129" t="s">
        <v>324</v>
      </c>
      <c r="F129" t="s">
        <v>325</v>
      </c>
      <c r="G129">
        <v>3</v>
      </c>
      <c r="H129" t="s">
        <v>396</v>
      </c>
      <c r="J129" t="s">
        <v>7</v>
      </c>
      <c r="K12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0" spans="1:11" x14ac:dyDescent="0.25">
      <c r="A130" t="s">
        <v>286</v>
      </c>
      <c r="B130" t="s">
        <v>375</v>
      </c>
      <c r="C130" t="s">
        <v>338</v>
      </c>
      <c r="D130">
        <v>1994</v>
      </c>
      <c r="E130" t="s">
        <v>328</v>
      </c>
      <c r="F130" t="s">
        <v>325</v>
      </c>
      <c r="G130">
        <v>7</v>
      </c>
      <c r="H130" t="s">
        <v>321</v>
      </c>
      <c r="J130" t="s">
        <v>4</v>
      </c>
      <c r="K13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1" spans="1:11" x14ac:dyDescent="0.25">
      <c r="A131" t="s">
        <v>233</v>
      </c>
      <c r="B131" t="s">
        <v>393</v>
      </c>
      <c r="D131">
        <v>2011</v>
      </c>
      <c r="E131" t="s">
        <v>369</v>
      </c>
      <c r="F131" t="s">
        <v>325</v>
      </c>
      <c r="G131">
        <v>1</v>
      </c>
      <c r="H131" t="s">
        <v>358</v>
      </c>
      <c r="J131" t="s">
        <v>4</v>
      </c>
      <c r="K13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2" spans="1:11" x14ac:dyDescent="0.25">
      <c r="A132" t="s">
        <v>177</v>
      </c>
      <c r="B132" t="s">
        <v>466</v>
      </c>
      <c r="C132" t="s">
        <v>467</v>
      </c>
      <c r="D132">
        <v>2005</v>
      </c>
      <c r="E132" t="s">
        <v>328</v>
      </c>
      <c r="F132" t="s">
        <v>325</v>
      </c>
      <c r="G132">
        <v>1</v>
      </c>
      <c r="H132" t="s">
        <v>329</v>
      </c>
      <c r="J132" t="s">
        <v>350</v>
      </c>
      <c r="K13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3" spans="1:11" x14ac:dyDescent="0.25">
      <c r="A133" t="s">
        <v>59</v>
      </c>
      <c r="B133" t="s">
        <v>364</v>
      </c>
      <c r="C133" t="s">
        <v>408</v>
      </c>
      <c r="D133">
        <v>1996</v>
      </c>
      <c r="E133" t="s">
        <v>368</v>
      </c>
      <c r="F133" t="s">
        <v>325</v>
      </c>
      <c r="G133">
        <v>4</v>
      </c>
      <c r="H133" t="s">
        <v>326</v>
      </c>
      <c r="J133" t="s">
        <v>350</v>
      </c>
      <c r="K13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4" spans="1:11" x14ac:dyDescent="0.25">
      <c r="A134" t="s">
        <v>166</v>
      </c>
      <c r="B134" t="s">
        <v>504</v>
      </c>
      <c r="D134">
        <v>2014</v>
      </c>
      <c r="E134" t="s">
        <v>428</v>
      </c>
      <c r="F134" t="s">
        <v>330</v>
      </c>
      <c r="G134">
        <v>2</v>
      </c>
      <c r="H134" t="s">
        <v>396</v>
      </c>
      <c r="J134" t="s">
        <v>5</v>
      </c>
      <c r="K13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5" spans="1:11" x14ac:dyDescent="0.25">
      <c r="A135" t="s">
        <v>80</v>
      </c>
      <c r="B135" t="s">
        <v>335</v>
      </c>
      <c r="C135" t="s">
        <v>459</v>
      </c>
      <c r="D135">
        <v>1992</v>
      </c>
      <c r="E135" t="s">
        <v>334</v>
      </c>
      <c r="F135" t="s">
        <v>325</v>
      </c>
      <c r="G135">
        <v>1</v>
      </c>
      <c r="H135" t="s">
        <v>326</v>
      </c>
      <c r="J135" t="s">
        <v>5</v>
      </c>
      <c r="K13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6" spans="1:11" x14ac:dyDescent="0.25">
      <c r="A136" t="s">
        <v>158</v>
      </c>
      <c r="B136" t="s">
        <v>373</v>
      </c>
      <c r="C136" t="s">
        <v>383</v>
      </c>
      <c r="D136">
        <v>1984</v>
      </c>
      <c r="E136" t="s">
        <v>368</v>
      </c>
      <c r="F136" t="s">
        <v>325</v>
      </c>
      <c r="G136">
        <v>4</v>
      </c>
      <c r="H136" t="s">
        <v>396</v>
      </c>
      <c r="J136" t="s">
        <v>346</v>
      </c>
      <c r="K13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7" spans="1:11" x14ac:dyDescent="0.25">
      <c r="A137" t="s">
        <v>295</v>
      </c>
      <c r="B137" t="s">
        <v>352</v>
      </c>
      <c r="D137">
        <v>2016</v>
      </c>
      <c r="E137" t="s">
        <v>328</v>
      </c>
      <c r="F137" t="s">
        <v>325</v>
      </c>
      <c r="G137">
        <v>1</v>
      </c>
      <c r="H137" t="s">
        <v>321</v>
      </c>
      <c r="J137" t="s">
        <v>6</v>
      </c>
      <c r="K13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8" spans="1:11" x14ac:dyDescent="0.25">
      <c r="A138" t="s">
        <v>53</v>
      </c>
      <c r="B138" t="s">
        <v>447</v>
      </c>
      <c r="C138" t="s">
        <v>341</v>
      </c>
      <c r="D138">
        <v>1998</v>
      </c>
      <c r="E138" t="s">
        <v>328</v>
      </c>
      <c r="F138" t="s">
        <v>325</v>
      </c>
      <c r="G138">
        <v>2</v>
      </c>
      <c r="H138" t="s">
        <v>333</v>
      </c>
      <c r="J138" t="s">
        <v>7</v>
      </c>
      <c r="K13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39" spans="1:11" x14ac:dyDescent="0.25">
      <c r="A139" t="s">
        <v>25</v>
      </c>
      <c r="B139" t="s">
        <v>393</v>
      </c>
      <c r="D139">
        <v>2015</v>
      </c>
      <c r="E139" t="s">
        <v>407</v>
      </c>
      <c r="F139" t="s">
        <v>325</v>
      </c>
      <c r="G139">
        <v>1</v>
      </c>
      <c r="H139" t="s">
        <v>333</v>
      </c>
      <c r="J139" t="s">
        <v>4</v>
      </c>
      <c r="K13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0" spans="1:11" x14ac:dyDescent="0.25">
      <c r="A140" t="s">
        <v>198</v>
      </c>
      <c r="B140" t="s">
        <v>505</v>
      </c>
      <c r="C140" t="s">
        <v>459</v>
      </c>
      <c r="D140">
        <v>2020</v>
      </c>
      <c r="E140" t="s">
        <v>334</v>
      </c>
      <c r="F140" t="s">
        <v>325</v>
      </c>
      <c r="G140">
        <v>1</v>
      </c>
      <c r="H140" t="s">
        <v>329</v>
      </c>
      <c r="J140" t="s">
        <v>5</v>
      </c>
      <c r="K14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1" spans="1:11" x14ac:dyDescent="0.25">
      <c r="A141" t="s">
        <v>214</v>
      </c>
      <c r="B141" t="s">
        <v>466</v>
      </c>
      <c r="C141" t="s">
        <v>327</v>
      </c>
      <c r="D141">
        <v>2019</v>
      </c>
      <c r="E141" t="s">
        <v>328</v>
      </c>
      <c r="F141" t="s">
        <v>325</v>
      </c>
      <c r="G141">
        <v>1</v>
      </c>
      <c r="H141" t="s">
        <v>329</v>
      </c>
      <c r="J141" t="s">
        <v>7</v>
      </c>
      <c r="K14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2" spans="1:11" x14ac:dyDescent="0.25">
      <c r="A142" t="s">
        <v>251</v>
      </c>
      <c r="B142" t="s">
        <v>408</v>
      </c>
      <c r="D142">
        <v>2009</v>
      </c>
      <c r="E142" t="s">
        <v>365</v>
      </c>
      <c r="F142" t="s">
        <v>325</v>
      </c>
      <c r="G142">
        <v>1</v>
      </c>
      <c r="H142" t="s">
        <v>358</v>
      </c>
      <c r="J142" t="s">
        <v>6</v>
      </c>
      <c r="K14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3" spans="1:11" x14ac:dyDescent="0.25">
      <c r="A143" t="s">
        <v>246</v>
      </c>
      <c r="B143" t="s">
        <v>506</v>
      </c>
      <c r="C143" t="s">
        <v>507</v>
      </c>
      <c r="D143">
        <v>2005</v>
      </c>
      <c r="E143" t="s">
        <v>324</v>
      </c>
      <c r="F143" t="s">
        <v>325</v>
      </c>
      <c r="G143">
        <v>2</v>
      </c>
      <c r="H143" t="s">
        <v>358</v>
      </c>
      <c r="J143" t="s">
        <v>5</v>
      </c>
      <c r="K14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4" spans="1:11" x14ac:dyDescent="0.25">
      <c r="A144" t="s">
        <v>199</v>
      </c>
      <c r="B144" t="s">
        <v>335</v>
      </c>
      <c r="C144" t="s">
        <v>372</v>
      </c>
      <c r="D144">
        <v>1990</v>
      </c>
      <c r="E144" t="s">
        <v>334</v>
      </c>
      <c r="F144" t="s">
        <v>325</v>
      </c>
      <c r="G144">
        <v>4</v>
      </c>
      <c r="H144" t="s">
        <v>329</v>
      </c>
      <c r="J144" t="s">
        <v>5</v>
      </c>
      <c r="K14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5" spans="1:11" x14ac:dyDescent="0.25">
      <c r="A145" t="s">
        <v>273</v>
      </c>
      <c r="B145" t="s">
        <v>415</v>
      </c>
      <c r="C145" t="s">
        <v>385</v>
      </c>
      <c r="D145">
        <v>1998</v>
      </c>
      <c r="E145" t="s">
        <v>328</v>
      </c>
      <c r="F145" t="s">
        <v>325</v>
      </c>
      <c r="G145">
        <v>2</v>
      </c>
      <c r="H145" t="s">
        <v>321</v>
      </c>
      <c r="J145" t="s">
        <v>346</v>
      </c>
      <c r="K14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6" spans="1:11" x14ac:dyDescent="0.25">
      <c r="A146" t="s">
        <v>248</v>
      </c>
      <c r="B146" t="s">
        <v>348</v>
      </c>
      <c r="C146" t="s">
        <v>508</v>
      </c>
      <c r="D146">
        <v>1995</v>
      </c>
      <c r="E146" t="s">
        <v>368</v>
      </c>
      <c r="F146" t="s">
        <v>325</v>
      </c>
      <c r="G146">
        <v>3</v>
      </c>
      <c r="H146" t="s">
        <v>358</v>
      </c>
      <c r="J146" t="s">
        <v>5</v>
      </c>
      <c r="K14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7" spans="1:11" x14ac:dyDescent="0.25">
      <c r="A147" t="s">
        <v>24</v>
      </c>
      <c r="B147" t="s">
        <v>393</v>
      </c>
      <c r="C147" t="s">
        <v>433</v>
      </c>
      <c r="D147">
        <v>2004</v>
      </c>
      <c r="E147" t="s">
        <v>324</v>
      </c>
      <c r="F147" t="s">
        <v>325</v>
      </c>
      <c r="G147">
        <v>1</v>
      </c>
      <c r="H147" t="s">
        <v>333</v>
      </c>
      <c r="J147" t="s">
        <v>4</v>
      </c>
      <c r="K14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8" spans="1:11" x14ac:dyDescent="0.25">
      <c r="A148" t="s">
        <v>139</v>
      </c>
      <c r="B148" t="s">
        <v>408</v>
      </c>
      <c r="C148" t="s">
        <v>374</v>
      </c>
      <c r="D148">
        <v>2006</v>
      </c>
      <c r="E148" t="s">
        <v>407</v>
      </c>
      <c r="F148" t="s">
        <v>325</v>
      </c>
      <c r="G148">
        <v>1</v>
      </c>
      <c r="H148" t="s">
        <v>344</v>
      </c>
      <c r="J148" t="s">
        <v>6</v>
      </c>
      <c r="K14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49" spans="1:11" x14ac:dyDescent="0.25">
      <c r="A149" t="s">
        <v>169</v>
      </c>
      <c r="B149" t="s">
        <v>364</v>
      </c>
      <c r="D149">
        <v>1997</v>
      </c>
      <c r="E149" t="s">
        <v>356</v>
      </c>
      <c r="F149" t="s">
        <v>325</v>
      </c>
      <c r="G149">
        <v>3</v>
      </c>
      <c r="H149" t="s">
        <v>396</v>
      </c>
      <c r="J149" t="s">
        <v>6</v>
      </c>
      <c r="K14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0" spans="1:11" x14ac:dyDescent="0.25">
      <c r="A150" t="s">
        <v>147</v>
      </c>
      <c r="B150" t="s">
        <v>335</v>
      </c>
      <c r="C150" t="s">
        <v>390</v>
      </c>
      <c r="D150">
        <v>2006</v>
      </c>
      <c r="E150" t="s">
        <v>328</v>
      </c>
      <c r="F150" t="s">
        <v>325</v>
      </c>
      <c r="G150">
        <v>1</v>
      </c>
      <c r="H150" t="s">
        <v>344</v>
      </c>
      <c r="J150" t="s">
        <v>7</v>
      </c>
      <c r="K15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1" spans="1:11" x14ac:dyDescent="0.25">
      <c r="A151" t="s">
        <v>173</v>
      </c>
      <c r="B151" t="s">
        <v>486</v>
      </c>
      <c r="C151" t="s">
        <v>487</v>
      </c>
      <c r="D151">
        <v>2021</v>
      </c>
      <c r="E151" t="s">
        <v>328</v>
      </c>
      <c r="F151" t="s">
        <v>325</v>
      </c>
      <c r="G151">
        <v>1</v>
      </c>
      <c r="H151" t="s">
        <v>396</v>
      </c>
      <c r="J151" t="s">
        <v>7</v>
      </c>
      <c r="K15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2" spans="1:11" x14ac:dyDescent="0.25">
      <c r="A152" t="s">
        <v>123</v>
      </c>
      <c r="B152" t="s">
        <v>393</v>
      </c>
      <c r="D152">
        <v>2015</v>
      </c>
      <c r="E152" t="s">
        <v>328</v>
      </c>
      <c r="F152" t="s">
        <v>325</v>
      </c>
      <c r="G152">
        <v>1</v>
      </c>
      <c r="H152" t="s">
        <v>344</v>
      </c>
      <c r="J152" t="s">
        <v>4</v>
      </c>
      <c r="K15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3" spans="1:11" x14ac:dyDescent="0.25">
      <c r="A153" t="s">
        <v>108</v>
      </c>
      <c r="B153" t="s">
        <v>375</v>
      </c>
      <c r="C153" t="s">
        <v>409</v>
      </c>
      <c r="D153">
        <v>2009</v>
      </c>
      <c r="E153" t="s">
        <v>410</v>
      </c>
      <c r="F153" t="s">
        <v>330</v>
      </c>
      <c r="G153">
        <v>1</v>
      </c>
      <c r="H153" t="s">
        <v>344</v>
      </c>
      <c r="J153" t="s">
        <v>350</v>
      </c>
      <c r="K15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4" spans="1:11" x14ac:dyDescent="0.25">
      <c r="A154" t="s">
        <v>62</v>
      </c>
      <c r="B154" t="s">
        <v>380</v>
      </c>
      <c r="C154" t="s">
        <v>423</v>
      </c>
      <c r="D154">
        <v>2015</v>
      </c>
      <c r="E154" t="s">
        <v>328</v>
      </c>
      <c r="F154" t="s">
        <v>325</v>
      </c>
      <c r="G154">
        <v>1</v>
      </c>
      <c r="H154" t="s">
        <v>326</v>
      </c>
      <c r="J154" t="s">
        <v>346</v>
      </c>
      <c r="K15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5" spans="1:11" x14ac:dyDescent="0.25">
      <c r="A155" t="s">
        <v>119</v>
      </c>
      <c r="B155" t="s">
        <v>341</v>
      </c>
      <c r="D155">
        <v>1969</v>
      </c>
      <c r="E155" t="s">
        <v>407</v>
      </c>
      <c r="F155" t="s">
        <v>325</v>
      </c>
      <c r="G155">
        <v>4</v>
      </c>
      <c r="H155" t="s">
        <v>344</v>
      </c>
      <c r="J155" t="s">
        <v>346</v>
      </c>
      <c r="K15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6" spans="1:11" x14ac:dyDescent="0.25">
      <c r="A156" t="s">
        <v>280</v>
      </c>
      <c r="B156" t="s">
        <v>393</v>
      </c>
      <c r="C156" t="s">
        <v>395</v>
      </c>
      <c r="D156">
        <v>2014</v>
      </c>
      <c r="E156" t="s">
        <v>328</v>
      </c>
      <c r="F156" t="s">
        <v>325</v>
      </c>
      <c r="G156">
        <v>1</v>
      </c>
      <c r="H156" t="s">
        <v>321</v>
      </c>
      <c r="J156" t="s">
        <v>4</v>
      </c>
      <c r="K15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7" spans="1:11" x14ac:dyDescent="0.25">
      <c r="A157" t="s">
        <v>189</v>
      </c>
      <c r="B157" t="s">
        <v>354</v>
      </c>
      <c r="D157">
        <v>2002</v>
      </c>
      <c r="E157" t="s">
        <v>324</v>
      </c>
      <c r="F157" t="s">
        <v>325</v>
      </c>
      <c r="G157">
        <v>2</v>
      </c>
      <c r="H157" t="s">
        <v>329</v>
      </c>
      <c r="J157" t="s">
        <v>4</v>
      </c>
      <c r="K15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8" spans="1:11" x14ac:dyDescent="0.25">
      <c r="A158" t="s">
        <v>264</v>
      </c>
      <c r="B158" t="s">
        <v>339</v>
      </c>
      <c r="C158" t="s">
        <v>336</v>
      </c>
      <c r="D158">
        <v>2010</v>
      </c>
      <c r="E158" t="s">
        <v>368</v>
      </c>
      <c r="F158" t="s">
        <v>325</v>
      </c>
      <c r="G158">
        <v>4</v>
      </c>
      <c r="H158" t="s">
        <v>358</v>
      </c>
      <c r="J158" t="s">
        <v>7</v>
      </c>
      <c r="K15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59" spans="1:11" x14ac:dyDescent="0.25">
      <c r="A159" t="s">
        <v>82</v>
      </c>
      <c r="B159" t="s">
        <v>335</v>
      </c>
      <c r="C159" t="s">
        <v>459</v>
      </c>
      <c r="D159">
        <v>1994</v>
      </c>
      <c r="E159" t="s">
        <v>334</v>
      </c>
      <c r="F159" t="s">
        <v>325</v>
      </c>
      <c r="G159">
        <v>4</v>
      </c>
      <c r="H159" t="s">
        <v>326</v>
      </c>
      <c r="J159" t="s">
        <v>5</v>
      </c>
      <c r="K15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0" spans="1:11" x14ac:dyDescent="0.25">
      <c r="A160" t="s">
        <v>87</v>
      </c>
      <c r="B160" t="s">
        <v>357</v>
      </c>
      <c r="C160" t="s">
        <v>386</v>
      </c>
      <c r="D160">
        <v>2020</v>
      </c>
      <c r="E160" t="s">
        <v>324</v>
      </c>
      <c r="F160" t="s">
        <v>325</v>
      </c>
      <c r="G160">
        <v>1</v>
      </c>
      <c r="H160" t="s">
        <v>326</v>
      </c>
      <c r="J160" t="s">
        <v>6</v>
      </c>
      <c r="K16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1" spans="1:11" x14ac:dyDescent="0.25">
      <c r="A161" t="s">
        <v>257</v>
      </c>
      <c r="B161" t="s">
        <v>337</v>
      </c>
      <c r="C161" t="s">
        <v>372</v>
      </c>
      <c r="D161">
        <v>1991</v>
      </c>
      <c r="E161" t="s">
        <v>365</v>
      </c>
      <c r="F161" t="s">
        <v>325</v>
      </c>
      <c r="G161">
        <v>4</v>
      </c>
      <c r="H161" t="s">
        <v>358</v>
      </c>
      <c r="J161" t="s">
        <v>6</v>
      </c>
      <c r="K16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2" spans="1:11" x14ac:dyDescent="0.25">
      <c r="A162" t="s">
        <v>530</v>
      </c>
      <c r="B162" t="s">
        <v>448</v>
      </c>
      <c r="C162" t="s">
        <v>327</v>
      </c>
      <c r="D162">
        <v>1979</v>
      </c>
      <c r="E162" t="s">
        <v>407</v>
      </c>
      <c r="F162" t="s">
        <v>325</v>
      </c>
      <c r="G162">
        <v>3</v>
      </c>
      <c r="H162" t="s">
        <v>344</v>
      </c>
      <c r="J162" t="s">
        <v>7</v>
      </c>
      <c r="K16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3" spans="1:11" x14ac:dyDescent="0.25">
      <c r="A163" t="s">
        <v>531</v>
      </c>
      <c r="B163" t="s">
        <v>448</v>
      </c>
      <c r="C163" t="s">
        <v>327</v>
      </c>
      <c r="D163">
        <v>1979</v>
      </c>
      <c r="E163" t="s">
        <v>407</v>
      </c>
      <c r="F163" t="s">
        <v>325</v>
      </c>
      <c r="G163">
        <v>4</v>
      </c>
      <c r="H163" t="s">
        <v>329</v>
      </c>
      <c r="J163" t="s">
        <v>350</v>
      </c>
      <c r="K16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4" spans="1:11" x14ac:dyDescent="0.25">
      <c r="A164" t="s">
        <v>58</v>
      </c>
      <c r="B164" t="s">
        <v>411</v>
      </c>
      <c r="C164" t="s">
        <v>412</v>
      </c>
      <c r="D164">
        <v>2013</v>
      </c>
      <c r="E164" t="s">
        <v>328</v>
      </c>
      <c r="F164" t="s">
        <v>325</v>
      </c>
      <c r="G164">
        <v>2</v>
      </c>
      <c r="H164" t="s">
        <v>326</v>
      </c>
      <c r="J164" t="s">
        <v>350</v>
      </c>
      <c r="K16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5" spans="1:11" x14ac:dyDescent="0.25">
      <c r="A165" t="s">
        <v>105</v>
      </c>
      <c r="B165" t="s">
        <v>413</v>
      </c>
      <c r="C165" t="s">
        <v>341</v>
      </c>
      <c r="D165">
        <v>2001</v>
      </c>
      <c r="E165" t="s">
        <v>414</v>
      </c>
      <c r="F165" t="s">
        <v>330</v>
      </c>
      <c r="G165">
        <v>1</v>
      </c>
      <c r="H165" t="s">
        <v>344</v>
      </c>
      <c r="J165" t="s">
        <v>350</v>
      </c>
      <c r="K16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6" spans="1:11" x14ac:dyDescent="0.25">
      <c r="A166" t="s">
        <v>110</v>
      </c>
      <c r="B166" t="s">
        <v>415</v>
      </c>
      <c r="C166" t="s">
        <v>385</v>
      </c>
      <c r="D166">
        <v>1993</v>
      </c>
      <c r="E166" t="s">
        <v>328</v>
      </c>
      <c r="F166" t="s">
        <v>325</v>
      </c>
      <c r="G166">
        <v>4</v>
      </c>
      <c r="H166" t="s">
        <v>344</v>
      </c>
      <c r="J166" t="s">
        <v>350</v>
      </c>
      <c r="K16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7" spans="1:11" x14ac:dyDescent="0.25">
      <c r="A167" t="s">
        <v>185</v>
      </c>
      <c r="B167" t="s">
        <v>352</v>
      </c>
      <c r="C167" t="s">
        <v>357</v>
      </c>
      <c r="D167">
        <v>1982</v>
      </c>
      <c r="E167" t="s">
        <v>368</v>
      </c>
      <c r="F167" t="s">
        <v>325</v>
      </c>
      <c r="G167">
        <v>5</v>
      </c>
      <c r="H167" t="s">
        <v>329</v>
      </c>
      <c r="J167" t="s">
        <v>346</v>
      </c>
      <c r="K16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8" spans="1:11" x14ac:dyDescent="0.25">
      <c r="A168" t="s">
        <v>65</v>
      </c>
      <c r="B168" t="s">
        <v>379</v>
      </c>
      <c r="C168" t="s">
        <v>339</v>
      </c>
      <c r="D168">
        <v>1985</v>
      </c>
      <c r="E168" t="s">
        <v>328</v>
      </c>
      <c r="F168" t="s">
        <v>330</v>
      </c>
      <c r="G168">
        <v>3</v>
      </c>
      <c r="H168" t="s">
        <v>326</v>
      </c>
      <c r="J168" t="s">
        <v>346</v>
      </c>
      <c r="K16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69" spans="1:11" x14ac:dyDescent="0.25">
      <c r="A169" t="s">
        <v>106</v>
      </c>
      <c r="B169" t="s">
        <v>416</v>
      </c>
      <c r="C169" t="s">
        <v>401</v>
      </c>
      <c r="D169">
        <v>1994</v>
      </c>
      <c r="E169" t="s">
        <v>417</v>
      </c>
      <c r="F169" t="s">
        <v>330</v>
      </c>
      <c r="G169">
        <v>1</v>
      </c>
      <c r="H169" t="s">
        <v>344</v>
      </c>
      <c r="J169" t="s">
        <v>350</v>
      </c>
      <c r="K16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0" spans="1:11" x14ac:dyDescent="0.25">
      <c r="A170" t="s">
        <v>121</v>
      </c>
      <c r="B170" t="s">
        <v>375</v>
      </c>
      <c r="D170">
        <v>2014</v>
      </c>
      <c r="E170" t="s">
        <v>324</v>
      </c>
      <c r="F170" t="s">
        <v>325</v>
      </c>
      <c r="G170">
        <v>1</v>
      </c>
      <c r="H170" t="s">
        <v>344</v>
      </c>
      <c r="J170" t="s">
        <v>4</v>
      </c>
      <c r="K17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1" spans="1:11" x14ac:dyDescent="0.25">
      <c r="A171" t="s">
        <v>15</v>
      </c>
      <c r="B171" t="s">
        <v>339</v>
      </c>
      <c r="C171" t="s">
        <v>380</v>
      </c>
      <c r="D171">
        <v>2013</v>
      </c>
      <c r="E171" t="s">
        <v>324</v>
      </c>
      <c r="F171" t="s">
        <v>330</v>
      </c>
      <c r="G171">
        <v>1</v>
      </c>
      <c r="H171" t="s">
        <v>333</v>
      </c>
      <c r="J171" t="s">
        <v>346</v>
      </c>
      <c r="K17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2" spans="1:11" x14ac:dyDescent="0.25">
      <c r="A172" t="s">
        <v>207</v>
      </c>
      <c r="B172" t="s">
        <v>352</v>
      </c>
      <c r="C172" t="s">
        <v>357</v>
      </c>
      <c r="D172">
        <v>1992</v>
      </c>
      <c r="E172" t="s">
        <v>369</v>
      </c>
      <c r="F172" t="s">
        <v>325</v>
      </c>
      <c r="G172">
        <v>2</v>
      </c>
      <c r="H172" t="s">
        <v>329</v>
      </c>
      <c r="J172" t="s">
        <v>6</v>
      </c>
      <c r="K17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3" spans="1:11" x14ac:dyDescent="0.25">
      <c r="A173" t="s">
        <v>18</v>
      </c>
      <c r="B173" t="s">
        <v>372</v>
      </c>
      <c r="C173" t="s">
        <v>341</v>
      </c>
      <c r="D173">
        <v>2001</v>
      </c>
      <c r="E173" t="s">
        <v>334</v>
      </c>
      <c r="F173" t="s">
        <v>325</v>
      </c>
      <c r="G173">
        <v>2</v>
      </c>
      <c r="H173" t="s">
        <v>333</v>
      </c>
      <c r="J173" t="s">
        <v>346</v>
      </c>
      <c r="K17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4" spans="1:11" x14ac:dyDescent="0.25">
      <c r="A174" t="s">
        <v>242</v>
      </c>
      <c r="B174" t="s">
        <v>335</v>
      </c>
      <c r="D174">
        <v>2007</v>
      </c>
      <c r="E174" t="s">
        <v>324</v>
      </c>
      <c r="F174" t="s">
        <v>325</v>
      </c>
      <c r="G174">
        <v>1</v>
      </c>
      <c r="H174" t="s">
        <v>358</v>
      </c>
      <c r="J174" t="s">
        <v>5</v>
      </c>
      <c r="K17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5" spans="1:11" x14ac:dyDescent="0.25">
      <c r="A175" t="s">
        <v>150</v>
      </c>
      <c r="B175" t="s">
        <v>401</v>
      </c>
      <c r="C175" t="s">
        <v>379</v>
      </c>
      <c r="D175">
        <v>1989</v>
      </c>
      <c r="E175" t="s">
        <v>328</v>
      </c>
      <c r="F175" t="s">
        <v>330</v>
      </c>
      <c r="G175">
        <v>2</v>
      </c>
      <c r="H175" t="s">
        <v>344</v>
      </c>
      <c r="J175" t="s">
        <v>7</v>
      </c>
      <c r="K17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6" spans="1:11" x14ac:dyDescent="0.25">
      <c r="A176" t="s">
        <v>283</v>
      </c>
      <c r="B176" t="s">
        <v>393</v>
      </c>
      <c r="C176" t="s">
        <v>431</v>
      </c>
      <c r="D176">
        <v>2004</v>
      </c>
      <c r="E176" t="s">
        <v>328</v>
      </c>
      <c r="F176" t="s">
        <v>325</v>
      </c>
      <c r="G176">
        <v>1</v>
      </c>
      <c r="H176" t="s">
        <v>321</v>
      </c>
      <c r="J176" t="s">
        <v>4</v>
      </c>
      <c r="K17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7" spans="1:11" x14ac:dyDescent="0.25">
      <c r="A177" t="s">
        <v>70</v>
      </c>
      <c r="B177" t="s">
        <v>432</v>
      </c>
      <c r="C177" t="s">
        <v>434</v>
      </c>
      <c r="D177">
        <v>2012</v>
      </c>
      <c r="E177" t="s">
        <v>324</v>
      </c>
      <c r="F177" t="s">
        <v>325</v>
      </c>
      <c r="G177">
        <v>2</v>
      </c>
      <c r="H177" t="s">
        <v>326</v>
      </c>
      <c r="J177" t="s">
        <v>4</v>
      </c>
      <c r="K17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8" spans="1:11" x14ac:dyDescent="0.25">
      <c r="A178" t="s">
        <v>172</v>
      </c>
      <c r="B178" t="s">
        <v>447</v>
      </c>
      <c r="D178">
        <v>2005</v>
      </c>
      <c r="E178" t="s">
        <v>324</v>
      </c>
      <c r="F178" t="s">
        <v>325</v>
      </c>
      <c r="G178">
        <v>2</v>
      </c>
      <c r="H178" t="s">
        <v>396</v>
      </c>
      <c r="J178" t="s">
        <v>7</v>
      </c>
      <c r="K17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79" spans="1:11" x14ac:dyDescent="0.25">
      <c r="A179" t="s">
        <v>91</v>
      </c>
      <c r="B179" t="s">
        <v>352</v>
      </c>
      <c r="C179" t="s">
        <v>357</v>
      </c>
      <c r="D179">
        <v>1985</v>
      </c>
      <c r="E179" t="s">
        <v>324</v>
      </c>
      <c r="F179" t="s">
        <v>325</v>
      </c>
      <c r="G179">
        <v>3</v>
      </c>
      <c r="H179" t="s">
        <v>326</v>
      </c>
      <c r="J179" t="s">
        <v>6</v>
      </c>
      <c r="K17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0" spans="1:11" x14ac:dyDescent="0.25">
      <c r="A180" t="s">
        <v>174</v>
      </c>
      <c r="B180" t="s">
        <v>445</v>
      </c>
      <c r="C180" t="s">
        <v>488</v>
      </c>
      <c r="D180">
        <v>1999</v>
      </c>
      <c r="E180" t="s">
        <v>365</v>
      </c>
      <c r="F180" t="s">
        <v>325</v>
      </c>
      <c r="G180">
        <v>2</v>
      </c>
      <c r="H180" t="s">
        <v>396</v>
      </c>
      <c r="J180" t="s">
        <v>7</v>
      </c>
      <c r="K18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1" spans="1:11" x14ac:dyDescent="0.25">
      <c r="A181" t="s">
        <v>146</v>
      </c>
      <c r="B181" t="s">
        <v>332</v>
      </c>
      <c r="C181" t="s">
        <v>449</v>
      </c>
      <c r="D181">
        <v>2013</v>
      </c>
      <c r="E181" t="s">
        <v>324</v>
      </c>
      <c r="F181" t="s">
        <v>325</v>
      </c>
      <c r="G181">
        <v>1</v>
      </c>
      <c r="H181" t="s">
        <v>344</v>
      </c>
      <c r="J181" t="s">
        <v>7</v>
      </c>
      <c r="K18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2" spans="1:11" x14ac:dyDescent="0.25">
      <c r="A182" t="s">
        <v>284</v>
      </c>
      <c r="B182" t="s">
        <v>338</v>
      </c>
      <c r="C182" t="s">
        <v>479</v>
      </c>
      <c r="D182">
        <v>1988</v>
      </c>
      <c r="E182" t="s">
        <v>328</v>
      </c>
      <c r="F182" t="s">
        <v>325</v>
      </c>
      <c r="G182">
        <v>6</v>
      </c>
      <c r="H182" t="s">
        <v>321</v>
      </c>
      <c r="J182" t="s">
        <v>4</v>
      </c>
      <c r="K18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3" spans="1:11" x14ac:dyDescent="0.25">
      <c r="A183" t="s">
        <v>201</v>
      </c>
      <c r="B183" t="s">
        <v>335</v>
      </c>
      <c r="C183" t="s">
        <v>357</v>
      </c>
      <c r="D183">
        <v>1990</v>
      </c>
      <c r="E183" t="s">
        <v>365</v>
      </c>
      <c r="F183" t="s">
        <v>325</v>
      </c>
      <c r="G183">
        <v>5</v>
      </c>
      <c r="H183" t="s">
        <v>329</v>
      </c>
      <c r="J183" t="s">
        <v>5</v>
      </c>
      <c r="K18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4" spans="1:11" x14ac:dyDescent="0.25">
      <c r="A184" t="s">
        <v>234</v>
      </c>
      <c r="B184" t="s">
        <v>480</v>
      </c>
      <c r="D184">
        <v>2003</v>
      </c>
      <c r="E184" t="s">
        <v>365</v>
      </c>
      <c r="F184" t="s">
        <v>325</v>
      </c>
      <c r="G184">
        <v>1</v>
      </c>
      <c r="H184" t="s">
        <v>358</v>
      </c>
      <c r="J184" t="s">
        <v>4</v>
      </c>
      <c r="K18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5" spans="1:11" x14ac:dyDescent="0.25">
      <c r="A185" t="s">
        <v>20</v>
      </c>
      <c r="B185" t="s">
        <v>371</v>
      </c>
      <c r="C185" t="s">
        <v>372</v>
      </c>
      <c r="D185">
        <v>1999</v>
      </c>
      <c r="E185" t="s">
        <v>328</v>
      </c>
      <c r="F185" t="s">
        <v>325</v>
      </c>
      <c r="G185">
        <v>4</v>
      </c>
      <c r="H185" t="s">
        <v>333</v>
      </c>
      <c r="J185" t="s">
        <v>346</v>
      </c>
      <c r="K18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6" spans="1:11" x14ac:dyDescent="0.25">
      <c r="A186" t="s">
        <v>109</v>
      </c>
      <c r="B186" t="s">
        <v>415</v>
      </c>
      <c r="C186" t="s">
        <v>338</v>
      </c>
      <c r="D186">
        <v>1998</v>
      </c>
      <c r="E186" t="s">
        <v>399</v>
      </c>
      <c r="F186" t="s">
        <v>330</v>
      </c>
      <c r="G186">
        <v>2</v>
      </c>
      <c r="H186" t="s">
        <v>344</v>
      </c>
      <c r="J186" t="s">
        <v>350</v>
      </c>
      <c r="K18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7" spans="1:11" x14ac:dyDescent="0.25">
      <c r="A187" t="s">
        <v>39</v>
      </c>
      <c r="B187" t="s">
        <v>335</v>
      </c>
      <c r="D187">
        <v>1984</v>
      </c>
      <c r="E187" t="s">
        <v>334</v>
      </c>
      <c r="F187" t="s">
        <v>325</v>
      </c>
      <c r="G187">
        <v>4</v>
      </c>
      <c r="H187" t="s">
        <v>333</v>
      </c>
      <c r="J187" t="s">
        <v>5</v>
      </c>
      <c r="K18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8" spans="1:11" x14ac:dyDescent="0.25">
      <c r="A188" t="s">
        <v>98</v>
      </c>
      <c r="B188" t="s">
        <v>361</v>
      </c>
      <c r="D188">
        <v>2017</v>
      </c>
      <c r="E188" t="s">
        <v>450</v>
      </c>
      <c r="F188" t="s">
        <v>325</v>
      </c>
      <c r="G188">
        <v>1</v>
      </c>
      <c r="H188" t="s">
        <v>326</v>
      </c>
      <c r="J188" t="s">
        <v>7</v>
      </c>
      <c r="K18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89" spans="1:11" x14ac:dyDescent="0.25">
      <c r="A189" t="s">
        <v>532</v>
      </c>
      <c r="B189" t="s">
        <v>352</v>
      </c>
      <c r="C189" t="s">
        <v>341</v>
      </c>
      <c r="D189">
        <v>1983</v>
      </c>
      <c r="E189" t="s">
        <v>328</v>
      </c>
      <c r="F189" t="s">
        <v>325</v>
      </c>
      <c r="G189">
        <v>5</v>
      </c>
      <c r="H189" t="s">
        <v>326</v>
      </c>
      <c r="J189" t="s">
        <v>350</v>
      </c>
      <c r="K18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0" spans="1:11" x14ac:dyDescent="0.25">
      <c r="A190" t="s">
        <v>533</v>
      </c>
      <c r="B190" t="s">
        <v>352</v>
      </c>
      <c r="C190" t="s">
        <v>341</v>
      </c>
      <c r="D190">
        <v>1983</v>
      </c>
      <c r="E190" t="s">
        <v>328</v>
      </c>
      <c r="F190" t="s">
        <v>325</v>
      </c>
      <c r="G190">
        <v>6</v>
      </c>
      <c r="H190" t="s">
        <v>329</v>
      </c>
      <c r="J190" t="s">
        <v>346</v>
      </c>
      <c r="K19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1" spans="1:11" x14ac:dyDescent="0.25">
      <c r="A191" t="s">
        <v>33</v>
      </c>
      <c r="B191" t="s">
        <v>335</v>
      </c>
      <c r="D191">
        <v>2010</v>
      </c>
      <c r="E191" t="s">
        <v>365</v>
      </c>
      <c r="F191" t="s">
        <v>325</v>
      </c>
      <c r="G191">
        <v>1</v>
      </c>
      <c r="H191" t="s">
        <v>333</v>
      </c>
      <c r="J191" t="s">
        <v>5</v>
      </c>
      <c r="K19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2" spans="1:11" x14ac:dyDescent="0.25">
      <c r="A192" t="s">
        <v>294</v>
      </c>
      <c r="B192" t="s">
        <v>341</v>
      </c>
      <c r="C192" t="s">
        <v>383</v>
      </c>
      <c r="D192">
        <v>1981</v>
      </c>
      <c r="E192" t="s">
        <v>428</v>
      </c>
      <c r="F192" t="s">
        <v>325</v>
      </c>
      <c r="G192">
        <v>1</v>
      </c>
      <c r="H192" t="s">
        <v>321</v>
      </c>
      <c r="J192" t="s">
        <v>5</v>
      </c>
      <c r="K19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3" spans="1:11" x14ac:dyDescent="0.25">
      <c r="A193" t="s">
        <v>271</v>
      </c>
      <c r="B193" t="s">
        <v>341</v>
      </c>
      <c r="C193" t="s">
        <v>352</v>
      </c>
      <c r="D193">
        <v>1981</v>
      </c>
      <c r="E193" t="s">
        <v>328</v>
      </c>
      <c r="F193" t="s">
        <v>325</v>
      </c>
      <c r="G193">
        <v>1</v>
      </c>
      <c r="H193" t="s">
        <v>321</v>
      </c>
      <c r="J193" t="s">
        <v>350</v>
      </c>
      <c r="K19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4" spans="1:11" x14ac:dyDescent="0.25">
      <c r="A194" t="s">
        <v>292</v>
      </c>
      <c r="B194" t="s">
        <v>335</v>
      </c>
      <c r="D194">
        <v>2000</v>
      </c>
      <c r="E194" t="s">
        <v>450</v>
      </c>
      <c r="F194" t="s">
        <v>325</v>
      </c>
      <c r="G194">
        <v>2</v>
      </c>
      <c r="H194" t="s">
        <v>321</v>
      </c>
      <c r="J194" t="s">
        <v>5</v>
      </c>
      <c r="K19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5" spans="1:11" x14ac:dyDescent="0.25">
      <c r="A195" t="s">
        <v>221</v>
      </c>
      <c r="B195" t="s">
        <v>339</v>
      </c>
      <c r="C195" t="s">
        <v>426</v>
      </c>
      <c r="D195">
        <v>1979</v>
      </c>
      <c r="E195" t="s">
        <v>356</v>
      </c>
      <c r="F195" t="s">
        <v>325</v>
      </c>
      <c r="G195">
        <v>1</v>
      </c>
      <c r="H195" t="s">
        <v>358</v>
      </c>
      <c r="J195" t="s">
        <v>350</v>
      </c>
      <c r="K19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6" spans="1:11" x14ac:dyDescent="0.25">
      <c r="A196" t="s">
        <v>116</v>
      </c>
      <c r="B196" t="s">
        <v>339</v>
      </c>
      <c r="C196" t="s">
        <v>341</v>
      </c>
      <c r="D196">
        <v>1979</v>
      </c>
      <c r="E196" t="s">
        <v>368</v>
      </c>
      <c r="F196" t="s">
        <v>325</v>
      </c>
      <c r="G196">
        <v>1</v>
      </c>
      <c r="H196" t="s">
        <v>344</v>
      </c>
      <c r="J196" t="s">
        <v>346</v>
      </c>
      <c r="K19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7" spans="1:11" x14ac:dyDescent="0.25">
      <c r="A197" t="s">
        <v>290</v>
      </c>
      <c r="B197" t="s">
        <v>383</v>
      </c>
      <c r="C197" t="s">
        <v>335</v>
      </c>
      <c r="D197">
        <v>2003</v>
      </c>
      <c r="E197" t="s">
        <v>328</v>
      </c>
      <c r="F197" t="s">
        <v>325</v>
      </c>
      <c r="G197">
        <v>1</v>
      </c>
      <c r="H197" t="s">
        <v>321</v>
      </c>
      <c r="J197" t="s">
        <v>5</v>
      </c>
      <c r="K19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8" spans="1:11" x14ac:dyDescent="0.25">
      <c r="A198" t="s">
        <v>192</v>
      </c>
      <c r="B198" t="s">
        <v>354</v>
      </c>
      <c r="D198">
        <v>1992</v>
      </c>
      <c r="E198" t="s">
        <v>365</v>
      </c>
      <c r="F198" t="s">
        <v>325</v>
      </c>
      <c r="G198">
        <v>2</v>
      </c>
      <c r="H198" t="s">
        <v>329</v>
      </c>
      <c r="J198" t="s">
        <v>4</v>
      </c>
      <c r="K19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199" spans="1:11" x14ac:dyDescent="0.25">
      <c r="A199" t="s">
        <v>179</v>
      </c>
      <c r="B199" t="s">
        <v>327</v>
      </c>
      <c r="D199">
        <v>1981</v>
      </c>
      <c r="E199" t="s">
        <v>328</v>
      </c>
      <c r="F199" t="s">
        <v>325</v>
      </c>
      <c r="G199">
        <v>3</v>
      </c>
      <c r="H199" t="s">
        <v>329</v>
      </c>
      <c r="J199" t="s">
        <v>350</v>
      </c>
      <c r="K19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0" spans="1:11" x14ac:dyDescent="0.25">
      <c r="A200" t="s">
        <v>141</v>
      </c>
      <c r="B200" t="s">
        <v>456</v>
      </c>
      <c r="C200" t="s">
        <v>386</v>
      </c>
      <c r="D200">
        <v>2001</v>
      </c>
      <c r="E200" t="s">
        <v>328</v>
      </c>
      <c r="F200" t="s">
        <v>325</v>
      </c>
      <c r="G200">
        <v>4</v>
      </c>
      <c r="H200" t="s">
        <v>344</v>
      </c>
      <c r="J200" t="s">
        <v>6</v>
      </c>
      <c r="K20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1" spans="1:11" x14ac:dyDescent="0.25">
      <c r="A201" t="s">
        <v>260</v>
      </c>
      <c r="B201" t="s">
        <v>427</v>
      </c>
      <c r="C201" t="s">
        <v>489</v>
      </c>
      <c r="D201">
        <v>2018</v>
      </c>
      <c r="E201" t="s">
        <v>369</v>
      </c>
      <c r="F201" t="s">
        <v>330</v>
      </c>
      <c r="G201">
        <v>1</v>
      </c>
      <c r="H201" t="s">
        <v>358</v>
      </c>
      <c r="J201" t="s">
        <v>7</v>
      </c>
      <c r="K20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2" spans="1:11" x14ac:dyDescent="0.25">
      <c r="A202" t="s">
        <v>102</v>
      </c>
      <c r="B202" t="s">
        <v>332</v>
      </c>
      <c r="D202">
        <v>2000</v>
      </c>
      <c r="E202" t="s">
        <v>399</v>
      </c>
      <c r="F202" t="s">
        <v>330</v>
      </c>
      <c r="G202">
        <v>1</v>
      </c>
      <c r="H202" t="s">
        <v>326</v>
      </c>
      <c r="J202" t="s">
        <v>7</v>
      </c>
      <c r="K20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3" spans="1:11" x14ac:dyDescent="0.25">
      <c r="A203" t="s">
        <v>310</v>
      </c>
      <c r="B203" t="s">
        <v>445</v>
      </c>
      <c r="C203" t="s">
        <v>381</v>
      </c>
      <c r="D203">
        <v>1989</v>
      </c>
      <c r="E203" t="s">
        <v>328</v>
      </c>
      <c r="F203" t="s">
        <v>325</v>
      </c>
      <c r="G203">
        <v>4</v>
      </c>
      <c r="H203" t="s">
        <v>321</v>
      </c>
      <c r="J203" t="s">
        <v>7</v>
      </c>
      <c r="K20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4" spans="1:11" x14ac:dyDescent="0.25">
      <c r="A204" t="s">
        <v>140</v>
      </c>
      <c r="B204" t="s">
        <v>372</v>
      </c>
      <c r="C204" t="s">
        <v>409</v>
      </c>
      <c r="D204">
        <v>2007</v>
      </c>
      <c r="E204" t="s">
        <v>407</v>
      </c>
      <c r="F204" t="s">
        <v>325</v>
      </c>
      <c r="G204">
        <v>1</v>
      </c>
      <c r="H204" t="s">
        <v>344</v>
      </c>
      <c r="J204" t="s">
        <v>6</v>
      </c>
      <c r="K20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5" spans="1:11" x14ac:dyDescent="0.25">
      <c r="A205" t="s">
        <v>247</v>
      </c>
      <c r="B205" t="s">
        <v>348</v>
      </c>
      <c r="C205" t="s">
        <v>461</v>
      </c>
      <c r="D205">
        <v>1995</v>
      </c>
      <c r="E205" t="s">
        <v>356</v>
      </c>
      <c r="F205" t="s">
        <v>325</v>
      </c>
      <c r="G205">
        <v>4</v>
      </c>
      <c r="H205" t="s">
        <v>358</v>
      </c>
      <c r="J205" t="s">
        <v>5</v>
      </c>
      <c r="K20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6" spans="1:11" x14ac:dyDescent="0.25">
      <c r="A206" t="s">
        <v>200</v>
      </c>
      <c r="B206" t="s">
        <v>416</v>
      </c>
      <c r="D206">
        <v>1989</v>
      </c>
      <c r="E206" t="s">
        <v>502</v>
      </c>
      <c r="F206" t="s">
        <v>325</v>
      </c>
      <c r="G206">
        <v>5</v>
      </c>
      <c r="H206" t="s">
        <v>329</v>
      </c>
      <c r="J206" t="s">
        <v>5</v>
      </c>
      <c r="K20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7" spans="1:11" x14ac:dyDescent="0.25">
      <c r="A207" t="s">
        <v>519</v>
      </c>
      <c r="B207" t="s">
        <v>335</v>
      </c>
      <c r="D207">
        <v>2011</v>
      </c>
      <c r="E207" t="s">
        <v>324</v>
      </c>
      <c r="F207" t="s">
        <v>330</v>
      </c>
      <c r="G207">
        <v>1</v>
      </c>
      <c r="H207" t="s">
        <v>333</v>
      </c>
      <c r="J207" t="s">
        <v>5</v>
      </c>
      <c r="K20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8" spans="1:11" x14ac:dyDescent="0.25">
      <c r="A208" t="s">
        <v>122</v>
      </c>
      <c r="B208" t="s">
        <v>435</v>
      </c>
      <c r="C208" t="s">
        <v>338</v>
      </c>
      <c r="D208">
        <v>2007</v>
      </c>
      <c r="E208" t="s">
        <v>436</v>
      </c>
      <c r="F208" t="s">
        <v>325</v>
      </c>
      <c r="G208">
        <v>1</v>
      </c>
      <c r="H208" t="s">
        <v>344</v>
      </c>
      <c r="J208" t="s">
        <v>4</v>
      </c>
      <c r="K20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09" spans="1:11" x14ac:dyDescent="0.25">
      <c r="A209" t="s">
        <v>256</v>
      </c>
      <c r="B209" t="s">
        <v>337</v>
      </c>
      <c r="C209" t="s">
        <v>416</v>
      </c>
      <c r="D209">
        <v>1990</v>
      </c>
      <c r="E209" t="s">
        <v>407</v>
      </c>
      <c r="F209" t="s">
        <v>330</v>
      </c>
      <c r="G209">
        <v>4</v>
      </c>
      <c r="H209" t="s">
        <v>358</v>
      </c>
      <c r="J209" t="s">
        <v>6</v>
      </c>
      <c r="K20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0" spans="1:11" x14ac:dyDescent="0.25">
      <c r="A210" t="s">
        <v>261</v>
      </c>
      <c r="B210" t="s">
        <v>322</v>
      </c>
      <c r="C210" t="s">
        <v>490</v>
      </c>
      <c r="D210">
        <v>2007</v>
      </c>
      <c r="E210" t="s">
        <v>324</v>
      </c>
      <c r="F210" t="s">
        <v>325</v>
      </c>
      <c r="G210">
        <v>1</v>
      </c>
      <c r="H210" t="s">
        <v>358</v>
      </c>
      <c r="J210" t="s">
        <v>7</v>
      </c>
      <c r="K21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1" spans="1:11" x14ac:dyDescent="0.25">
      <c r="A211" t="s">
        <v>224</v>
      </c>
      <c r="B211" t="s">
        <v>339</v>
      </c>
      <c r="C211" t="s">
        <v>385</v>
      </c>
      <c r="D211">
        <v>1988</v>
      </c>
      <c r="E211" t="s">
        <v>328</v>
      </c>
      <c r="F211" t="s">
        <v>325</v>
      </c>
      <c r="G211">
        <v>1</v>
      </c>
      <c r="H211" t="s">
        <v>358</v>
      </c>
      <c r="J211" t="s">
        <v>350</v>
      </c>
      <c r="K21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2" spans="1:11" x14ac:dyDescent="0.25">
      <c r="A212" t="s">
        <v>509</v>
      </c>
      <c r="B212" t="s">
        <v>335</v>
      </c>
      <c r="C212" t="s">
        <v>416</v>
      </c>
      <c r="D212">
        <v>2014</v>
      </c>
      <c r="E212" t="s">
        <v>428</v>
      </c>
      <c r="F212" t="s">
        <v>330</v>
      </c>
      <c r="G212">
        <v>1</v>
      </c>
      <c r="H212" t="s">
        <v>358</v>
      </c>
      <c r="J212" t="s">
        <v>5</v>
      </c>
      <c r="K21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3" spans="1:11" x14ac:dyDescent="0.25">
      <c r="A213" t="s">
        <v>301</v>
      </c>
      <c r="B213" t="s">
        <v>386</v>
      </c>
      <c r="C213" t="s">
        <v>357</v>
      </c>
      <c r="D213">
        <v>1982</v>
      </c>
      <c r="E213" t="s">
        <v>407</v>
      </c>
      <c r="F213" t="s">
        <v>325</v>
      </c>
      <c r="G213">
        <v>7</v>
      </c>
      <c r="H213" t="s">
        <v>321</v>
      </c>
      <c r="J213" t="s">
        <v>6</v>
      </c>
      <c r="K21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4" spans="1:11" x14ac:dyDescent="0.25">
      <c r="A214" t="s">
        <v>457</v>
      </c>
      <c r="B214" t="s">
        <v>357</v>
      </c>
      <c r="D214">
        <v>2008</v>
      </c>
      <c r="E214" t="s">
        <v>324</v>
      </c>
      <c r="F214" t="s">
        <v>325</v>
      </c>
      <c r="G214">
        <v>2</v>
      </c>
      <c r="H214" t="s">
        <v>333</v>
      </c>
      <c r="J214" t="s">
        <v>6</v>
      </c>
      <c r="K21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5" spans="1:11" x14ac:dyDescent="0.25">
      <c r="A215" t="s">
        <v>195</v>
      </c>
      <c r="B215" t="s">
        <v>335</v>
      </c>
      <c r="C215" t="s">
        <v>510</v>
      </c>
      <c r="D215">
        <v>2009</v>
      </c>
      <c r="E215" t="s">
        <v>324</v>
      </c>
      <c r="F215" t="s">
        <v>325</v>
      </c>
      <c r="G215">
        <v>1</v>
      </c>
      <c r="H215" t="s">
        <v>329</v>
      </c>
      <c r="J215" t="s">
        <v>5</v>
      </c>
      <c r="K21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6" spans="1:11" x14ac:dyDescent="0.25">
      <c r="A216" t="s">
        <v>250</v>
      </c>
      <c r="B216" t="s">
        <v>323</v>
      </c>
      <c r="C216" t="s">
        <v>424</v>
      </c>
      <c r="D216">
        <v>2012</v>
      </c>
      <c r="E216" t="s">
        <v>417</v>
      </c>
      <c r="F216" t="s">
        <v>325</v>
      </c>
      <c r="G216">
        <v>1</v>
      </c>
      <c r="H216" t="s">
        <v>358</v>
      </c>
      <c r="J216" t="s">
        <v>6</v>
      </c>
      <c r="K21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7" spans="1:11" x14ac:dyDescent="0.25">
      <c r="A217" t="s">
        <v>218</v>
      </c>
      <c r="B217" t="s">
        <v>491</v>
      </c>
      <c r="C217" t="s">
        <v>448</v>
      </c>
      <c r="D217">
        <v>1980</v>
      </c>
      <c r="E217" t="s">
        <v>407</v>
      </c>
      <c r="F217" t="s">
        <v>325</v>
      </c>
      <c r="G217">
        <v>1</v>
      </c>
      <c r="H217" t="s">
        <v>329</v>
      </c>
      <c r="J217" t="s">
        <v>7</v>
      </c>
      <c r="K21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8" spans="1:11" x14ac:dyDescent="0.25">
      <c r="A218" t="s">
        <v>232</v>
      </c>
      <c r="B218" t="s">
        <v>376</v>
      </c>
      <c r="C218" t="s">
        <v>373</v>
      </c>
      <c r="D218">
        <v>1996</v>
      </c>
      <c r="E218" t="s">
        <v>356</v>
      </c>
      <c r="F218" t="s">
        <v>330</v>
      </c>
      <c r="G218">
        <v>3</v>
      </c>
      <c r="H218" t="s">
        <v>358</v>
      </c>
      <c r="J218" t="s">
        <v>346</v>
      </c>
      <c r="K21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19" spans="1:11" x14ac:dyDescent="0.25">
      <c r="A219" t="s">
        <v>180</v>
      </c>
      <c r="B219" t="s">
        <v>327</v>
      </c>
      <c r="C219" t="s">
        <v>469</v>
      </c>
      <c r="D219">
        <v>1988</v>
      </c>
      <c r="E219" t="s">
        <v>328</v>
      </c>
      <c r="F219" t="s">
        <v>325</v>
      </c>
      <c r="G219">
        <v>1</v>
      </c>
      <c r="H219" t="s">
        <v>329</v>
      </c>
      <c r="J219" t="s">
        <v>350</v>
      </c>
      <c r="K21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0" spans="1:11" x14ac:dyDescent="0.25">
      <c r="A220" t="s">
        <v>272</v>
      </c>
      <c r="B220" t="s">
        <v>375</v>
      </c>
      <c r="C220" t="s">
        <v>409</v>
      </c>
      <c r="D220">
        <v>2013</v>
      </c>
      <c r="E220" t="s">
        <v>324</v>
      </c>
      <c r="F220" t="s">
        <v>325</v>
      </c>
      <c r="G220">
        <v>1</v>
      </c>
      <c r="H220" t="s">
        <v>321</v>
      </c>
      <c r="J220" t="s">
        <v>346</v>
      </c>
      <c r="K22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1" spans="1:11" x14ac:dyDescent="0.25">
      <c r="A221" t="s">
        <v>32</v>
      </c>
      <c r="B221" t="s">
        <v>335</v>
      </c>
      <c r="C221" t="s">
        <v>348</v>
      </c>
      <c r="D221">
        <v>1997</v>
      </c>
      <c r="E221" t="s">
        <v>394</v>
      </c>
      <c r="F221" t="s">
        <v>325</v>
      </c>
      <c r="G221">
        <v>1</v>
      </c>
      <c r="H221" t="s">
        <v>333</v>
      </c>
      <c r="J221" t="s">
        <v>5</v>
      </c>
      <c r="K22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2" spans="1:11" x14ac:dyDescent="0.25">
      <c r="A222" t="s">
        <v>130</v>
      </c>
      <c r="B222" t="s">
        <v>460</v>
      </c>
      <c r="D222">
        <v>2011</v>
      </c>
      <c r="E222" t="s">
        <v>382</v>
      </c>
      <c r="F222" t="s">
        <v>325</v>
      </c>
      <c r="G222">
        <v>1</v>
      </c>
      <c r="H222" t="s">
        <v>344</v>
      </c>
      <c r="J222" t="s">
        <v>5</v>
      </c>
      <c r="K22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3" spans="1:11" x14ac:dyDescent="0.25">
      <c r="A223" t="s">
        <v>288</v>
      </c>
      <c r="B223" t="s">
        <v>512</v>
      </c>
      <c r="C223" t="s">
        <v>511</v>
      </c>
      <c r="D223">
        <v>2013</v>
      </c>
      <c r="E223" t="s">
        <v>436</v>
      </c>
      <c r="F223" t="s">
        <v>330</v>
      </c>
      <c r="G223">
        <v>1</v>
      </c>
      <c r="H223" t="s">
        <v>321</v>
      </c>
      <c r="J223" t="s">
        <v>5</v>
      </c>
      <c r="K22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4" spans="1:11" x14ac:dyDescent="0.25">
      <c r="A224" t="s">
        <v>46</v>
      </c>
      <c r="B224" t="s">
        <v>357</v>
      </c>
      <c r="D224">
        <v>1984</v>
      </c>
      <c r="E224" t="s">
        <v>328</v>
      </c>
      <c r="F224" t="s">
        <v>325</v>
      </c>
      <c r="G224">
        <v>6</v>
      </c>
      <c r="H224" t="s">
        <v>333</v>
      </c>
      <c r="J224" t="s">
        <v>6</v>
      </c>
      <c r="K22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5" spans="1:11" x14ac:dyDescent="0.25">
      <c r="A225" t="s">
        <v>162</v>
      </c>
      <c r="B225" t="s">
        <v>375</v>
      </c>
      <c r="D225">
        <v>2009</v>
      </c>
      <c r="E225" t="s">
        <v>328</v>
      </c>
      <c r="F225" t="s">
        <v>325</v>
      </c>
      <c r="G225">
        <v>3</v>
      </c>
      <c r="H225" t="s">
        <v>396</v>
      </c>
      <c r="J225" t="s">
        <v>4</v>
      </c>
      <c r="K22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6" spans="1:11" x14ac:dyDescent="0.25">
      <c r="A226" t="s">
        <v>212</v>
      </c>
      <c r="B226" t="s">
        <v>335</v>
      </c>
      <c r="C226" t="s">
        <v>492</v>
      </c>
      <c r="D226">
        <v>2008</v>
      </c>
      <c r="E226" t="s">
        <v>334</v>
      </c>
      <c r="F226" t="s">
        <v>325</v>
      </c>
      <c r="G226">
        <v>2</v>
      </c>
      <c r="H226" t="s">
        <v>329</v>
      </c>
      <c r="J226" t="s">
        <v>7</v>
      </c>
      <c r="K22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7" spans="1:11" x14ac:dyDescent="0.25">
      <c r="A227" t="s">
        <v>101</v>
      </c>
      <c r="B227" t="s">
        <v>445</v>
      </c>
      <c r="C227" t="s">
        <v>337</v>
      </c>
      <c r="D227">
        <v>2003</v>
      </c>
      <c r="E227" t="s">
        <v>328</v>
      </c>
      <c r="F227" t="s">
        <v>325</v>
      </c>
      <c r="G227">
        <v>1</v>
      </c>
      <c r="H227" t="s">
        <v>326</v>
      </c>
      <c r="J227" t="s">
        <v>7</v>
      </c>
      <c r="K22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8" spans="1:11" x14ac:dyDescent="0.25">
      <c r="A228" t="s">
        <v>21</v>
      </c>
      <c r="B228" t="s">
        <v>424</v>
      </c>
      <c r="C228" t="s">
        <v>425</v>
      </c>
      <c r="D228">
        <v>1990</v>
      </c>
      <c r="E228" t="s">
        <v>365</v>
      </c>
      <c r="F228" t="s">
        <v>325</v>
      </c>
      <c r="G228">
        <v>6</v>
      </c>
      <c r="H228" t="s">
        <v>333</v>
      </c>
      <c r="J228" t="s">
        <v>346</v>
      </c>
      <c r="K22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29" spans="1:11" x14ac:dyDescent="0.25">
      <c r="A229" t="s">
        <v>191</v>
      </c>
      <c r="B229" t="s">
        <v>481</v>
      </c>
      <c r="C229" t="s">
        <v>354</v>
      </c>
      <c r="D229">
        <v>2006</v>
      </c>
      <c r="E229" t="s">
        <v>324</v>
      </c>
      <c r="F229" t="s">
        <v>330</v>
      </c>
      <c r="G229">
        <v>1</v>
      </c>
      <c r="H229" t="s">
        <v>329</v>
      </c>
      <c r="J229" t="s">
        <v>4</v>
      </c>
      <c r="K22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0" spans="1:11" x14ac:dyDescent="0.25">
      <c r="A230" t="s">
        <v>100</v>
      </c>
      <c r="B230" t="s">
        <v>323</v>
      </c>
      <c r="C230" t="s">
        <v>322</v>
      </c>
      <c r="D230">
        <v>2001</v>
      </c>
      <c r="E230" t="s">
        <v>328</v>
      </c>
      <c r="F230" t="s">
        <v>325</v>
      </c>
      <c r="G230">
        <v>1</v>
      </c>
      <c r="H230" t="s">
        <v>326</v>
      </c>
      <c r="J230" t="s">
        <v>7</v>
      </c>
      <c r="K23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1" spans="1:11" x14ac:dyDescent="0.25">
      <c r="A231" t="s">
        <v>129</v>
      </c>
      <c r="B231" t="s">
        <v>335</v>
      </c>
      <c r="D231">
        <v>2015</v>
      </c>
      <c r="E231" t="s">
        <v>324</v>
      </c>
      <c r="F231" t="s">
        <v>325</v>
      </c>
      <c r="G231">
        <v>1</v>
      </c>
      <c r="H231" t="s">
        <v>344</v>
      </c>
      <c r="J231" t="s">
        <v>5</v>
      </c>
      <c r="K23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2" spans="1:11" x14ac:dyDescent="0.25">
      <c r="A232" t="s">
        <v>151</v>
      </c>
      <c r="B232" t="s">
        <v>451</v>
      </c>
      <c r="C232" t="s">
        <v>452</v>
      </c>
      <c r="D232">
        <v>2012</v>
      </c>
      <c r="E232" t="s">
        <v>324</v>
      </c>
      <c r="F232" t="s">
        <v>325</v>
      </c>
      <c r="G232">
        <v>2</v>
      </c>
      <c r="H232" t="s">
        <v>344</v>
      </c>
      <c r="J232" t="s">
        <v>7</v>
      </c>
      <c r="K23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3" spans="1:11" x14ac:dyDescent="0.25">
      <c r="A233" t="s">
        <v>152</v>
      </c>
      <c r="B233" t="s">
        <v>341</v>
      </c>
      <c r="C233" t="s">
        <v>339</v>
      </c>
      <c r="D233">
        <v>1984</v>
      </c>
      <c r="E233" t="s">
        <v>388</v>
      </c>
      <c r="F233" t="s">
        <v>325</v>
      </c>
      <c r="G233">
        <v>2</v>
      </c>
      <c r="H233" t="s">
        <v>396</v>
      </c>
      <c r="J233" t="s">
        <v>350</v>
      </c>
      <c r="K23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4" spans="1:11" x14ac:dyDescent="0.25">
      <c r="A234" t="s">
        <v>190</v>
      </c>
      <c r="B234" t="s">
        <v>338</v>
      </c>
      <c r="D234">
        <v>2011</v>
      </c>
      <c r="E234" t="s">
        <v>324</v>
      </c>
      <c r="F234" t="s">
        <v>330</v>
      </c>
      <c r="G234">
        <v>2</v>
      </c>
      <c r="H234" t="s">
        <v>329</v>
      </c>
      <c r="J234" t="s">
        <v>4</v>
      </c>
      <c r="K23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5" spans="1:11" x14ac:dyDescent="0.25">
      <c r="A235" t="s">
        <v>96</v>
      </c>
      <c r="B235" t="s">
        <v>322</v>
      </c>
      <c r="D235">
        <v>2014</v>
      </c>
      <c r="E235" t="s">
        <v>324</v>
      </c>
      <c r="F235" t="s">
        <v>330</v>
      </c>
      <c r="G235">
        <v>1</v>
      </c>
      <c r="H235" t="s">
        <v>326</v>
      </c>
      <c r="J235" t="s">
        <v>7</v>
      </c>
      <c r="K23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6" spans="1:11" x14ac:dyDescent="0.25">
      <c r="A236" t="s">
        <v>30</v>
      </c>
      <c r="B236" t="s">
        <v>405</v>
      </c>
      <c r="C236" t="s">
        <v>415</v>
      </c>
      <c r="D236">
        <v>2016</v>
      </c>
      <c r="E236" t="s">
        <v>328</v>
      </c>
      <c r="F236" t="s">
        <v>325</v>
      </c>
      <c r="G236">
        <v>2</v>
      </c>
      <c r="H236" t="s">
        <v>333</v>
      </c>
      <c r="J236" t="s">
        <v>4</v>
      </c>
      <c r="K23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7" spans="1:11" x14ac:dyDescent="0.25">
      <c r="A237" t="s">
        <v>36</v>
      </c>
      <c r="B237" t="s">
        <v>335</v>
      </c>
      <c r="C237" t="s">
        <v>461</v>
      </c>
      <c r="D237">
        <v>1987</v>
      </c>
      <c r="E237" t="s">
        <v>462</v>
      </c>
      <c r="F237" t="s">
        <v>325</v>
      </c>
      <c r="G237">
        <v>5</v>
      </c>
      <c r="H237" t="s">
        <v>333</v>
      </c>
      <c r="J237" t="s">
        <v>5</v>
      </c>
      <c r="K23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8" spans="1:11" x14ac:dyDescent="0.25">
      <c r="A238" t="s">
        <v>89</v>
      </c>
      <c r="B238" t="s">
        <v>387</v>
      </c>
      <c r="C238" t="s">
        <v>458</v>
      </c>
      <c r="D238">
        <v>2003</v>
      </c>
      <c r="E238" t="s">
        <v>369</v>
      </c>
      <c r="F238" t="s">
        <v>325</v>
      </c>
      <c r="G238">
        <v>1</v>
      </c>
      <c r="H238" t="s">
        <v>326</v>
      </c>
      <c r="J238" t="s">
        <v>6</v>
      </c>
      <c r="K23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39" spans="1:11" x14ac:dyDescent="0.25">
      <c r="A239" t="s">
        <v>149</v>
      </c>
      <c r="B239" t="s">
        <v>445</v>
      </c>
      <c r="D239">
        <v>2005</v>
      </c>
      <c r="E239" t="s">
        <v>328</v>
      </c>
      <c r="F239" t="s">
        <v>325</v>
      </c>
      <c r="G239">
        <v>5</v>
      </c>
      <c r="H239" t="s">
        <v>344</v>
      </c>
      <c r="J239" t="s">
        <v>7</v>
      </c>
      <c r="K23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0" spans="1:11" x14ac:dyDescent="0.25">
      <c r="A240" t="s">
        <v>131</v>
      </c>
      <c r="B240" t="s">
        <v>460</v>
      </c>
      <c r="C240" t="s">
        <v>390</v>
      </c>
      <c r="D240">
        <v>2011</v>
      </c>
      <c r="E240" t="s">
        <v>324</v>
      </c>
      <c r="F240" t="s">
        <v>325</v>
      </c>
      <c r="G240">
        <v>3</v>
      </c>
      <c r="H240" t="s">
        <v>344</v>
      </c>
      <c r="J240" t="s">
        <v>5</v>
      </c>
      <c r="K24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1" spans="1:11" x14ac:dyDescent="0.25">
      <c r="A241" t="s">
        <v>493</v>
      </c>
      <c r="B241" t="s">
        <v>494</v>
      </c>
      <c r="C241" t="s">
        <v>390</v>
      </c>
      <c r="D241">
        <v>2019</v>
      </c>
      <c r="E241" t="s">
        <v>324</v>
      </c>
      <c r="F241" t="s">
        <v>325</v>
      </c>
      <c r="G241">
        <v>1</v>
      </c>
      <c r="H241" t="s">
        <v>321</v>
      </c>
      <c r="J241" t="s">
        <v>7</v>
      </c>
      <c r="K24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2" spans="1:11" x14ac:dyDescent="0.25">
      <c r="A242" t="s">
        <v>74</v>
      </c>
      <c r="B242" t="s">
        <v>437</v>
      </c>
      <c r="C242" t="s">
        <v>354</v>
      </c>
      <c r="D242">
        <v>1985</v>
      </c>
      <c r="E242" t="s">
        <v>328</v>
      </c>
      <c r="F242" t="s">
        <v>325</v>
      </c>
      <c r="G242">
        <v>1</v>
      </c>
      <c r="H242" t="s">
        <v>326</v>
      </c>
      <c r="J242" t="s">
        <v>4</v>
      </c>
      <c r="K24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3" spans="1:11" x14ac:dyDescent="0.25">
      <c r="A243" t="s">
        <v>164</v>
      </c>
      <c r="B243" t="s">
        <v>354</v>
      </c>
      <c r="C243" t="s">
        <v>338</v>
      </c>
      <c r="D243">
        <v>1999</v>
      </c>
      <c r="E243" t="s">
        <v>328</v>
      </c>
      <c r="F243" t="s">
        <v>325</v>
      </c>
      <c r="G243">
        <v>2</v>
      </c>
      <c r="H243" t="s">
        <v>396</v>
      </c>
      <c r="J243" t="s">
        <v>4</v>
      </c>
      <c r="K24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4" spans="1:11" x14ac:dyDescent="0.25">
      <c r="A244" t="s">
        <v>60</v>
      </c>
      <c r="B244" t="s">
        <v>339</v>
      </c>
      <c r="C244" t="s">
        <v>384</v>
      </c>
      <c r="D244">
        <v>2009</v>
      </c>
      <c r="E244" t="s">
        <v>328</v>
      </c>
      <c r="F244" t="s">
        <v>325</v>
      </c>
      <c r="G244">
        <v>2</v>
      </c>
      <c r="H244" t="s">
        <v>326</v>
      </c>
      <c r="J244" t="s">
        <v>350</v>
      </c>
      <c r="K24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5" spans="1:11" x14ac:dyDescent="0.25">
      <c r="A245" t="s">
        <v>37</v>
      </c>
      <c r="B245" t="s">
        <v>335</v>
      </c>
      <c r="C245" t="s">
        <v>416</v>
      </c>
      <c r="D245">
        <v>1987</v>
      </c>
      <c r="E245" t="s">
        <v>463</v>
      </c>
      <c r="F245" t="s">
        <v>325</v>
      </c>
      <c r="G245">
        <v>3</v>
      </c>
      <c r="H245" t="s">
        <v>333</v>
      </c>
      <c r="J245" t="s">
        <v>5</v>
      </c>
      <c r="K24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6" spans="1:11" x14ac:dyDescent="0.25">
      <c r="A246" t="s">
        <v>438</v>
      </c>
      <c r="B246" t="s">
        <v>405</v>
      </c>
      <c r="C246" t="s">
        <v>439</v>
      </c>
      <c r="D246">
        <v>1986</v>
      </c>
      <c r="E246" t="s">
        <v>369</v>
      </c>
      <c r="F246" t="s">
        <v>325</v>
      </c>
      <c r="G246">
        <v>1</v>
      </c>
      <c r="H246" t="s">
        <v>333</v>
      </c>
      <c r="J246" t="s">
        <v>4</v>
      </c>
      <c r="K24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7" spans="1:11" x14ac:dyDescent="0.25">
      <c r="A247" t="s">
        <v>118</v>
      </c>
      <c r="B247" t="s">
        <v>341</v>
      </c>
      <c r="C247" t="s">
        <v>373</v>
      </c>
      <c r="D247">
        <v>1976</v>
      </c>
      <c r="E247" t="s">
        <v>368</v>
      </c>
      <c r="F247" t="s">
        <v>325</v>
      </c>
      <c r="G247">
        <v>1</v>
      </c>
      <c r="H247" t="s">
        <v>344</v>
      </c>
      <c r="J247" t="s">
        <v>346</v>
      </c>
      <c r="K24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8" spans="1:11" x14ac:dyDescent="0.25">
      <c r="A248" t="s">
        <v>277</v>
      </c>
      <c r="B248" t="s">
        <v>373</v>
      </c>
      <c r="C248" t="s">
        <v>341</v>
      </c>
      <c r="D248">
        <v>1999</v>
      </c>
      <c r="E248" t="s">
        <v>365</v>
      </c>
      <c r="F248" t="s">
        <v>325</v>
      </c>
      <c r="G248">
        <v>5</v>
      </c>
      <c r="H248" t="s">
        <v>321</v>
      </c>
      <c r="J248" t="s">
        <v>346</v>
      </c>
      <c r="K24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49" spans="1:11" x14ac:dyDescent="0.25">
      <c r="A249" t="s">
        <v>94</v>
      </c>
      <c r="B249" t="s">
        <v>352</v>
      </c>
      <c r="C249" t="s">
        <v>383</v>
      </c>
      <c r="D249">
        <v>1985</v>
      </c>
      <c r="E249" t="s">
        <v>328</v>
      </c>
      <c r="F249" t="s">
        <v>325</v>
      </c>
      <c r="G249">
        <v>4</v>
      </c>
      <c r="H249" t="s">
        <v>326</v>
      </c>
      <c r="J249" t="s">
        <v>6</v>
      </c>
      <c r="K24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0" spans="1:11" x14ac:dyDescent="0.25">
      <c r="A250" t="s">
        <v>170</v>
      </c>
      <c r="B250" t="s">
        <v>357</v>
      </c>
      <c r="C250" t="s">
        <v>376</v>
      </c>
      <c r="D250">
        <v>1990</v>
      </c>
      <c r="E250" t="s">
        <v>463</v>
      </c>
      <c r="F250" t="s">
        <v>325</v>
      </c>
      <c r="G250">
        <v>5</v>
      </c>
      <c r="H250" t="s">
        <v>396</v>
      </c>
      <c r="J250" t="s">
        <v>6</v>
      </c>
      <c r="K25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1" spans="1:11" x14ac:dyDescent="0.25">
      <c r="A251" t="s">
        <v>155</v>
      </c>
      <c r="B251" t="s">
        <v>339</v>
      </c>
      <c r="C251" t="s">
        <v>341</v>
      </c>
      <c r="D251">
        <v>1965</v>
      </c>
      <c r="E251" t="s">
        <v>368</v>
      </c>
      <c r="F251" t="s">
        <v>325</v>
      </c>
      <c r="G251">
        <v>3</v>
      </c>
      <c r="H251" t="s">
        <v>396</v>
      </c>
      <c r="J251" t="s">
        <v>350</v>
      </c>
      <c r="K25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2" spans="1:11" x14ac:dyDescent="0.25">
      <c r="A252" t="s">
        <v>95</v>
      </c>
      <c r="B252" t="s">
        <v>352</v>
      </c>
      <c r="C252" t="s">
        <v>357</v>
      </c>
      <c r="D252">
        <v>1984</v>
      </c>
      <c r="E252" t="s">
        <v>420</v>
      </c>
      <c r="F252" t="s">
        <v>325</v>
      </c>
      <c r="G252">
        <v>3</v>
      </c>
      <c r="H252" t="s">
        <v>326</v>
      </c>
      <c r="J252" t="s">
        <v>6</v>
      </c>
      <c r="K25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3" spans="1:11" x14ac:dyDescent="0.25">
      <c r="A253" t="s">
        <v>34</v>
      </c>
      <c r="B253" t="s">
        <v>335</v>
      </c>
      <c r="D253">
        <v>1995</v>
      </c>
      <c r="E253" t="s">
        <v>324</v>
      </c>
      <c r="F253" t="s">
        <v>325</v>
      </c>
      <c r="G253">
        <v>2</v>
      </c>
      <c r="H253" t="s">
        <v>333</v>
      </c>
      <c r="J253" t="s">
        <v>5</v>
      </c>
      <c r="K25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4" spans="1:11" x14ac:dyDescent="0.25">
      <c r="A254" t="s">
        <v>518</v>
      </c>
      <c r="B254" t="s">
        <v>520</v>
      </c>
      <c r="D254">
        <v>2015</v>
      </c>
      <c r="E254" t="s">
        <v>324</v>
      </c>
      <c r="F254" t="s">
        <v>330</v>
      </c>
      <c r="G254">
        <v>1</v>
      </c>
      <c r="H254" t="s">
        <v>333</v>
      </c>
      <c r="J254" t="s">
        <v>6</v>
      </c>
      <c r="K25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5" spans="1:11" x14ac:dyDescent="0.25">
      <c r="A255" t="s">
        <v>19</v>
      </c>
      <c r="B255" t="s">
        <v>339</v>
      </c>
      <c r="C255" t="s">
        <v>401</v>
      </c>
      <c r="D255">
        <v>2001</v>
      </c>
      <c r="E255" t="s">
        <v>328</v>
      </c>
      <c r="F255" t="s">
        <v>325</v>
      </c>
      <c r="G255">
        <v>3</v>
      </c>
      <c r="H255" t="s">
        <v>333</v>
      </c>
      <c r="J255" t="s">
        <v>346</v>
      </c>
      <c r="K25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6" spans="1:11" x14ac:dyDescent="0.25">
      <c r="A256" t="s">
        <v>85</v>
      </c>
      <c r="B256" t="s">
        <v>464</v>
      </c>
      <c r="D256">
        <v>2018</v>
      </c>
      <c r="E256" t="s">
        <v>324</v>
      </c>
      <c r="F256" t="s">
        <v>330</v>
      </c>
      <c r="G256">
        <v>2</v>
      </c>
      <c r="H256" t="s">
        <v>326</v>
      </c>
      <c r="J256" t="s">
        <v>5</v>
      </c>
      <c r="K25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7" spans="1:11" x14ac:dyDescent="0.25">
      <c r="A257" t="s">
        <v>178</v>
      </c>
      <c r="B257" t="s">
        <v>327</v>
      </c>
      <c r="C257" t="s">
        <v>469</v>
      </c>
      <c r="D257">
        <v>1982</v>
      </c>
      <c r="E257" t="s">
        <v>382</v>
      </c>
      <c r="F257" t="s">
        <v>325</v>
      </c>
      <c r="G257">
        <v>1</v>
      </c>
      <c r="H257" t="s">
        <v>329</v>
      </c>
      <c r="J257" t="s">
        <v>350</v>
      </c>
      <c r="K25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8" spans="1:11" x14ac:dyDescent="0.25">
      <c r="A258" t="s">
        <v>26</v>
      </c>
      <c r="B258" t="s">
        <v>338</v>
      </c>
      <c r="C258" t="s">
        <v>354</v>
      </c>
      <c r="D258">
        <v>1985</v>
      </c>
      <c r="E258" t="s">
        <v>328</v>
      </c>
      <c r="F258" t="s">
        <v>325</v>
      </c>
      <c r="G258">
        <v>2</v>
      </c>
      <c r="H258" t="s">
        <v>333</v>
      </c>
      <c r="J258" t="s">
        <v>4</v>
      </c>
      <c r="K25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59" spans="1:11" x14ac:dyDescent="0.25">
      <c r="A259" t="s">
        <v>259</v>
      </c>
      <c r="B259" t="s">
        <v>441</v>
      </c>
      <c r="D259">
        <v>2015</v>
      </c>
      <c r="E259" t="s">
        <v>324</v>
      </c>
      <c r="F259" t="s">
        <v>325</v>
      </c>
      <c r="G259">
        <v>1</v>
      </c>
      <c r="H259" t="s">
        <v>358</v>
      </c>
      <c r="J259" t="s">
        <v>7</v>
      </c>
      <c r="K25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0" spans="1:11" x14ac:dyDescent="0.25">
      <c r="A260" t="s">
        <v>77</v>
      </c>
      <c r="B260" t="s">
        <v>354</v>
      </c>
      <c r="C260" t="s">
        <v>338</v>
      </c>
      <c r="D260">
        <v>1978</v>
      </c>
      <c r="E260" t="s">
        <v>328</v>
      </c>
      <c r="F260" t="s">
        <v>325</v>
      </c>
      <c r="G260">
        <v>1</v>
      </c>
      <c r="H260" t="s">
        <v>326</v>
      </c>
      <c r="J260" t="s">
        <v>4</v>
      </c>
      <c r="K26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1" spans="1:11" x14ac:dyDescent="0.25">
      <c r="A261" t="s">
        <v>17</v>
      </c>
      <c r="B261" t="s">
        <v>372</v>
      </c>
      <c r="C261" t="s">
        <v>425</v>
      </c>
      <c r="D261">
        <v>2010</v>
      </c>
      <c r="E261" t="s">
        <v>365</v>
      </c>
      <c r="F261" t="s">
        <v>325</v>
      </c>
      <c r="G261">
        <v>1</v>
      </c>
      <c r="H261" t="s">
        <v>333</v>
      </c>
      <c r="J261" t="s">
        <v>346</v>
      </c>
      <c r="K26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2" spans="1:11" x14ac:dyDescent="0.25">
      <c r="A262" t="s">
        <v>482</v>
      </c>
      <c r="B262" t="s">
        <v>483</v>
      </c>
      <c r="C262" t="s">
        <v>402</v>
      </c>
      <c r="D262">
        <v>2010</v>
      </c>
      <c r="E262" t="s">
        <v>324</v>
      </c>
      <c r="F262" t="s">
        <v>325</v>
      </c>
      <c r="G262">
        <v>1</v>
      </c>
      <c r="H262" t="s">
        <v>329</v>
      </c>
      <c r="J262" t="s">
        <v>4</v>
      </c>
      <c r="K26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3" spans="1:11" x14ac:dyDescent="0.25">
      <c r="A263" t="s">
        <v>253</v>
      </c>
      <c r="B263" t="s">
        <v>337</v>
      </c>
      <c r="C263" t="s">
        <v>499</v>
      </c>
      <c r="D263">
        <v>1988</v>
      </c>
      <c r="E263" t="s">
        <v>365</v>
      </c>
      <c r="F263" t="s">
        <v>325</v>
      </c>
      <c r="G263">
        <v>1</v>
      </c>
      <c r="H263" t="s">
        <v>358</v>
      </c>
      <c r="J263" t="s">
        <v>6</v>
      </c>
      <c r="K26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4" spans="1:11" x14ac:dyDescent="0.25">
      <c r="A264" t="s">
        <v>287</v>
      </c>
      <c r="B264" t="s">
        <v>335</v>
      </c>
      <c r="D264">
        <v>2013</v>
      </c>
      <c r="E264" t="s">
        <v>324</v>
      </c>
      <c r="F264" t="s">
        <v>325</v>
      </c>
      <c r="G264">
        <v>1</v>
      </c>
      <c r="H264" t="s">
        <v>321</v>
      </c>
      <c r="J264" t="s">
        <v>5</v>
      </c>
      <c r="K26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5" spans="1:11" x14ac:dyDescent="0.25">
      <c r="A265" t="s">
        <v>113</v>
      </c>
      <c r="B265" t="s">
        <v>341</v>
      </c>
      <c r="C265" t="s">
        <v>373</v>
      </c>
      <c r="D265">
        <v>1980</v>
      </c>
      <c r="E265" t="s">
        <v>324</v>
      </c>
      <c r="F265" t="s">
        <v>325</v>
      </c>
      <c r="G265">
        <v>1</v>
      </c>
      <c r="H265" t="s">
        <v>344</v>
      </c>
      <c r="J265" t="s">
        <v>346</v>
      </c>
      <c r="K26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6" spans="1:11" x14ac:dyDescent="0.25">
      <c r="A266" t="s">
        <v>470</v>
      </c>
      <c r="B266" t="s">
        <v>323</v>
      </c>
      <c r="C266" t="s">
        <v>409</v>
      </c>
      <c r="D266">
        <v>2016</v>
      </c>
      <c r="E266" t="s">
        <v>382</v>
      </c>
      <c r="F266" t="s">
        <v>330</v>
      </c>
      <c r="G266">
        <v>1</v>
      </c>
      <c r="H266" t="s">
        <v>321</v>
      </c>
      <c r="J266" t="s">
        <v>350</v>
      </c>
      <c r="K26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7" spans="1:11" x14ac:dyDescent="0.25">
      <c r="A267" t="s">
        <v>68</v>
      </c>
      <c r="B267" t="s">
        <v>426</v>
      </c>
      <c r="C267" t="s">
        <v>341</v>
      </c>
      <c r="D267">
        <v>1997</v>
      </c>
      <c r="E267" t="s">
        <v>328</v>
      </c>
      <c r="F267" t="s">
        <v>325</v>
      </c>
      <c r="G267">
        <v>3</v>
      </c>
      <c r="H267" t="s">
        <v>326</v>
      </c>
      <c r="J267" t="s">
        <v>346</v>
      </c>
      <c r="K26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8" spans="1:11" x14ac:dyDescent="0.25">
      <c r="A268" t="s">
        <v>235</v>
      </c>
      <c r="B268" t="s">
        <v>380</v>
      </c>
      <c r="C268" t="s">
        <v>423</v>
      </c>
      <c r="D268">
        <v>1999</v>
      </c>
      <c r="E268" t="s">
        <v>324</v>
      </c>
      <c r="F268" t="s">
        <v>325</v>
      </c>
      <c r="G268">
        <v>1</v>
      </c>
      <c r="H268" t="s">
        <v>358</v>
      </c>
      <c r="J268" t="s">
        <v>4</v>
      </c>
      <c r="K26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69" spans="1:11" x14ac:dyDescent="0.25">
      <c r="A269" t="s">
        <v>213</v>
      </c>
      <c r="B269" t="s">
        <v>336</v>
      </c>
      <c r="D269">
        <v>2021</v>
      </c>
      <c r="E269" t="s">
        <v>328</v>
      </c>
      <c r="F269" t="s">
        <v>325</v>
      </c>
      <c r="G269">
        <v>1</v>
      </c>
      <c r="H269" t="s">
        <v>329</v>
      </c>
      <c r="J269" t="s">
        <v>7</v>
      </c>
      <c r="K26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0" spans="1:11" x14ac:dyDescent="0.25">
      <c r="A270" t="s">
        <v>31</v>
      </c>
      <c r="B270" t="s">
        <v>395</v>
      </c>
      <c r="C270" t="s">
        <v>401</v>
      </c>
      <c r="D270">
        <v>1981</v>
      </c>
      <c r="E270" t="s">
        <v>328</v>
      </c>
      <c r="F270" t="s">
        <v>325</v>
      </c>
      <c r="G270">
        <v>3</v>
      </c>
      <c r="H270" t="s">
        <v>333</v>
      </c>
      <c r="J270" t="s">
        <v>4</v>
      </c>
      <c r="K27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1" spans="1:11" x14ac:dyDescent="0.25">
      <c r="A271" t="s">
        <v>285</v>
      </c>
      <c r="B271" t="s">
        <v>408</v>
      </c>
      <c r="C271" t="s">
        <v>375</v>
      </c>
      <c r="D271">
        <v>2002</v>
      </c>
      <c r="E271" t="s">
        <v>328</v>
      </c>
      <c r="F271" t="s">
        <v>325</v>
      </c>
      <c r="G271">
        <v>2</v>
      </c>
      <c r="H271" t="s">
        <v>321</v>
      </c>
      <c r="J271" t="s">
        <v>4</v>
      </c>
      <c r="K27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2" spans="1:11" x14ac:dyDescent="0.25">
      <c r="A272" t="s">
        <v>289</v>
      </c>
      <c r="B272" t="s">
        <v>335</v>
      </c>
      <c r="C272" t="s">
        <v>357</v>
      </c>
      <c r="D272">
        <v>2004</v>
      </c>
      <c r="E272" t="s">
        <v>324</v>
      </c>
      <c r="F272" t="s">
        <v>325</v>
      </c>
      <c r="G272">
        <v>3</v>
      </c>
      <c r="H272" t="s">
        <v>321</v>
      </c>
      <c r="J272" t="s">
        <v>5</v>
      </c>
      <c r="K27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3" spans="1:11" x14ac:dyDescent="0.25">
      <c r="A273" t="s">
        <v>228</v>
      </c>
      <c r="B273" t="s">
        <v>372</v>
      </c>
      <c r="C273" t="s">
        <v>376</v>
      </c>
      <c r="D273">
        <v>1994</v>
      </c>
      <c r="E273" t="s">
        <v>328</v>
      </c>
      <c r="F273" t="s">
        <v>325</v>
      </c>
      <c r="G273">
        <v>2</v>
      </c>
      <c r="H273" t="s">
        <v>358</v>
      </c>
      <c r="J273" t="s">
        <v>346</v>
      </c>
      <c r="K27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4" spans="1:11" x14ac:dyDescent="0.25">
      <c r="A274" t="s">
        <v>83</v>
      </c>
      <c r="B274" t="s">
        <v>335</v>
      </c>
      <c r="D274">
        <v>1993</v>
      </c>
      <c r="E274" t="s">
        <v>334</v>
      </c>
      <c r="F274" t="s">
        <v>325</v>
      </c>
      <c r="G274">
        <v>4</v>
      </c>
      <c r="H274" t="s">
        <v>326</v>
      </c>
      <c r="J274" t="s">
        <v>5</v>
      </c>
      <c r="K27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5" spans="1:11" x14ac:dyDescent="0.25">
      <c r="A275" t="s">
        <v>274</v>
      </c>
      <c r="B275" t="s">
        <v>418</v>
      </c>
      <c r="C275" t="s">
        <v>338</v>
      </c>
      <c r="D275">
        <v>1993</v>
      </c>
      <c r="E275" t="s">
        <v>324</v>
      </c>
      <c r="F275" t="s">
        <v>325</v>
      </c>
      <c r="G275">
        <v>3</v>
      </c>
      <c r="H275" t="s">
        <v>321</v>
      </c>
      <c r="J275" t="s">
        <v>346</v>
      </c>
      <c r="K27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6" spans="1:11" x14ac:dyDescent="0.25">
      <c r="A276" t="s">
        <v>204</v>
      </c>
      <c r="B276" t="s">
        <v>386</v>
      </c>
      <c r="C276" t="s">
        <v>500</v>
      </c>
      <c r="D276">
        <v>2013</v>
      </c>
      <c r="E276" t="s">
        <v>369</v>
      </c>
      <c r="F276" t="s">
        <v>325</v>
      </c>
      <c r="G276">
        <v>1</v>
      </c>
      <c r="H276" t="s">
        <v>329</v>
      </c>
      <c r="J276" t="s">
        <v>6</v>
      </c>
      <c r="K27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7" spans="1:11" x14ac:dyDescent="0.25">
      <c r="A277" t="s">
        <v>112</v>
      </c>
      <c r="B277" t="s">
        <v>427</v>
      </c>
      <c r="C277" t="s">
        <v>426</v>
      </c>
      <c r="D277">
        <v>2016</v>
      </c>
      <c r="E277" t="s">
        <v>328</v>
      </c>
      <c r="F277" t="s">
        <v>325</v>
      </c>
      <c r="G277">
        <v>1</v>
      </c>
      <c r="H277" t="s">
        <v>344</v>
      </c>
      <c r="J277" t="s">
        <v>346</v>
      </c>
      <c r="K27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8" spans="1:11" x14ac:dyDescent="0.25">
      <c r="A278" t="s">
        <v>282</v>
      </c>
      <c r="B278" t="s">
        <v>338</v>
      </c>
      <c r="C278" t="s">
        <v>375</v>
      </c>
      <c r="D278">
        <v>2002</v>
      </c>
      <c r="E278" t="s">
        <v>328</v>
      </c>
      <c r="F278" t="s">
        <v>325</v>
      </c>
      <c r="G278">
        <v>6</v>
      </c>
      <c r="H278" t="s">
        <v>321</v>
      </c>
      <c r="J278" t="s">
        <v>4</v>
      </c>
      <c r="K27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79" spans="1:11" x14ac:dyDescent="0.25">
      <c r="A279" t="s">
        <v>304</v>
      </c>
      <c r="B279" t="s">
        <v>445</v>
      </c>
      <c r="C279" t="s">
        <v>381</v>
      </c>
      <c r="D279">
        <v>1992</v>
      </c>
      <c r="E279" t="s">
        <v>328</v>
      </c>
      <c r="F279" t="s">
        <v>325</v>
      </c>
      <c r="G279">
        <v>2</v>
      </c>
      <c r="H279" t="s">
        <v>321</v>
      </c>
      <c r="J279" t="s">
        <v>7</v>
      </c>
      <c r="K27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0" spans="1:11" x14ac:dyDescent="0.25">
      <c r="A280" t="s">
        <v>187</v>
      </c>
      <c r="B280" t="s">
        <v>354</v>
      </c>
      <c r="D280">
        <v>2003</v>
      </c>
      <c r="E280" t="s">
        <v>365</v>
      </c>
      <c r="F280" t="s">
        <v>330</v>
      </c>
      <c r="G280">
        <v>1</v>
      </c>
      <c r="H280" t="s">
        <v>329</v>
      </c>
      <c r="J280" t="s">
        <v>4</v>
      </c>
      <c r="K28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1" spans="1:11" x14ac:dyDescent="0.25">
      <c r="A281" t="s">
        <v>66</v>
      </c>
      <c r="B281" t="s">
        <v>339</v>
      </c>
      <c r="C281" t="s">
        <v>426</v>
      </c>
      <c r="D281">
        <v>1999</v>
      </c>
      <c r="E281" t="s">
        <v>407</v>
      </c>
      <c r="F281" t="s">
        <v>325</v>
      </c>
      <c r="G281">
        <v>1</v>
      </c>
      <c r="H281" t="s">
        <v>326</v>
      </c>
      <c r="J281" t="s">
        <v>346</v>
      </c>
      <c r="K28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2" spans="1:11" x14ac:dyDescent="0.25">
      <c r="A282" t="s">
        <v>64</v>
      </c>
      <c r="B282" t="s">
        <v>339</v>
      </c>
      <c r="C282" t="s">
        <v>380</v>
      </c>
      <c r="D282">
        <v>2013</v>
      </c>
      <c r="E282" t="s">
        <v>340</v>
      </c>
      <c r="F282" t="s">
        <v>325</v>
      </c>
      <c r="G282">
        <v>2</v>
      </c>
      <c r="H282" t="s">
        <v>326</v>
      </c>
      <c r="J282" t="s">
        <v>346</v>
      </c>
      <c r="K28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3" spans="1:11" x14ac:dyDescent="0.25">
      <c r="A283" t="s">
        <v>11</v>
      </c>
      <c r="B283" t="s">
        <v>354</v>
      </c>
      <c r="C283" t="s">
        <v>338</v>
      </c>
      <c r="D283">
        <v>1998</v>
      </c>
      <c r="E283" t="s">
        <v>328</v>
      </c>
      <c r="F283" t="s">
        <v>330</v>
      </c>
      <c r="G283">
        <v>1</v>
      </c>
      <c r="H283" t="s">
        <v>333</v>
      </c>
      <c r="J283" t="s">
        <v>350</v>
      </c>
      <c r="K28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4" spans="1:11" x14ac:dyDescent="0.25">
      <c r="A284" t="s">
        <v>240</v>
      </c>
      <c r="B284" t="s">
        <v>354</v>
      </c>
      <c r="C284" t="s">
        <v>434</v>
      </c>
      <c r="D284">
        <v>1979</v>
      </c>
      <c r="E284" t="s">
        <v>347</v>
      </c>
      <c r="F284" t="s">
        <v>325</v>
      </c>
      <c r="G284">
        <v>3</v>
      </c>
      <c r="H284" t="s">
        <v>358</v>
      </c>
      <c r="J284" t="s">
        <v>4</v>
      </c>
      <c r="K28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5" spans="1:11" x14ac:dyDescent="0.25">
      <c r="A285" t="s">
        <v>35</v>
      </c>
      <c r="B285" t="s">
        <v>335</v>
      </c>
      <c r="D285">
        <v>2011</v>
      </c>
      <c r="E285" t="s">
        <v>324</v>
      </c>
      <c r="F285" t="s">
        <v>325</v>
      </c>
      <c r="G285">
        <v>3</v>
      </c>
      <c r="H285" t="s">
        <v>333</v>
      </c>
      <c r="J285" t="s">
        <v>5</v>
      </c>
      <c r="K28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6" spans="1:11" x14ac:dyDescent="0.25">
      <c r="A286" t="s">
        <v>9</v>
      </c>
      <c r="B286" t="s">
        <v>380</v>
      </c>
      <c r="C286" t="s">
        <v>384</v>
      </c>
      <c r="D286">
        <v>2008</v>
      </c>
      <c r="E286" t="s">
        <v>324</v>
      </c>
      <c r="F286" t="s">
        <v>325</v>
      </c>
      <c r="G286">
        <v>1</v>
      </c>
      <c r="H286" t="s">
        <v>333</v>
      </c>
      <c r="J286" t="s">
        <v>350</v>
      </c>
      <c r="K28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7" spans="1:11" x14ac:dyDescent="0.25">
      <c r="A287" t="s">
        <v>309</v>
      </c>
      <c r="B287" t="s">
        <v>337</v>
      </c>
      <c r="C287" t="s">
        <v>336</v>
      </c>
      <c r="D287">
        <v>1976</v>
      </c>
      <c r="E287" t="s">
        <v>328</v>
      </c>
      <c r="F287" t="s">
        <v>330</v>
      </c>
      <c r="G287">
        <v>2</v>
      </c>
      <c r="H287" t="s">
        <v>321</v>
      </c>
      <c r="J287" t="s">
        <v>7</v>
      </c>
      <c r="K28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8" spans="1:11" x14ac:dyDescent="0.25">
      <c r="A288" t="s">
        <v>12</v>
      </c>
      <c r="B288" t="s">
        <v>354</v>
      </c>
      <c r="C288" t="s">
        <v>418</v>
      </c>
      <c r="D288">
        <v>1984</v>
      </c>
      <c r="E288" t="s">
        <v>328</v>
      </c>
      <c r="F288" t="s">
        <v>325</v>
      </c>
      <c r="G288">
        <v>2</v>
      </c>
      <c r="H288" t="s">
        <v>333</v>
      </c>
      <c r="J288" t="s">
        <v>350</v>
      </c>
      <c r="K28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89" spans="1:11" x14ac:dyDescent="0.25">
      <c r="A289" t="s">
        <v>453</v>
      </c>
      <c r="B289" t="s">
        <v>384</v>
      </c>
      <c r="D289">
        <v>2014</v>
      </c>
      <c r="E289" t="s">
        <v>368</v>
      </c>
      <c r="F289" t="s">
        <v>325</v>
      </c>
      <c r="G289">
        <v>1</v>
      </c>
      <c r="H289" t="s">
        <v>326</v>
      </c>
      <c r="J289" t="s">
        <v>7</v>
      </c>
      <c r="K28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0" spans="1:11" x14ac:dyDescent="0.25">
      <c r="A290" t="s">
        <v>237</v>
      </c>
      <c r="B290" t="s">
        <v>354</v>
      </c>
      <c r="C290" t="s">
        <v>484</v>
      </c>
      <c r="D290">
        <v>2008</v>
      </c>
      <c r="E290" t="s">
        <v>340</v>
      </c>
      <c r="F290" t="s">
        <v>325</v>
      </c>
      <c r="G290">
        <v>2</v>
      </c>
      <c r="H290" t="s">
        <v>358</v>
      </c>
      <c r="J290" t="s">
        <v>4</v>
      </c>
      <c r="K29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1" spans="1:11" x14ac:dyDescent="0.25">
      <c r="A291" t="s">
        <v>73</v>
      </c>
      <c r="B291" t="s">
        <v>354</v>
      </c>
      <c r="C291" t="s">
        <v>432</v>
      </c>
      <c r="D291">
        <v>1979</v>
      </c>
      <c r="E291" t="s">
        <v>407</v>
      </c>
      <c r="F291" t="s">
        <v>325</v>
      </c>
      <c r="G291">
        <v>3</v>
      </c>
      <c r="H291" t="s">
        <v>326</v>
      </c>
      <c r="J291" t="s">
        <v>4</v>
      </c>
      <c r="K29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2" spans="1:11" x14ac:dyDescent="0.25">
      <c r="A292" t="s">
        <v>10</v>
      </c>
      <c r="B292" t="s">
        <v>380</v>
      </c>
      <c r="C292" t="s">
        <v>339</v>
      </c>
      <c r="D292">
        <v>1989</v>
      </c>
      <c r="E292" t="s">
        <v>407</v>
      </c>
      <c r="F292" t="s">
        <v>325</v>
      </c>
      <c r="G292">
        <v>1</v>
      </c>
      <c r="H292" t="s">
        <v>333</v>
      </c>
      <c r="J292" t="s">
        <v>350</v>
      </c>
      <c r="K29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3" spans="1:11" x14ac:dyDescent="0.25">
      <c r="A293" t="s">
        <v>171</v>
      </c>
      <c r="B293" t="s">
        <v>501</v>
      </c>
      <c r="D293">
        <v>1987</v>
      </c>
      <c r="E293" t="s">
        <v>365</v>
      </c>
      <c r="F293" t="s">
        <v>330</v>
      </c>
      <c r="G293">
        <v>4</v>
      </c>
      <c r="H293" t="s">
        <v>396</v>
      </c>
      <c r="J293" t="s">
        <v>6</v>
      </c>
      <c r="K29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4" spans="1:11" x14ac:dyDescent="0.25">
      <c r="A294" t="s">
        <v>307</v>
      </c>
      <c r="B294" t="s">
        <v>371</v>
      </c>
      <c r="C294" t="s">
        <v>337</v>
      </c>
      <c r="D294">
        <v>2005</v>
      </c>
      <c r="E294" t="s">
        <v>328</v>
      </c>
      <c r="F294" t="s">
        <v>330</v>
      </c>
      <c r="G294">
        <v>2</v>
      </c>
      <c r="H294" t="s">
        <v>321</v>
      </c>
      <c r="J294" t="s">
        <v>7</v>
      </c>
      <c r="K29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5" spans="1:11" x14ac:dyDescent="0.25">
      <c r="A295" t="s">
        <v>153</v>
      </c>
      <c r="B295" t="s">
        <v>339</v>
      </c>
      <c r="C295" t="s">
        <v>341</v>
      </c>
      <c r="D295">
        <v>1989</v>
      </c>
      <c r="E295" t="s">
        <v>407</v>
      </c>
      <c r="F295" t="s">
        <v>325</v>
      </c>
      <c r="G295">
        <v>1</v>
      </c>
      <c r="H295" t="s">
        <v>396</v>
      </c>
      <c r="J295" t="s">
        <v>350</v>
      </c>
      <c r="K29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6" spans="1:11" x14ac:dyDescent="0.25">
      <c r="A296" t="s">
        <v>238</v>
      </c>
      <c r="B296" t="s">
        <v>322</v>
      </c>
      <c r="C296" t="s">
        <v>446</v>
      </c>
      <c r="D296">
        <v>2007</v>
      </c>
      <c r="E296" t="s">
        <v>328</v>
      </c>
      <c r="F296" t="s">
        <v>325</v>
      </c>
      <c r="G296">
        <v>1</v>
      </c>
      <c r="H296" t="s">
        <v>358</v>
      </c>
      <c r="J296" t="s">
        <v>4</v>
      </c>
      <c r="K29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7" spans="1:11" x14ac:dyDescent="0.25">
      <c r="A297" t="s">
        <v>168</v>
      </c>
      <c r="B297" t="s">
        <v>335</v>
      </c>
      <c r="C297" t="s">
        <v>341</v>
      </c>
      <c r="D297">
        <v>2005</v>
      </c>
      <c r="E297" t="s">
        <v>365</v>
      </c>
      <c r="F297" t="s">
        <v>325</v>
      </c>
      <c r="G297">
        <v>1</v>
      </c>
      <c r="H297" t="s">
        <v>396</v>
      </c>
      <c r="J297" t="s">
        <v>6</v>
      </c>
      <c r="K29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8" spans="1:11" x14ac:dyDescent="0.25">
      <c r="A298" t="s">
        <v>293</v>
      </c>
      <c r="B298" t="s">
        <v>513</v>
      </c>
      <c r="C298" t="s">
        <v>335</v>
      </c>
      <c r="D298">
        <v>2008</v>
      </c>
      <c r="E298" t="s">
        <v>392</v>
      </c>
      <c r="F298" t="s">
        <v>330</v>
      </c>
      <c r="G298">
        <v>3</v>
      </c>
      <c r="H298" t="s">
        <v>321</v>
      </c>
      <c r="J298" t="s">
        <v>5</v>
      </c>
      <c r="K29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299" spans="1:11" x14ac:dyDescent="0.25">
      <c r="A299" t="s">
        <v>163</v>
      </c>
      <c r="B299" t="s">
        <v>354</v>
      </c>
      <c r="C299" t="s">
        <v>338</v>
      </c>
      <c r="D299">
        <v>2010</v>
      </c>
      <c r="E299" t="s">
        <v>328</v>
      </c>
      <c r="F299" t="s">
        <v>325</v>
      </c>
      <c r="G299">
        <v>3</v>
      </c>
      <c r="H299" t="s">
        <v>396</v>
      </c>
      <c r="J299" t="s">
        <v>4</v>
      </c>
      <c r="K29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0" spans="1:11" x14ac:dyDescent="0.25">
      <c r="A300" t="s">
        <v>148</v>
      </c>
      <c r="B300" t="s">
        <v>454</v>
      </c>
      <c r="D300">
        <v>2019</v>
      </c>
      <c r="E300" t="s">
        <v>328</v>
      </c>
      <c r="F300" t="s">
        <v>330</v>
      </c>
      <c r="G300">
        <v>1</v>
      </c>
      <c r="H300" t="s">
        <v>344</v>
      </c>
      <c r="J300" t="s">
        <v>7</v>
      </c>
      <c r="K30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1" spans="1:11" x14ac:dyDescent="0.25">
      <c r="A301" t="s">
        <v>156</v>
      </c>
      <c r="B301" t="s">
        <v>339</v>
      </c>
      <c r="C301" t="s">
        <v>384</v>
      </c>
      <c r="D301">
        <v>2009</v>
      </c>
      <c r="E301" t="s">
        <v>328</v>
      </c>
      <c r="F301" t="s">
        <v>325</v>
      </c>
      <c r="G301">
        <v>1</v>
      </c>
      <c r="H301" t="s">
        <v>396</v>
      </c>
      <c r="J301" t="s">
        <v>346</v>
      </c>
      <c r="K30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2" spans="1:11" x14ac:dyDescent="0.25">
      <c r="A302" t="s">
        <v>154</v>
      </c>
      <c r="B302" t="s">
        <v>339</v>
      </c>
      <c r="C302" t="s">
        <v>341</v>
      </c>
      <c r="D302">
        <v>1969</v>
      </c>
      <c r="E302" t="s">
        <v>407</v>
      </c>
      <c r="F302" t="s">
        <v>325</v>
      </c>
      <c r="G302">
        <v>2</v>
      </c>
      <c r="H302" t="s">
        <v>396</v>
      </c>
      <c r="J302" t="s">
        <v>350</v>
      </c>
      <c r="K30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3" spans="1:11" x14ac:dyDescent="0.25">
      <c r="A303" t="s">
        <v>306</v>
      </c>
      <c r="B303" t="s">
        <v>337</v>
      </c>
      <c r="D303">
        <v>1999</v>
      </c>
      <c r="E303" t="s">
        <v>417</v>
      </c>
      <c r="F303" t="s">
        <v>325</v>
      </c>
      <c r="G303">
        <v>4</v>
      </c>
      <c r="H303" t="s">
        <v>321</v>
      </c>
      <c r="J303" t="s">
        <v>7</v>
      </c>
      <c r="K30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4" spans="1:11" x14ac:dyDescent="0.25">
      <c r="A304" t="s">
        <v>268</v>
      </c>
      <c r="B304" t="s">
        <v>341</v>
      </c>
      <c r="C304" t="s">
        <v>339</v>
      </c>
      <c r="D304">
        <v>1986</v>
      </c>
      <c r="E304" t="s">
        <v>328</v>
      </c>
      <c r="F304" t="s">
        <v>325</v>
      </c>
      <c r="G304">
        <v>2</v>
      </c>
      <c r="H304" t="s">
        <v>321</v>
      </c>
      <c r="J304" t="s">
        <v>350</v>
      </c>
      <c r="K30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5" spans="1:11" x14ac:dyDescent="0.25">
      <c r="A305" t="s">
        <v>258</v>
      </c>
      <c r="B305" t="s">
        <v>423</v>
      </c>
      <c r="C305" t="s">
        <v>332</v>
      </c>
      <c r="D305">
        <v>2017</v>
      </c>
      <c r="E305" t="s">
        <v>324</v>
      </c>
      <c r="F305" t="s">
        <v>325</v>
      </c>
      <c r="G305">
        <v>1</v>
      </c>
      <c r="H305" t="s">
        <v>358</v>
      </c>
      <c r="J305" t="s">
        <v>7</v>
      </c>
      <c r="K30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6" spans="1:11" x14ac:dyDescent="0.25">
      <c r="A306" t="s">
        <v>145</v>
      </c>
      <c r="B306" t="s">
        <v>371</v>
      </c>
      <c r="D306">
        <v>2014</v>
      </c>
      <c r="E306" t="s">
        <v>382</v>
      </c>
      <c r="F306" t="s">
        <v>325</v>
      </c>
      <c r="G306">
        <v>1</v>
      </c>
      <c r="H306" t="s">
        <v>344</v>
      </c>
      <c r="J306" t="s">
        <v>7</v>
      </c>
      <c r="K30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7" spans="1:11" x14ac:dyDescent="0.25">
      <c r="A307" t="s">
        <v>263</v>
      </c>
      <c r="B307" t="s">
        <v>445</v>
      </c>
      <c r="C307" t="s">
        <v>403</v>
      </c>
      <c r="D307">
        <v>2007</v>
      </c>
      <c r="E307" t="s">
        <v>463</v>
      </c>
      <c r="F307" t="s">
        <v>325</v>
      </c>
      <c r="G307">
        <v>1</v>
      </c>
      <c r="H307" t="s">
        <v>358</v>
      </c>
      <c r="J307" t="s">
        <v>7</v>
      </c>
      <c r="K30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8" spans="1:11" x14ac:dyDescent="0.25">
      <c r="A308" t="s">
        <v>299</v>
      </c>
      <c r="B308" t="s">
        <v>357</v>
      </c>
      <c r="D308">
        <v>2015</v>
      </c>
      <c r="E308" t="s">
        <v>502</v>
      </c>
      <c r="F308" t="s">
        <v>325</v>
      </c>
      <c r="G308">
        <v>2</v>
      </c>
      <c r="H308" t="s">
        <v>321</v>
      </c>
      <c r="J308" t="s">
        <v>6</v>
      </c>
      <c r="K30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09" spans="1:11" x14ac:dyDescent="0.25">
      <c r="A309" t="s">
        <v>23</v>
      </c>
      <c r="B309" t="s">
        <v>341</v>
      </c>
      <c r="C309" t="s">
        <v>339</v>
      </c>
      <c r="D309">
        <v>2001</v>
      </c>
      <c r="E309" t="s">
        <v>428</v>
      </c>
      <c r="F309" t="s">
        <v>325</v>
      </c>
      <c r="G309">
        <v>4</v>
      </c>
      <c r="H309" t="s">
        <v>333</v>
      </c>
      <c r="J309" t="s">
        <v>346</v>
      </c>
      <c r="K30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0" spans="1:11" x14ac:dyDescent="0.25">
      <c r="A310" t="s">
        <v>86</v>
      </c>
      <c r="B310" t="s">
        <v>335</v>
      </c>
      <c r="C310" t="s">
        <v>465</v>
      </c>
      <c r="D310">
        <v>2004</v>
      </c>
      <c r="E310" t="s">
        <v>334</v>
      </c>
      <c r="F310" t="s">
        <v>325</v>
      </c>
      <c r="G310">
        <v>2</v>
      </c>
      <c r="H310" t="s">
        <v>326</v>
      </c>
      <c r="J310" t="s">
        <v>5</v>
      </c>
      <c r="K31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1" spans="1:11" x14ac:dyDescent="0.25">
      <c r="A311" t="s">
        <v>127</v>
      </c>
      <c r="B311" t="s">
        <v>338</v>
      </c>
      <c r="C311" t="s">
        <v>375</v>
      </c>
      <c r="D311">
        <v>1998</v>
      </c>
      <c r="E311" t="s">
        <v>328</v>
      </c>
      <c r="F311" t="s">
        <v>330</v>
      </c>
      <c r="G311">
        <v>6</v>
      </c>
      <c r="H311" t="s">
        <v>344</v>
      </c>
      <c r="J311" t="s">
        <v>4</v>
      </c>
      <c r="K31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2" spans="1:11" x14ac:dyDescent="0.25">
      <c r="A312" t="s">
        <v>159</v>
      </c>
      <c r="B312" t="s">
        <v>464</v>
      </c>
      <c r="D312">
        <v>2003</v>
      </c>
      <c r="E312" t="s">
        <v>334</v>
      </c>
      <c r="F312" t="s">
        <v>330</v>
      </c>
      <c r="G312">
        <v>2</v>
      </c>
      <c r="H312" t="s">
        <v>396</v>
      </c>
      <c r="J312" t="s">
        <v>346</v>
      </c>
      <c r="K31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3" spans="1:11" x14ac:dyDescent="0.25">
      <c r="A313" t="s">
        <v>136</v>
      </c>
      <c r="B313" t="s">
        <v>335</v>
      </c>
      <c r="D313">
        <v>1998</v>
      </c>
      <c r="E313" t="s">
        <v>365</v>
      </c>
      <c r="F313" t="s">
        <v>325</v>
      </c>
      <c r="G313">
        <v>5</v>
      </c>
      <c r="H313" t="s">
        <v>344</v>
      </c>
      <c r="J313" t="s">
        <v>5</v>
      </c>
      <c r="K31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4" spans="1:11" x14ac:dyDescent="0.25">
      <c r="A314" t="s">
        <v>126</v>
      </c>
      <c r="B314" t="s">
        <v>375</v>
      </c>
      <c r="D314">
        <v>2006</v>
      </c>
      <c r="E314" t="s">
        <v>407</v>
      </c>
      <c r="F314" t="s">
        <v>325</v>
      </c>
      <c r="G314">
        <v>2</v>
      </c>
      <c r="H314" t="s">
        <v>344</v>
      </c>
      <c r="J314" t="s">
        <v>4</v>
      </c>
      <c r="K31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5" spans="1:11" x14ac:dyDescent="0.25">
      <c r="A315" t="s">
        <v>471</v>
      </c>
      <c r="B315" t="s">
        <v>339</v>
      </c>
      <c r="C315" t="s">
        <v>472</v>
      </c>
      <c r="D315">
        <v>1977</v>
      </c>
      <c r="E315" t="s">
        <v>407</v>
      </c>
      <c r="F315" t="s">
        <v>325</v>
      </c>
      <c r="G315">
        <v>3</v>
      </c>
      <c r="H315" t="s">
        <v>396</v>
      </c>
      <c r="J315" t="s">
        <v>350</v>
      </c>
      <c r="K31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6" spans="1:11" x14ac:dyDescent="0.25">
      <c r="A316" t="s">
        <v>52</v>
      </c>
      <c r="B316" t="s">
        <v>337</v>
      </c>
      <c r="C316" t="s">
        <v>455</v>
      </c>
      <c r="D316">
        <v>2000</v>
      </c>
      <c r="E316" t="s">
        <v>365</v>
      </c>
      <c r="F316" t="s">
        <v>325</v>
      </c>
      <c r="G316">
        <v>2</v>
      </c>
      <c r="H316" t="s">
        <v>333</v>
      </c>
      <c r="J316" t="s">
        <v>7</v>
      </c>
      <c r="K316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7" spans="1:11" x14ac:dyDescent="0.25">
      <c r="A317" t="s">
        <v>160</v>
      </c>
      <c r="B317" t="s">
        <v>393</v>
      </c>
      <c r="D317">
        <v>2014</v>
      </c>
      <c r="E317" t="s">
        <v>324</v>
      </c>
      <c r="F317" t="s">
        <v>325</v>
      </c>
      <c r="G317">
        <v>1</v>
      </c>
      <c r="H317" t="s">
        <v>396</v>
      </c>
      <c r="J317" t="s">
        <v>4</v>
      </c>
      <c r="K317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8" spans="1:11" x14ac:dyDescent="0.25">
      <c r="A318" t="s">
        <v>90</v>
      </c>
      <c r="B318" t="s">
        <v>352</v>
      </c>
      <c r="D318">
        <v>1985</v>
      </c>
      <c r="E318" t="s">
        <v>407</v>
      </c>
      <c r="F318" t="s">
        <v>325</v>
      </c>
      <c r="G318">
        <v>1</v>
      </c>
      <c r="H318" t="s">
        <v>326</v>
      </c>
      <c r="J318" t="s">
        <v>6</v>
      </c>
      <c r="K318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19" spans="1:11" x14ac:dyDescent="0.25">
      <c r="A319" t="s">
        <v>236</v>
      </c>
      <c r="B319" t="s">
        <v>338</v>
      </c>
      <c r="C319" t="s">
        <v>357</v>
      </c>
      <c r="D319">
        <v>2007</v>
      </c>
      <c r="E319" t="s">
        <v>328</v>
      </c>
      <c r="F319" t="s">
        <v>325</v>
      </c>
      <c r="G319">
        <v>1</v>
      </c>
      <c r="H319" t="s">
        <v>358</v>
      </c>
      <c r="J319" t="s">
        <v>4</v>
      </c>
      <c r="K319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0" spans="1:11" x14ac:dyDescent="0.25">
      <c r="A320" t="s">
        <v>203</v>
      </c>
      <c r="B320" t="s">
        <v>341</v>
      </c>
      <c r="C320" t="s">
        <v>338</v>
      </c>
      <c r="D320">
        <v>2019</v>
      </c>
      <c r="E320" t="s">
        <v>324</v>
      </c>
      <c r="F320" t="s">
        <v>325</v>
      </c>
      <c r="G320">
        <v>1</v>
      </c>
      <c r="H320" t="s">
        <v>329</v>
      </c>
      <c r="J320" t="s">
        <v>6</v>
      </c>
      <c r="K320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1" spans="1:11" x14ac:dyDescent="0.25">
      <c r="A321" t="s">
        <v>305</v>
      </c>
      <c r="B321" t="s">
        <v>323</v>
      </c>
      <c r="C321" t="s">
        <v>332</v>
      </c>
      <c r="D321">
        <v>2001</v>
      </c>
      <c r="E321" t="s">
        <v>324</v>
      </c>
      <c r="F321" t="s">
        <v>325</v>
      </c>
      <c r="G321">
        <v>3</v>
      </c>
      <c r="H321" t="s">
        <v>321</v>
      </c>
      <c r="J321" t="s">
        <v>7</v>
      </c>
      <c r="K321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2" spans="1:11" x14ac:dyDescent="0.25">
      <c r="A322" t="s">
        <v>279</v>
      </c>
      <c r="B322" t="s">
        <v>393</v>
      </c>
      <c r="D322">
        <v>2015</v>
      </c>
      <c r="E322" t="s">
        <v>328</v>
      </c>
      <c r="F322" t="s">
        <v>330</v>
      </c>
      <c r="G322">
        <v>1</v>
      </c>
      <c r="H322" t="s">
        <v>321</v>
      </c>
      <c r="J322" t="s">
        <v>4</v>
      </c>
      <c r="K322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3" spans="1:11" x14ac:dyDescent="0.25">
      <c r="A323" t="s">
        <v>176</v>
      </c>
      <c r="B323" t="s">
        <v>473</v>
      </c>
      <c r="C323" t="s">
        <v>338</v>
      </c>
      <c r="D323">
        <v>2012</v>
      </c>
      <c r="E323" t="s">
        <v>328</v>
      </c>
      <c r="F323" t="s">
        <v>330</v>
      </c>
      <c r="G323">
        <v>1</v>
      </c>
      <c r="H323" t="s">
        <v>329</v>
      </c>
      <c r="J323" t="s">
        <v>350</v>
      </c>
      <c r="K323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4" spans="1:11" x14ac:dyDescent="0.25">
      <c r="A324" t="s">
        <v>29</v>
      </c>
      <c r="B324" t="s">
        <v>338</v>
      </c>
      <c r="C324" t="s">
        <v>440</v>
      </c>
      <c r="D324">
        <v>1985</v>
      </c>
      <c r="E324" t="s">
        <v>328</v>
      </c>
      <c r="F324" t="s">
        <v>325</v>
      </c>
      <c r="G324">
        <v>1</v>
      </c>
      <c r="H324" t="s">
        <v>333</v>
      </c>
      <c r="J324" t="s">
        <v>4</v>
      </c>
      <c r="K324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  <row r="325" spans="1:11" x14ac:dyDescent="0.25">
      <c r="A325" t="s">
        <v>165</v>
      </c>
      <c r="B325" t="s">
        <v>514</v>
      </c>
      <c r="C325" t="s">
        <v>515</v>
      </c>
      <c r="D325">
        <v>2014</v>
      </c>
      <c r="E325" t="s">
        <v>392</v>
      </c>
      <c r="F325" t="s">
        <v>330</v>
      </c>
      <c r="G325">
        <v>2</v>
      </c>
      <c r="H325" t="s">
        <v>396</v>
      </c>
      <c r="J325" t="s">
        <v>5</v>
      </c>
      <c r="K325" t="str">
        <f>IF(AND('Line-Up Hellfest 2022'!$E$14=Tableau1[[#This Row],[Nom du groupe]],'Line-Up Hellfest 2022'!$F$19&lt;&gt;"Cliquez ici pour modifier"),'Line-Up Hellfest 2022'!$F$19,"Absolument hors de question")</f>
        <v>Absolument hors de question</v>
      </c>
    </row>
  </sheetData>
  <sortState xmlns:xlrd2="http://schemas.microsoft.com/office/spreadsheetml/2017/richdata2" ref="A2:J325">
    <sortCondition ref="A1:A32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8BE99-2AA2-489F-8836-7405980A9548}">
  <sheetPr codeName="Feuil1"/>
  <dimension ref="A1:H22"/>
  <sheetViews>
    <sheetView showZeros="0" workbookViewId="0">
      <selection activeCell="G4" sqref="G4"/>
    </sheetView>
  </sheetViews>
  <sheetFormatPr baseColWidth="10" defaultRowHeight="15" x14ac:dyDescent="0.25"/>
  <cols>
    <col min="1" max="1" width="3.7109375" customWidth="1"/>
    <col min="2" max="7" width="30.28515625" customWidth="1"/>
    <col min="9" max="9" width="33.28515625" bestFit="1" customWidth="1"/>
    <col min="10" max="10" width="45.7109375" customWidth="1"/>
  </cols>
  <sheetData>
    <row r="1" spans="1:8" ht="39.950000000000003" customHeight="1" thickBot="1" x14ac:dyDescent="0.3">
      <c r="A1" s="32"/>
      <c r="B1" s="32"/>
      <c r="C1" s="32"/>
      <c r="D1" s="32"/>
      <c r="E1" s="32"/>
      <c r="F1" s="32"/>
      <c r="G1" s="32"/>
      <c r="H1" s="32"/>
    </row>
    <row r="2" spans="1:8" s="4" customFormat="1" ht="18" customHeight="1" thickTop="1" thickBot="1" x14ac:dyDescent="0.3">
      <c r="B2" s="29" t="s">
        <v>540</v>
      </c>
      <c r="C2" s="30"/>
      <c r="D2" s="30"/>
      <c r="E2" s="30"/>
      <c r="F2" s="30"/>
      <c r="G2" s="31"/>
    </row>
    <row r="3" spans="1:8" ht="36.75" customHeight="1" thickTop="1" x14ac:dyDescent="0.25">
      <c r="B3" t="s">
        <v>350</v>
      </c>
      <c r="C3" t="s">
        <v>346</v>
      </c>
      <c r="D3" t="s">
        <v>4</v>
      </c>
      <c r="E3" t="s">
        <v>6</v>
      </c>
      <c r="F3" t="s">
        <v>5</v>
      </c>
      <c r="G3" t="s">
        <v>7</v>
      </c>
    </row>
    <row r="4" spans="1:8" x14ac:dyDescent="0.25">
      <c r="B4" s="5" t="str">
        <f t="array" ref="B4">IFERROR(INDEX('Liste groupes'!A:J,SMALL(IF($B$2&amp;$B$3=Tableau1[Jour]&amp;Tableau1[Scène],ROW(Tableau1[Nom du groupe])-MIN(ROW(B$4:B4))+4,""),ROWS($B$4:B4)),1),"")</f>
        <v>Alien Weaponry</v>
      </c>
      <c r="C4" s="5" t="str">
        <f t="array" ref="C4">IFERROR(INDEX('Liste groupes'!A:J,SMALL(IF($B$2&amp;$C$3=Tableau1[Jour]&amp;Tableau1[Scène],ROW(Tableau1[Nom du groupe])-MIN(ROW(B$4:B4))+4,""),ROWS($B$4:B4)),1),"")</f>
        <v>Bring Me The Horizon</v>
      </c>
      <c r="D4" s="5" t="str">
        <f t="array" ref="D4">IFERROR(INDEX('Liste groupes'!A:J,SMALL(IF($B$2&amp;$D$3=Tableau1[Jour]&amp;Tableau1[Scène],ROW(Tableau1[Nom du groupe])-MIN(ROW(B$4:B4))+4,""),ROWS($B$4:B4)),1),"")</f>
        <v>Clowns</v>
      </c>
      <c r="E4" s="5" t="str">
        <f t="array" ref="E4">IFERROR(INDEX('Liste groupes'!A:J,SMALL(IF($B$2&amp;$E$3=Tableau1[Jour]&amp;Tableau1[Scène],ROW(Tableau1[Nom du groupe])-MIN(ROW(B$4:B4))+4,""),ROWS($B$4:B4)),1),"")</f>
        <v>Blood Incantation</v>
      </c>
      <c r="F4" s="6" t="str">
        <f t="array" ref="F4">IFERROR(INDEX('Liste groupes'!A:J,SMALL(IF($B$2&amp;$F$3=Tableau1[Jour]&amp;Tableau1[Scène],ROW(Tableau1[Nom du groupe])-MIN(ROW(B$4:B4))+4,""),ROWS($B$4:B4)),1),"")</f>
        <v>Archgoat</v>
      </c>
      <c r="G4" s="5" t="str">
        <f t="array" ref="G4">IFERROR(INDEX('Liste groupes'!A:J,SMALL(IF($B$2&amp;$G$3=Tableau1[Jour]&amp;Tableau1[Scène],ROW(Tableau1[Nom du groupe])-MIN(ROW(B$4:B4))+4,""),ROWS($B$4:B4)),1),"")</f>
        <v>20 Seconds Falling Man</v>
      </c>
    </row>
    <row r="5" spans="1:8" x14ac:dyDescent="0.25">
      <c r="B5" s="7" t="str">
        <f t="array" ref="B5">IFERROR(INDEX('Liste groupes'!A:J,SMALL(IF($B$2&amp;$B$3=Tableau1[Jour]&amp;Tableau1[Scène],ROW(Tableau1[Nom du groupe])-MIN(ROW(B$4:B5))+4,""),ROWS($B$4:B5)),1),"")</f>
        <v>Avatar</v>
      </c>
      <c r="C5" s="7" t="str">
        <f t="array" ref="C5">IFERROR(INDEX('Liste groupes'!A:J,SMALL(IF($B$2&amp;$C$3=Tableau1[Jour]&amp;Tableau1[Scène],ROW(Tableau1[Nom du groupe])-MIN(ROW(B$4:B5))+4,""),ROWS($B$4:B5)),1),"")</f>
        <v>Bullet For My Valentine</v>
      </c>
      <c r="D5" s="7" t="str">
        <f t="array" ref="D5">IFERROR(INDEX('Liste groupes'!A:J,SMALL(IF($B$2&amp;$D$3=Tableau1[Jour]&amp;Tableau1[Scène],ROW(Tableau1[Nom du groupe])-MIN(ROW(B$4:B5))+4,""),ROWS($B$4:B5)),1),"")</f>
        <v>Crowbar</v>
      </c>
      <c r="E5" s="7" t="str">
        <f t="array" ref="E5">IFERROR(INDEX('Liste groupes'!A:J,SMALL(IF($B$2&amp;$E$3=Tableau1[Jour]&amp;Tableau1[Scène],ROW(Tableau1[Nom du groupe])-MIN(ROW(B$4:B5))+4,""),ROWS($B$4:B5)),1),"")</f>
        <v>Carcass</v>
      </c>
      <c r="F5" s="7" t="str">
        <f t="array" ref="F5">IFERROR(INDEX('Liste groupes'!A:J,SMALL(IF($B$2&amp;$F$3=Tableau1[Jour]&amp;Tableau1[Scène],ROW(Tableau1[Nom du groupe])-MIN(ROW(B$4:B5))+4,""),ROWS($B$4:B5)),1),"")</f>
        <v>Cult Of Fire</v>
      </c>
      <c r="G5" s="7" t="str">
        <f t="array" ref="G5">IFERROR(INDEX('Liste groupes'!A:J,SMALL(IF($B$2&amp;$G$3=Tableau1[Jour]&amp;Tableau1[Scène],ROW(Tableau1[Nom du groupe])-MIN(ROW(B$4:B5))+4,""),ROWS($B$4:B5)),1),"")</f>
        <v>Eyehategod</v>
      </c>
    </row>
    <row r="6" spans="1:8" x14ac:dyDescent="0.25">
      <c r="B6" s="8" t="str">
        <f t="array" ref="B6">IFERROR(INDEX('Liste groupes'!A:J,SMALL(IF($B$2&amp;$B$3=Tableau1[Jour]&amp;Tableau1[Scène],ROW(Tableau1[Nom du groupe])-MIN(ROW(B$4:B6))+4,""),ROWS($B$4:B6)),1),"")</f>
        <v>Black Label Society</v>
      </c>
      <c r="C6" s="8" t="str">
        <f t="array" ref="C6">IFERROR(INDEX('Liste groupes'!A:J,SMALL(IF($B$2&amp;$C$3=Tableau1[Jour]&amp;Tableau1[Scène],ROW(Tableau1[Nom du groupe])-MIN(ROW(B$4:B6))+4,""),ROWS($B$4:B6)),1),"")</f>
        <v>Ill Nino</v>
      </c>
      <c r="D6" s="8" t="str">
        <f t="array" ref="D6">IFERROR(INDEX('Liste groupes'!A:J,SMALL(IF($B$2&amp;$D$3=Tableau1[Jour]&amp;Tableau1[Scène],ROW(Tableau1[Nom du groupe])-MIN(ROW(B$4:B6))+4,""),ROWS($B$4:B6)),1),"")</f>
        <v>Hatebreed</v>
      </c>
      <c r="E6" s="8" t="str">
        <f t="array" ref="E6">IFERROR(INDEX('Liste groupes'!A:J,SMALL(IF($B$2&amp;$E$3=Tableau1[Jour]&amp;Tableau1[Scène],ROW(Tableau1[Nom du groupe])-MIN(ROW(B$4:B6))+4,""),ROWS($B$4:B6)),1),"")</f>
        <v>Carnation</v>
      </c>
      <c r="F6" s="8" t="str">
        <f t="array" ref="F6">IFERROR(INDEX('Liste groupes'!A:J,SMALL(IF($B$2&amp;$F$3=Tableau1[Jour]&amp;Tableau1[Scène],ROW(Tableau1[Nom du groupe])-MIN(ROW(B$4:B6))+4,""),ROWS($B$4:B6)),1),"")</f>
        <v>Mercyful Fate</v>
      </c>
      <c r="G6" s="8" t="str">
        <f t="array" ref="G6">IFERROR(INDEX('Liste groupes'!A:J,SMALL(IF($B$2&amp;$G$3=Tableau1[Jour]&amp;Tableau1[Scène],ROW(Tableau1[Nom du groupe])-MIN(ROW(B$4:B6))+4,""),ROWS($B$4:B6)),1),"")</f>
        <v>Monster Magnet</v>
      </c>
    </row>
    <row r="7" spans="1:8" x14ac:dyDescent="0.25">
      <c r="B7" s="7" t="str">
        <f t="array" ref="B7">IFERROR(INDEX('Liste groupes'!A:J,SMALL(IF($B$2&amp;$B$3=Tableau1[Jour]&amp;Tableau1[Scène],ROW(Tableau1[Nom du groupe])-MIN(ROW(B$4:B7))+4,""),ROWS($B$4:B7)),1),"")</f>
        <v>Bokassa</v>
      </c>
      <c r="C7" s="7" t="str">
        <f t="array" ref="C7">IFERROR(INDEX('Liste groupes'!A:J,SMALL(IF($B$2&amp;$C$3=Tableau1[Jour]&amp;Tableau1[Scène],ROW(Tableau1[Nom du groupe])-MIN(ROW(B$4:B7))+4,""),ROWS($B$4:B7)),1),"")</f>
        <v>Novelists</v>
      </c>
      <c r="D7" s="7" t="str">
        <f t="array" ref="D7">IFERROR(INDEX('Liste groupes'!A:J,SMALL(IF($B$2&amp;$D$3=Tableau1[Jour]&amp;Tableau1[Scène],ROW(Tableau1[Nom du groupe])-MIN(ROW(B$4:B7))+4,""),ROWS($B$4:B7)),1),"")</f>
        <v>Judiciary</v>
      </c>
      <c r="E7" s="7" t="str">
        <f t="array" ref="E7">IFERROR(INDEX('Liste groupes'!A:J,SMALL(IF($B$2&amp;$E$3=Tableau1[Jour]&amp;Tableau1[Scène],ROW(Tableau1[Nom du groupe])-MIN(ROW(B$4:B7))+4,""),ROWS($B$4:B7)),1),"")</f>
        <v>Demilich</v>
      </c>
      <c r="F7" s="7" t="str">
        <f t="array" ref="F7">IFERROR(INDEX('Liste groupes'!A:J,SMALL(IF($B$2&amp;$F$3=Tableau1[Jour]&amp;Tableau1[Scène],ROW(Tableau1[Nom du groupe])-MIN(ROW(B$4:B7))+4,""),ROWS($B$4:B7)),1),"")</f>
        <v>Mgla</v>
      </c>
      <c r="G7" s="7" t="str">
        <f t="array" ref="G7">IFERROR(INDEX('Liste groupes'!A:J,SMALL(IF($B$2&amp;$G$3=Tableau1[Jour]&amp;Tableau1[Scène],ROW(Tableau1[Nom du groupe])-MIN(ROW(B$4:B7))+4,""),ROWS($B$4:B7)),1),"")</f>
        <v>Regarde Les Hommes Tomber Vs Hangman's Chair</v>
      </c>
    </row>
    <row r="8" spans="1:8" x14ac:dyDescent="0.25">
      <c r="B8" s="8" t="str">
        <f t="array" ref="B8">IFERROR(INDEX('Liste groupes'!A:J,SMALL(IF($B$2&amp;$B$3=Tableau1[Jour]&amp;Tableau1[Scène],ROW(Tableau1[Nom du groupe])-MIN(ROW(B$4:B8))+4,""),ROWS($B$4:B8)),1),"")</f>
        <v>Metallica</v>
      </c>
      <c r="C8" s="8" t="str">
        <f t="array" ref="C8">IFERROR(INDEX('Liste groupes'!A:J,SMALL(IF($B$2&amp;$C$3=Tableau1[Jour]&amp;Tableau1[Scène],ROW(Tableau1[Nom du groupe])-MIN(ROW(B$4:B8))+4,""),ROWS($B$4:B8)),1),"")</f>
        <v>Sabaton</v>
      </c>
      <c r="D8" s="8" t="str">
        <f t="array" ref="D8">IFERROR(INDEX('Liste groupes'!A:J,SMALL(IF($B$2&amp;$D$3=Tableau1[Jour]&amp;Tableau1[Scène],ROW(Tableau1[Nom du groupe])-MIN(ROW(B$4:B8))+4,""),ROWS($B$4:B8)),1),"")</f>
        <v>Lionheart</v>
      </c>
      <c r="E8" s="8" t="str">
        <f t="array" ref="E8">IFERROR(INDEX('Liste groupes'!A:J,SMALL(IF($B$2&amp;$E$3=Tableau1[Jour]&amp;Tableau1[Scène],ROW(Tableau1[Nom du groupe])-MIN(ROW(B$4:B8))+4,""),ROWS($B$4:B8)),1),"")</f>
        <v>Destruction</v>
      </c>
      <c r="F8" s="8" t="str">
        <f t="array" ref="F8">IFERROR(INDEX('Liste groupes'!A:J,SMALL(IF($B$2&amp;$F$3=Tableau1[Jour]&amp;Tableau1[Scène],ROW(Tableau1[Nom du groupe])-MIN(ROW(B$4:B8))+4,""),ROWS($B$4:B8)),1),"")</f>
        <v>Midnight</v>
      </c>
      <c r="G8" s="8" t="str">
        <f t="array" ref="G8">IFERROR(INDEX('Liste groupes'!A:J,SMALL(IF($B$2&amp;$G$3=Tableau1[Jour]&amp;Tableau1[Scène],ROW(Tableau1[Nom du groupe])-MIN(ROW(B$4:B8))+4,""),ROWS($B$4:B8)),1),"")</f>
        <v>The Atomic Bitchwax</v>
      </c>
    </row>
    <row r="9" spans="1:8" x14ac:dyDescent="0.25">
      <c r="B9" s="7" t="str">
        <f t="array" ref="B9">IFERROR(INDEX('Liste groupes'!A:J,SMALL(IF($B$2&amp;$B$3=Tableau1[Jour]&amp;Tableau1[Scène],ROW(Tableau1[Nom du groupe])-MIN(ROW(B$4:B9))+4,""),ROWS($B$4:B9)),1),"")</f>
        <v>Spiritbox</v>
      </c>
      <c r="C9" s="9" t="str">
        <f t="array" ref="C9">IFERROR(INDEX('Liste groupes'!A:J,SMALL(IF($B$2&amp;$C$3=Tableau1[Jour]&amp;Tableau1[Scène],ROW(Tableau1[Nom du groupe])-MIN(ROW(B$4:B9))+4,""),ROWS($B$4:B9)),1),"")</f>
        <v>Tagada Jones</v>
      </c>
      <c r="D9" s="7" t="str">
        <f t="array" ref="D9">IFERROR(INDEX('Liste groupes'!A:J,SMALL(IF($B$2&amp;$D$3=Tableau1[Jour]&amp;Tableau1[Scène],ROW(Tableau1[Nom du groupe])-MIN(ROW(B$4:B9))+4,""),ROWS($B$4:B9)),1),"")</f>
        <v>Madball</v>
      </c>
      <c r="E9" s="7" t="str">
        <f t="array" ref="E9">IFERROR(INDEX('Liste groupes'!A:J,SMALL(IF($B$2&amp;$E$3=Tableau1[Jour]&amp;Tableau1[Scène],ROW(Tableau1[Nom du groupe])-MIN(ROW(B$4:B9))+4,""),ROWS($B$4:B9)),1),"")</f>
        <v>High Command</v>
      </c>
      <c r="F9" s="7" t="str">
        <f t="array" ref="F9">IFERROR(INDEX('Liste groupes'!A:J,SMALL(IF($B$2&amp;$F$3=Tableau1[Jour]&amp;Tableau1[Scène],ROW(Tableau1[Nom du groupe])-MIN(ROW(B$4:B9))+4,""),ROWS($B$4:B9)),1),"")</f>
        <v>Nytt Land</v>
      </c>
      <c r="G9" s="7" t="str">
        <f t="array" ref="G9">IFERROR(INDEX('Liste groupes'!A:J,SMALL(IF($B$2&amp;$G$3=Tableau1[Jour]&amp;Tableau1[Scène],ROW(Tableau1[Nom du groupe])-MIN(ROW(B$4:B9))+4,""),ROWS($B$4:B9)),1),"")</f>
        <v>The Obsessed</v>
      </c>
    </row>
    <row r="10" spans="1:8" x14ac:dyDescent="0.25">
      <c r="B10" s="8" t="str">
        <f t="array" ref="B10">IFERROR(INDEX('Liste groupes'!A:J,SMALL(IF($B$2&amp;$B$3=Tableau1[Jour]&amp;Tableau1[Scène],ROW(Tableau1[Nom du groupe])-MIN(ROW(B$4:B10))+4,""),ROWS($B$4:B10)),1),"")</f>
        <v>Ugly Kid Joe</v>
      </c>
      <c r="C10" s="8" t="str">
        <f t="array" ref="C10">IFERROR(INDEX('Liste groupes'!A:J,SMALL(IF($B$2&amp;$C$3=Tableau1[Jour]&amp;Tableau1[Scène],ROW(Tableau1[Nom du groupe])-MIN(ROW(B$4:B10))+4,""),ROWS($B$4:B10)),1),"")</f>
        <v/>
      </c>
      <c r="D10" s="8" t="str">
        <f t="array" ref="D10">IFERROR(INDEX('Liste groupes'!A:J,SMALL(IF($B$2&amp;$D$3=Tableau1[Jour]&amp;Tableau1[Scène],ROW(Tableau1[Nom du groupe])-MIN(ROW(B$4:B10))+4,""),ROWS($B$4:B10)),1),"")</f>
        <v>Suicide Silence</v>
      </c>
      <c r="E10" s="8" t="str">
        <f t="array" ref="E10">IFERROR(INDEX('Liste groupes'!A:J,SMALL(IF($B$2&amp;$E$3=Tableau1[Jour]&amp;Tableau1[Scène],ROW(Tableau1[Nom du groupe])-MIN(ROW(B$4:B10))+4,""),ROWS($B$4:B10)),1),"")</f>
        <v>Napalm Death</v>
      </c>
      <c r="F10" s="8" t="str">
        <f t="array" ref="F10">IFERROR(INDEX('Liste groupes'!A:J,SMALL(IF($B$2&amp;$F$3=Tableau1[Jour]&amp;Tableau1[Scène],ROW(Tableau1[Nom du groupe])-MIN(ROW(B$4:B10))+4,""),ROWS($B$4:B10)),1),"")</f>
        <v>Sordide</v>
      </c>
      <c r="G10" s="8" t="str">
        <f t="array" ref="G10">IFERROR(INDEX('Liste groupes'!A:J,SMALL(IF($B$2&amp;$G$3=Tableau1[Jour]&amp;Tableau1[Scène],ROW(Tableau1[Nom du groupe])-MIN(ROW(B$4:B10))+4,""),ROWS($B$4:B10)),1),"")</f>
        <v>Thou</v>
      </c>
    </row>
    <row r="11" spans="1:8" x14ac:dyDescent="0.25">
      <c r="B11" s="7" t="str">
        <f t="array" ref="B11">IFERROR(INDEX('Liste groupes'!A:J,SMALL(IF($B$2&amp;$B$3=Tableau1[Jour]&amp;Tableau1[Scène],ROW(Tableau1[Nom du groupe])-MIN(ROW(B$4:B11))+4,""),ROWS($B$4:B11)),1),"")</f>
        <v/>
      </c>
      <c r="C11" s="7" t="str">
        <f t="array" ref="C11">IFERROR(INDEX('Liste groupes'!A:J,SMALL(IF($B$2&amp;$C$3=Tableau1[Jour]&amp;Tableau1[Scène],ROW(Tableau1[Nom du groupe])-MIN(ROW(B$4:B11))+4,""),ROWS($B$4:B11)),1),"")</f>
        <v/>
      </c>
      <c r="D11" s="7" t="str">
        <f t="array" ref="D11">IFERROR(INDEX('Liste groupes'!A:J,SMALL(IF($B$2&amp;$D$3=Tableau1[Jour]&amp;Tableau1[Scène],ROW(Tableau1[Nom du groupe])-MIN(ROW(B$4:B11))+4,""),ROWS($B$4:B11)),1),"")</f>
        <v>Terror</v>
      </c>
      <c r="E11" s="7" t="str">
        <f t="array" ref="E11">IFERROR(INDEX('Liste groupes'!A:J,SMALL(IF($B$2&amp;$E$3=Tableau1[Jour]&amp;Tableau1[Scène],ROW(Tableau1[Nom du groupe])-MIN(ROW(B$4:B11))+4,""),ROWS($B$4:B11)),1),"")</f>
        <v>Vltimas</v>
      </c>
      <c r="F11" s="7" t="str">
        <f t="array" ref="F11">IFERROR(INDEX('Liste groupes'!A:J,SMALL(IF($B$2&amp;$F$3=Tableau1[Jour]&amp;Tableau1[Scène],ROW(Tableau1[Nom du groupe])-MIN(ROW(B$4:B11))+4,""),ROWS($B$4:B11)),1),"")</f>
        <v>Svart Crown</v>
      </c>
      <c r="G11" s="7" t="str">
        <f t="array" ref="G11">IFERROR(INDEX('Liste groupes'!A:J,SMALL(IF($B$2&amp;$G$3=Tableau1[Jour]&amp;Tableau1[Scène],ROW(Tableau1[Nom du groupe])-MIN(ROW(B$4:B11))+4,""),ROWS($B$4:B11)),1),"")</f>
        <v>Ufomammut</v>
      </c>
    </row>
    <row r="12" spans="1:8" x14ac:dyDescent="0.25">
      <c r="B12" s="10" t="str">
        <f t="array" ref="B12">IFERROR(INDEX('Liste groupes'!A:J,SMALL(IF($B$2&amp;$B$3=Tableau1[Jour]&amp;Tableau1[Scène],ROW(Tableau1[Nom du groupe])-MIN(ROW(B$4:B12))+4,""),ROWS($B$4:B12)),1),"")</f>
        <v/>
      </c>
      <c r="C12" s="10" t="str">
        <f t="array" ref="C12">IFERROR(INDEX('Liste groupes'!A:J,SMALL(IF($B$2&amp;$C$3=Tableau1[Jour]&amp;Tableau1[Scène],ROW(Tableau1[Nom du groupe])-MIN(ROW(B$4:B12))+4,""),ROWS($B$4:B12)),1),"")</f>
        <v/>
      </c>
      <c r="D12" s="10" t="str">
        <f t="array" ref="D12">IFERROR(INDEX('Liste groupes'!A:J,SMALL(IF($B$2&amp;$D$3=Tableau1[Jour]&amp;Tableau1[Scène],ROW(Tableau1[Nom du groupe])-MIN(ROW(B$4:B12))+4,""),ROWS($B$4:B12)),1),"")</f>
        <v>Year Of The Knife</v>
      </c>
      <c r="E12" s="10" t="str">
        <f t="array" ref="E12">IFERROR(INDEX('Liste groupes'!A:J,SMALL(IF($B$2&amp;$E$3=Tableau1[Jour]&amp;Tableau1[Scène],ROW(Tableau1[Nom du groupe])-MIN(ROW(B$4:B12))+4,""),ROWS($B$4:B12)),1),"")</f>
        <v/>
      </c>
      <c r="F12" s="10" t="str">
        <f t="array" ref="F12">IFERROR(INDEX('Liste groupes'!A:J,SMALL(IF($B$2&amp;$F$3=Tableau1[Jour]&amp;Tableau1[Scène],ROW(Tableau1[Nom du groupe])-MIN(ROW(B$4:B12))+4,""),ROWS($B$4:B12)),1),"")</f>
        <v>Triptykon</v>
      </c>
      <c r="G12" s="10" t="str">
        <f t="array" ref="G12">IFERROR(INDEX('Liste groupes'!A:J,SMALL(IF($B$2&amp;$G$3=Tableau1[Jour]&amp;Tableau1[Scène],ROW(Tableau1[Nom du groupe])-MIN(ROW(B$4:B12))+4,""),ROWS($B$4:B12)),1),"")</f>
        <v>Year Of No Light</v>
      </c>
    </row>
    <row r="13" spans="1:8" s="11" customFormat="1" ht="5.0999999999999996" customHeight="1" thickBot="1" x14ac:dyDescent="0.3">
      <c r="B13" s="12" t="str">
        <f t="array" ref="B13">IFERROR(INDEX('Liste groupes'!A:J,SMALL(IF($B$2&amp;$B$3=Tableau1[Jour]&amp;Tableau1[Scène],ROW(Tableau1[Nom du groupe])-MIN(ROW(B$4:B13))+4,""),ROWS($B$4:B13)),1),"")</f>
        <v/>
      </c>
      <c r="C13" s="12" t="str">
        <f t="array" ref="C13">IFERROR(INDEX('Liste groupes'!A:J,SMALL(IF($B$2&amp;$C$3=Tableau1[Jour]&amp;Tableau1[Scène],ROW(Tableau1[Nom du groupe])-MIN(ROW(B$4:B13))+4,""),ROWS($B$4:B13)),1),"")</f>
        <v/>
      </c>
      <c r="D13" s="12" t="str">
        <f t="array" ref="D13">IFERROR(INDEX('Liste groupes'!A:J,SMALL(IF($B$2&amp;$D$3=Tableau1[Jour]&amp;Tableau1[Scène],ROW(Tableau1[Nom du groupe])-MIN(ROW(B$4:B13))+4,""),ROWS($B$4:B13)),1),"")</f>
        <v/>
      </c>
      <c r="E13" s="12" t="str">
        <f t="array" ref="E13">IFERROR(INDEX('Liste groupes'!A:J,SMALL(IF($B$2&amp;$E$3=Tableau1[Jour]&amp;Tableau1[Scène],ROW(Tableau1[Nom du groupe])-MIN(ROW(B$4:B13))+4,""),ROWS($B$4:B13)),1),"")</f>
        <v/>
      </c>
      <c r="F13" s="12" t="str">
        <f t="array" ref="F13">IFERROR(INDEX('Liste groupes'!A:J,SMALL(IF($B$2&amp;$F$3=Tableau1[Jour]&amp;Tableau1[Scène],ROW(Tableau1[Nom du groupe])-MIN(ROW(B$4:B13))+4,""),ROWS($B$4:B13)),1),"")</f>
        <v/>
      </c>
      <c r="G13" s="12" t="str">
        <f t="array" ref="G13">IFERROR(INDEX('Liste groupes'!A:J,SMALL(IF($B$2&amp;$G$3=Tableau1[Jour]&amp;Tableau1[Scène],ROW(Tableau1[Nom du groupe])-MIN(ROW(B$4:B13))+4,""),ROWS($B$4:B13)),1),"")</f>
        <v/>
      </c>
    </row>
    <row r="14" spans="1:8" ht="15" customHeight="1" thickBot="1" x14ac:dyDescent="0.3">
      <c r="D14" s="13" t="s">
        <v>526</v>
      </c>
      <c r="E14" s="28" t="s">
        <v>303</v>
      </c>
    </row>
    <row r="15" spans="1:8" x14ac:dyDescent="0.25">
      <c r="D15" s="18" t="s">
        <v>521</v>
      </c>
      <c r="E15" s="27" t="str">
        <f>IFERROR(INDEX(Tableau1[Genre principal],MATCH('Line-Up Hellfest 2022'!$E$14,Tableau1[Nom du groupe],0)),"")</f>
        <v>Post-Hardcore</v>
      </c>
    </row>
    <row r="16" spans="1:8" x14ac:dyDescent="0.25">
      <c r="D16" s="14" t="s">
        <v>522</v>
      </c>
      <c r="E16" s="15" t="str">
        <f>IFERROR(INDEX(Tableau1[Sous-genre],MATCH('Line-Up Hellfest 2022'!$E$14,Tableau1[Nom du groupe],0)),"")</f>
        <v>Post-Metal</v>
      </c>
    </row>
    <row r="17" spans="4:6" x14ac:dyDescent="0.25">
      <c r="D17" s="18" t="s">
        <v>523</v>
      </c>
      <c r="E17" s="15" t="str">
        <f>IFERROR(INDEX(Tableau1[Pays d''origine],MATCH('Line-Up Hellfest 2022'!$E$14,Tableau1[Nom du groupe],0)),"")</f>
        <v>France</v>
      </c>
      <c r="F17" s="19" t="s">
        <v>541</v>
      </c>
    </row>
    <row r="18" spans="4:6" ht="15.75" thickBot="1" x14ac:dyDescent="0.3">
      <c r="D18" s="14" t="s">
        <v>315</v>
      </c>
      <c r="E18" s="15">
        <f>IFERROR(INDEX(Tableau1[Année de création],MATCH('Line-Up Hellfest 2022'!$E$14,Tableau1[Nom du groupe],0)),"")</f>
        <v>2008</v>
      </c>
      <c r="F18" s="24" t="str">
        <f>IF($F$19="Cliquez ici pour modifier",INDEX(Tableau1[Classification],MATCH('Line-Up Hellfest 2022'!$E$14,Tableau1[Nom du groupe],0)),$F$19)</f>
        <v>Absolument hors de question</v>
      </c>
    </row>
    <row r="19" spans="4:6" ht="15" customHeight="1" thickTop="1" thickBot="1" x14ac:dyDescent="0.3">
      <c r="D19" s="17" t="s">
        <v>525</v>
      </c>
      <c r="E19" s="15">
        <f>IFERROR(INDEX(Tableau1[Participation(s) au Hellfest?],MATCH('Line-Up Hellfest 2022'!$E$14,Tableau1[Nom du groupe],0)),"")</f>
        <v>1</v>
      </c>
      <c r="F19" s="26" t="s">
        <v>545</v>
      </c>
    </row>
    <row r="20" spans="4:6" ht="15.75" thickTop="1" x14ac:dyDescent="0.25">
      <c r="D20" s="18" t="s">
        <v>527</v>
      </c>
      <c r="E20" s="15" t="str">
        <f>IFERROR(INDEX(Tableau1[Fille(s) dans le groupe?],MATCH('Line-Up Hellfest 2022'!$E$14,Tableau1[Nom du groupe],0)),"")</f>
        <v>Non</v>
      </c>
      <c r="F20" s="25"/>
    </row>
    <row r="21" spans="4:6" x14ac:dyDescent="0.25">
      <c r="D21" s="14" t="s">
        <v>311</v>
      </c>
      <c r="E21" s="15" t="str">
        <f>IFERROR(INDEX(Tableau1[Jour],MATCH('Line-Up Hellfest 2022'!$E$14,Tableau1[Nom du groupe],0)),"")</f>
        <v>Dimanche 26</v>
      </c>
    </row>
    <row r="22" spans="4:6" x14ac:dyDescent="0.25">
      <c r="D22" s="17" t="s">
        <v>316</v>
      </c>
      <c r="E22" s="16" t="str">
        <f>IFERROR(INDEX(Tableau1[Scène],MATCH('Line-Up Hellfest 2022'!$E$14,Tableau1[Nom du groupe],0)),"")</f>
        <v>Valley</v>
      </c>
    </row>
  </sheetData>
  <mergeCells count="2">
    <mergeCell ref="B2:G2"/>
    <mergeCell ref="A1:H1"/>
  </mergeCells>
  <phoneticPr fontId="4" type="noConversion"/>
  <conditionalFormatting sqref="F18:F19">
    <cfRule type="cellIs" dxfId="6" priority="1" operator="equal">
      <formula>"Peut-être si rien d'autre"</formula>
    </cfRule>
    <cfRule type="cellIs" dxfId="5" priority="2" operator="equal">
      <formula>"Non négociable"</formula>
    </cfRule>
    <cfRule type="cellIs" dxfId="4" priority="3" operator="equal">
      <formula>"Sans doute"</formula>
    </cfRule>
    <cfRule type="cellIs" dxfId="3" priority="4" operator="equal">
      <formula>"Pourquoi pas"</formula>
    </cfRule>
    <cfRule type="cellIs" dxfId="2" priority="5" operator="equal">
      <formula>"Réécoute nécessaire"</formula>
    </cfRule>
    <cfRule type="cellIs" dxfId="1" priority="6" operator="equal">
      <formula>"Probablement non"</formula>
    </cfRule>
    <cfRule type="cellIs" dxfId="0" priority="7" operator="equal">
      <formula>"Absolument hors de question"</formula>
    </cfRule>
  </conditionalFormatting>
  <dataValidations count="1">
    <dataValidation type="list" allowBlank="1" showInputMessage="1" promptTitle="Nom du groupe" prompt="La saisie est semi-prédictive. Tapez le début du nom du groupe pour le retrouver plus facilement." sqref="E14" xr:uid="{C9C49825-C812-443A-9DD8-0847BD59CC15}">
      <formula1>IF(E14&lt;&gt;"",OFFSET(f_groupe,MATCH(E14&amp;"*",f_groupe,0)-1,,COUNTIF(f_groupe,E14&amp;"*"),1),f_groupe)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Jour" prompt="Sélectionnez la journée pour faire apparaître le planning" xr:uid="{4B941363-5A34-4B9A-BDD5-22888C5A89AC}">
          <x14:formula1>
            <xm:f>'Liste groupes'!$L$2:$L$8</xm:f>
          </x14:formula1>
          <xm:sqref>B2:G2</xm:sqref>
        </x14:dataValidation>
        <x14:dataValidation type="list" allowBlank="1" showInputMessage="1" showErrorMessage="1" xr:uid="{D2D47AA3-B746-4217-BB1F-A077883D09F3}">
          <x14:formula1>
            <xm:f>'Liste groupes'!$M$2:$M$7</xm:f>
          </x14:formula1>
          <xm:sqref>F19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groupes</vt:lpstr>
      <vt:lpstr>Line-Up Hellfest 2022</vt:lpstr>
      <vt:lpstr>nomgroupe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2021-06-27T21:34:25Z</dcterms:created>
  <dcterms:modified xsi:type="dcterms:W3CDTF">2021-07-04T22:00:17Z</dcterms:modified>
</cp:coreProperties>
</file>