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b840e5760cf1e7d/Documents/CHAM 2021-2022/"/>
    </mc:Choice>
  </mc:AlternateContent>
  <xr:revisionPtr revIDLastSave="0" documentId="8_{8966ADE1-C690-469B-B9A4-15A36424DC0D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2021-2022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1" i="3" l="1"/>
  <c r="C11" i="3"/>
  <c r="E11" i="3"/>
  <c r="F11" i="3"/>
  <c r="G11" i="3"/>
  <c r="G9" i="3"/>
  <c r="F9" i="3"/>
  <c r="E9" i="3"/>
  <c r="D9" i="3"/>
  <c r="C9" i="3"/>
  <c r="E7" i="3"/>
  <c r="G5" i="3"/>
  <c r="F5" i="3"/>
  <c r="E5" i="3"/>
  <c r="E10" i="3" s="1"/>
  <c r="D5" i="3"/>
  <c r="D7" i="3" s="1"/>
  <c r="C5" i="3"/>
  <c r="E12" i="3" l="1"/>
  <c r="E13" i="3" s="1"/>
  <c r="D10" i="3"/>
  <c r="D12" i="3"/>
  <c r="D13" i="3" s="1"/>
  <c r="F10" i="3"/>
  <c r="C10" i="3"/>
  <c r="F7" i="3"/>
  <c r="F12" i="3" s="1"/>
  <c r="F13" i="3" s="1"/>
  <c r="C7" i="3"/>
  <c r="C12" i="3" s="1"/>
  <c r="C13" i="3" s="1"/>
  <c r="G7" i="3"/>
  <c r="G12" i="3" s="1"/>
  <c r="G13" i="3" s="1"/>
  <c r="G10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Frank VASSALLUCCI</author>
  </authors>
  <commentList>
    <comment ref="E2" authorId="0" shapeId="0" xr:uid="{2CD172D9-3FAE-4E21-8804-8CBEB3CE4BA5}">
      <text>
        <r>
          <rPr>
            <b/>
            <sz val="9"/>
            <color indexed="81"/>
            <rFont val="Tahoma"/>
            <family val="2"/>
          </rPr>
          <t>Frank VASSALLUCCI:</t>
        </r>
        <r>
          <rPr>
            <sz val="9"/>
            <color indexed="81"/>
            <rFont val="Tahoma"/>
            <family val="2"/>
          </rPr>
          <t xml:space="preserve">
1+1 : GRUGIER Prele vient d'entrer en 6ème CHAM débutant mais a fait un essai avec Pascal qui voulait la prendre en cours….doit elle passer le test ou attendre septembre et ne pas lui proposer la percu? </t>
        </r>
      </text>
    </comment>
    <comment ref="F2" authorId="0" shapeId="0" xr:uid="{9014183B-45F4-40F8-ADBC-734497DBBE62}">
      <text>
        <r>
          <rPr>
            <b/>
            <sz val="9"/>
            <color indexed="81"/>
            <rFont val="Tahoma"/>
            <family val="2"/>
          </rPr>
          <t>Frank VASSALLUCCI:</t>
        </r>
        <r>
          <rPr>
            <sz val="9"/>
            <color indexed="81"/>
            <rFont val="Tahoma"/>
            <family val="2"/>
          </rPr>
          <t xml:space="preserve">
1 + 1 : DUPHOT Antoine vient d'entrer en 6ème CHAM et prend une place en FT</t>
        </r>
      </text>
    </comment>
    <comment ref="E8" authorId="0" shapeId="0" xr:uid="{CBCE5906-C398-4B83-A6EB-CFF26B620426}">
      <text>
        <r>
          <rPr>
            <b/>
            <sz val="9"/>
            <color indexed="81"/>
            <rFont val="Tahoma"/>
            <family val="2"/>
          </rPr>
          <t>Frank VASSALLUCCI:</t>
        </r>
        <r>
          <rPr>
            <sz val="9"/>
            <color indexed="81"/>
            <rFont val="Tahoma"/>
            <family val="2"/>
          </rPr>
          <t xml:space="preserve">
mis à jour avec les mail de pascal le 09/06 à 17h00
 </t>
        </r>
      </text>
    </comment>
  </commentList>
</comments>
</file>

<file path=xl/sharedStrings.xml><?xml version="1.0" encoding="utf-8"?>
<sst xmlns="http://schemas.openxmlformats.org/spreadsheetml/2006/main" count="24" uniqueCount="24">
  <si>
    <t>Nombre de demande Eveil</t>
  </si>
  <si>
    <t>Heures disponibles</t>
  </si>
  <si>
    <t>Piano</t>
  </si>
  <si>
    <t>Guitare</t>
  </si>
  <si>
    <t>Flûte traversière</t>
  </si>
  <si>
    <t>Violon</t>
  </si>
  <si>
    <t>percussion</t>
  </si>
  <si>
    <t>CRR sans instrument</t>
  </si>
  <si>
    <t>Quota temps tests (CHAM, éveil, sans instruments, changement d'instruments)</t>
  </si>
  <si>
    <t>Quota temps Concours</t>
  </si>
  <si>
    <t>Nombre de demandes CHAM/eveil/autres</t>
  </si>
  <si>
    <t>Sous-total tests (A)</t>
  </si>
  <si>
    <t>Nombre concours d'entrée (B)</t>
  </si>
  <si>
    <t>Nombre de places concours</t>
  </si>
  <si>
    <t>nombre de places CHAM/Eveils /autres</t>
  </si>
  <si>
    <t>TOTAL candidats A+B</t>
  </si>
  <si>
    <t xml:space="preserve">                                                         Instruments
calculs</t>
  </si>
  <si>
    <t>A</t>
  </si>
  <si>
    <t>B</t>
  </si>
  <si>
    <t>C</t>
  </si>
  <si>
    <t>D</t>
  </si>
  <si>
    <t>j'aimerai obtenir en</t>
  </si>
  <si>
    <t>ligne 9</t>
  </si>
  <si>
    <t>ligne C11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</si>
</sst>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h]: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2"/>
      <color rgb="FF0A010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medium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20" fontId="1" fillId="5" borderId="1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20" fontId="6" fillId="0" borderId="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wrapText="1"/>
    </xf>
    <xf numFmtId="0" fontId="0" fillId="0" borderId="8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2" xfId="0" applyBorder="1"/>
    <xf numFmtId="0" fontId="0" fillId="0" borderId="6" xfId="0" applyBorder="1"/>
    <xf numFmtId="0" fontId="0" fillId="3" borderId="10" xfId="0" applyFill="1" applyBorder="1" applyAlignment="1">
      <alignment horizontal="left" vertical="center" wrapText="1"/>
    </xf>
    <xf numFmtId="0" fontId="0" fillId="0" borderId="4" xfId="0" applyBorder="1"/>
    <xf numFmtId="0" fontId="0" fillId="4" borderId="10" xfId="0" applyFill="1" applyBorder="1"/>
    <xf numFmtId="0" fontId="5" fillId="6" borderId="4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6" borderId="10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0" xfId="0" applyFont="1"/>
    <xf numFmtId="164" fontId="6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20" fontId="0" fillId="0" borderId="11" xfId="0" applyNumberForma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B3CD94E2-7738-477F-8EA1-9B843984903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tabSelected="1" workbookViewId="0">
      <selection sqref="A1:G19"/>
    </sheetView>
  </sheetViews>
  <sheetFormatPr baseColWidth="10" defaultRowHeight="15" x14ac:dyDescent="0.25"/>
  <cols>
    <col min="1" max="1" width="5.140625" customWidth="1"/>
    <col min="2" max="2" width="39" bestFit="1" customWidth="1"/>
    <col min="3" max="3" width="14" style="1" customWidth="1"/>
    <col min="4" max="5" width="13.85546875" style="1" customWidth="1"/>
    <col min="6" max="6" width="11.42578125" style="1"/>
    <col min="7" max="7" width="19.140625" style="1" customWidth="1"/>
    <col min="8" max="8" width="14.5703125" bestFit="1" customWidth="1"/>
  </cols>
  <sheetData>
    <row r="1" spans="1:10" ht="30.75" thickBot="1" x14ac:dyDescent="0.3">
      <c r="B1" s="11" t="s">
        <v>16</v>
      </c>
      <c r="C1" s="15" t="s">
        <v>2</v>
      </c>
      <c r="D1" s="15" t="s">
        <v>3</v>
      </c>
      <c r="E1" s="15" t="s">
        <v>6</v>
      </c>
      <c r="F1" s="30" t="s">
        <v>4</v>
      </c>
      <c r="G1" s="15" t="s">
        <v>5</v>
      </c>
      <c r="H1" s="3"/>
      <c r="I1" s="3"/>
    </row>
    <row r="2" spans="1:10" x14ac:dyDescent="0.25">
      <c r="A2" s="42" t="s">
        <v>17</v>
      </c>
      <c r="B2" s="12" t="s">
        <v>10</v>
      </c>
      <c r="C2" s="25">
        <v>13</v>
      </c>
      <c r="D2" s="24">
        <v>8</v>
      </c>
      <c r="E2" s="24">
        <v>2</v>
      </c>
      <c r="F2" s="25">
        <v>2</v>
      </c>
      <c r="G2" s="25">
        <v>4</v>
      </c>
    </row>
    <row r="3" spans="1:10" x14ac:dyDescent="0.25">
      <c r="A3" s="43"/>
      <c r="B3" s="13" t="s">
        <v>0</v>
      </c>
      <c r="C3" s="7">
        <v>9</v>
      </c>
      <c r="D3" s="7">
        <v>7</v>
      </c>
      <c r="E3" s="7">
        <v>2</v>
      </c>
      <c r="F3" s="10">
        <v>4</v>
      </c>
      <c r="G3" s="7">
        <v>1</v>
      </c>
    </row>
    <row r="4" spans="1:10" ht="15.75" thickBot="1" x14ac:dyDescent="0.3">
      <c r="A4" s="43"/>
      <c r="B4" s="14" t="s">
        <v>7</v>
      </c>
      <c r="C4" s="31">
        <v>5</v>
      </c>
      <c r="D4" s="31">
        <v>1</v>
      </c>
      <c r="E4" s="31">
        <v>0</v>
      </c>
      <c r="F4" s="32">
        <v>1</v>
      </c>
      <c r="G4" s="31">
        <v>0</v>
      </c>
    </row>
    <row r="5" spans="1:10" ht="15.75" thickBot="1" x14ac:dyDescent="0.3">
      <c r="A5" s="44"/>
      <c r="B5" s="26" t="s">
        <v>11</v>
      </c>
      <c r="C5" s="22">
        <f>SUM(C2:C4)</f>
        <v>27</v>
      </c>
      <c r="D5" s="22">
        <f>SUM(D2:D4)</f>
        <v>16</v>
      </c>
      <c r="E5" s="22">
        <f>SUM(E2:E4)</f>
        <v>4</v>
      </c>
      <c r="F5" s="22">
        <f>SUM(F2:F4)</f>
        <v>7</v>
      </c>
      <c r="G5" s="22">
        <f>SUM(G2:G4)</f>
        <v>5</v>
      </c>
    </row>
    <row r="6" spans="1:10" ht="15.75" thickBot="1" x14ac:dyDescent="0.3">
      <c r="A6" s="15" t="s">
        <v>18</v>
      </c>
      <c r="B6" s="16" t="s">
        <v>12</v>
      </c>
      <c r="C6" s="23">
        <v>12</v>
      </c>
      <c r="D6" s="23">
        <v>5</v>
      </c>
      <c r="E6" s="23">
        <v>1</v>
      </c>
      <c r="F6" s="23">
        <v>4</v>
      </c>
      <c r="G6" s="23">
        <v>4</v>
      </c>
    </row>
    <row r="7" spans="1:10" ht="15.75" thickBot="1" x14ac:dyDescent="0.3">
      <c r="A7" s="17"/>
      <c r="B7" s="2" t="s">
        <v>15</v>
      </c>
      <c r="C7" s="5">
        <f>SUM(C5:C6)</f>
        <v>39</v>
      </c>
      <c r="D7" s="5">
        <f>SUM(D5:D6)</f>
        <v>21</v>
      </c>
      <c r="E7" s="5">
        <f t="shared" ref="E7:G7" si="0">SUM(E5:E6)</f>
        <v>5</v>
      </c>
      <c r="F7" s="5">
        <f t="shared" si="0"/>
        <v>11</v>
      </c>
      <c r="G7" s="4">
        <f t="shared" si="0"/>
        <v>9</v>
      </c>
    </row>
    <row r="8" spans="1:10" ht="15.75" thickBot="1" x14ac:dyDescent="0.3">
      <c r="A8" s="18"/>
      <c r="B8" s="27" t="s">
        <v>1</v>
      </c>
      <c r="C8" s="6">
        <v>0.55208333333333337</v>
      </c>
      <c r="D8" s="6">
        <v>0.16666666666666666</v>
      </c>
      <c r="E8" s="6">
        <v>0.11458333333333333</v>
      </c>
      <c r="F8" s="6">
        <v>6.25E-2</v>
      </c>
      <c r="G8" s="6">
        <v>0.38541666666666669</v>
      </c>
    </row>
    <row r="9" spans="1:10" ht="30.75" thickBot="1" x14ac:dyDescent="0.3">
      <c r="A9" s="39" t="s">
        <v>19</v>
      </c>
      <c r="B9" s="28" t="s">
        <v>8</v>
      </c>
      <c r="C9" s="37">
        <f>C8*(C5/C7)</f>
        <v>0.38221153846153849</v>
      </c>
      <c r="D9" s="37">
        <f t="shared" ref="D9:G9" si="1">D8*(D5/D7)</f>
        <v>0.12698412698412698</v>
      </c>
      <c r="E9" s="37">
        <f t="shared" si="1"/>
        <v>9.1666666666666674E-2</v>
      </c>
      <c r="F9" s="37">
        <f t="shared" si="1"/>
        <v>3.9772727272727272E-2</v>
      </c>
      <c r="G9" s="37">
        <f t="shared" si="1"/>
        <v>0.21412037037037038</v>
      </c>
    </row>
    <row r="10" spans="1:10" ht="15.75" thickBot="1" x14ac:dyDescent="0.3">
      <c r="A10" s="38"/>
      <c r="B10" s="19" t="s">
        <v>14</v>
      </c>
      <c r="C10" s="33">
        <f>ROUNDDOWN(C9/(0.5/24),0)</f>
        <v>18</v>
      </c>
      <c r="D10" s="33">
        <f>ROUNDDOWN(D9/(0.5/24),0)</f>
        <v>6</v>
      </c>
      <c r="E10" s="33">
        <f>ROUNDDOWN(E9/(0.5/24),0)</f>
        <v>4</v>
      </c>
      <c r="F10" s="33">
        <f>ROUNDDOWN(F9/(0.5/24),0)</f>
        <v>1</v>
      </c>
      <c r="G10" s="33">
        <f>ROUNDDOWN(G9/(0.5/24),0)</f>
        <v>10</v>
      </c>
    </row>
    <row r="11" spans="1:10" ht="15.75" thickBot="1" x14ac:dyDescent="0.3">
      <c r="A11" s="39" t="s">
        <v>20</v>
      </c>
      <c r="B11" s="29" t="s">
        <v>9</v>
      </c>
      <c r="C11" s="9">
        <f t="shared" ref="C11:G11" si="2">C8*(C6/C7)</f>
        <v>0.16987179487179488</v>
      </c>
      <c r="D11" s="9">
        <f t="shared" si="2"/>
        <v>3.968253968253968E-2</v>
      </c>
      <c r="E11" s="9">
        <f t="shared" si="2"/>
        <v>2.2916666666666669E-2</v>
      </c>
      <c r="F11" s="9">
        <f t="shared" si="2"/>
        <v>2.2727272727272728E-2</v>
      </c>
      <c r="G11" s="9">
        <f t="shared" si="2"/>
        <v>0.17129629629629631</v>
      </c>
    </row>
    <row r="12" spans="1:10" ht="15.75" thickBot="1" x14ac:dyDescent="0.3">
      <c r="A12" s="20"/>
      <c r="B12" s="21" t="s">
        <v>13</v>
      </c>
      <c r="C12" s="8">
        <f>ROUNDDOWN(C11/(0.5/24),0)</f>
        <v>8</v>
      </c>
      <c r="D12" s="8">
        <f t="shared" ref="D12:F12" si="3">ROUNDDOWN(D11/(0.5/24),0)</f>
        <v>1</v>
      </c>
      <c r="E12" s="8">
        <f t="shared" si="3"/>
        <v>1</v>
      </c>
      <c r="F12" s="8">
        <f t="shared" si="3"/>
        <v>1</v>
      </c>
      <c r="G12" s="8">
        <f>ROUNDDOWN(G11/(0.5/24),0)</f>
        <v>8</v>
      </c>
    </row>
    <row r="13" spans="1:10" ht="15.75" thickBot="1" x14ac:dyDescent="0.3">
      <c r="C13" s="34" t="str">
        <f>IF(--LEFT(C12,2)&gt;--LEFT(C6,2), "pas de quota","quota")</f>
        <v>quota</v>
      </c>
      <c r="D13" s="34" t="str">
        <f t="shared" ref="D13:G13" si="4">IF(--LEFT(D12,2)&gt;--LEFT(D6,2), "pas de quota","quota")</f>
        <v>quota</v>
      </c>
      <c r="E13" s="34" t="str">
        <f t="shared" si="4"/>
        <v>quota</v>
      </c>
      <c r="F13" s="34" t="str">
        <f t="shared" si="4"/>
        <v>quota</v>
      </c>
      <c r="G13" s="35" t="str">
        <f t="shared" si="4"/>
        <v>pas de quota</v>
      </c>
    </row>
    <row r="14" spans="1:10" ht="15.75" x14ac:dyDescent="0.25">
      <c r="J14" s="36"/>
    </row>
    <row r="15" spans="1:10" x14ac:dyDescent="0.25">
      <c r="B15" s="1"/>
    </row>
    <row r="16" spans="1:10" ht="15.75" x14ac:dyDescent="0.25">
      <c r="B16" s="1" t="s">
        <v>21</v>
      </c>
      <c r="J16" s="36"/>
    </row>
    <row r="17" spans="2:7" x14ac:dyDescent="0.25">
      <c r="B17" s="40" t="s">
        <v>22</v>
      </c>
      <c r="C17" s="41">
        <v>0.375</v>
      </c>
      <c r="D17" s="41">
        <v>0.125</v>
      </c>
      <c r="E17" s="41">
        <v>8.3333333333333329E-2</v>
      </c>
      <c r="F17" s="41">
        <v>4.1666666666666664E-2</v>
      </c>
      <c r="G17" s="41">
        <v>0.20833333333333334</v>
      </c>
    </row>
    <row r="18" spans="2:7" x14ac:dyDescent="0.25">
      <c r="B18" s="40" t="s">
        <v>23</v>
      </c>
      <c r="C18" s="41">
        <v>0.1763888888888889</v>
      </c>
      <c r="D18" s="41">
        <v>4.0972222222222222E-2</v>
      </c>
      <c r="E18" s="41">
        <v>2.4305555555555556E-2</v>
      </c>
      <c r="F18" s="41">
        <v>2.013888888888889E-2</v>
      </c>
      <c r="G18" s="41">
        <v>0.1763888888888889</v>
      </c>
    </row>
    <row r="19" spans="2:7" x14ac:dyDescent="0.25">
      <c r="B19" s="1"/>
    </row>
  </sheetData>
  <mergeCells count="1">
    <mergeCell ref="A2:A5"/>
  </mergeCell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B1496D7E9717F4CA95270DE2338847C" ma:contentTypeVersion="2" ma:contentTypeDescription="Crée un document." ma:contentTypeScope="" ma:versionID="ae798e170288fd7727fa83489507cc27">
  <xsd:schema xmlns:xsd="http://www.w3.org/2001/XMLSchema" xmlns:xs="http://www.w3.org/2001/XMLSchema" xmlns:p="http://schemas.microsoft.com/office/2006/metadata/properties" xmlns:ns2="dbe30d52-b4d7-4a41-a093-06031ec39b9c" targetNamespace="http://schemas.microsoft.com/office/2006/metadata/properties" ma:root="true" ma:fieldsID="d4784b30f24bf2cd083e00655fa07856" ns2:_="">
    <xsd:import namespace="dbe30d52-b4d7-4a41-a093-06031ec39b9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e30d52-b4d7-4a41-a093-06031ec39b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E6DA8D-7D03-4A54-A097-61970165D65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A5A759E-7FA2-4DAD-B535-D1D841A501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249A6B-5248-4B73-B4CA-7D97EA9EDB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e30d52-b4d7-4a41-a093-06031ec39b9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2021-2022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FV</dc:creator>
  <cp:lastModifiedBy>F V</cp:lastModifiedBy>
  <dcterms:created xsi:type="dcterms:W3CDTF">2020-06-19T14:39:38Z</dcterms:created>
  <dcterms:modified xsi:type="dcterms:W3CDTF">2021-07-10T10:14:34Z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0x0101002B1496D7E9717F4CA95270DE2338847C</vt:lpwstr>
  </property>
</Properties>
</file>