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-Charles\Desktop\"/>
    </mc:Choice>
  </mc:AlternateContent>
  <xr:revisionPtr revIDLastSave="0" documentId="8_{EE3D62D0-3341-4A32-94C0-17DD306C1C27}" xr6:coauthVersionLast="47" xr6:coauthVersionMax="47" xr10:uidLastSave="{00000000-0000-0000-0000-000000000000}"/>
  <bookViews>
    <workbookView xWindow="-120" yWindow="-120" windowWidth="29040" windowHeight="15840" xr2:uid="{1132CE14-78D3-495A-8BA0-740705EBC072}"/>
  </bookViews>
  <sheets>
    <sheet name="Membres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Membres!$A$3:$N$6</definedName>
    <definedName name="compte">'[2]Bilan ouverture'!$A$18:$A$49</definedName>
    <definedName name="comptes">'[2]Bilan ouverture'!$A$18:$A$50</definedName>
    <definedName name="d.comptes">[1]!t_Comptes[LIBELLES]</definedName>
    <definedName name="date">[2]Journal!$O$1:$O$365</definedName>
    <definedName name="toto">[3]!t_Comptes[LIBELLES]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" i="1" l="1"/>
  <c r="I5" i="1" s="1"/>
  <c r="J5" i="1" s="1"/>
  <c r="O5" i="1" s="1"/>
  <c r="G5" i="1"/>
  <c r="M7" i="1"/>
  <c r="G6" i="1"/>
  <c r="G4" i="1"/>
  <c r="I4" i="1" l="1"/>
  <c r="J4" i="1" s="1"/>
  <c r="O4" i="1" s="1"/>
  <c r="I6" i="1"/>
  <c r="J6" i="1" s="1"/>
  <c r="O6" i="1" s="1"/>
  <c r="O7" i="1" l="1"/>
</calcChain>
</file>

<file path=xl/sharedStrings.xml><?xml version="1.0" encoding="utf-8"?>
<sst xmlns="http://schemas.openxmlformats.org/spreadsheetml/2006/main" count="45" uniqueCount="39">
  <si>
    <t>Chèque</t>
  </si>
  <si>
    <t>Espèces</t>
  </si>
  <si>
    <t>Virement</t>
  </si>
  <si>
    <t>Club</t>
  </si>
  <si>
    <t>Aéro</t>
  </si>
  <si>
    <t>Mécène</t>
  </si>
  <si>
    <t>Gratuit</t>
  </si>
  <si>
    <t/>
  </si>
  <si>
    <t>Cotisations des membres</t>
  </si>
  <si>
    <t>N° matricule</t>
  </si>
  <si>
    <t>Nom et Prénom</t>
  </si>
  <si>
    <t>Adresse</t>
  </si>
  <si>
    <t>Ville</t>
  </si>
  <si>
    <t>Code
 Postal</t>
  </si>
  <si>
    <t>Email</t>
  </si>
  <si>
    <t>Sexe</t>
  </si>
  <si>
    <t>Date de naissance</t>
  </si>
  <si>
    <t>Age</t>
  </si>
  <si>
    <t>Majeur
mineur</t>
  </si>
  <si>
    <t>Discipline</t>
  </si>
  <si>
    <t>Date de paiement</t>
  </si>
  <si>
    <t>montant</t>
  </si>
  <si>
    <t>Mode de paiement</t>
  </si>
  <si>
    <t>01</t>
  </si>
  <si>
    <t>23/07/1960</t>
  </si>
  <si>
    <t>Totaux</t>
  </si>
  <si>
    <t>M. TOTO Michel</t>
  </si>
  <si>
    <t>M. TERRIEUR Alain</t>
  </si>
  <si>
    <t>LOIN</t>
  </si>
  <si>
    <t>ICI</t>
  </si>
  <si>
    <t>rue de la poupée qui tousse</t>
  </si>
  <si>
    <t>EMAIL@COM</t>
  </si>
  <si>
    <t>COURRIER@FR</t>
  </si>
  <si>
    <t>rue du puits qui chante</t>
  </si>
  <si>
    <t>M. TERRIEUR Alex</t>
  </si>
  <si>
    <t>rue sans nom</t>
  </si>
  <si>
    <t>NOSPAM@BIZ</t>
  </si>
  <si>
    <t>LA-BAS</t>
  </si>
  <si>
    <t>Actuellement j'ai en O4:             '=SI(J4="mineur";20;SI(J4="Majeur";45;""))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</si>
</sst>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/mm/yyyy;@"/>
    <numFmt numFmtId="165" formatCode="0000"/>
    <numFmt numFmtId="166" formatCode="#,##0.00\ &quot;fr.&quot;"/>
    <numFmt numFmtId="167" formatCode="00"/>
    <numFmt numFmtId="168" formatCode="00000"/>
    <numFmt numFmtId="171" formatCode="dd/mm/yyyy;@"/>
    <numFmt numFmtId="172" formatCode="#,##0.00\ &quot;€&quot;"/>
    <numFmt numFmtId="173" formatCode="#,##0\ &quot;€&quot;"/>
  </numFmts>
  <fonts count="13" x14ac:knownFonts="1">
    <font>
      <sz val="11"/>
      <color theme="1"/>
      <name val="Aptos Narrow"/>
      <family val="2"/>
      <scheme val="minor"/>
    </font>
    <font>
      <sz val="10"/>
      <color theme="0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26"/>
      <color theme="3" tint="0.39997558519241921"/>
      <name val="Aptos Narrow"/>
      <family val="2"/>
      <scheme val="minor"/>
    </font>
    <font>
      <sz val="10"/>
      <color theme="3" tint="0.39997558519241921"/>
      <name val="Aptos Narrow"/>
      <family val="2"/>
      <scheme val="minor"/>
    </font>
    <font>
      <b/>
      <sz val="1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u/>
      <sz val="11"/>
      <color theme="10"/>
      <name val="Calibri"/>
      <family val="2"/>
    </font>
    <font>
      <sz val="10"/>
      <name val="Aptos Narrow"/>
      <family val="2"/>
      <scheme val="minor"/>
    </font>
    <font>
      <b/>
      <sz val="13.5"/>
      <color theme="1"/>
      <name val="Aptos Narrow"/>
      <family val="2"/>
      <scheme val="minor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 wrapText="1"/>
      <protection hidden="1"/>
    </xf>
    <xf numFmtId="164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  <protection hidden="1"/>
    </xf>
    <xf numFmtId="0" fontId="6" fillId="2" borderId="3" xfId="0" applyFont="1" applyFill="1" applyBorder="1" applyAlignment="1" applyProtection="1">
      <alignment horizontal="center" vertical="center" wrapText="1"/>
      <protection hidden="1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  <protection hidden="1"/>
    </xf>
    <xf numFmtId="166" fontId="6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167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168" fontId="3" fillId="0" borderId="2" xfId="0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171" fontId="3" fillId="0" borderId="6" xfId="0" applyNumberFormat="1" applyFont="1" applyBorder="1" applyAlignment="1" applyProtection="1">
      <alignment horizontal="center" vertical="center"/>
      <protection locked="0"/>
    </xf>
    <xf numFmtId="14" fontId="3" fillId="0" borderId="5" xfId="0" applyNumberFormat="1" applyFont="1" applyBorder="1" applyAlignment="1" applyProtection="1">
      <alignment horizontal="center" vertical="center"/>
      <protection locked="0"/>
    </xf>
    <xf numFmtId="172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167" fontId="3" fillId="0" borderId="2" xfId="0" applyNumberFormat="1" applyFont="1" applyBorder="1" applyAlignment="1" applyProtection="1">
      <alignment horizontal="center" vertical="center"/>
      <protection hidden="1"/>
    </xf>
    <xf numFmtId="165" fontId="3" fillId="0" borderId="3" xfId="0" applyNumberFormat="1" applyFont="1" applyBorder="1" applyAlignment="1">
      <alignment horizontal="left" vertical="center"/>
    </xf>
    <xf numFmtId="1" fontId="3" fillId="0" borderId="2" xfId="0" applyNumberFormat="1" applyFont="1" applyBorder="1" applyAlignment="1" applyProtection="1">
      <alignment horizontal="center" vertical="center"/>
      <protection locked="0"/>
    </xf>
    <xf numFmtId="168" fontId="3" fillId="0" borderId="2" xfId="0" applyNumberFormat="1" applyFont="1" applyBorder="1" applyAlignment="1" applyProtection="1">
      <alignment horizontal="center" vertical="center"/>
      <protection locked="0"/>
    </xf>
    <xf numFmtId="14" fontId="10" fillId="0" borderId="4" xfId="0" applyNumberFormat="1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hidden="1"/>
    </xf>
    <xf numFmtId="0" fontId="9" fillId="0" borderId="2" xfId="1" applyBorder="1" applyAlignment="1" applyProtection="1">
      <alignment horizontal="center" vertical="center"/>
      <protection locked="0"/>
    </xf>
    <xf numFmtId="0" fontId="9" fillId="0" borderId="2" xfId="1" applyBorder="1" applyAlignment="1" applyProtection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3" fontId="0" fillId="0" borderId="0" xfId="0" applyNumberFormat="1" applyBorder="1" applyAlignment="1">
      <alignment horizontal="center" vertical="center"/>
    </xf>
    <xf numFmtId="173" fontId="3" fillId="0" borderId="0" xfId="0" applyNumberFormat="1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172" fontId="7" fillId="3" borderId="8" xfId="0" applyNumberFormat="1" applyFont="1" applyFill="1" applyBorder="1" applyAlignment="1">
      <alignment horizontal="center" vertical="center"/>
    </xf>
    <xf numFmtId="172" fontId="7" fillId="3" borderId="9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4" fontId="10" fillId="0" borderId="4" xfId="0" applyNumberFormat="1" applyFont="1" applyBorder="1" applyAlignment="1">
      <alignment horizontal="center" vertical="center"/>
    </xf>
    <xf numFmtId="172" fontId="7" fillId="3" borderId="10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ill>
        <patternFill patternType="solid">
          <bgColor rgb="FFFFFF00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-Charles\Desktop\Excel\JC\Test\AMCB-2024.xlsm" TargetMode="External"/><Relationship Id="rId1" Type="http://schemas.openxmlformats.org/officeDocument/2006/relationships/externalLinkPath" Target="Excel/JC/Test/AMCB-202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comptabilite_association_nvx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AMCB_V4.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mbres"/>
      <sheetName val="Novembre 2023"/>
      <sheetName val="Décembre 2023"/>
      <sheetName val="Janvier 2024"/>
      <sheetName val="Février 2024"/>
      <sheetName val="Mars 2024"/>
      <sheetName val="Avril 2024"/>
      <sheetName val="Mai 2024"/>
      <sheetName val="Juin 2024"/>
      <sheetName val="Juillet 2024"/>
      <sheetName val="Août 2024"/>
      <sheetName val="Septembre 2024"/>
      <sheetName val="Octobre 2024"/>
      <sheetName val="Novembre 2024"/>
      <sheetName val="Bilan Financier 2024"/>
      <sheetName val="Bilan Financier"/>
      <sheetName val="Graphique"/>
      <sheetName val="Attestation"/>
      <sheetName val="Fiche membres"/>
      <sheetName val="Data"/>
      <sheetName val="Data2"/>
      <sheetName val="Mail"/>
      <sheetName val="Bilan Financier -2022-"/>
      <sheetName val="Feuil1"/>
    </sheetNames>
    <definedNames>
      <definedName name="FORMULAIRE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Bilan ouverture"/>
      <sheetName val="Journal"/>
      <sheetName val="Résultat"/>
      <sheetName val="Caisse"/>
      <sheetName val="Bilan Clôture"/>
      <sheetName val="Budget"/>
      <sheetName val="Membres"/>
      <sheetName val="Imprimer"/>
      <sheetName val="comptabilite_association_nvx"/>
    </sheetNames>
    <sheetDataSet>
      <sheetData sheetId="0"/>
      <sheetData sheetId="1">
        <row r="18">
          <cell r="A18">
            <v>1000</v>
          </cell>
        </row>
        <row r="19">
          <cell r="A19">
            <v>1020</v>
          </cell>
        </row>
        <row r="20">
          <cell r="A20">
            <v>1300</v>
          </cell>
        </row>
        <row r="21">
          <cell r="A21">
            <v>1110</v>
          </cell>
        </row>
        <row r="22">
          <cell r="A22">
            <v>1208</v>
          </cell>
        </row>
        <row r="23">
          <cell r="A23">
            <v>1500</v>
          </cell>
        </row>
        <row r="24">
          <cell r="A24">
            <v>1530</v>
          </cell>
        </row>
        <row r="25">
          <cell r="A25">
            <v>2010</v>
          </cell>
        </row>
        <row r="26">
          <cell r="A26">
            <v>2400</v>
          </cell>
        </row>
        <row r="27">
          <cell r="A27">
            <v>2300</v>
          </cell>
        </row>
        <row r="28">
          <cell r="A28">
            <v>2950</v>
          </cell>
        </row>
        <row r="29">
          <cell r="A29">
            <v>9000</v>
          </cell>
        </row>
        <row r="30">
          <cell r="A30">
            <v>2800</v>
          </cell>
        </row>
        <row r="31">
          <cell r="A31">
            <v>5200</v>
          </cell>
        </row>
        <row r="32">
          <cell r="A32">
            <v>6100</v>
          </cell>
        </row>
        <row r="33">
          <cell r="A33">
            <v>6101</v>
          </cell>
        </row>
        <row r="34">
          <cell r="A34">
            <v>6102</v>
          </cell>
        </row>
        <row r="35">
          <cell r="A35">
            <v>6280</v>
          </cell>
        </row>
        <row r="36">
          <cell r="A36">
            <v>6300</v>
          </cell>
        </row>
        <row r="37">
          <cell r="A37">
            <v>6400</v>
          </cell>
        </row>
        <row r="38">
          <cell r="A38">
            <v>6500</v>
          </cell>
        </row>
        <row r="39">
          <cell r="A39">
            <v>6640</v>
          </cell>
        </row>
        <row r="40">
          <cell r="A40">
            <v>6700</v>
          </cell>
        </row>
        <row r="41">
          <cell r="A41">
            <v>6800</v>
          </cell>
        </row>
        <row r="42">
          <cell r="A42">
            <v>6900</v>
          </cell>
        </row>
        <row r="43">
          <cell r="A43">
            <v>9000</v>
          </cell>
        </row>
        <row r="44">
          <cell r="A44">
            <v>3201</v>
          </cell>
        </row>
        <row r="45">
          <cell r="A45">
            <v>3202</v>
          </cell>
        </row>
        <row r="46">
          <cell r="A46">
            <v>3203</v>
          </cell>
        </row>
        <row r="47">
          <cell r="A47">
            <v>3400</v>
          </cell>
        </row>
        <row r="48">
          <cell r="A48">
            <v>3600</v>
          </cell>
        </row>
        <row r="49">
          <cell r="A49">
            <v>3630</v>
          </cell>
        </row>
        <row r="50">
          <cell r="A50">
            <v>6950</v>
          </cell>
        </row>
      </sheetData>
      <sheetData sheetId="2">
        <row r="1">
          <cell r="O1">
            <v>43101</v>
          </cell>
        </row>
        <row r="2">
          <cell r="O2">
            <v>43102</v>
          </cell>
        </row>
        <row r="3">
          <cell r="O3">
            <v>43103</v>
          </cell>
        </row>
        <row r="4">
          <cell r="O4">
            <v>43104</v>
          </cell>
        </row>
        <row r="5">
          <cell r="O5">
            <v>43105</v>
          </cell>
        </row>
        <row r="6">
          <cell r="O6">
            <v>43106</v>
          </cell>
        </row>
        <row r="7">
          <cell r="O7">
            <v>43107</v>
          </cell>
        </row>
        <row r="8">
          <cell r="O8">
            <v>43108</v>
          </cell>
        </row>
        <row r="9">
          <cell r="O9">
            <v>43109</v>
          </cell>
        </row>
        <row r="10">
          <cell r="O10">
            <v>43110</v>
          </cell>
        </row>
        <row r="11">
          <cell r="O11">
            <v>43111</v>
          </cell>
        </row>
        <row r="12">
          <cell r="O12">
            <v>43112</v>
          </cell>
        </row>
        <row r="13">
          <cell r="O13">
            <v>43113</v>
          </cell>
        </row>
        <row r="14">
          <cell r="O14">
            <v>43114</v>
          </cell>
        </row>
        <row r="15">
          <cell r="O15">
            <v>43115</v>
          </cell>
        </row>
        <row r="16">
          <cell r="O16">
            <v>43116</v>
          </cell>
        </row>
        <row r="17">
          <cell r="O17">
            <v>43117</v>
          </cell>
        </row>
        <row r="18">
          <cell r="O18">
            <v>43118</v>
          </cell>
        </row>
        <row r="19">
          <cell r="O19">
            <v>43119</v>
          </cell>
        </row>
        <row r="20">
          <cell r="O20">
            <v>43120</v>
          </cell>
        </row>
        <row r="21">
          <cell r="O21">
            <v>43121</v>
          </cell>
        </row>
        <row r="22">
          <cell r="O22">
            <v>43122</v>
          </cell>
        </row>
        <row r="23">
          <cell r="O23">
            <v>43123</v>
          </cell>
        </row>
        <row r="24">
          <cell r="O24">
            <v>43124</v>
          </cell>
        </row>
        <row r="25">
          <cell r="O25">
            <v>43125</v>
          </cell>
        </row>
        <row r="26">
          <cell r="O26">
            <v>43126</v>
          </cell>
        </row>
        <row r="27">
          <cell r="O27">
            <v>43127</v>
          </cell>
        </row>
        <row r="28">
          <cell r="O28">
            <v>43128</v>
          </cell>
        </row>
        <row r="29">
          <cell r="O29">
            <v>43129</v>
          </cell>
        </row>
        <row r="30">
          <cell r="O30">
            <v>43130</v>
          </cell>
        </row>
        <row r="31">
          <cell r="O31">
            <v>43131</v>
          </cell>
        </row>
        <row r="32">
          <cell r="O32">
            <v>43132</v>
          </cell>
        </row>
        <row r="33">
          <cell r="O33">
            <v>43133</v>
          </cell>
        </row>
        <row r="34">
          <cell r="O34">
            <v>43134</v>
          </cell>
        </row>
        <row r="35">
          <cell r="O35">
            <v>43135</v>
          </cell>
        </row>
        <row r="36">
          <cell r="O36">
            <v>43136</v>
          </cell>
        </row>
        <row r="37">
          <cell r="O37">
            <v>43137</v>
          </cell>
        </row>
        <row r="38">
          <cell r="O38">
            <v>43138</v>
          </cell>
        </row>
        <row r="39">
          <cell r="O39">
            <v>43139</v>
          </cell>
        </row>
        <row r="40">
          <cell r="O40">
            <v>43140</v>
          </cell>
        </row>
        <row r="41">
          <cell r="O41">
            <v>43141</v>
          </cell>
        </row>
        <row r="42">
          <cell r="O42">
            <v>43142</v>
          </cell>
        </row>
        <row r="43">
          <cell r="O43">
            <v>43143</v>
          </cell>
        </row>
        <row r="44">
          <cell r="O44">
            <v>43144</v>
          </cell>
        </row>
        <row r="45">
          <cell r="O45">
            <v>43145</v>
          </cell>
        </row>
        <row r="46">
          <cell r="O46">
            <v>43146</v>
          </cell>
        </row>
        <row r="47">
          <cell r="O47">
            <v>43147</v>
          </cell>
        </row>
        <row r="48">
          <cell r="O48">
            <v>43148</v>
          </cell>
        </row>
        <row r="49">
          <cell r="O49">
            <v>43149</v>
          </cell>
        </row>
        <row r="50">
          <cell r="O50">
            <v>43150</v>
          </cell>
        </row>
        <row r="51">
          <cell r="O51">
            <v>43151</v>
          </cell>
        </row>
        <row r="52">
          <cell r="O52">
            <v>43152</v>
          </cell>
        </row>
        <row r="53">
          <cell r="O53">
            <v>43153</v>
          </cell>
        </row>
        <row r="54">
          <cell r="O54">
            <v>43154</v>
          </cell>
        </row>
        <row r="55">
          <cell r="O55">
            <v>43155</v>
          </cell>
        </row>
        <row r="56">
          <cell r="O56">
            <v>43156</v>
          </cell>
        </row>
        <row r="57">
          <cell r="O57">
            <v>43157</v>
          </cell>
        </row>
        <row r="58">
          <cell r="O58">
            <v>43158</v>
          </cell>
        </row>
        <row r="59">
          <cell r="O59">
            <v>43159</v>
          </cell>
        </row>
        <row r="60">
          <cell r="O60">
            <v>43160</v>
          </cell>
        </row>
        <row r="61">
          <cell r="O61">
            <v>43161</v>
          </cell>
        </row>
        <row r="62">
          <cell r="O62">
            <v>43162</v>
          </cell>
        </row>
        <row r="63">
          <cell r="O63">
            <v>43163</v>
          </cell>
        </row>
        <row r="64">
          <cell r="O64">
            <v>43164</v>
          </cell>
        </row>
        <row r="65">
          <cell r="O65">
            <v>43165</v>
          </cell>
        </row>
        <row r="66">
          <cell r="O66">
            <v>43166</v>
          </cell>
        </row>
        <row r="67">
          <cell r="O67">
            <v>43167</v>
          </cell>
        </row>
        <row r="68">
          <cell r="O68">
            <v>43168</v>
          </cell>
        </row>
        <row r="69">
          <cell r="O69">
            <v>43169</v>
          </cell>
        </row>
        <row r="70">
          <cell r="O70">
            <v>43170</v>
          </cell>
        </row>
        <row r="71">
          <cell r="O71">
            <v>43171</v>
          </cell>
        </row>
        <row r="72">
          <cell r="O72">
            <v>43172</v>
          </cell>
        </row>
        <row r="73">
          <cell r="O73">
            <v>43173</v>
          </cell>
        </row>
        <row r="74">
          <cell r="O74">
            <v>43174</v>
          </cell>
        </row>
        <row r="75">
          <cell r="O75">
            <v>43175</v>
          </cell>
        </row>
        <row r="76">
          <cell r="O76">
            <v>43176</v>
          </cell>
        </row>
        <row r="77">
          <cell r="O77">
            <v>43177</v>
          </cell>
        </row>
        <row r="78">
          <cell r="O78">
            <v>43178</v>
          </cell>
        </row>
        <row r="79">
          <cell r="O79">
            <v>43179</v>
          </cell>
        </row>
        <row r="80">
          <cell r="O80">
            <v>43180</v>
          </cell>
        </row>
        <row r="81">
          <cell r="O81">
            <v>43181</v>
          </cell>
        </row>
        <row r="82">
          <cell r="O82">
            <v>43182</v>
          </cell>
        </row>
        <row r="83">
          <cell r="O83">
            <v>43183</v>
          </cell>
        </row>
        <row r="84">
          <cell r="O84">
            <v>43184</v>
          </cell>
        </row>
        <row r="85">
          <cell r="O85">
            <v>43185</v>
          </cell>
        </row>
        <row r="86">
          <cell r="O86">
            <v>43186</v>
          </cell>
        </row>
        <row r="87">
          <cell r="O87">
            <v>43187</v>
          </cell>
        </row>
        <row r="88">
          <cell r="O88">
            <v>43188</v>
          </cell>
        </row>
        <row r="89">
          <cell r="O89">
            <v>43189</v>
          </cell>
        </row>
        <row r="90">
          <cell r="O90">
            <v>43190</v>
          </cell>
        </row>
        <row r="91">
          <cell r="O91">
            <v>43191</v>
          </cell>
        </row>
        <row r="92">
          <cell r="O92">
            <v>43192</v>
          </cell>
        </row>
        <row r="93">
          <cell r="O93">
            <v>43193</v>
          </cell>
        </row>
        <row r="94">
          <cell r="O94">
            <v>43194</v>
          </cell>
        </row>
        <row r="95">
          <cell r="O95">
            <v>43195</v>
          </cell>
        </row>
        <row r="96">
          <cell r="O96">
            <v>43196</v>
          </cell>
        </row>
        <row r="97">
          <cell r="O97">
            <v>43197</v>
          </cell>
        </row>
        <row r="98">
          <cell r="O98">
            <v>43198</v>
          </cell>
        </row>
        <row r="99">
          <cell r="O99">
            <v>43199</v>
          </cell>
        </row>
        <row r="100">
          <cell r="O100">
            <v>43200</v>
          </cell>
        </row>
        <row r="101">
          <cell r="O101">
            <v>43201</v>
          </cell>
        </row>
        <row r="102">
          <cell r="O102">
            <v>43202</v>
          </cell>
        </row>
        <row r="103">
          <cell r="O103">
            <v>43203</v>
          </cell>
        </row>
        <row r="104">
          <cell r="O104">
            <v>43204</v>
          </cell>
        </row>
        <row r="105">
          <cell r="O105">
            <v>43205</v>
          </cell>
        </row>
        <row r="106">
          <cell r="O106">
            <v>43206</v>
          </cell>
        </row>
        <row r="107">
          <cell r="O107">
            <v>43207</v>
          </cell>
        </row>
        <row r="108">
          <cell r="O108">
            <v>43208</v>
          </cell>
        </row>
        <row r="109">
          <cell r="O109">
            <v>43209</v>
          </cell>
        </row>
        <row r="110">
          <cell r="O110">
            <v>43210</v>
          </cell>
        </row>
        <row r="111">
          <cell r="O111">
            <v>43211</v>
          </cell>
        </row>
        <row r="112">
          <cell r="O112">
            <v>43212</v>
          </cell>
        </row>
        <row r="113">
          <cell r="O113">
            <v>43213</v>
          </cell>
        </row>
        <row r="114">
          <cell r="O114">
            <v>43214</v>
          </cell>
        </row>
        <row r="115">
          <cell r="O115">
            <v>43215</v>
          </cell>
        </row>
        <row r="116">
          <cell r="O116">
            <v>43216</v>
          </cell>
        </row>
        <row r="117">
          <cell r="O117">
            <v>43217</v>
          </cell>
        </row>
        <row r="118">
          <cell r="O118">
            <v>43218</v>
          </cell>
        </row>
        <row r="119">
          <cell r="O119">
            <v>43219</v>
          </cell>
        </row>
        <row r="120">
          <cell r="O120">
            <v>43220</v>
          </cell>
        </row>
        <row r="121">
          <cell r="O121">
            <v>43221</v>
          </cell>
        </row>
        <row r="122">
          <cell r="O122">
            <v>43222</v>
          </cell>
        </row>
        <row r="123">
          <cell r="O123">
            <v>43223</v>
          </cell>
        </row>
        <row r="124">
          <cell r="O124">
            <v>43224</v>
          </cell>
        </row>
        <row r="125">
          <cell r="O125">
            <v>43225</v>
          </cell>
        </row>
        <row r="126">
          <cell r="O126">
            <v>43226</v>
          </cell>
        </row>
        <row r="127">
          <cell r="O127">
            <v>43227</v>
          </cell>
        </row>
        <row r="128">
          <cell r="O128">
            <v>43228</v>
          </cell>
        </row>
        <row r="129">
          <cell r="O129">
            <v>43229</v>
          </cell>
        </row>
        <row r="130">
          <cell r="O130">
            <v>43230</v>
          </cell>
        </row>
        <row r="131">
          <cell r="O131">
            <v>43231</v>
          </cell>
        </row>
        <row r="132">
          <cell r="O132">
            <v>43232</v>
          </cell>
        </row>
        <row r="133">
          <cell r="O133">
            <v>43233</v>
          </cell>
        </row>
        <row r="134">
          <cell r="O134">
            <v>43234</v>
          </cell>
        </row>
        <row r="135">
          <cell r="O135">
            <v>43235</v>
          </cell>
        </row>
        <row r="136">
          <cell r="O136">
            <v>43236</v>
          </cell>
        </row>
        <row r="137">
          <cell r="O137">
            <v>43237</v>
          </cell>
        </row>
        <row r="138">
          <cell r="O138">
            <v>43238</v>
          </cell>
        </row>
        <row r="139">
          <cell r="O139">
            <v>43239</v>
          </cell>
        </row>
        <row r="140">
          <cell r="O140">
            <v>43240</v>
          </cell>
        </row>
        <row r="141">
          <cell r="O141">
            <v>43241</v>
          </cell>
        </row>
        <row r="142">
          <cell r="O142">
            <v>43242</v>
          </cell>
        </row>
        <row r="143">
          <cell r="O143">
            <v>43243</v>
          </cell>
        </row>
        <row r="144">
          <cell r="O144">
            <v>43244</v>
          </cell>
        </row>
        <row r="145">
          <cell r="O145">
            <v>43245</v>
          </cell>
        </row>
        <row r="146">
          <cell r="O146">
            <v>43246</v>
          </cell>
        </row>
        <row r="147">
          <cell r="O147">
            <v>43247</v>
          </cell>
        </row>
        <row r="148">
          <cell r="O148">
            <v>43248</v>
          </cell>
        </row>
        <row r="149">
          <cell r="O149">
            <v>43249</v>
          </cell>
        </row>
        <row r="150">
          <cell r="O150">
            <v>43250</v>
          </cell>
        </row>
        <row r="151">
          <cell r="O151">
            <v>43251</v>
          </cell>
        </row>
        <row r="152">
          <cell r="O152">
            <v>43252</v>
          </cell>
        </row>
        <row r="153">
          <cell r="O153">
            <v>43253</v>
          </cell>
        </row>
        <row r="154">
          <cell r="O154">
            <v>43254</v>
          </cell>
        </row>
        <row r="155">
          <cell r="O155">
            <v>43255</v>
          </cell>
        </row>
        <row r="156">
          <cell r="O156">
            <v>43256</v>
          </cell>
        </row>
        <row r="157">
          <cell r="O157">
            <v>43257</v>
          </cell>
        </row>
        <row r="158">
          <cell r="O158">
            <v>43258</v>
          </cell>
        </row>
        <row r="159">
          <cell r="O159">
            <v>43259</v>
          </cell>
        </row>
        <row r="160">
          <cell r="O160">
            <v>43260</v>
          </cell>
        </row>
        <row r="161">
          <cell r="O161">
            <v>43261</v>
          </cell>
        </row>
        <row r="162">
          <cell r="O162">
            <v>43262</v>
          </cell>
        </row>
        <row r="163">
          <cell r="O163">
            <v>43263</v>
          </cell>
        </row>
        <row r="164">
          <cell r="O164">
            <v>43264</v>
          </cell>
        </row>
        <row r="165">
          <cell r="O165">
            <v>43265</v>
          </cell>
        </row>
        <row r="166">
          <cell r="O166">
            <v>43266</v>
          </cell>
        </row>
        <row r="167">
          <cell r="O167">
            <v>43267</v>
          </cell>
        </row>
        <row r="168">
          <cell r="O168">
            <v>43268</v>
          </cell>
        </row>
        <row r="169">
          <cell r="O169">
            <v>43269</v>
          </cell>
        </row>
        <row r="170">
          <cell r="O170">
            <v>43270</v>
          </cell>
        </row>
        <row r="171">
          <cell r="O171">
            <v>43271</v>
          </cell>
        </row>
        <row r="172">
          <cell r="O172">
            <v>43272</v>
          </cell>
        </row>
        <row r="173">
          <cell r="O173">
            <v>43273</v>
          </cell>
        </row>
        <row r="174">
          <cell r="O174">
            <v>43274</v>
          </cell>
        </row>
        <row r="175">
          <cell r="O175">
            <v>43275</v>
          </cell>
        </row>
        <row r="176">
          <cell r="O176">
            <v>43276</v>
          </cell>
        </row>
        <row r="177">
          <cell r="O177">
            <v>43277</v>
          </cell>
        </row>
        <row r="178">
          <cell r="O178">
            <v>43278</v>
          </cell>
        </row>
        <row r="179">
          <cell r="O179">
            <v>43279</v>
          </cell>
        </row>
        <row r="180">
          <cell r="O180">
            <v>43280</v>
          </cell>
        </row>
        <row r="181">
          <cell r="O181">
            <v>43281</v>
          </cell>
        </row>
        <row r="182">
          <cell r="O182">
            <v>43282</v>
          </cell>
        </row>
        <row r="183">
          <cell r="O183">
            <v>43283</v>
          </cell>
        </row>
        <row r="184">
          <cell r="O184">
            <v>43284</v>
          </cell>
        </row>
        <row r="185">
          <cell r="O185">
            <v>43285</v>
          </cell>
        </row>
        <row r="186">
          <cell r="O186">
            <v>43286</v>
          </cell>
        </row>
        <row r="187">
          <cell r="O187">
            <v>43287</v>
          </cell>
        </row>
        <row r="188">
          <cell r="O188">
            <v>43288</v>
          </cell>
        </row>
        <row r="189">
          <cell r="O189">
            <v>43289</v>
          </cell>
        </row>
        <row r="190">
          <cell r="O190">
            <v>43290</v>
          </cell>
        </row>
        <row r="191">
          <cell r="O191">
            <v>43291</v>
          </cell>
        </row>
        <row r="192">
          <cell r="O192">
            <v>43292</v>
          </cell>
        </row>
        <row r="193">
          <cell r="O193">
            <v>43293</v>
          </cell>
        </row>
        <row r="194">
          <cell r="O194">
            <v>43294</v>
          </cell>
        </row>
        <row r="195">
          <cell r="O195">
            <v>43295</v>
          </cell>
        </row>
        <row r="196">
          <cell r="O196">
            <v>43296</v>
          </cell>
        </row>
        <row r="197">
          <cell r="O197">
            <v>43297</v>
          </cell>
        </row>
        <row r="198">
          <cell r="O198">
            <v>43298</v>
          </cell>
        </row>
        <row r="199">
          <cell r="O199">
            <v>43299</v>
          </cell>
        </row>
        <row r="200">
          <cell r="O200">
            <v>43300</v>
          </cell>
        </row>
        <row r="201">
          <cell r="O201">
            <v>43301</v>
          </cell>
        </row>
        <row r="202">
          <cell r="O202">
            <v>43302</v>
          </cell>
        </row>
        <row r="203">
          <cell r="O203">
            <v>43303</v>
          </cell>
        </row>
        <row r="204">
          <cell r="O204">
            <v>43304</v>
          </cell>
        </row>
        <row r="205">
          <cell r="O205">
            <v>43305</v>
          </cell>
        </row>
        <row r="206">
          <cell r="O206">
            <v>43306</v>
          </cell>
        </row>
        <row r="207">
          <cell r="O207">
            <v>43307</v>
          </cell>
        </row>
        <row r="208">
          <cell r="O208">
            <v>43308</v>
          </cell>
        </row>
        <row r="209">
          <cell r="O209">
            <v>43309</v>
          </cell>
        </row>
        <row r="210">
          <cell r="O210">
            <v>43310</v>
          </cell>
        </row>
        <row r="211">
          <cell r="O211">
            <v>43311</v>
          </cell>
        </row>
        <row r="212">
          <cell r="O212">
            <v>43312</v>
          </cell>
        </row>
        <row r="213">
          <cell r="O213">
            <v>43313</v>
          </cell>
        </row>
        <row r="214">
          <cell r="O214">
            <v>43314</v>
          </cell>
        </row>
        <row r="215">
          <cell r="O215">
            <v>43315</v>
          </cell>
        </row>
        <row r="216">
          <cell r="O216">
            <v>43316</v>
          </cell>
        </row>
        <row r="217">
          <cell r="O217">
            <v>43317</v>
          </cell>
        </row>
        <row r="218">
          <cell r="O218">
            <v>43318</v>
          </cell>
        </row>
        <row r="219">
          <cell r="O219">
            <v>43319</v>
          </cell>
        </row>
        <row r="220">
          <cell r="O220">
            <v>43320</v>
          </cell>
        </row>
        <row r="221">
          <cell r="O221">
            <v>43321</v>
          </cell>
        </row>
        <row r="222">
          <cell r="O222">
            <v>43322</v>
          </cell>
        </row>
        <row r="223">
          <cell r="O223">
            <v>43323</v>
          </cell>
        </row>
        <row r="224">
          <cell r="O224">
            <v>43324</v>
          </cell>
        </row>
        <row r="225">
          <cell r="O225">
            <v>43325</v>
          </cell>
        </row>
        <row r="226">
          <cell r="O226">
            <v>43326</v>
          </cell>
        </row>
        <row r="227">
          <cell r="O227">
            <v>43327</v>
          </cell>
        </row>
        <row r="228">
          <cell r="O228">
            <v>43328</v>
          </cell>
        </row>
        <row r="229">
          <cell r="O229">
            <v>43329</v>
          </cell>
        </row>
        <row r="230">
          <cell r="O230">
            <v>43330</v>
          </cell>
        </row>
        <row r="231">
          <cell r="O231">
            <v>43331</v>
          </cell>
        </row>
        <row r="232">
          <cell r="O232">
            <v>43332</v>
          </cell>
        </row>
        <row r="233">
          <cell r="O233">
            <v>43333</v>
          </cell>
        </row>
        <row r="234">
          <cell r="O234">
            <v>43334</v>
          </cell>
        </row>
        <row r="235">
          <cell r="O235">
            <v>43335</v>
          </cell>
        </row>
        <row r="236">
          <cell r="O236">
            <v>43336</v>
          </cell>
        </row>
        <row r="237">
          <cell r="O237">
            <v>43337</v>
          </cell>
        </row>
        <row r="238">
          <cell r="O238">
            <v>43338</v>
          </cell>
        </row>
        <row r="239">
          <cell r="O239">
            <v>43339</v>
          </cell>
        </row>
        <row r="240">
          <cell r="O240">
            <v>43340</v>
          </cell>
        </row>
        <row r="241">
          <cell r="O241">
            <v>43341</v>
          </cell>
        </row>
        <row r="242">
          <cell r="O242">
            <v>43342</v>
          </cell>
        </row>
        <row r="243">
          <cell r="O243">
            <v>43343</v>
          </cell>
        </row>
        <row r="244">
          <cell r="O244">
            <v>43344</v>
          </cell>
        </row>
        <row r="245">
          <cell r="O245">
            <v>43345</v>
          </cell>
        </row>
        <row r="246">
          <cell r="O246">
            <v>43346</v>
          </cell>
        </row>
        <row r="247">
          <cell r="O247">
            <v>43347</v>
          </cell>
        </row>
        <row r="248">
          <cell r="O248">
            <v>43348</v>
          </cell>
        </row>
        <row r="249">
          <cell r="O249">
            <v>43349</v>
          </cell>
        </row>
        <row r="250">
          <cell r="O250">
            <v>43350</v>
          </cell>
        </row>
        <row r="251">
          <cell r="O251">
            <v>43351</v>
          </cell>
        </row>
        <row r="252">
          <cell r="O252">
            <v>43352</v>
          </cell>
        </row>
        <row r="253">
          <cell r="O253">
            <v>43353</v>
          </cell>
        </row>
        <row r="254">
          <cell r="O254">
            <v>43354</v>
          </cell>
        </row>
        <row r="255">
          <cell r="O255">
            <v>43355</v>
          </cell>
        </row>
        <row r="256">
          <cell r="O256">
            <v>43356</v>
          </cell>
        </row>
        <row r="257">
          <cell r="O257">
            <v>43357</v>
          </cell>
        </row>
        <row r="258">
          <cell r="O258">
            <v>43358</v>
          </cell>
        </row>
        <row r="259">
          <cell r="O259">
            <v>43359</v>
          </cell>
        </row>
        <row r="260">
          <cell r="O260">
            <v>43360</v>
          </cell>
        </row>
        <row r="261">
          <cell r="O261">
            <v>43361</v>
          </cell>
        </row>
        <row r="262">
          <cell r="O262">
            <v>43362</v>
          </cell>
        </row>
        <row r="263">
          <cell r="O263">
            <v>43363</v>
          </cell>
        </row>
        <row r="264">
          <cell r="O264">
            <v>43364</v>
          </cell>
        </row>
        <row r="265">
          <cell r="O265">
            <v>43365</v>
          </cell>
        </row>
        <row r="266">
          <cell r="O266">
            <v>43366</v>
          </cell>
        </row>
        <row r="267">
          <cell r="O267">
            <v>43367</v>
          </cell>
        </row>
        <row r="268">
          <cell r="O268">
            <v>43368</v>
          </cell>
        </row>
        <row r="269">
          <cell r="O269">
            <v>43369</v>
          </cell>
        </row>
        <row r="270">
          <cell r="O270">
            <v>43370</v>
          </cell>
        </row>
        <row r="271">
          <cell r="O271">
            <v>43371</v>
          </cell>
        </row>
        <row r="272">
          <cell r="O272">
            <v>43372</v>
          </cell>
        </row>
        <row r="273">
          <cell r="O273">
            <v>43373</v>
          </cell>
        </row>
        <row r="274">
          <cell r="O274">
            <v>43374</v>
          </cell>
        </row>
        <row r="275">
          <cell r="O275">
            <v>43375</v>
          </cell>
        </row>
        <row r="276">
          <cell r="O276">
            <v>43376</v>
          </cell>
        </row>
        <row r="277">
          <cell r="O277">
            <v>43377</v>
          </cell>
        </row>
        <row r="278">
          <cell r="O278">
            <v>43378</v>
          </cell>
        </row>
        <row r="279">
          <cell r="O279">
            <v>43379</v>
          </cell>
        </row>
        <row r="280">
          <cell r="O280">
            <v>43380</v>
          </cell>
        </row>
        <row r="281">
          <cell r="O281">
            <v>43381</v>
          </cell>
        </row>
        <row r="282">
          <cell r="O282">
            <v>43382</v>
          </cell>
        </row>
        <row r="283">
          <cell r="O283">
            <v>43383</v>
          </cell>
        </row>
        <row r="284">
          <cell r="O284">
            <v>43384</v>
          </cell>
        </row>
        <row r="285">
          <cell r="O285">
            <v>43385</v>
          </cell>
        </row>
        <row r="286">
          <cell r="O286">
            <v>43386</v>
          </cell>
        </row>
        <row r="287">
          <cell r="O287">
            <v>43387</v>
          </cell>
        </row>
        <row r="288">
          <cell r="O288">
            <v>43388</v>
          </cell>
        </row>
        <row r="289">
          <cell r="O289">
            <v>43389</v>
          </cell>
        </row>
        <row r="290">
          <cell r="O290">
            <v>43390</v>
          </cell>
        </row>
        <row r="291">
          <cell r="O291">
            <v>43391</v>
          </cell>
        </row>
        <row r="292">
          <cell r="O292">
            <v>43392</v>
          </cell>
        </row>
        <row r="293">
          <cell r="O293">
            <v>43393</v>
          </cell>
        </row>
        <row r="294">
          <cell r="O294">
            <v>43394</v>
          </cell>
        </row>
        <row r="295">
          <cell r="O295">
            <v>43395</v>
          </cell>
        </row>
        <row r="296">
          <cell r="O296">
            <v>43396</v>
          </cell>
        </row>
        <row r="297">
          <cell r="O297">
            <v>43397</v>
          </cell>
        </row>
        <row r="298">
          <cell r="O298">
            <v>43398</v>
          </cell>
        </row>
        <row r="299">
          <cell r="O299">
            <v>43399</v>
          </cell>
        </row>
        <row r="300">
          <cell r="O300">
            <v>43400</v>
          </cell>
        </row>
        <row r="301">
          <cell r="O301">
            <v>43401</v>
          </cell>
        </row>
        <row r="302">
          <cell r="O302">
            <v>43402</v>
          </cell>
        </row>
        <row r="303">
          <cell r="O303">
            <v>43403</v>
          </cell>
        </row>
        <row r="304">
          <cell r="O304">
            <v>43404</v>
          </cell>
        </row>
        <row r="305">
          <cell r="O305">
            <v>43405</v>
          </cell>
        </row>
        <row r="306">
          <cell r="O306">
            <v>43406</v>
          </cell>
        </row>
        <row r="307">
          <cell r="O307">
            <v>43407</v>
          </cell>
        </row>
        <row r="308">
          <cell r="O308">
            <v>43408</v>
          </cell>
        </row>
        <row r="309">
          <cell r="O309">
            <v>43409</v>
          </cell>
        </row>
        <row r="310">
          <cell r="O310">
            <v>43410</v>
          </cell>
        </row>
        <row r="311">
          <cell r="O311">
            <v>43411</v>
          </cell>
        </row>
        <row r="312">
          <cell r="O312">
            <v>43412</v>
          </cell>
        </row>
        <row r="313">
          <cell r="O313">
            <v>43413</v>
          </cell>
        </row>
        <row r="314">
          <cell r="O314">
            <v>43414</v>
          </cell>
        </row>
        <row r="315">
          <cell r="O315">
            <v>43415</v>
          </cell>
        </row>
        <row r="316">
          <cell r="O316">
            <v>43416</v>
          </cell>
        </row>
        <row r="317">
          <cell r="O317">
            <v>43417</v>
          </cell>
        </row>
        <row r="318">
          <cell r="O318">
            <v>43418</v>
          </cell>
        </row>
        <row r="319">
          <cell r="O319">
            <v>43419</v>
          </cell>
        </row>
        <row r="320">
          <cell r="O320">
            <v>43420</v>
          </cell>
        </row>
        <row r="321">
          <cell r="O321">
            <v>43421</v>
          </cell>
        </row>
        <row r="322">
          <cell r="O322">
            <v>43422</v>
          </cell>
        </row>
        <row r="323">
          <cell r="O323">
            <v>43423</v>
          </cell>
        </row>
        <row r="324">
          <cell r="O324">
            <v>43424</v>
          </cell>
        </row>
        <row r="325">
          <cell r="O325">
            <v>43425</v>
          </cell>
        </row>
        <row r="326">
          <cell r="O326">
            <v>43426</v>
          </cell>
        </row>
        <row r="327">
          <cell r="O327">
            <v>43427</v>
          </cell>
        </row>
        <row r="328">
          <cell r="O328">
            <v>43428</v>
          </cell>
        </row>
        <row r="329">
          <cell r="O329">
            <v>43429</v>
          </cell>
        </row>
        <row r="330">
          <cell r="O330">
            <v>43430</v>
          </cell>
        </row>
        <row r="331">
          <cell r="O331">
            <v>43431</v>
          </cell>
        </row>
        <row r="332">
          <cell r="O332">
            <v>43432</v>
          </cell>
        </row>
        <row r="333">
          <cell r="O333">
            <v>43433</v>
          </cell>
        </row>
        <row r="334">
          <cell r="O334">
            <v>43434</v>
          </cell>
        </row>
        <row r="335">
          <cell r="O335">
            <v>43435</v>
          </cell>
        </row>
        <row r="336">
          <cell r="O336">
            <v>43436</v>
          </cell>
        </row>
        <row r="337">
          <cell r="O337">
            <v>43437</v>
          </cell>
        </row>
        <row r="338">
          <cell r="O338">
            <v>43438</v>
          </cell>
        </row>
        <row r="339">
          <cell r="O339">
            <v>43439</v>
          </cell>
        </row>
        <row r="340">
          <cell r="O340">
            <v>43440</v>
          </cell>
        </row>
        <row r="341">
          <cell r="O341">
            <v>43441</v>
          </cell>
        </row>
        <row r="342">
          <cell r="O342">
            <v>43442</v>
          </cell>
        </row>
        <row r="343">
          <cell r="O343">
            <v>43443</v>
          </cell>
        </row>
        <row r="344">
          <cell r="O344">
            <v>43444</v>
          </cell>
        </row>
        <row r="345">
          <cell r="O345">
            <v>43445</v>
          </cell>
        </row>
        <row r="346">
          <cell r="O346">
            <v>43446</v>
          </cell>
        </row>
        <row r="347">
          <cell r="O347">
            <v>43447</v>
          </cell>
        </row>
        <row r="348">
          <cell r="O348">
            <v>43448</v>
          </cell>
        </row>
        <row r="349">
          <cell r="O349">
            <v>43449</v>
          </cell>
        </row>
        <row r="350">
          <cell r="O350">
            <v>43450</v>
          </cell>
        </row>
        <row r="351">
          <cell r="O351">
            <v>43451</v>
          </cell>
        </row>
        <row r="352">
          <cell r="O352">
            <v>43452</v>
          </cell>
        </row>
        <row r="353">
          <cell r="O353">
            <v>43453</v>
          </cell>
        </row>
        <row r="354">
          <cell r="O354">
            <v>43454</v>
          </cell>
        </row>
        <row r="355">
          <cell r="O355">
            <v>43455</v>
          </cell>
        </row>
        <row r="356">
          <cell r="O356">
            <v>43456</v>
          </cell>
        </row>
        <row r="357">
          <cell r="O357">
            <v>43457</v>
          </cell>
        </row>
        <row r="358">
          <cell r="O358">
            <v>43458</v>
          </cell>
        </row>
        <row r="359">
          <cell r="O359">
            <v>43459</v>
          </cell>
        </row>
        <row r="360">
          <cell r="O360">
            <v>43460</v>
          </cell>
        </row>
        <row r="361">
          <cell r="O361">
            <v>43461</v>
          </cell>
        </row>
        <row r="362">
          <cell r="O362">
            <v>43462</v>
          </cell>
        </row>
        <row r="363">
          <cell r="O363">
            <v>43463</v>
          </cell>
        </row>
        <row r="364">
          <cell r="O364">
            <v>43464</v>
          </cell>
        </row>
        <row r="365">
          <cell r="O365">
            <v>43465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bre"/>
      <sheetName val="Membres"/>
      <sheetName val="Novembre 2021"/>
      <sheetName val="Décembre 2021"/>
      <sheetName val="Janvier 2022"/>
      <sheetName val="Février 2022"/>
      <sheetName val="Mars 2022"/>
      <sheetName val="Avril 2022"/>
      <sheetName val="Mai 2022"/>
      <sheetName val="Juin 2022"/>
      <sheetName val="Juillet 2022"/>
      <sheetName val="Août 2022"/>
      <sheetName val="Septembre 2022"/>
      <sheetName val="Octobre 2022"/>
      <sheetName val="Novembre 2022"/>
      <sheetName val="Bilan Financier 2022"/>
      <sheetName val="Bilan Financier"/>
      <sheetName val="Attestation"/>
      <sheetName val="Fiche membres"/>
      <sheetName val="Data"/>
      <sheetName val="Data2"/>
      <sheetName val="Feuil2"/>
      <sheetName val="Bilan Financier 2021_2022"/>
      <sheetName val="AMCB_V4.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OSPAM@BIZ" TargetMode="External"/><Relationship Id="rId2" Type="http://schemas.openxmlformats.org/officeDocument/2006/relationships/hyperlink" Target="mailto:COURRIER@FR" TargetMode="External"/><Relationship Id="rId1" Type="http://schemas.openxmlformats.org/officeDocument/2006/relationships/hyperlink" Target="mailto:EMAIL@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B6EC2-4CD8-4AD2-B1D0-703DB9E6E273}">
  <sheetPr codeName="Feuil21">
    <tabColor rgb="FFFFFF00"/>
  </sheetPr>
  <dimension ref="A1:P15"/>
  <sheetViews>
    <sheetView tabSelected="1" topLeftCell="F1" zoomScaleNormal="100" workbookViewId="0">
      <pane ySplit="3" topLeftCell="A4" activePane="bottomLeft" state="frozen"/>
      <selection activeCell="L15" activeCellId="1" sqref="G43 L15"/>
      <selection pane="bottomLeft" activeCell="P14" sqref="P14"/>
    </sheetView>
  </sheetViews>
  <sheetFormatPr baseColWidth="10" defaultRowHeight="15" x14ac:dyDescent="0.25"/>
  <cols>
    <col min="1" max="1" width="10.7109375" style="6" customWidth="1"/>
    <col min="2" max="2" width="26.5703125" style="37" bestFit="1" customWidth="1"/>
    <col min="3" max="3" width="30.42578125" style="6" bestFit="1" customWidth="1"/>
    <col min="4" max="4" width="24" style="6" bestFit="1" customWidth="1"/>
    <col min="5" max="5" width="7.42578125" style="6" customWidth="1"/>
    <col min="6" max="6" width="34.140625" style="6" bestFit="1" customWidth="1"/>
    <col min="7" max="7" width="5.140625" style="6" bestFit="1" customWidth="1"/>
    <col min="8" max="8" width="10.7109375" style="6" bestFit="1" customWidth="1"/>
    <col min="9" max="9" width="4" style="6" bestFit="1" customWidth="1"/>
    <col min="10" max="10" width="6.7109375" style="6" bestFit="1" customWidth="1"/>
    <col min="11" max="11" width="9.7109375" style="6" bestFit="1" customWidth="1"/>
    <col min="12" max="12" width="10.7109375" style="6" bestFit="1" customWidth="1"/>
    <col min="13" max="13" width="9" style="6" bestFit="1" customWidth="1"/>
    <col min="14" max="14" width="9.5703125" style="6" customWidth="1"/>
    <col min="15" max="15" width="7.7109375" style="5" bestFit="1" customWidth="1"/>
    <col min="16" max="16" width="4" customWidth="1"/>
  </cols>
  <sheetData>
    <row r="1" spans="1:16" s="5" customFormat="1" ht="3.7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>
        <f ca="1">TODAY()</f>
        <v>45357</v>
      </c>
      <c r="H1" s="1"/>
      <c r="I1" s="4"/>
      <c r="J1" s="4"/>
      <c r="K1" s="1"/>
      <c r="L1" s="1">
        <v>45</v>
      </c>
      <c r="M1" s="1">
        <v>20</v>
      </c>
      <c r="N1" s="1" t="s">
        <v>6</v>
      </c>
    </row>
    <row r="2" spans="1:16" s="5" customFormat="1" ht="30" customHeight="1" x14ac:dyDescent="0.25">
      <c r="A2" s="6"/>
      <c r="B2" s="7"/>
      <c r="C2" s="8" t="s">
        <v>7</v>
      </c>
      <c r="D2" s="9" t="s">
        <v>8</v>
      </c>
      <c r="E2" s="9"/>
      <c r="F2" s="9"/>
      <c r="G2" s="10" t="s">
        <v>7</v>
      </c>
      <c r="H2" s="11" t="s">
        <v>7</v>
      </c>
      <c r="I2" s="6"/>
      <c r="J2" s="6"/>
      <c r="K2" s="6" t="s">
        <v>7</v>
      </c>
      <c r="L2" s="6"/>
      <c r="M2" s="6"/>
      <c r="N2" s="6"/>
    </row>
    <row r="3" spans="1:16" s="5" customFormat="1" ht="25.5" customHeight="1" x14ac:dyDescent="0.25">
      <c r="A3" s="12" t="s">
        <v>9</v>
      </c>
      <c r="B3" s="13" t="s">
        <v>10</v>
      </c>
      <c r="C3" s="12" t="s">
        <v>11</v>
      </c>
      <c r="D3" s="12" t="s">
        <v>12</v>
      </c>
      <c r="E3" s="12" t="s">
        <v>13</v>
      </c>
      <c r="F3" s="12" t="s">
        <v>14</v>
      </c>
      <c r="G3" s="14" t="s">
        <v>15</v>
      </c>
      <c r="H3" s="15" t="s">
        <v>16</v>
      </c>
      <c r="I3" s="15" t="s">
        <v>17</v>
      </c>
      <c r="J3" s="15" t="s">
        <v>18</v>
      </c>
      <c r="K3" s="15" t="s">
        <v>19</v>
      </c>
      <c r="L3" s="16" t="s">
        <v>20</v>
      </c>
      <c r="M3" s="17" t="s">
        <v>21</v>
      </c>
      <c r="N3" s="12" t="s">
        <v>22</v>
      </c>
      <c r="O3" s="6"/>
    </row>
    <row r="4" spans="1:16" ht="15" customHeight="1" x14ac:dyDescent="0.25">
      <c r="A4" s="19" t="s">
        <v>23</v>
      </c>
      <c r="B4" s="20" t="s">
        <v>26</v>
      </c>
      <c r="C4" s="21" t="s">
        <v>30</v>
      </c>
      <c r="D4" s="21" t="s">
        <v>28</v>
      </c>
      <c r="E4" s="22">
        <v>1</v>
      </c>
      <c r="F4" s="35" t="s">
        <v>31</v>
      </c>
      <c r="G4" s="21" t="str">
        <f>IF(ISBLANK(B4),"",IF(LEFT(B4,2)="M.","M","F"))</f>
        <v>M</v>
      </c>
      <c r="H4" s="23" t="s">
        <v>24</v>
      </c>
      <c r="I4" s="21">
        <f ca="1">IF(ISBLANK(H4),"",ROUNDDOWN(($G$1-H4)/365,0))</f>
        <v>63</v>
      </c>
      <c r="J4" s="21" t="str">
        <f t="shared" ref="J4:J6" ca="1" si="0">IF(ISBLANK(H4),"",IF(I4&lt;18,"mineur","Majeur"))</f>
        <v>Majeur</v>
      </c>
      <c r="K4" s="24" t="s">
        <v>4</v>
      </c>
      <c r="L4" s="25"/>
      <c r="M4" s="26">
        <v>45</v>
      </c>
      <c r="N4" s="27"/>
      <c r="O4" s="40">
        <f ca="1">IF(J4="mineur",20,IF(J4="Majeur",45,""))</f>
        <v>45</v>
      </c>
      <c r="P4" s="18"/>
    </row>
    <row r="5" spans="1:16" ht="15" customHeight="1" x14ac:dyDescent="0.25">
      <c r="A5" s="19">
        <v>2</v>
      </c>
      <c r="B5" s="51" t="s">
        <v>34</v>
      </c>
      <c r="C5" s="21" t="s">
        <v>35</v>
      </c>
      <c r="D5" s="21" t="s">
        <v>37</v>
      </c>
      <c r="E5" s="22">
        <v>2</v>
      </c>
      <c r="F5" s="35" t="s">
        <v>36</v>
      </c>
      <c r="G5" s="21" t="str">
        <f>IF(ISBLANK(B5),"",IF(LEFT(B5,2)="M.","M","F"))</f>
        <v>M</v>
      </c>
      <c r="H5" s="52">
        <v>40179</v>
      </c>
      <c r="I5" s="21">
        <f ca="1">IF(ISBLANK(H5),"",ROUNDDOWN(($G$1-H5)/365,0))</f>
        <v>14</v>
      </c>
      <c r="J5" s="21" t="str">
        <f t="shared" ca="1" si="0"/>
        <v>mineur</v>
      </c>
      <c r="K5" s="24" t="s">
        <v>4</v>
      </c>
      <c r="L5" s="25"/>
      <c r="M5" s="26"/>
      <c r="N5" s="27"/>
      <c r="O5" s="40">
        <f ca="1">IF(J5="mineur",20,IF(J5="Majeur",45,""))</f>
        <v>20</v>
      </c>
      <c r="P5" s="18"/>
    </row>
    <row r="6" spans="1:16" ht="15" customHeight="1" thickBot="1" x14ac:dyDescent="0.3">
      <c r="A6" s="28">
        <v>3</v>
      </c>
      <c r="B6" s="29" t="s">
        <v>27</v>
      </c>
      <c r="C6" s="30" t="s">
        <v>33</v>
      </c>
      <c r="D6" s="30" t="s">
        <v>29</v>
      </c>
      <c r="E6" s="31">
        <v>3</v>
      </c>
      <c r="F6" s="34" t="s">
        <v>32</v>
      </c>
      <c r="G6" s="21" t="str">
        <f>IF(ISBLANK(B6),"",IF(LEFT(B6,2)="M.","M","F"))</f>
        <v>M</v>
      </c>
      <c r="H6" s="32">
        <v>30961</v>
      </c>
      <c r="I6" s="33">
        <f ca="1">IF(ISBLANK(H6),"",ROUNDDOWN(($G$1-H6)/365,0))</f>
        <v>39</v>
      </c>
      <c r="J6" s="21" t="str">
        <f t="shared" ca="1" si="0"/>
        <v>Majeur</v>
      </c>
      <c r="K6" s="24" t="s">
        <v>5</v>
      </c>
      <c r="L6" s="25"/>
      <c r="M6" s="26"/>
      <c r="N6" s="27"/>
      <c r="O6" s="40">
        <f ca="1">IF(J6="mineur",20,IF(J6="Majeur",45,""))</f>
        <v>45</v>
      </c>
      <c r="P6" s="18"/>
    </row>
    <row r="7" spans="1:16" ht="15.75" thickBot="1" x14ac:dyDescent="0.3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47" t="s">
        <v>25</v>
      </c>
      <c r="M7" s="48">
        <f>SUM(M4:M6)</f>
        <v>45</v>
      </c>
      <c r="N7" s="49"/>
      <c r="O7" s="53">
        <f t="shared" ref="O7" ca="1" si="1">SUM(O4:O6)</f>
        <v>110</v>
      </c>
    </row>
    <row r="8" spans="1:16" x14ac:dyDescent="0.25">
      <c r="B8" s="38"/>
      <c r="G8" s="50"/>
      <c r="K8" s="43"/>
      <c r="L8" s="43"/>
      <c r="M8" s="44"/>
      <c r="N8" s="45"/>
    </row>
    <row r="9" spans="1:16" ht="15" customHeight="1" x14ac:dyDescent="0.25">
      <c r="C9" s="39"/>
      <c r="G9" s="54" t="s">
        <v>38</v>
      </c>
      <c r="H9" s="54"/>
      <c r="I9" s="54"/>
      <c r="J9" s="54"/>
      <c r="K9" s="54"/>
      <c r="L9" s="54"/>
      <c r="M9" s="54"/>
      <c r="N9" s="54"/>
    </row>
    <row r="10" spans="1:16" ht="15" customHeight="1" x14ac:dyDescent="0.25">
      <c r="D10" s="41"/>
      <c r="E10" s="41"/>
      <c r="F10" s="41"/>
      <c r="K10" s="43"/>
      <c r="L10" s="43"/>
      <c r="M10" s="44"/>
      <c r="N10" s="45"/>
    </row>
    <row r="11" spans="1:16" ht="15.75" x14ac:dyDescent="0.25">
      <c r="B11" s="42"/>
      <c r="K11" s="43"/>
      <c r="L11" s="43"/>
      <c r="M11" s="43"/>
      <c r="N11" s="46"/>
    </row>
    <row r="15" spans="1:16" s="6" customFormat="1" x14ac:dyDescent="0.25">
      <c r="B15" s="37"/>
      <c r="L15" s="11"/>
      <c r="O15" s="5"/>
      <c r="P15"/>
    </row>
  </sheetData>
  <mergeCells count="3">
    <mergeCell ref="D2:F2"/>
    <mergeCell ref="M7:N7"/>
    <mergeCell ref="G9:N9"/>
  </mergeCells>
  <dataValidations count="5">
    <dataValidation type="list" allowBlank="1" showInputMessage="1" showErrorMessage="1" sqref="N4:N5" xr:uid="{CD134DB8-DF7D-4B1D-AC6C-DB8CAA3D5DAE}">
      <formula1>$A$1:$D$1</formula1>
    </dataValidation>
    <dataValidation type="list" allowBlank="1" showInputMessage="1" showErrorMessage="1" sqref="K4:K5" xr:uid="{7605580B-0F9E-4387-B3DF-8943DFC1C4EC}">
      <formula1>$E$1:$F$1</formula1>
    </dataValidation>
    <dataValidation type="list" allowBlank="1" showInputMessage="1" showErrorMessage="1" sqref="K6" xr:uid="{6402CA05-1867-4638-B77B-2D82BB5CB254}">
      <formula1>$D$1:$F$1</formula1>
    </dataValidation>
    <dataValidation type="list" allowBlank="1" showInputMessage="1" showErrorMessage="1" sqref="M4:M6" xr:uid="{3C3E7ED8-FD0B-4F81-AEFF-96DD2FBBE2A5}">
      <formula1>$L$1:$N$1</formula1>
    </dataValidation>
    <dataValidation type="list" allowBlank="1" showInputMessage="1" showErrorMessage="1" sqref="N6" xr:uid="{F4DB9CC8-E554-4D06-AD37-DEE982F5A88F}">
      <formula1>$A$1:$C$1</formula1>
    </dataValidation>
  </dataValidations>
  <hyperlinks>
    <hyperlink ref="F4" r:id="rId1" xr:uid="{315CDEFD-9BFB-44E3-BE88-2D19D975BE79}"/>
    <hyperlink ref="F6" r:id="rId2" xr:uid="{1CBD508E-CCCD-48EA-96ED-E610CC896FA2}"/>
    <hyperlink ref="F5" r:id="rId3" xr:uid="{068505F5-CD6B-420B-8E73-A82358775360}"/>
  </hyperlinks>
  <pageMargins left="0.37" right="0.21" top="0.44" bottom="0.43" header="0.3" footer="0.3"/>
  <pageSetup paperSize="9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Membres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Jean-Charles BERTHAUD</cp:lastModifiedBy>
  <dcterms:created xsi:type="dcterms:W3CDTF">2024-03-06T09:05:20Z</dcterms:created>
  <dcterms:modified xsi:type="dcterms:W3CDTF">2024-03-06T09:31:03Z</dcterms:modified>
</cp:coreProperties>
</file>