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onverty/Downloads/"/>
    </mc:Choice>
  </mc:AlternateContent>
  <xr:revisionPtr revIDLastSave="0" documentId="13_ncr:1_{4B119CC0-737F-8440-89D5-EB0DD8F62D96}" xr6:coauthVersionLast="47" xr6:coauthVersionMax="47" xr10:uidLastSave="{00000000-0000-0000-0000-000000000000}"/>
  <bookViews>
    <workbookView xWindow="500" yWindow="8100" windowWidth="13600" windowHeight="8600" xr2:uid="{00000000-000D-0000-FFFF-FFFF00000000}"/>
  </bookViews>
  <sheets>
    <sheet name="Matching" sheetId="1" r:id="rId1"/>
    <sheet name="Autres voyageurs" sheetId="3" r:id="rId2"/>
    <sheet name="Critères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2" i="1" l="1"/>
  <c r="AD10" i="1"/>
  <c r="AD11" i="1"/>
  <c r="AD12" i="1"/>
  <c r="AD9" i="1"/>
  <c r="AC10" i="1"/>
  <c r="AC11" i="1"/>
  <c r="AC12" i="1"/>
  <c r="AB10" i="1"/>
  <c r="AB11" i="1"/>
  <c r="AB12" i="1"/>
  <c r="AB9" i="1"/>
  <c r="AA10" i="1"/>
  <c r="AA11" i="1"/>
  <c r="AA12" i="1"/>
  <c r="Z10" i="1"/>
  <c r="Z11" i="1"/>
  <c r="Z12" i="1"/>
  <c r="Z9" i="1"/>
  <c r="Y10" i="1"/>
  <c r="Y11" i="1"/>
  <c r="Y12" i="1"/>
  <c r="X10" i="1"/>
  <c r="X11" i="1"/>
  <c r="X12" i="1"/>
  <c r="X9" i="1"/>
  <c r="W10" i="1"/>
  <c r="W11" i="1"/>
  <c r="W12" i="1"/>
  <c r="V10" i="1"/>
  <c r="V11" i="1"/>
  <c r="V12" i="1"/>
  <c r="V9" i="1"/>
  <c r="U10" i="1"/>
  <c r="U11" i="1"/>
  <c r="U12" i="1"/>
  <c r="T10" i="1"/>
  <c r="T11" i="1"/>
  <c r="T12" i="1"/>
  <c r="T9" i="1"/>
  <c r="S10" i="1"/>
  <c r="S11" i="1"/>
  <c r="S12" i="1"/>
  <c r="R10" i="1"/>
  <c r="R11" i="1"/>
  <c r="R12" i="1"/>
  <c r="R9" i="1"/>
  <c r="Q10" i="1"/>
  <c r="Q11" i="1"/>
  <c r="Q12" i="1"/>
  <c r="P10" i="1"/>
  <c r="P11" i="1"/>
  <c r="P12" i="1"/>
  <c r="P9" i="1"/>
  <c r="N10" i="1"/>
  <c r="N11" i="1"/>
  <c r="N12" i="1"/>
  <c r="N9" i="1"/>
  <c r="L10" i="1"/>
  <c r="L11" i="1"/>
  <c r="L12" i="1"/>
  <c r="L9" i="1"/>
  <c r="J10" i="1"/>
  <c r="J11" i="1"/>
  <c r="J12" i="1"/>
  <c r="J9" i="1"/>
  <c r="H10" i="1"/>
  <c r="H11" i="1"/>
  <c r="H12" i="1"/>
  <c r="H9" i="1"/>
  <c r="F10" i="1"/>
  <c r="F11" i="1"/>
  <c r="F12" i="1"/>
  <c r="F9" i="1"/>
  <c r="D10" i="1"/>
  <c r="D11" i="1"/>
  <c r="D12" i="1"/>
  <c r="D9" i="1"/>
  <c r="O10" i="1"/>
  <c r="O11" i="1"/>
  <c r="O12" i="1"/>
  <c r="M10" i="1"/>
  <c r="M11" i="1"/>
  <c r="M12" i="1"/>
  <c r="K10" i="1"/>
  <c r="K11" i="1"/>
  <c r="K12" i="1"/>
  <c r="I10" i="1"/>
  <c r="I11" i="1"/>
  <c r="I12" i="1"/>
  <c r="G10" i="1"/>
  <c r="G11" i="1"/>
  <c r="G12" i="1"/>
  <c r="E10" i="1"/>
  <c r="E11" i="1"/>
  <c r="E12" i="1"/>
  <c r="C10" i="1"/>
  <c r="C11" i="1"/>
  <c r="C12" i="1"/>
  <c r="AC9" i="1"/>
  <c r="AA9" i="1"/>
  <c r="Y9" i="1"/>
  <c r="W9" i="1"/>
  <c r="U9" i="1"/>
  <c r="S9" i="1"/>
  <c r="Q9" i="1"/>
  <c r="O9" i="1"/>
  <c r="M9" i="1"/>
  <c r="K9" i="1"/>
  <c r="I9" i="1"/>
  <c r="G9" i="1"/>
  <c r="E8" i="1"/>
  <c r="G8" i="1"/>
  <c r="I8" i="1"/>
  <c r="K8" i="1"/>
  <c r="M8" i="1"/>
  <c r="O8" i="1"/>
  <c r="Q8" i="1"/>
  <c r="S8" i="1"/>
  <c r="U8" i="1"/>
  <c r="W8" i="1"/>
  <c r="Y8" i="1"/>
  <c r="AA8" i="1"/>
  <c r="AC8" i="1"/>
  <c r="E9" i="1"/>
  <c r="C9" i="1"/>
  <c r="AE9" i="1" l="1"/>
  <c r="P5" i="3"/>
  <c r="P6" i="3"/>
  <c r="P7" i="3"/>
  <c r="P4" i="3"/>
  <c r="AE11" i="1"/>
  <c r="C8" i="1"/>
  <c r="AE12" i="1" l="1"/>
  <c r="AE10" i="1"/>
</calcChain>
</file>

<file path=xl/sharedStrings.xml><?xml version="1.0" encoding="utf-8"?>
<sst xmlns="http://schemas.openxmlformats.org/spreadsheetml/2006/main" count="90" uniqueCount="43">
  <si>
    <t>Critères</t>
  </si>
  <si>
    <t>Total pondéré</t>
  </si>
  <si>
    <t>Pondération</t>
  </si>
  <si>
    <t xml:space="preserve">Nom du voyageur : </t>
  </si>
  <si>
    <t>Profil</t>
  </si>
  <si>
    <t>A</t>
  </si>
  <si>
    <t>B</t>
  </si>
  <si>
    <t>C</t>
  </si>
  <si>
    <t>D</t>
  </si>
  <si>
    <t>E</t>
  </si>
  <si>
    <t>F</t>
  </si>
  <si>
    <t>G</t>
  </si>
  <si>
    <t>H</t>
  </si>
  <si>
    <t>X</t>
  </si>
  <si>
    <t>R</t>
  </si>
  <si>
    <t>S</t>
  </si>
  <si>
    <t>T</t>
  </si>
  <si>
    <t>U</t>
  </si>
  <si>
    <t>QUESTIONS</t>
  </si>
  <si>
    <t>POINTS</t>
  </si>
  <si>
    <t>Sur une note de 1 à 5, 1 plutôt maniaque et 5 plutôt bordélique</t>
  </si>
  <si>
    <t>Sur une note de 1 à 5, 1 plutôt timide et 5 plutôt sociable</t>
  </si>
  <si>
    <t>Sur une note de 1 à 5, 1 plutôt loin des réseaux et 5 plutôt hyperconnecté</t>
  </si>
  <si>
    <t>Sur une note de 1 à 5, 1 plutôt couche tard et 5 couche tôt</t>
  </si>
  <si>
    <t xml:space="preserve">Sur une note de 1 à 5, votre tolérence vis à vis de la cigarette 1 pas du tout et 5 fumeur </t>
  </si>
  <si>
    <t>Sur une note de 1 à 5, 1 plutôt soirée maison et 5 plutôt fétard</t>
  </si>
  <si>
    <t>Aventurier</t>
  </si>
  <si>
    <t>Détente</t>
  </si>
  <si>
    <t>Culture</t>
  </si>
  <si>
    <t>Festive</t>
  </si>
  <si>
    <t>Mer</t>
  </si>
  <si>
    <t>Montagne</t>
  </si>
  <si>
    <t>Ville</t>
  </si>
  <si>
    <t>Type de vacances</t>
  </si>
  <si>
    <t>I</t>
  </si>
  <si>
    <t>J</t>
  </si>
  <si>
    <t>Je préfère des vacances</t>
  </si>
  <si>
    <t>Campagne</t>
  </si>
  <si>
    <t>K</t>
  </si>
  <si>
    <t>M</t>
  </si>
  <si>
    <t>N</t>
  </si>
  <si>
    <t>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</si>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</sst>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color rgb="FF000000"/>
      <name val="Arial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4"/>
      <color rgb="FFFFFFFF"/>
      <name val="Calibri"/>
      <family val="2"/>
      <scheme val="minor"/>
    </font>
    <font>
      <b/>
      <sz val="14"/>
      <name val="Calibri"/>
      <family val="2"/>
      <scheme val="minor"/>
    </font>
    <font>
      <sz val="16"/>
      <name val="Calibri"/>
      <family val="2"/>
      <scheme val="minor"/>
    </font>
    <font>
      <sz val="18"/>
      <color rgb="FFFFFFFF"/>
      <name val="Calibri"/>
      <family val="2"/>
      <scheme val="minor"/>
    </font>
    <font>
      <sz val="18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6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  <bgColor rgb="FF56C179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rgb="FFFFD966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rgb="FFCDFFD5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rgb="FF666666"/>
      </left>
      <right/>
      <top style="medium">
        <color rgb="FF666666"/>
      </top>
      <bottom style="thin">
        <color rgb="FF666666"/>
      </bottom>
      <diagonal/>
    </border>
    <border>
      <left/>
      <right style="medium">
        <color rgb="FF666666"/>
      </right>
      <top style="medium">
        <color rgb="FF666666"/>
      </top>
      <bottom style="thin">
        <color rgb="FF666666"/>
      </bottom>
      <diagonal/>
    </border>
    <border>
      <left/>
      <right/>
      <top style="medium">
        <color rgb="FF666666"/>
      </top>
      <bottom style="thin">
        <color rgb="FF666666"/>
      </bottom>
      <diagonal/>
    </border>
    <border>
      <left/>
      <right/>
      <top style="medium">
        <color rgb="FF666666"/>
      </top>
      <bottom/>
      <diagonal/>
    </border>
    <border>
      <left/>
      <right style="medium">
        <color rgb="FF666666"/>
      </right>
      <top style="medium">
        <color rgb="FF666666"/>
      </top>
      <bottom/>
      <diagonal/>
    </border>
    <border>
      <left style="medium">
        <color rgb="FF666666"/>
      </left>
      <right/>
      <top style="thin">
        <color rgb="FF666666"/>
      </top>
      <bottom style="thin">
        <color rgb="FF666666"/>
      </bottom>
      <diagonal/>
    </border>
    <border>
      <left/>
      <right style="medium">
        <color rgb="FF666666"/>
      </right>
      <top style="thin">
        <color rgb="FF666666"/>
      </top>
      <bottom style="thin">
        <color rgb="FF666666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/>
      <top/>
      <bottom style="thin">
        <color rgb="FF666666"/>
      </bottom>
      <diagonal/>
    </border>
    <border>
      <left/>
      <right style="medium">
        <color rgb="FF666666"/>
      </right>
      <top/>
      <bottom style="thin">
        <color rgb="FF666666"/>
      </bottom>
      <diagonal/>
    </border>
    <border>
      <left style="medium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 applyFont="1" applyAlignment="1"/>
    <xf numFmtId="0" fontId="1" fillId="0" borderId="0" xfId="0" applyFont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5" borderId="7" xfId="0" applyFont="1" applyFill="1" applyBorder="1" applyAlignment="1">
      <alignment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center"/>
    </xf>
    <xf numFmtId="0" fontId="9" fillId="7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2" fillId="0" borderId="0" xfId="0" applyFont="1" applyAlignment="1"/>
    <xf numFmtId="0" fontId="12" fillId="0" borderId="13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14" fillId="9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F12"/>
  <sheetViews>
    <sheetView tabSelected="1" topLeftCell="Y1" zoomScale="81" zoomScaleNormal="100" workbookViewId="0">
      <selection activeCell="AG5" sqref="AG5"/>
    </sheetView>
  </sheetViews>
  <sheetFormatPr baseColWidth="10" defaultColWidth="14.5" defaultRowHeight="15.75" customHeight="1" x14ac:dyDescent="0.15"/>
  <cols>
    <col min="1" max="1" width="14.5" style="1"/>
    <col min="2" max="2" width="20.1640625" style="1" customWidth="1"/>
    <col min="3" max="3" width="11.5" style="1" customWidth="1"/>
    <col min="4" max="4" width="8.83203125" style="1" customWidth="1"/>
    <col min="5" max="5" width="12.33203125" style="1" customWidth="1"/>
    <col min="6" max="6" width="10.6640625" style="1" customWidth="1"/>
    <col min="7" max="7" width="18.5" style="1" customWidth="1"/>
    <col min="8" max="8" width="11" style="1" customWidth="1"/>
    <col min="9" max="9" width="12.5" style="1" customWidth="1"/>
    <col min="10" max="10" width="8.1640625" style="1" customWidth="1"/>
    <col min="11" max="11" width="12.83203125" style="1" customWidth="1"/>
    <col min="12" max="12" width="12" style="1" customWidth="1"/>
    <col min="13" max="13" width="14.33203125" style="1" customWidth="1"/>
    <col min="14" max="14" width="12" style="1" customWidth="1"/>
    <col min="15" max="15" width="17.83203125" style="1" customWidth="1"/>
    <col min="16" max="16" width="14.6640625" style="1" customWidth="1"/>
    <col min="17" max="18" width="12" style="1" customWidth="1"/>
    <col min="19" max="21" width="8.1640625" style="1" customWidth="1"/>
    <col min="22" max="22" width="8.5" style="1" customWidth="1"/>
    <col min="23" max="23" width="12.5" style="1" customWidth="1"/>
    <col min="24" max="28" width="14.5" style="1"/>
    <col min="29" max="29" width="12.83203125" style="1" customWidth="1"/>
    <col min="30" max="16384" width="14.5" style="1"/>
  </cols>
  <sheetData>
    <row r="1" spans="1:32" s="33" customFormat="1" ht="39" customHeight="1" x14ac:dyDescent="0.15">
      <c r="A1" s="33" t="s">
        <v>3</v>
      </c>
      <c r="C1" s="34" t="s">
        <v>13</v>
      </c>
      <c r="D1" s="34"/>
    </row>
    <row r="2" spans="1:32" s="35" customFormat="1" ht="39" customHeight="1" x14ac:dyDescent="0.15">
      <c r="A2" s="35" t="s">
        <v>4</v>
      </c>
      <c r="C2" s="36" t="s">
        <v>5</v>
      </c>
      <c r="D2" s="37">
        <v>2</v>
      </c>
      <c r="E2" s="36" t="s">
        <v>6</v>
      </c>
      <c r="F2" s="37">
        <v>3</v>
      </c>
      <c r="G2" s="36" t="s">
        <v>7</v>
      </c>
      <c r="H2" s="37">
        <v>3</v>
      </c>
      <c r="I2" s="36" t="s">
        <v>8</v>
      </c>
      <c r="J2" s="37">
        <v>3</v>
      </c>
      <c r="K2" s="36" t="s">
        <v>9</v>
      </c>
      <c r="L2" s="37">
        <v>1</v>
      </c>
      <c r="M2" s="36" t="s">
        <v>10</v>
      </c>
      <c r="N2" s="37">
        <v>3</v>
      </c>
      <c r="O2" s="36" t="s">
        <v>11</v>
      </c>
      <c r="P2" s="37">
        <v>5</v>
      </c>
      <c r="Q2" s="36" t="s">
        <v>12</v>
      </c>
      <c r="R2" s="37">
        <v>4</v>
      </c>
      <c r="S2" s="36" t="s">
        <v>34</v>
      </c>
      <c r="T2" s="37">
        <v>3</v>
      </c>
      <c r="U2" s="36" t="s">
        <v>35</v>
      </c>
      <c r="V2" s="37">
        <v>1</v>
      </c>
      <c r="W2" s="36" t="s">
        <v>38</v>
      </c>
      <c r="X2" s="37">
        <v>5</v>
      </c>
      <c r="Y2" s="36" t="s">
        <v>41</v>
      </c>
      <c r="Z2" s="37">
        <v>1</v>
      </c>
      <c r="AA2" s="36" t="s">
        <v>39</v>
      </c>
      <c r="AB2" s="37">
        <v>2</v>
      </c>
      <c r="AC2" s="36" t="s">
        <v>40</v>
      </c>
      <c r="AD2" s="37">
        <v>5</v>
      </c>
      <c r="AE2" s="39" t="s">
        <v>42</v>
      </c>
      <c r="AF2" s="39">
        <f>D2+F2+H2+J2+L2+N2+P2+R2+T2+V2+X2+Z2+AB2+AD2</f>
        <v>41</v>
      </c>
    </row>
    <row r="6" spans="1:32" ht="20" thickBot="1" x14ac:dyDescent="0.2">
      <c r="A6" s="16"/>
      <c r="B6" s="17"/>
      <c r="C6" s="17"/>
      <c r="D6" s="17"/>
      <c r="E6" s="17"/>
    </row>
    <row r="7" spans="1:32" ht="33.75" customHeight="1" x14ac:dyDescent="0.15">
      <c r="B7" s="5" t="s">
        <v>0</v>
      </c>
      <c r="C7" s="18" t="s">
        <v>5</v>
      </c>
      <c r="D7" s="14"/>
      <c r="E7" s="13" t="s">
        <v>6</v>
      </c>
      <c r="F7" s="14"/>
      <c r="G7" s="13" t="s">
        <v>7</v>
      </c>
      <c r="H7" s="14"/>
      <c r="I7" s="13" t="s">
        <v>8</v>
      </c>
      <c r="J7" s="14"/>
      <c r="K7" s="13" t="s">
        <v>9</v>
      </c>
      <c r="L7" s="14"/>
      <c r="M7" s="13" t="s">
        <v>10</v>
      </c>
      <c r="N7" s="14"/>
      <c r="O7" s="13" t="s">
        <v>11</v>
      </c>
      <c r="P7" s="14"/>
      <c r="Q7" s="13" t="s">
        <v>12</v>
      </c>
      <c r="R7" s="14"/>
      <c r="S7" s="13" t="s">
        <v>34</v>
      </c>
      <c r="T7" s="14"/>
      <c r="U7" s="13" t="s">
        <v>35</v>
      </c>
      <c r="V7" s="14"/>
      <c r="W7" s="13" t="s">
        <v>38</v>
      </c>
      <c r="X7" s="14"/>
      <c r="Y7" s="13" t="s">
        <v>41</v>
      </c>
      <c r="Z7" s="14"/>
      <c r="AA7" s="13" t="s">
        <v>39</v>
      </c>
      <c r="AB7" s="14"/>
      <c r="AC7" s="13" t="s">
        <v>40</v>
      </c>
      <c r="AD7" s="14"/>
      <c r="AE7" s="19" t="s">
        <v>1</v>
      </c>
      <c r="AF7" s="20"/>
    </row>
    <row r="8" spans="1:32" ht="21" x14ac:dyDescent="0.15">
      <c r="B8" s="4" t="s">
        <v>2</v>
      </c>
      <c r="C8" s="15">
        <f>D2</f>
        <v>2</v>
      </c>
      <c r="D8" s="12"/>
      <c r="E8" s="15">
        <f t="shared" ref="E8:AD8" si="0">F2</f>
        <v>3</v>
      </c>
      <c r="F8" s="12"/>
      <c r="G8" s="15">
        <f t="shared" ref="G8:AD8" si="1">H2</f>
        <v>3</v>
      </c>
      <c r="H8" s="12"/>
      <c r="I8" s="15">
        <f t="shared" ref="I8:AD8" si="2">J2</f>
        <v>3</v>
      </c>
      <c r="J8" s="12"/>
      <c r="K8" s="15">
        <f t="shared" ref="K8:AD8" si="3">L2</f>
        <v>1</v>
      </c>
      <c r="L8" s="12"/>
      <c r="M8" s="15">
        <f t="shared" ref="M8:AD8" si="4">N2</f>
        <v>3</v>
      </c>
      <c r="N8" s="12"/>
      <c r="O8" s="15">
        <f t="shared" ref="O8:AD8" si="5">P2</f>
        <v>5</v>
      </c>
      <c r="P8" s="12"/>
      <c r="Q8" s="15">
        <f t="shared" ref="Q8:AD8" si="6">R2</f>
        <v>4</v>
      </c>
      <c r="R8" s="12"/>
      <c r="S8" s="15">
        <f t="shared" ref="S8:AD8" si="7">T2</f>
        <v>3</v>
      </c>
      <c r="T8" s="12"/>
      <c r="U8" s="15">
        <f t="shared" ref="U8:AD8" si="8">V2</f>
        <v>1</v>
      </c>
      <c r="V8" s="12"/>
      <c r="W8" s="15">
        <f t="shared" ref="W8:AD8" si="9">X2</f>
        <v>5</v>
      </c>
      <c r="X8" s="12"/>
      <c r="Y8" s="15">
        <f t="shared" ref="Y8:AD8" si="10">Z2</f>
        <v>1</v>
      </c>
      <c r="Z8" s="12"/>
      <c r="AA8" s="15">
        <f t="shared" ref="AA8:AD8" si="11">AB2</f>
        <v>2</v>
      </c>
      <c r="AB8" s="12"/>
      <c r="AC8" s="15">
        <f t="shared" ref="AC8:AD8" si="12">AD2</f>
        <v>5</v>
      </c>
      <c r="AD8" s="12"/>
      <c r="AE8" s="21"/>
      <c r="AF8" s="22"/>
    </row>
    <row r="9" spans="1:32" ht="19" x14ac:dyDescent="0.15">
      <c r="B9" s="6" t="s">
        <v>14</v>
      </c>
      <c r="C9" s="2">
        <f>'Autres voyageurs'!B4</f>
        <v>1</v>
      </c>
      <c r="D9" s="38">
        <f>(C$8*(C9-C$8)^2)</f>
        <v>2</v>
      </c>
      <c r="E9" s="2">
        <f>'Autres voyageurs'!C4</f>
        <v>3</v>
      </c>
      <c r="F9" s="38">
        <f>(E$8*(E9-E$8)^2)</f>
        <v>0</v>
      </c>
      <c r="G9" s="2">
        <f>'Autres voyageurs'!D4</f>
        <v>5</v>
      </c>
      <c r="H9" s="38">
        <f>(G$8*(G9-G$8)^2)</f>
        <v>12</v>
      </c>
      <c r="I9" s="2">
        <f>'Autres voyageurs'!E4</f>
        <v>3</v>
      </c>
      <c r="J9" s="38">
        <f>(I$8*(I9-I$8)^2)</f>
        <v>0</v>
      </c>
      <c r="K9" s="2">
        <f>'Autres voyageurs'!F4</f>
        <v>2</v>
      </c>
      <c r="L9" s="38">
        <f>(K$8*(K9-K$8)^2)</f>
        <v>1</v>
      </c>
      <c r="M9" s="2">
        <f>'Autres voyageurs'!G4</f>
        <v>1</v>
      </c>
      <c r="N9" s="38">
        <f>(M$8*(M9-M$8)^2)</f>
        <v>12</v>
      </c>
      <c r="O9" s="2">
        <f>'Autres voyageurs'!H4</f>
        <v>5</v>
      </c>
      <c r="P9" s="38">
        <f>(O$8*(O9-O$8)^2)</f>
        <v>0</v>
      </c>
      <c r="Q9" s="2">
        <f>'Autres voyageurs'!I4</f>
        <v>2</v>
      </c>
      <c r="R9" s="38">
        <f>(Q$8*(Q9-Q$8)^2)</f>
        <v>16</v>
      </c>
      <c r="S9" s="3">
        <f>'Autres voyageurs'!J4</f>
        <v>1</v>
      </c>
      <c r="T9" s="38">
        <f>(S$8*(S9-S$8)^2)</f>
        <v>12</v>
      </c>
      <c r="U9" s="3">
        <f>'Autres voyageurs'!K4</f>
        <v>2</v>
      </c>
      <c r="V9" s="38">
        <f>(U$8*(U9-U$8)^2)</f>
        <v>1</v>
      </c>
      <c r="W9" s="3">
        <f>'Autres voyageurs'!K4</f>
        <v>2</v>
      </c>
      <c r="X9" s="38">
        <f>(W$8*(W9-W$8)^2)</f>
        <v>45</v>
      </c>
      <c r="Y9" s="3">
        <f>'Autres voyageurs'!M4</f>
        <v>1</v>
      </c>
      <c r="Z9" s="38">
        <f>(Y$8*(Y9-Y$8)^2)</f>
        <v>0</v>
      </c>
      <c r="AA9" s="3">
        <f>'Autres voyageurs'!N4</f>
        <v>3</v>
      </c>
      <c r="AB9" s="38">
        <f>(AA$8*(AA9-AA$8)^2)</f>
        <v>2</v>
      </c>
      <c r="AC9" s="3">
        <f>'Autres voyageurs'!O4</f>
        <v>4</v>
      </c>
      <c r="AD9" s="38">
        <f>(AC$8*(AC9-AC$8)^2)</f>
        <v>5</v>
      </c>
      <c r="AE9" s="10">
        <f>D9+F9+H9+J9+N9+P9+R9+T9+V9+X9+Z9+AB9+AD9</f>
        <v>107</v>
      </c>
      <c r="AF9" s="11"/>
    </row>
    <row r="10" spans="1:32" ht="19" x14ac:dyDescent="0.15">
      <c r="B10" s="7" t="s">
        <v>15</v>
      </c>
      <c r="C10" s="2">
        <f>'Autres voyageurs'!B5</f>
        <v>1</v>
      </c>
      <c r="D10" s="38">
        <f t="shared" ref="D10:D12" si="13">(C$8*(C10-C$8)^2)</f>
        <v>2</v>
      </c>
      <c r="E10" s="2">
        <f>'Autres voyageurs'!C5</f>
        <v>1</v>
      </c>
      <c r="F10" s="38">
        <f t="shared" ref="F10:F12" si="14">(E$8*(E10-E$8)^2)</f>
        <v>12</v>
      </c>
      <c r="G10" s="2">
        <f>'Autres voyageurs'!D5</f>
        <v>2</v>
      </c>
      <c r="H10" s="38">
        <f t="shared" ref="H10:H12" si="15">(G$8*(G10-G$8)^2)</f>
        <v>3</v>
      </c>
      <c r="I10" s="2">
        <f>'Autres voyageurs'!E5</f>
        <v>1</v>
      </c>
      <c r="J10" s="38">
        <f t="shared" ref="J10:J12" si="16">(I$8*(I10-I$8)^2)</f>
        <v>12</v>
      </c>
      <c r="K10" s="2">
        <f>'Autres voyageurs'!F5</f>
        <v>4</v>
      </c>
      <c r="L10" s="38">
        <f t="shared" ref="L10:L12" si="17">(K$8*(K10-K$8)^2)</f>
        <v>9</v>
      </c>
      <c r="M10" s="2">
        <f>'Autres voyageurs'!G5</f>
        <v>5</v>
      </c>
      <c r="N10" s="38">
        <f t="shared" ref="N10:N12" si="18">(M$8*(M10-M$8)^2)</f>
        <v>12</v>
      </c>
      <c r="O10" s="2">
        <f>'Autres voyageurs'!H5</f>
        <v>5</v>
      </c>
      <c r="P10" s="38">
        <f t="shared" ref="P10:P12" si="19">(O$8*(O10-O$8)^2)</f>
        <v>0</v>
      </c>
      <c r="Q10" s="2">
        <f>'Autres voyageurs'!I5</f>
        <v>3</v>
      </c>
      <c r="R10" s="38">
        <f t="shared" ref="R10:R12" si="20">(Q$8*(Q10-Q$8)^2)</f>
        <v>4</v>
      </c>
      <c r="S10" s="3">
        <f>'Autres voyageurs'!J5</f>
        <v>2</v>
      </c>
      <c r="T10" s="38">
        <f t="shared" ref="T10:T12" si="21">(S$8*(S10-S$8)^2)</f>
        <v>3</v>
      </c>
      <c r="U10" s="3">
        <f>'Autres voyageurs'!K5</f>
        <v>2</v>
      </c>
      <c r="V10" s="38">
        <f t="shared" ref="V10:V12" si="22">(U$8*(U10-U$8)^2)</f>
        <v>1</v>
      </c>
      <c r="W10" s="3">
        <f>'Autres voyageurs'!K5</f>
        <v>2</v>
      </c>
      <c r="X10" s="38">
        <f t="shared" ref="X10:X12" si="23">(W$8*(W10-W$8)^2)</f>
        <v>45</v>
      </c>
      <c r="Y10" s="3">
        <f>'Autres voyageurs'!M5</f>
        <v>5</v>
      </c>
      <c r="Z10" s="38">
        <f t="shared" ref="Z10:Z12" si="24">(Y$8*(Y10-Y$8)^2)</f>
        <v>16</v>
      </c>
      <c r="AA10" s="3">
        <f>'Autres voyageurs'!N5</f>
        <v>4</v>
      </c>
      <c r="AB10" s="38">
        <f t="shared" ref="AB10:AB12" si="25">(AA$8*(AA10-AA$8)^2)</f>
        <v>8</v>
      </c>
      <c r="AC10" s="3">
        <f>'Autres voyageurs'!O5</f>
        <v>5</v>
      </c>
      <c r="AD10" s="38">
        <f t="shared" ref="AD10:AD12" si="26">(AC$8*(AC10-AC$8)^2)</f>
        <v>0</v>
      </c>
      <c r="AE10" s="10">
        <f t="shared" ref="AE10:AE12" si="27">D10+F10+H10+J10+N10+P10+R10+T10+V10+X10+Z10+AB10+AD10</f>
        <v>118</v>
      </c>
      <c r="AF10" s="11"/>
    </row>
    <row r="11" spans="1:32" ht="19" x14ac:dyDescent="0.15">
      <c r="B11" s="6" t="s">
        <v>16</v>
      </c>
      <c r="C11" s="2">
        <f>'Autres voyageurs'!B6</f>
        <v>3</v>
      </c>
      <c r="D11" s="38">
        <f t="shared" si="13"/>
        <v>2</v>
      </c>
      <c r="E11" s="2">
        <f>'Autres voyageurs'!C6</f>
        <v>2</v>
      </c>
      <c r="F11" s="38">
        <f t="shared" si="14"/>
        <v>3</v>
      </c>
      <c r="G11" s="2">
        <f>'Autres voyageurs'!D6</f>
        <v>4</v>
      </c>
      <c r="H11" s="38">
        <f t="shared" si="15"/>
        <v>3</v>
      </c>
      <c r="I11" s="2">
        <f>'Autres voyageurs'!E6</f>
        <v>3</v>
      </c>
      <c r="J11" s="38">
        <f t="shared" si="16"/>
        <v>0</v>
      </c>
      <c r="K11" s="2">
        <f>'Autres voyageurs'!F6</f>
        <v>2</v>
      </c>
      <c r="L11" s="38">
        <f t="shared" si="17"/>
        <v>1</v>
      </c>
      <c r="M11" s="2">
        <f>'Autres voyageurs'!G6</f>
        <v>5</v>
      </c>
      <c r="N11" s="38">
        <f t="shared" si="18"/>
        <v>12</v>
      </c>
      <c r="O11" s="2">
        <f>'Autres voyageurs'!H6</f>
        <v>1</v>
      </c>
      <c r="P11" s="38">
        <f t="shared" si="19"/>
        <v>80</v>
      </c>
      <c r="Q11" s="2">
        <f>'Autres voyageurs'!I6</f>
        <v>4</v>
      </c>
      <c r="R11" s="38">
        <f t="shared" si="20"/>
        <v>0</v>
      </c>
      <c r="S11" s="3">
        <f>'Autres voyageurs'!J6</f>
        <v>4</v>
      </c>
      <c r="T11" s="38">
        <f t="shared" si="21"/>
        <v>3</v>
      </c>
      <c r="U11" s="3">
        <f>'Autres voyageurs'!K6</f>
        <v>4</v>
      </c>
      <c r="V11" s="38">
        <f t="shared" si="22"/>
        <v>9</v>
      </c>
      <c r="W11" s="3">
        <f>'Autres voyageurs'!K6</f>
        <v>4</v>
      </c>
      <c r="X11" s="38">
        <f t="shared" si="23"/>
        <v>5</v>
      </c>
      <c r="Y11" s="3">
        <f>'Autres voyageurs'!M6</f>
        <v>4</v>
      </c>
      <c r="Z11" s="38">
        <f t="shared" si="24"/>
        <v>9</v>
      </c>
      <c r="AA11" s="3">
        <f>'Autres voyageurs'!N6</f>
        <v>5</v>
      </c>
      <c r="AB11" s="38">
        <f t="shared" si="25"/>
        <v>18</v>
      </c>
      <c r="AC11" s="3">
        <f>'Autres voyageurs'!O6</f>
        <v>5</v>
      </c>
      <c r="AD11" s="38">
        <f t="shared" si="26"/>
        <v>0</v>
      </c>
      <c r="AE11" s="10">
        <f t="shared" si="27"/>
        <v>144</v>
      </c>
      <c r="AF11" s="11"/>
    </row>
    <row r="12" spans="1:32" ht="19" x14ac:dyDescent="0.15">
      <c r="B12" s="7" t="s">
        <v>17</v>
      </c>
      <c r="C12" s="2">
        <f>'Autres voyageurs'!B7</f>
        <v>2</v>
      </c>
      <c r="D12" s="38">
        <f t="shared" si="13"/>
        <v>0</v>
      </c>
      <c r="E12" s="2">
        <f>'Autres voyageurs'!C7</f>
        <v>3</v>
      </c>
      <c r="F12" s="38">
        <f t="shared" si="14"/>
        <v>0</v>
      </c>
      <c r="G12" s="2">
        <f>'Autres voyageurs'!D7</f>
        <v>3</v>
      </c>
      <c r="H12" s="38">
        <f t="shared" si="15"/>
        <v>0</v>
      </c>
      <c r="I12" s="2">
        <f>'Autres voyageurs'!E7</f>
        <v>2</v>
      </c>
      <c r="J12" s="38">
        <f t="shared" si="16"/>
        <v>3</v>
      </c>
      <c r="K12" s="2">
        <f>'Autres voyageurs'!F7</f>
        <v>4</v>
      </c>
      <c r="L12" s="38">
        <f t="shared" si="17"/>
        <v>9</v>
      </c>
      <c r="M12" s="2">
        <f>'Autres voyageurs'!G7</f>
        <v>4</v>
      </c>
      <c r="N12" s="38">
        <f t="shared" si="18"/>
        <v>3</v>
      </c>
      <c r="O12" s="2">
        <f>'Autres voyageurs'!H7</f>
        <v>1</v>
      </c>
      <c r="P12" s="38">
        <f t="shared" si="19"/>
        <v>80</v>
      </c>
      <c r="Q12" s="2">
        <f>'Autres voyageurs'!I7</f>
        <v>4</v>
      </c>
      <c r="R12" s="38">
        <f t="shared" si="20"/>
        <v>0</v>
      </c>
      <c r="S12" s="3">
        <f>'Autres voyageurs'!J7</f>
        <v>4</v>
      </c>
      <c r="T12" s="38">
        <f t="shared" si="21"/>
        <v>3</v>
      </c>
      <c r="U12" s="3">
        <f>'Autres voyageurs'!K7</f>
        <v>5</v>
      </c>
      <c r="V12" s="38">
        <f t="shared" si="22"/>
        <v>16</v>
      </c>
      <c r="W12" s="3">
        <f>'Autres voyageurs'!K7</f>
        <v>5</v>
      </c>
      <c r="X12" s="38">
        <f t="shared" si="23"/>
        <v>0</v>
      </c>
      <c r="Y12" s="3">
        <f>'Autres voyageurs'!M7</f>
        <v>3</v>
      </c>
      <c r="Z12" s="38">
        <f t="shared" si="24"/>
        <v>4</v>
      </c>
      <c r="AA12" s="3">
        <f>'Autres voyageurs'!N7</f>
        <v>1</v>
      </c>
      <c r="AB12" s="38">
        <f t="shared" si="25"/>
        <v>2</v>
      </c>
      <c r="AC12" s="3">
        <f>'Autres voyageurs'!O7</f>
        <v>2</v>
      </c>
      <c r="AD12" s="38">
        <f t="shared" si="26"/>
        <v>45</v>
      </c>
      <c r="AE12" s="10">
        <f t="shared" si="27"/>
        <v>156</v>
      </c>
      <c r="AF12" s="11"/>
    </row>
  </sheetData>
  <mergeCells count="35">
    <mergeCell ref="S7:T7"/>
    <mergeCell ref="S8:T8"/>
    <mergeCell ref="Y8:Z8"/>
    <mergeCell ref="W7:X7"/>
    <mergeCell ref="W8:X8"/>
    <mergeCell ref="U7:V7"/>
    <mergeCell ref="U8:V8"/>
    <mergeCell ref="M7:N7"/>
    <mergeCell ref="M8:N8"/>
    <mergeCell ref="O7:P7"/>
    <mergeCell ref="O8:P8"/>
    <mergeCell ref="Q7:R7"/>
    <mergeCell ref="Q8:R8"/>
    <mergeCell ref="AC8:AD8"/>
    <mergeCell ref="AC7:AD7"/>
    <mergeCell ref="AE7:AF8"/>
    <mergeCell ref="AE9:AF9"/>
    <mergeCell ref="AE12:AF12"/>
    <mergeCell ref="AA7:AB7"/>
    <mergeCell ref="C1:D1"/>
    <mergeCell ref="AE10:AF10"/>
    <mergeCell ref="AE11:AF11"/>
    <mergeCell ref="K8:L8"/>
    <mergeCell ref="K7:L7"/>
    <mergeCell ref="C8:D8"/>
    <mergeCell ref="A6:E6"/>
    <mergeCell ref="C7:D7"/>
    <mergeCell ref="E8:F8"/>
    <mergeCell ref="I7:J7"/>
    <mergeCell ref="G7:H7"/>
    <mergeCell ref="E7:F7"/>
    <mergeCell ref="I8:J8"/>
    <mergeCell ref="G8:H8"/>
    <mergeCell ref="AA8:AB8"/>
    <mergeCell ref="Y7:Z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E97B2-32FB-6A43-A53A-F339EEB40B34}">
  <dimension ref="A3:P7"/>
  <sheetViews>
    <sheetView topLeftCell="D1" zoomScale="94" workbookViewId="0">
      <selection activeCell="O13" sqref="O13"/>
    </sheetView>
  </sheetViews>
  <sheetFormatPr baseColWidth="10" defaultColWidth="11.5" defaultRowHeight="13" x14ac:dyDescent="0.15"/>
  <cols>
    <col min="1" max="1" width="26.5" customWidth="1"/>
    <col min="2" max="15" width="14" customWidth="1"/>
    <col min="16" max="16" width="15.6640625" customWidth="1"/>
    <col min="17" max="17" width="16" customWidth="1"/>
    <col min="18" max="18" width="14" customWidth="1"/>
  </cols>
  <sheetData>
    <row r="3" spans="1:16" s="30" customFormat="1" ht="15" x14ac:dyDescent="0.15">
      <c r="A3" s="29"/>
      <c r="B3" s="29" t="s">
        <v>5</v>
      </c>
      <c r="C3" s="29" t="s">
        <v>6</v>
      </c>
      <c r="D3" s="29" t="s">
        <v>7</v>
      </c>
      <c r="E3" s="29" t="s">
        <v>8</v>
      </c>
      <c r="F3" s="29" t="s">
        <v>9</v>
      </c>
      <c r="G3" s="29" t="s">
        <v>10</v>
      </c>
      <c r="H3" s="29" t="s">
        <v>11</v>
      </c>
      <c r="I3" s="29" t="s">
        <v>12</v>
      </c>
      <c r="J3" s="29" t="s">
        <v>34</v>
      </c>
      <c r="K3" s="29" t="s">
        <v>35</v>
      </c>
      <c r="L3" s="29" t="s">
        <v>38</v>
      </c>
      <c r="M3" s="29" t="s">
        <v>41</v>
      </c>
      <c r="N3" s="29" t="s">
        <v>39</v>
      </c>
      <c r="O3" s="29" t="s">
        <v>40</v>
      </c>
      <c r="P3" s="31" t="s">
        <v>42</v>
      </c>
    </row>
    <row r="4" spans="1:16" ht="15" x14ac:dyDescent="0.15">
      <c r="A4" s="28" t="s">
        <v>14</v>
      </c>
      <c r="B4" s="28">
        <v>1</v>
      </c>
      <c r="C4" s="28">
        <v>3</v>
      </c>
      <c r="D4" s="28">
        <v>5</v>
      </c>
      <c r="E4" s="28">
        <v>3</v>
      </c>
      <c r="F4" s="28">
        <v>2</v>
      </c>
      <c r="G4" s="28">
        <v>1</v>
      </c>
      <c r="H4" s="28">
        <v>5</v>
      </c>
      <c r="I4" s="28">
        <v>2</v>
      </c>
      <c r="J4" s="28">
        <v>1</v>
      </c>
      <c r="K4" s="28">
        <v>2</v>
      </c>
      <c r="L4" s="28">
        <v>2</v>
      </c>
      <c r="M4" s="28">
        <v>1</v>
      </c>
      <c r="N4" s="28">
        <v>3</v>
      </c>
      <c r="O4" s="28">
        <v>4</v>
      </c>
      <c r="P4" s="32">
        <f>SUM(B4:O4)</f>
        <v>35</v>
      </c>
    </row>
    <row r="5" spans="1:16" ht="15" x14ac:dyDescent="0.15">
      <c r="A5" s="28" t="s">
        <v>15</v>
      </c>
      <c r="B5" s="28">
        <v>1</v>
      </c>
      <c r="C5" s="28">
        <v>1</v>
      </c>
      <c r="D5" s="28">
        <v>2</v>
      </c>
      <c r="E5" s="28">
        <v>1</v>
      </c>
      <c r="F5" s="28">
        <v>4</v>
      </c>
      <c r="G5" s="28">
        <v>5</v>
      </c>
      <c r="H5" s="28">
        <v>5</v>
      </c>
      <c r="I5" s="28">
        <v>3</v>
      </c>
      <c r="J5" s="28">
        <v>2</v>
      </c>
      <c r="K5" s="28">
        <v>2</v>
      </c>
      <c r="L5" s="28">
        <v>1</v>
      </c>
      <c r="M5" s="28">
        <v>5</v>
      </c>
      <c r="N5" s="28">
        <v>4</v>
      </c>
      <c r="O5" s="28">
        <v>5</v>
      </c>
      <c r="P5" s="32">
        <f t="shared" ref="P5:P7" si="0">SUM(B5:O5)</f>
        <v>41</v>
      </c>
    </row>
    <row r="6" spans="1:16" ht="15" x14ac:dyDescent="0.15">
      <c r="A6" s="28" t="s">
        <v>16</v>
      </c>
      <c r="B6" s="28">
        <v>3</v>
      </c>
      <c r="C6" s="28">
        <v>2</v>
      </c>
      <c r="D6" s="28">
        <v>4</v>
      </c>
      <c r="E6" s="28">
        <v>3</v>
      </c>
      <c r="F6" s="28">
        <v>2</v>
      </c>
      <c r="G6" s="28">
        <v>5</v>
      </c>
      <c r="H6" s="28">
        <v>1</v>
      </c>
      <c r="I6" s="28">
        <v>4</v>
      </c>
      <c r="J6" s="28">
        <v>4</v>
      </c>
      <c r="K6" s="28">
        <v>4</v>
      </c>
      <c r="L6" s="28">
        <v>2</v>
      </c>
      <c r="M6" s="28">
        <v>4</v>
      </c>
      <c r="N6" s="28">
        <v>5</v>
      </c>
      <c r="O6" s="28">
        <v>5</v>
      </c>
      <c r="P6" s="32">
        <f t="shared" si="0"/>
        <v>48</v>
      </c>
    </row>
    <row r="7" spans="1:16" ht="15" x14ac:dyDescent="0.15">
      <c r="A7" s="28" t="s">
        <v>17</v>
      </c>
      <c r="B7" s="28">
        <v>2</v>
      </c>
      <c r="C7" s="28">
        <v>3</v>
      </c>
      <c r="D7" s="28">
        <v>3</v>
      </c>
      <c r="E7" s="28">
        <v>2</v>
      </c>
      <c r="F7" s="28">
        <v>4</v>
      </c>
      <c r="G7" s="28">
        <v>4</v>
      </c>
      <c r="H7" s="28">
        <v>1</v>
      </c>
      <c r="I7" s="28">
        <v>4</v>
      </c>
      <c r="J7" s="28">
        <v>4</v>
      </c>
      <c r="K7" s="28">
        <v>5</v>
      </c>
      <c r="L7" s="28">
        <v>5</v>
      </c>
      <c r="M7" s="28">
        <v>3</v>
      </c>
      <c r="N7" s="28">
        <v>1</v>
      </c>
      <c r="O7" s="28">
        <v>2</v>
      </c>
      <c r="P7" s="32">
        <f t="shared" si="0"/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B7DE7-0B0E-2846-BFCD-DDA3F35D671B}">
  <dimension ref="A2:G19"/>
  <sheetViews>
    <sheetView zoomScale="134" workbookViewId="0">
      <selection activeCell="B25" sqref="B25"/>
    </sheetView>
  </sheetViews>
  <sheetFormatPr baseColWidth="10" defaultColWidth="10.83203125" defaultRowHeight="16" x14ac:dyDescent="0.15"/>
  <cols>
    <col min="1" max="1" width="14" style="8" customWidth="1"/>
    <col min="2" max="2" width="78.5" style="8" customWidth="1"/>
    <col min="3" max="16384" width="10.83203125" style="8"/>
  </cols>
  <sheetData>
    <row r="2" spans="1:7" x14ac:dyDescent="0.15">
      <c r="A2" s="23"/>
      <c r="B2" s="26" t="s">
        <v>18</v>
      </c>
      <c r="C2" s="27" t="s">
        <v>19</v>
      </c>
      <c r="D2" s="27"/>
      <c r="E2" s="27"/>
      <c r="F2" s="27"/>
      <c r="G2" s="27"/>
    </row>
    <row r="3" spans="1:7" x14ac:dyDescent="0.15">
      <c r="A3" s="23"/>
      <c r="B3" s="23"/>
      <c r="C3" s="23">
        <v>1</v>
      </c>
      <c r="D3" s="23">
        <v>2</v>
      </c>
      <c r="E3" s="23">
        <v>3</v>
      </c>
      <c r="F3" s="23">
        <v>4</v>
      </c>
      <c r="G3" s="23">
        <v>5</v>
      </c>
    </row>
    <row r="4" spans="1:7" x14ac:dyDescent="0.15">
      <c r="A4" s="23" t="s">
        <v>5</v>
      </c>
      <c r="B4" s="24" t="s">
        <v>20</v>
      </c>
      <c r="C4" s="23"/>
      <c r="D4" s="23"/>
      <c r="E4" s="23"/>
      <c r="F4" s="23"/>
      <c r="G4" s="23"/>
    </row>
    <row r="5" spans="1:7" x14ac:dyDescent="0.15">
      <c r="A5" s="23" t="s">
        <v>6</v>
      </c>
      <c r="B5" s="24" t="s">
        <v>21</v>
      </c>
      <c r="C5" s="23"/>
      <c r="D5" s="23"/>
      <c r="E5" s="23"/>
      <c r="F5" s="23"/>
      <c r="G5" s="23"/>
    </row>
    <row r="6" spans="1:7" x14ac:dyDescent="0.15">
      <c r="A6" s="23" t="s">
        <v>7</v>
      </c>
      <c r="B6" s="24" t="s">
        <v>22</v>
      </c>
      <c r="C6" s="23"/>
      <c r="D6" s="23"/>
      <c r="E6" s="23"/>
      <c r="F6" s="23"/>
      <c r="G6" s="23"/>
    </row>
    <row r="7" spans="1:7" x14ac:dyDescent="0.15">
      <c r="A7" s="23" t="s">
        <v>8</v>
      </c>
      <c r="B7" s="24" t="s">
        <v>23</v>
      </c>
      <c r="C7" s="23"/>
      <c r="D7" s="23"/>
      <c r="E7" s="23"/>
      <c r="F7" s="23"/>
      <c r="G7" s="23"/>
    </row>
    <row r="8" spans="1:7" x14ac:dyDescent="0.15">
      <c r="A8" s="23" t="s">
        <v>9</v>
      </c>
      <c r="B8" s="24" t="s">
        <v>24</v>
      </c>
      <c r="C8" s="23"/>
      <c r="D8" s="23"/>
      <c r="E8" s="23"/>
      <c r="F8" s="23"/>
      <c r="G8" s="23"/>
    </row>
    <row r="9" spans="1:7" x14ac:dyDescent="0.15">
      <c r="A9" s="23" t="s">
        <v>10</v>
      </c>
      <c r="B9" s="24" t="s">
        <v>25</v>
      </c>
      <c r="C9" s="23"/>
      <c r="D9" s="23"/>
      <c r="E9" s="23"/>
      <c r="F9" s="23"/>
      <c r="G9" s="23"/>
    </row>
    <row r="10" spans="1:7" s="9" customFormat="1" x14ac:dyDescent="0.15">
      <c r="A10" s="23"/>
      <c r="B10" s="25" t="s">
        <v>33</v>
      </c>
      <c r="C10" s="23"/>
      <c r="D10" s="23"/>
      <c r="E10" s="23"/>
      <c r="F10" s="23"/>
      <c r="G10" s="23"/>
    </row>
    <row r="11" spans="1:7" x14ac:dyDescent="0.15">
      <c r="A11" s="23" t="s">
        <v>11</v>
      </c>
      <c r="B11" s="24" t="s">
        <v>26</v>
      </c>
      <c r="C11" s="23"/>
      <c r="D11" s="23"/>
      <c r="E11" s="23"/>
      <c r="F11" s="23"/>
      <c r="G11" s="23"/>
    </row>
    <row r="12" spans="1:7" s="9" customFormat="1" x14ac:dyDescent="0.15">
      <c r="A12" s="23" t="s">
        <v>12</v>
      </c>
      <c r="B12" s="24" t="s">
        <v>27</v>
      </c>
      <c r="C12" s="23"/>
      <c r="D12" s="23"/>
      <c r="E12" s="23"/>
      <c r="F12" s="23"/>
      <c r="G12" s="23"/>
    </row>
    <row r="13" spans="1:7" s="9" customFormat="1" x14ac:dyDescent="0.15">
      <c r="A13" s="23" t="s">
        <v>34</v>
      </c>
      <c r="B13" s="24" t="s">
        <v>28</v>
      </c>
      <c r="C13" s="23"/>
      <c r="D13" s="23"/>
      <c r="E13" s="23"/>
      <c r="F13" s="23"/>
      <c r="G13" s="23"/>
    </row>
    <row r="14" spans="1:7" s="9" customFormat="1" x14ac:dyDescent="0.15">
      <c r="A14" s="23" t="s">
        <v>35</v>
      </c>
      <c r="B14" s="24" t="s">
        <v>29</v>
      </c>
      <c r="C14" s="23"/>
      <c r="D14" s="23"/>
      <c r="E14" s="23"/>
      <c r="F14" s="23"/>
      <c r="G14" s="23"/>
    </row>
    <row r="15" spans="1:7" x14ac:dyDescent="0.15">
      <c r="A15" s="23"/>
      <c r="B15" s="25" t="s">
        <v>36</v>
      </c>
      <c r="C15" s="23"/>
      <c r="D15" s="23"/>
      <c r="E15" s="23"/>
      <c r="F15" s="23"/>
      <c r="G15" s="23"/>
    </row>
    <row r="16" spans="1:7" x14ac:dyDescent="0.15">
      <c r="A16" s="23" t="s">
        <v>38</v>
      </c>
      <c r="B16" s="24" t="s">
        <v>30</v>
      </c>
      <c r="C16" s="23"/>
      <c r="D16" s="23"/>
      <c r="E16" s="23"/>
      <c r="F16" s="23"/>
      <c r="G16" s="23"/>
    </row>
    <row r="17" spans="1:7" x14ac:dyDescent="0.15">
      <c r="A17" s="23" t="s">
        <v>41</v>
      </c>
      <c r="B17" s="24" t="s">
        <v>31</v>
      </c>
      <c r="C17" s="23"/>
      <c r="D17" s="23"/>
      <c r="E17" s="23"/>
      <c r="F17" s="23"/>
      <c r="G17" s="23"/>
    </row>
    <row r="18" spans="1:7" x14ac:dyDescent="0.15">
      <c r="A18" s="23" t="s">
        <v>39</v>
      </c>
      <c r="B18" s="24" t="s">
        <v>37</v>
      </c>
      <c r="C18" s="23"/>
      <c r="D18" s="23"/>
      <c r="E18" s="23"/>
      <c r="F18" s="23"/>
      <c r="G18" s="23"/>
    </row>
    <row r="19" spans="1:7" x14ac:dyDescent="0.15">
      <c r="A19" s="23" t="s">
        <v>40</v>
      </c>
      <c r="B19" s="24" t="s">
        <v>32</v>
      </c>
      <c r="C19" s="23"/>
      <c r="D19" s="23"/>
      <c r="E19" s="23"/>
      <c r="F19" s="23"/>
      <c r="G19" s="23"/>
    </row>
  </sheetData>
  <mergeCells count="1">
    <mergeCell ref="C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Matching</vt:lpstr>
      <vt:lpstr>Autres voyageurs</vt:lpstr>
      <vt:lpstr>Critères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2021-07-02T08:46:38Z</dcterms:modified>
</cp:coreProperties>
</file>