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/>
  <mc:AlternateContent xmlns:mc="http://schemas.openxmlformats.org/markup-compatibility/2006">
    <mc:Choice Requires="x15">
      <x15ac:absPath xmlns:x15ac="http://schemas.microsoft.com/office/spreadsheetml/2010/11/ac" url="C:\Users\cleme\Desktop\"/>
    </mc:Choice>
  </mc:AlternateContent>
  <xr:revisionPtr revIDLastSave="0" documentId="8_{76CF4B6E-3B93-49D1-9667-E52A1D11F8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" sheetId="1" r:id="rId1"/>
    <sheet name="référence" sheetId="2" r:id="rId2"/>
    <sheet name="Sauvegarde template &quot;plan&quot; vid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I97" i="3" l="1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I3" i="3"/>
  <c r="I2" i="3"/>
  <c r="F2" i="3"/>
  <c r="G2" i="3" s="1"/>
  <c r="M2" i="3" l="1" a="1"/>
  <c r="M2" i="3" s="1"/>
  <c r="L2" i="3" s="1"/>
  <c r="M4" i="3" a="1"/>
  <c r="M4" i="3" s="1"/>
  <c r="L4" i="3" s="1"/>
  <c r="M29" i="3" a="1"/>
  <c r="M29" i="3" s="1"/>
  <c r="L29" i="3" s="1"/>
  <c r="M94" i="3" a="1"/>
  <c r="M94" i="3" s="1"/>
  <c r="L94" i="3" s="1"/>
  <c r="M17" i="3" a="1"/>
  <c r="M17" i="3" s="1"/>
  <c r="L17" i="3" s="1"/>
  <c r="M32" i="3" a="1"/>
  <c r="M32" i="3" s="1"/>
  <c r="L32" i="3" s="1"/>
  <c r="M7" i="3" a="1"/>
  <c r="M7" i="3" s="1"/>
  <c r="L7" i="3" s="1"/>
  <c r="M6" i="3" a="1"/>
  <c r="M6" i="3" s="1"/>
  <c r="L6" i="3" s="1"/>
  <c r="M12" i="3" a="1"/>
  <c r="M12" i="3" s="1"/>
  <c r="L12" i="3" s="1"/>
  <c r="M18" i="3" a="1"/>
  <c r="M18" i="3" s="1"/>
  <c r="L18" i="3" s="1"/>
  <c r="M24" i="3" a="1"/>
  <c r="M24" i="3" s="1"/>
  <c r="L24" i="3" s="1"/>
  <c r="M30" i="3" a="1"/>
  <c r="M30" i="3" s="1"/>
  <c r="L30" i="3" s="1"/>
  <c r="M36" i="3" a="1"/>
  <c r="M36" i="3" s="1"/>
  <c r="L36" i="3" s="1"/>
  <c r="M42" i="3" a="1"/>
  <c r="M42" i="3" s="1"/>
  <c r="L42" i="3" s="1"/>
  <c r="M48" i="3" a="1"/>
  <c r="M48" i="3" s="1"/>
  <c r="L48" i="3" s="1"/>
  <c r="M54" i="3" a="1"/>
  <c r="M54" i="3" s="1"/>
  <c r="L54" i="3" s="1"/>
  <c r="M60" i="3" a="1"/>
  <c r="M60" i="3" s="1"/>
  <c r="L60" i="3" s="1"/>
  <c r="M66" i="3" a="1"/>
  <c r="M66" i="3" s="1"/>
  <c r="L66" i="3" s="1"/>
  <c r="M72" i="3" a="1"/>
  <c r="M72" i="3" s="1"/>
  <c r="L72" i="3" s="1"/>
  <c r="M78" i="3" a="1"/>
  <c r="M78" i="3" s="1"/>
  <c r="L78" i="3" s="1"/>
  <c r="M84" i="3" a="1"/>
  <c r="M84" i="3" s="1"/>
  <c r="L84" i="3" s="1"/>
  <c r="M90" i="3" a="1"/>
  <c r="M90" i="3" s="1"/>
  <c r="L90" i="3" s="1"/>
  <c r="M93" i="3" a="1"/>
  <c r="M93" i="3" s="1"/>
  <c r="L93" i="3" s="1"/>
  <c r="M96" i="3" a="1"/>
  <c r="M96" i="3" s="1"/>
  <c r="L96" i="3" s="1"/>
  <c r="M8" i="3" a="1"/>
  <c r="M8" i="3" s="1"/>
  <c r="L8" i="3" s="1"/>
  <c r="M20" i="3" a="1"/>
  <c r="M20" i="3" s="1"/>
  <c r="L20" i="3" s="1"/>
  <c r="M41" i="3" a="1"/>
  <c r="M41" i="3" s="1"/>
  <c r="L41" i="3" s="1"/>
  <c r="M3" i="3" a="1"/>
  <c r="M3" i="3" s="1"/>
  <c r="L3" i="3" s="1"/>
  <c r="M9" i="3" a="1"/>
  <c r="M9" i="3" s="1"/>
  <c r="L9" i="3" s="1"/>
  <c r="M15" i="3" a="1"/>
  <c r="M15" i="3" s="1"/>
  <c r="L15" i="3" s="1"/>
  <c r="M21" i="3" a="1"/>
  <c r="M21" i="3" s="1"/>
  <c r="L21" i="3" s="1"/>
  <c r="M27" i="3" a="1"/>
  <c r="M27" i="3" s="1"/>
  <c r="L27" i="3" s="1"/>
  <c r="M33" i="3" a="1"/>
  <c r="M33" i="3" s="1"/>
  <c r="L33" i="3" s="1"/>
  <c r="M39" i="3" a="1"/>
  <c r="M39" i="3" s="1"/>
  <c r="L39" i="3" s="1"/>
  <c r="M45" i="3" a="1"/>
  <c r="M45" i="3" s="1"/>
  <c r="L45" i="3" s="1"/>
  <c r="M51" i="3" a="1"/>
  <c r="M51" i="3" s="1"/>
  <c r="L51" i="3" s="1"/>
  <c r="M57" i="3" a="1"/>
  <c r="M57" i="3" s="1"/>
  <c r="L57" i="3" s="1"/>
  <c r="M63" i="3" a="1"/>
  <c r="M63" i="3" s="1"/>
  <c r="L63" i="3" s="1"/>
  <c r="M69" i="3" a="1"/>
  <c r="M69" i="3" s="1"/>
  <c r="L69" i="3" s="1"/>
  <c r="M75" i="3" a="1"/>
  <c r="M75" i="3" s="1"/>
  <c r="L75" i="3" s="1"/>
  <c r="M81" i="3" a="1"/>
  <c r="M81" i="3" s="1"/>
  <c r="L81" i="3" s="1"/>
  <c r="M87" i="3" a="1"/>
  <c r="M87" i="3" s="1"/>
  <c r="L87" i="3" s="1"/>
  <c r="M95" i="3" a="1"/>
  <c r="M95" i="3" s="1"/>
  <c r="L95" i="3" s="1"/>
  <c r="M11" i="3" a="1"/>
  <c r="M11" i="3" s="1"/>
  <c r="L11" i="3" s="1"/>
  <c r="M23" i="3" a="1"/>
  <c r="M23" i="3" s="1"/>
  <c r="L23" i="3" s="1"/>
  <c r="M35" i="3" a="1"/>
  <c r="M35" i="3" s="1"/>
  <c r="L35" i="3" s="1"/>
  <c r="M44" i="3" a="1"/>
  <c r="M44" i="3" s="1"/>
  <c r="L44" i="3" s="1"/>
  <c r="M47" i="3" a="1"/>
  <c r="M47" i="3" s="1"/>
  <c r="L47" i="3" s="1"/>
  <c r="M50" i="3" a="1"/>
  <c r="M50" i="3" s="1"/>
  <c r="L50" i="3" s="1"/>
  <c r="M53" i="3" a="1"/>
  <c r="M53" i="3" s="1"/>
  <c r="L53" i="3" s="1"/>
  <c r="M56" i="3" a="1"/>
  <c r="M56" i="3" s="1"/>
  <c r="L56" i="3" s="1"/>
  <c r="M59" i="3" a="1"/>
  <c r="M59" i="3" s="1"/>
  <c r="L59" i="3" s="1"/>
  <c r="M62" i="3" a="1"/>
  <c r="M62" i="3" s="1"/>
  <c r="L62" i="3" s="1"/>
  <c r="M65" i="3" a="1"/>
  <c r="M65" i="3" s="1"/>
  <c r="L65" i="3" s="1"/>
  <c r="M68" i="3" a="1"/>
  <c r="M68" i="3" s="1"/>
  <c r="L68" i="3" s="1"/>
  <c r="M71" i="3" a="1"/>
  <c r="M71" i="3" s="1"/>
  <c r="L71" i="3" s="1"/>
  <c r="M74" i="3" a="1"/>
  <c r="M74" i="3" s="1"/>
  <c r="L74" i="3" s="1"/>
  <c r="M77" i="3" a="1"/>
  <c r="M77" i="3" s="1"/>
  <c r="L77" i="3" s="1"/>
  <c r="M80" i="3" a="1"/>
  <c r="M80" i="3" s="1"/>
  <c r="L80" i="3" s="1"/>
  <c r="M83" i="3" a="1"/>
  <c r="M83" i="3" s="1"/>
  <c r="L83" i="3" s="1"/>
  <c r="M86" i="3" a="1"/>
  <c r="M86" i="3" s="1"/>
  <c r="L86" i="3" s="1"/>
  <c r="M89" i="3" a="1"/>
  <c r="M89" i="3" s="1"/>
  <c r="L89" i="3" s="1"/>
  <c r="M92" i="3" a="1"/>
  <c r="M92" i="3" s="1"/>
  <c r="L92" i="3" s="1"/>
  <c r="M5" i="3" a="1"/>
  <c r="M5" i="3" s="1"/>
  <c r="L5" i="3" s="1"/>
  <c r="M26" i="3" a="1"/>
  <c r="M26" i="3" s="1"/>
  <c r="L26" i="3" s="1"/>
  <c r="M38" i="3" a="1"/>
  <c r="M38" i="3" s="1"/>
  <c r="L38" i="3" s="1"/>
  <c r="M10" i="3" a="1"/>
  <c r="M10" i="3" s="1"/>
  <c r="L10" i="3" s="1"/>
  <c r="M16" i="3" a="1"/>
  <c r="M16" i="3" s="1"/>
  <c r="L16" i="3" s="1"/>
  <c r="M22" i="3" a="1"/>
  <c r="M22" i="3" s="1"/>
  <c r="L22" i="3" s="1"/>
  <c r="M28" i="3" a="1"/>
  <c r="M28" i="3" s="1"/>
  <c r="L28" i="3" s="1"/>
  <c r="M34" i="3" a="1"/>
  <c r="M34" i="3" s="1"/>
  <c r="L34" i="3" s="1"/>
  <c r="M40" i="3" a="1"/>
  <c r="M40" i="3" s="1"/>
  <c r="L40" i="3" s="1"/>
  <c r="M46" i="3" a="1"/>
  <c r="M46" i="3" s="1"/>
  <c r="L46" i="3" s="1"/>
  <c r="M52" i="3" a="1"/>
  <c r="M52" i="3" s="1"/>
  <c r="L52" i="3" s="1"/>
  <c r="M58" i="3" a="1"/>
  <c r="M58" i="3" s="1"/>
  <c r="L58" i="3" s="1"/>
  <c r="M64" i="3" a="1"/>
  <c r="M64" i="3" s="1"/>
  <c r="L64" i="3" s="1"/>
  <c r="M70" i="3" a="1"/>
  <c r="M70" i="3" s="1"/>
  <c r="L70" i="3" s="1"/>
  <c r="M76" i="3" a="1"/>
  <c r="M76" i="3" s="1"/>
  <c r="L76" i="3" s="1"/>
  <c r="M82" i="3" a="1"/>
  <c r="M82" i="3" s="1"/>
  <c r="L82" i="3" s="1"/>
  <c r="M91" i="3" a="1"/>
  <c r="M91" i="3" s="1"/>
  <c r="L91" i="3" s="1"/>
  <c r="M97" i="3" a="1"/>
  <c r="M97" i="3" s="1"/>
  <c r="L97" i="3" s="1"/>
  <c r="M14" i="3" a="1"/>
  <c r="M14" i="3" s="1"/>
  <c r="L14" i="3" s="1"/>
  <c r="M13" i="3" a="1"/>
  <c r="M13" i="3" s="1"/>
  <c r="L13" i="3" s="1"/>
  <c r="M19" i="3" a="1"/>
  <c r="M19" i="3" s="1"/>
  <c r="L19" i="3" s="1"/>
  <c r="M25" i="3" a="1"/>
  <c r="M25" i="3" s="1"/>
  <c r="L25" i="3" s="1"/>
  <c r="M31" i="3" a="1"/>
  <c r="M31" i="3" s="1"/>
  <c r="L31" i="3" s="1"/>
  <c r="M37" i="3" a="1"/>
  <c r="M37" i="3" s="1"/>
  <c r="L37" i="3" s="1"/>
  <c r="M43" i="3" a="1"/>
  <c r="M43" i="3" s="1"/>
  <c r="L43" i="3" s="1"/>
  <c r="M49" i="3" a="1"/>
  <c r="M49" i="3" s="1"/>
  <c r="L49" i="3" s="1"/>
  <c r="M55" i="3" a="1"/>
  <c r="M55" i="3" s="1"/>
  <c r="L55" i="3" s="1"/>
  <c r="M61" i="3" a="1"/>
  <c r="M61" i="3" s="1"/>
  <c r="L61" i="3" s="1"/>
  <c r="M67" i="3" a="1"/>
  <c r="M67" i="3" s="1"/>
  <c r="L67" i="3" s="1"/>
  <c r="M73" i="3" a="1"/>
  <c r="M73" i="3" s="1"/>
  <c r="L73" i="3" s="1"/>
  <c r="M79" i="3" a="1"/>
  <c r="M79" i="3" s="1"/>
  <c r="L79" i="3" s="1"/>
  <c r="M85" i="3" a="1"/>
  <c r="M85" i="3" s="1"/>
  <c r="L85" i="3" s="1"/>
  <c r="M88" i="3" a="1"/>
  <c r="M88" i="3" s="1"/>
  <c r="L88" i="3" s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2" i="1"/>
  <c r="I3" i="1"/>
  <c r="I4" i="1"/>
  <c r="I5" i="1"/>
  <c r="M2" i="1" l="1" a="1"/>
  <c r="M2" i="1" s="1"/>
  <c r="L2" i="1" s="1"/>
  <c r="M3" i="1" a="1"/>
  <c r="M3" i="1" s="1"/>
  <c r="L3" i="1" s="1"/>
  <c r="M9" i="1" a="1"/>
  <c r="M9" i="1" s="1"/>
  <c r="L9" i="1" s="1"/>
  <c r="M15" i="1" a="1"/>
  <c r="M15" i="1" s="1"/>
  <c r="L15" i="1" s="1"/>
  <c r="M21" i="1" a="1"/>
  <c r="M21" i="1" s="1"/>
  <c r="L21" i="1" s="1"/>
  <c r="M27" i="1" a="1"/>
  <c r="M27" i="1" s="1"/>
  <c r="L27" i="1" s="1"/>
  <c r="M33" i="1" a="1"/>
  <c r="M33" i="1" s="1"/>
  <c r="L33" i="1" s="1"/>
  <c r="M39" i="1" a="1"/>
  <c r="M39" i="1" s="1"/>
  <c r="L39" i="1" s="1"/>
  <c r="M45" i="1" a="1"/>
  <c r="M45" i="1" s="1"/>
  <c r="L45" i="1" s="1"/>
  <c r="M51" i="1" a="1"/>
  <c r="M51" i="1" s="1"/>
  <c r="L51" i="1" s="1"/>
  <c r="M57" i="1" a="1"/>
  <c r="M57" i="1" s="1"/>
  <c r="L57" i="1" s="1"/>
  <c r="M63" i="1" a="1"/>
  <c r="M63" i="1" s="1"/>
  <c r="L63" i="1" s="1"/>
  <c r="M69" i="1" a="1"/>
  <c r="M69" i="1" s="1"/>
  <c r="L69" i="1" s="1"/>
  <c r="M75" i="1" a="1"/>
  <c r="M75" i="1" s="1"/>
  <c r="L75" i="1" s="1"/>
  <c r="M81" i="1" a="1"/>
  <c r="M81" i="1" s="1"/>
  <c r="L81" i="1" s="1"/>
  <c r="M87" i="1" a="1"/>
  <c r="M87" i="1" s="1"/>
  <c r="L87" i="1" s="1"/>
  <c r="M88" i="1" a="1"/>
  <c r="M88" i="1" s="1"/>
  <c r="L88" i="1" s="1"/>
  <c r="M96" i="1" a="1"/>
  <c r="M96" i="1" s="1"/>
  <c r="L96" i="1" s="1"/>
  <c r="M31" i="1" a="1"/>
  <c r="M31" i="1" s="1"/>
  <c r="L31" i="1" s="1"/>
  <c r="M61" i="1" a="1"/>
  <c r="M61" i="1" s="1"/>
  <c r="L61" i="1" s="1"/>
  <c r="M91" i="1" a="1"/>
  <c r="M91" i="1" s="1"/>
  <c r="L91" i="1" s="1"/>
  <c r="M4" i="1" a="1"/>
  <c r="M4" i="1" s="1"/>
  <c r="L4" i="1" s="1"/>
  <c r="M10" i="1" a="1"/>
  <c r="M10" i="1" s="1"/>
  <c r="L10" i="1" s="1"/>
  <c r="M16" i="1" a="1"/>
  <c r="M16" i="1" s="1"/>
  <c r="L16" i="1" s="1"/>
  <c r="M22" i="1" a="1"/>
  <c r="M22" i="1" s="1"/>
  <c r="L22" i="1" s="1"/>
  <c r="M28" i="1" a="1"/>
  <c r="M28" i="1" s="1"/>
  <c r="L28" i="1" s="1"/>
  <c r="M34" i="1" a="1"/>
  <c r="M34" i="1" s="1"/>
  <c r="L34" i="1" s="1"/>
  <c r="M40" i="1" a="1"/>
  <c r="M40" i="1" s="1"/>
  <c r="L40" i="1" s="1"/>
  <c r="M46" i="1" a="1"/>
  <c r="M46" i="1" s="1"/>
  <c r="L46" i="1" s="1"/>
  <c r="M52" i="1" a="1"/>
  <c r="M52" i="1" s="1"/>
  <c r="L52" i="1" s="1"/>
  <c r="M58" i="1" a="1"/>
  <c r="M58" i="1" s="1"/>
  <c r="L58" i="1" s="1"/>
  <c r="M64" i="1" a="1"/>
  <c r="M64" i="1" s="1"/>
  <c r="L64" i="1" s="1"/>
  <c r="M70" i="1" a="1"/>
  <c r="M70" i="1" s="1"/>
  <c r="L70" i="1" s="1"/>
  <c r="M76" i="1" a="1"/>
  <c r="M76" i="1" s="1"/>
  <c r="L76" i="1" s="1"/>
  <c r="M82" i="1" a="1"/>
  <c r="M82" i="1" s="1"/>
  <c r="L82" i="1" s="1"/>
  <c r="M94" i="1" a="1"/>
  <c r="M94" i="1" s="1"/>
  <c r="L94" i="1" s="1"/>
  <c r="M25" i="1" a="1"/>
  <c r="M25" i="1" s="1"/>
  <c r="L25" i="1" s="1"/>
  <c r="M49" i="1" a="1"/>
  <c r="M49" i="1" s="1"/>
  <c r="L49" i="1" s="1"/>
  <c r="M73" i="1" a="1"/>
  <c r="M73" i="1" s="1"/>
  <c r="L73" i="1" s="1"/>
  <c r="M97" i="1" a="1"/>
  <c r="M97" i="1" s="1"/>
  <c r="L97" i="1" s="1"/>
  <c r="M5" i="1" a="1"/>
  <c r="M5" i="1" s="1"/>
  <c r="L5" i="1" s="1"/>
  <c r="M11" i="1" a="1"/>
  <c r="M11" i="1" s="1"/>
  <c r="L11" i="1" s="1"/>
  <c r="M17" i="1" a="1"/>
  <c r="M17" i="1" s="1"/>
  <c r="L17" i="1" s="1"/>
  <c r="M23" i="1" a="1"/>
  <c r="M23" i="1" s="1"/>
  <c r="L23" i="1" s="1"/>
  <c r="M29" i="1" a="1"/>
  <c r="M29" i="1" s="1"/>
  <c r="L29" i="1" s="1"/>
  <c r="M35" i="1" a="1"/>
  <c r="M35" i="1" s="1"/>
  <c r="L35" i="1" s="1"/>
  <c r="M41" i="1" a="1"/>
  <c r="M41" i="1" s="1"/>
  <c r="L41" i="1" s="1"/>
  <c r="M47" i="1" a="1"/>
  <c r="M47" i="1" s="1"/>
  <c r="L47" i="1" s="1"/>
  <c r="M53" i="1" a="1"/>
  <c r="M53" i="1" s="1"/>
  <c r="L53" i="1" s="1"/>
  <c r="M59" i="1" a="1"/>
  <c r="M59" i="1" s="1"/>
  <c r="L59" i="1" s="1"/>
  <c r="M65" i="1" a="1"/>
  <c r="M65" i="1" s="1"/>
  <c r="L65" i="1" s="1"/>
  <c r="M71" i="1" a="1"/>
  <c r="M71" i="1" s="1"/>
  <c r="L71" i="1" s="1"/>
  <c r="M77" i="1" a="1"/>
  <c r="M77" i="1" s="1"/>
  <c r="L77" i="1" s="1"/>
  <c r="M83" i="1" a="1"/>
  <c r="M83" i="1" s="1"/>
  <c r="L83" i="1" s="1"/>
  <c r="M89" i="1" a="1"/>
  <c r="M89" i="1" s="1"/>
  <c r="L89" i="1" s="1"/>
  <c r="M7" i="1" a="1"/>
  <c r="M7" i="1" s="1"/>
  <c r="L7" i="1" s="1"/>
  <c r="M37" i="1" a="1"/>
  <c r="M37" i="1" s="1"/>
  <c r="L37" i="1" s="1"/>
  <c r="M67" i="1" a="1"/>
  <c r="M67" i="1" s="1"/>
  <c r="L67" i="1" s="1"/>
  <c r="M6" i="1" a="1"/>
  <c r="M6" i="1" s="1"/>
  <c r="L6" i="1" s="1"/>
  <c r="M12" i="1" a="1"/>
  <c r="M12" i="1" s="1"/>
  <c r="L12" i="1" s="1"/>
  <c r="M18" i="1" a="1"/>
  <c r="M18" i="1" s="1"/>
  <c r="L18" i="1" s="1"/>
  <c r="M24" i="1" a="1"/>
  <c r="M24" i="1" s="1"/>
  <c r="L24" i="1" s="1"/>
  <c r="M30" i="1" a="1"/>
  <c r="M30" i="1" s="1"/>
  <c r="L30" i="1" s="1"/>
  <c r="M36" i="1" a="1"/>
  <c r="M36" i="1" s="1"/>
  <c r="L36" i="1" s="1"/>
  <c r="M42" i="1" a="1"/>
  <c r="M42" i="1" s="1"/>
  <c r="L42" i="1" s="1"/>
  <c r="M48" i="1" a="1"/>
  <c r="M48" i="1" s="1"/>
  <c r="L48" i="1" s="1"/>
  <c r="M54" i="1" a="1"/>
  <c r="M54" i="1" s="1"/>
  <c r="L54" i="1" s="1"/>
  <c r="M60" i="1" a="1"/>
  <c r="M60" i="1" s="1"/>
  <c r="L60" i="1" s="1"/>
  <c r="M66" i="1" a="1"/>
  <c r="M66" i="1" s="1"/>
  <c r="L66" i="1" s="1"/>
  <c r="M72" i="1" a="1"/>
  <c r="M72" i="1" s="1"/>
  <c r="L72" i="1" s="1"/>
  <c r="M78" i="1" a="1"/>
  <c r="M78" i="1" s="1"/>
  <c r="L78" i="1" s="1"/>
  <c r="M84" i="1" a="1"/>
  <c r="M84" i="1" s="1"/>
  <c r="L84" i="1" s="1"/>
  <c r="M90" i="1" a="1"/>
  <c r="M90" i="1" s="1"/>
  <c r="L90" i="1" s="1"/>
  <c r="M19" i="1" a="1"/>
  <c r="M19" i="1" s="1"/>
  <c r="L19" i="1" s="1"/>
  <c r="M55" i="1" a="1"/>
  <c r="M55" i="1" s="1"/>
  <c r="L55" i="1" s="1"/>
  <c r="M85" i="1" a="1"/>
  <c r="M85" i="1" s="1"/>
  <c r="L85" i="1" s="1"/>
  <c r="M8" i="1" a="1"/>
  <c r="M8" i="1" s="1"/>
  <c r="L8" i="1" s="1"/>
  <c r="M14" i="1" a="1"/>
  <c r="M14" i="1" s="1"/>
  <c r="L14" i="1" s="1"/>
  <c r="M20" i="1" a="1"/>
  <c r="M20" i="1" s="1"/>
  <c r="L20" i="1" s="1"/>
  <c r="M26" i="1" a="1"/>
  <c r="M26" i="1" s="1"/>
  <c r="L26" i="1" s="1"/>
  <c r="M32" i="1" a="1"/>
  <c r="M32" i="1" s="1"/>
  <c r="L32" i="1" s="1"/>
  <c r="M38" i="1" a="1"/>
  <c r="M38" i="1" s="1"/>
  <c r="L38" i="1" s="1"/>
  <c r="M44" i="1" a="1"/>
  <c r="M44" i="1" s="1"/>
  <c r="L44" i="1" s="1"/>
  <c r="M50" i="1" a="1"/>
  <c r="M50" i="1" s="1"/>
  <c r="L50" i="1" s="1"/>
  <c r="M56" i="1" a="1"/>
  <c r="M56" i="1" s="1"/>
  <c r="L56" i="1" s="1"/>
  <c r="M62" i="1" a="1"/>
  <c r="M62" i="1" s="1"/>
  <c r="L62" i="1" s="1"/>
  <c r="M68" i="1" a="1"/>
  <c r="M68" i="1" s="1"/>
  <c r="L68" i="1" s="1"/>
  <c r="M74" i="1" a="1"/>
  <c r="M74" i="1" s="1"/>
  <c r="L74" i="1" s="1"/>
  <c r="M80" i="1" a="1"/>
  <c r="M80" i="1" s="1"/>
  <c r="L80" i="1" s="1"/>
  <c r="M86" i="1" a="1"/>
  <c r="M86" i="1" s="1"/>
  <c r="L86" i="1" s="1"/>
  <c r="M92" i="1" a="1"/>
  <c r="M92" i="1" s="1"/>
  <c r="L92" i="1" s="1"/>
  <c r="M93" i="1" a="1"/>
  <c r="M93" i="1" s="1"/>
  <c r="L93" i="1" s="1"/>
  <c r="M95" i="1" a="1"/>
  <c r="M95" i="1" s="1"/>
  <c r="L95" i="1" s="1"/>
  <c r="M13" i="1" a="1"/>
  <c r="M13" i="1" s="1"/>
  <c r="L13" i="1" s="1"/>
  <c r="M43" i="1" a="1"/>
  <c r="M43" i="1" s="1"/>
  <c r="L43" i="1" s="1"/>
  <c r="M79" i="1" a="1"/>
  <c r="M79" i="1" s="1"/>
  <c r="L79" i="1" s="1"/>
  <c r="G2" i="1"/>
</calcChain>
</file>

<file path=xl/sharedStrings.xml><?xml version="1.0" encoding="utf-8"?>
<sst xmlns="http://schemas.openxmlformats.org/spreadsheetml/2006/main" count="274" uniqueCount="137">
  <si>
    <t>Sample 
Name</t>
  </si>
  <si>
    <t>BARECODE</t>
  </si>
  <si>
    <t xml:space="preserve">Native barecode ligation DO Qubit (ng/µL) </t>
  </si>
  <si>
    <t>REACTIFS</t>
  </si>
  <si>
    <t>N° Lots</t>
  </si>
  <si>
    <t>Date de péremption</t>
  </si>
  <si>
    <t>Adapter ligation and clean-up DO Qubit (ng/µL)</t>
  </si>
  <si>
    <t>Volume library (µL) pour dilution à 15 ng</t>
  </si>
  <si>
    <t>Volume  
Elution Buffer pour 12µL (µL)</t>
  </si>
  <si>
    <t>pore Actif:</t>
  </si>
  <si>
    <t>ID FC:</t>
  </si>
  <si>
    <t>A1</t>
  </si>
  <si>
    <t>B1</t>
  </si>
  <si>
    <t>C1</t>
  </si>
  <si>
    <t>D1</t>
  </si>
  <si>
    <t>E1</t>
  </si>
  <si>
    <t>F1</t>
  </si>
  <si>
    <t>G1</t>
  </si>
  <si>
    <t>H1</t>
  </si>
  <si>
    <t>A2</t>
  </si>
  <si>
    <t>B2</t>
  </si>
  <si>
    <t>C2</t>
  </si>
  <si>
    <t>D2</t>
  </si>
  <si>
    <t>E2</t>
  </si>
  <si>
    <t>F2</t>
  </si>
  <si>
    <t>G2</t>
  </si>
  <si>
    <t>H2</t>
  </si>
  <si>
    <t>A3</t>
  </si>
  <si>
    <t>B3</t>
  </si>
  <si>
    <t>C3</t>
  </si>
  <si>
    <t>D3</t>
  </si>
  <si>
    <t>E3</t>
  </si>
  <si>
    <t>F3</t>
  </si>
  <si>
    <t>G3</t>
  </si>
  <si>
    <t>H3</t>
  </si>
  <si>
    <t>A4</t>
  </si>
  <si>
    <t>B4</t>
  </si>
  <si>
    <t>C4</t>
  </si>
  <si>
    <t>D4</t>
  </si>
  <si>
    <t>E4</t>
  </si>
  <si>
    <t>F4</t>
  </si>
  <si>
    <t>G4</t>
  </si>
  <si>
    <t>H4</t>
  </si>
  <si>
    <t>A5</t>
  </si>
  <si>
    <t>B5</t>
  </si>
  <si>
    <t>C5</t>
  </si>
  <si>
    <t>D5</t>
  </si>
  <si>
    <t>E5</t>
  </si>
  <si>
    <t>F5</t>
  </si>
  <si>
    <t>G5</t>
  </si>
  <si>
    <t>H5</t>
  </si>
  <si>
    <t>A6</t>
  </si>
  <si>
    <t>B6</t>
  </si>
  <si>
    <t>C6</t>
  </si>
  <si>
    <t>D6</t>
  </si>
  <si>
    <t>E6</t>
  </si>
  <si>
    <t>F6</t>
  </si>
  <si>
    <t>G6</t>
  </si>
  <si>
    <t>H6</t>
  </si>
  <si>
    <t>A7</t>
  </si>
  <si>
    <t>B7</t>
  </si>
  <si>
    <t>C7</t>
  </si>
  <si>
    <t>D7</t>
  </si>
  <si>
    <t>E7</t>
  </si>
  <si>
    <t>F7</t>
  </si>
  <si>
    <t>G7</t>
  </si>
  <si>
    <t>H7</t>
  </si>
  <si>
    <t>A8</t>
  </si>
  <si>
    <t>B8</t>
  </si>
  <si>
    <t>C8</t>
  </si>
  <si>
    <t>D8</t>
  </si>
  <si>
    <t>E8</t>
  </si>
  <si>
    <t>F8</t>
  </si>
  <si>
    <t>G8</t>
  </si>
  <si>
    <t>H8</t>
  </si>
  <si>
    <t>A9</t>
  </si>
  <si>
    <t>B9</t>
  </si>
  <si>
    <t>C9</t>
  </si>
  <si>
    <t>D9</t>
  </si>
  <si>
    <t>E9</t>
  </si>
  <si>
    <t>F9</t>
  </si>
  <si>
    <t>G9</t>
  </si>
  <si>
    <t>H9</t>
  </si>
  <si>
    <t>A10</t>
  </si>
  <si>
    <t>B10</t>
  </si>
  <si>
    <t>C10</t>
  </si>
  <si>
    <t>D10</t>
  </si>
  <si>
    <t>E10</t>
  </si>
  <si>
    <t>F10</t>
  </si>
  <si>
    <t>G10</t>
  </si>
  <si>
    <t>H10</t>
  </si>
  <si>
    <t>A11</t>
  </si>
  <si>
    <t>B11</t>
  </si>
  <si>
    <t>C11</t>
  </si>
  <si>
    <t>D11</t>
  </si>
  <si>
    <t>E11</t>
  </si>
  <si>
    <t>F11</t>
  </si>
  <si>
    <t>G11</t>
  </si>
  <si>
    <t>H11</t>
  </si>
  <si>
    <t>A12</t>
  </si>
  <si>
    <t>B12</t>
  </si>
  <si>
    <t>C12</t>
  </si>
  <si>
    <t>D12</t>
  </si>
  <si>
    <t>E12</t>
  </si>
  <si>
    <t>F12</t>
  </si>
  <si>
    <t>G12</t>
  </si>
  <si>
    <t>H12</t>
  </si>
  <si>
    <t>BARE CODE</t>
  </si>
  <si>
    <t>/</t>
  </si>
  <si>
    <t>NBD196.10.0001</t>
  </si>
  <si>
    <t>FLP002.10.0049</t>
  </si>
  <si>
    <t>10.00.15</t>
  </si>
  <si>
    <t>10.0013</t>
  </si>
  <si>
    <t>BAR CODE</t>
  </si>
  <si>
    <t>Sample Name</t>
  </si>
  <si>
    <t>X96011863575</t>
  </si>
  <si>
    <t>X96011863576</t>
  </si>
  <si>
    <t>L52GN1861878</t>
  </si>
  <si>
    <t>L52GN1861876</t>
  </si>
  <si>
    <t>L52GN1861877</t>
  </si>
  <si>
    <t>C30GN1860299</t>
  </si>
  <si>
    <t>C17GN1860016</t>
  </si>
  <si>
    <t>C46GN1860101</t>
  </si>
  <si>
    <t>C46GN1860164</t>
  </si>
  <si>
    <t>C46GN1860106</t>
  </si>
  <si>
    <t>NTC</t>
  </si>
  <si>
    <t>rang2</t>
  </si>
  <si>
    <t>FAQ48886</t>
  </si>
  <si>
    <t>A41GN1870221</t>
  </si>
  <si>
    <t>A41GN1870245</t>
  </si>
  <si>
    <t>A41GN1870215</t>
  </si>
  <si>
    <t>A41GN1870246</t>
  </si>
  <si>
    <t>A41GN1870219</t>
  </si>
  <si>
    <t>A41GN1870228</t>
  </si>
  <si>
    <t>A41GN1870247</t>
  </si>
  <si>
    <t>A41GN1870226</t>
  </si>
  <si>
    <t>A41GN1870248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</si>
</sst>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rgb="FF00000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2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6" fillId="0" borderId="0"/>
  </cellStyleXfs>
  <cellXfs count="66">
    <xf numFmtId="0" fontId="0" fillId="0" borderId="0" xfId="0"/>
    <xf numFmtId="1" fontId="0" fillId="0" borderId="1" xfId="0" applyNumberFormat="1" applyBorder="1"/>
    <xf numFmtId="0" fontId="1" fillId="2" borderId="2" xfId="0" applyNumberFormat="1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49" fontId="8" fillId="0" borderId="0" xfId="0" applyNumberFormat="1" applyFont="1" applyFill="1" applyProtection="1">
      <protection locked="0"/>
    </xf>
    <xf numFmtId="0" fontId="1" fillId="2" borderId="8" xfId="0" applyFont="1" applyFill="1" applyBorder="1" applyAlignment="1" applyProtection="1">
      <alignment horizontal="center" vertical="center"/>
    </xf>
    <xf numFmtId="49" fontId="2" fillId="0" borderId="1" xfId="0" applyNumberFormat="1" applyFont="1" applyFill="1" applyBorder="1" applyAlignment="1" applyProtection="1">
      <alignment horizontal="center" wrapText="1"/>
      <protection locked="0"/>
    </xf>
    <xf numFmtId="0" fontId="0" fillId="0" borderId="0" xfId="0" applyBorder="1" applyAlignment="1">
      <alignment horizontal="center"/>
    </xf>
    <xf numFmtId="0" fontId="1" fillId="2" borderId="0" xfId="0" applyFont="1" applyFill="1" applyBorder="1" applyAlignment="1" applyProtection="1">
      <alignment horizontal="center" vertical="center" wrapText="1"/>
    </xf>
    <xf numFmtId="1" fontId="0" fillId="0" borderId="0" xfId="0" applyNumberFormat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2" fontId="2" fillId="0" borderId="0" xfId="0" applyNumberFormat="1" applyFont="1" applyAlignment="1" applyProtection="1">
      <alignment horizontal="center" wrapText="1"/>
      <protection locked="0"/>
    </xf>
    <xf numFmtId="1" fontId="2" fillId="0" borderId="0" xfId="0" applyNumberFormat="1" applyFont="1" applyAlignment="1" applyProtection="1">
      <alignment horizontal="center" wrapText="1"/>
      <protection locked="0"/>
    </xf>
    <xf numFmtId="49" fontId="8" fillId="0" borderId="0" xfId="0" applyNumberFormat="1" applyFont="1" applyProtection="1">
      <protection locked="0"/>
    </xf>
    <xf numFmtId="1" fontId="0" fillId="0" borderId="0" xfId="0" applyNumberFormat="1"/>
    <xf numFmtId="1" fontId="0" fillId="5" borderId="1" xfId="0" applyNumberFormat="1" applyFill="1" applyBorder="1"/>
    <xf numFmtId="1" fontId="0" fillId="5" borderId="1" xfId="0" applyNumberFormat="1" applyFill="1" applyBorder="1" applyAlignment="1">
      <alignment horizontal="center"/>
    </xf>
    <xf numFmtId="1" fontId="0" fillId="6" borderId="1" xfId="0" applyNumberFormat="1" applyFill="1" applyBorder="1"/>
    <xf numFmtId="1" fontId="2" fillId="0" borderId="0" xfId="0" applyNumberFormat="1" applyFont="1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 vertical="top"/>
    </xf>
    <xf numFmtId="1" fontId="3" fillId="0" borderId="4" xfId="0" applyNumberFormat="1" applyFont="1" applyBorder="1" applyAlignment="1" applyProtection="1">
      <alignment horizontal="center" vertical="center" wrapText="1"/>
      <protection locked="0"/>
    </xf>
    <xf numFmtId="1" fontId="3" fillId="0" borderId="5" xfId="0" applyNumberFormat="1" applyFont="1" applyBorder="1" applyAlignment="1" applyProtection="1">
      <alignment horizontal="center" vertical="center" wrapText="1"/>
      <protection locked="0"/>
    </xf>
    <xf numFmtId="14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3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4" xfId="0" applyFont="1" applyFill="1" applyBorder="1" applyAlignment="1" applyProtection="1">
      <alignment horizontal="center" vertical="center" wrapText="1"/>
    </xf>
    <xf numFmtId="0" fontId="9" fillId="0" borderId="10" xfId="0" applyFont="1" applyFill="1" applyBorder="1" applyAlignment="1" applyProtection="1">
      <alignment horizontal="center" vertical="center" wrapText="1"/>
    </xf>
    <xf numFmtId="0" fontId="9" fillId="0" borderId="5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9" fillId="4" borderId="4" xfId="0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wrapText="1"/>
    </xf>
    <xf numFmtId="0" fontId="9" fillId="4" borderId="5" xfId="0" applyFont="1" applyFill="1" applyBorder="1" applyAlignment="1" applyProtection="1">
      <alignment horizontal="center" vertical="center" wrapText="1"/>
    </xf>
    <xf numFmtId="0" fontId="7" fillId="0" borderId="4" xfId="0" applyNumberFormat="1" applyFont="1" applyBorder="1" applyAlignment="1" applyProtection="1">
      <alignment horizontal="center" vertical="center" wrapText="1"/>
      <protection locked="0"/>
    </xf>
    <xf numFmtId="0" fontId="7" fillId="0" borderId="5" xfId="0" applyNumberFormat="1" applyFont="1" applyBorder="1" applyAlignment="1" applyProtection="1">
      <alignment horizontal="center" vertical="center" wrapText="1"/>
      <protection locked="0"/>
    </xf>
    <xf numFmtId="17" fontId="7" fillId="0" borderId="4" xfId="0" applyNumberFormat="1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 applyProtection="1">
      <alignment horizontal="center" vertical="center" wrapText="1"/>
    </xf>
    <xf numFmtId="0" fontId="10" fillId="0" borderId="10" xfId="0" applyFont="1" applyBorder="1" applyAlignment="1" applyProtection="1">
      <alignment horizontal="center" vertical="center" wrapText="1"/>
    </xf>
    <xf numFmtId="0" fontId="10" fillId="0" borderId="5" xfId="0" applyFont="1" applyBorder="1" applyAlignment="1" applyProtection="1">
      <alignment horizontal="center" vertical="center" wrapText="1"/>
    </xf>
    <xf numFmtId="0" fontId="9" fillId="0" borderId="4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9" fillId="0" borderId="5" xfId="0" applyFont="1" applyBorder="1" applyAlignment="1" applyProtection="1">
      <alignment horizontal="center" vertical="center" wrapText="1"/>
    </xf>
    <xf numFmtId="0" fontId="3" fillId="0" borderId="4" xfId="0" applyNumberFormat="1" applyFont="1" applyBorder="1" applyAlignment="1" applyProtection="1">
      <alignment horizontal="center" vertical="center" wrapText="1"/>
      <protection locked="0"/>
    </xf>
    <xf numFmtId="0" fontId="3" fillId="0" borderId="5" xfId="0" applyNumberFormat="1" applyFont="1" applyBorder="1" applyAlignment="1" applyProtection="1">
      <alignment horizontal="center" vertical="center" wrapText="1"/>
      <protection locked="0"/>
    </xf>
    <xf numFmtId="14" fontId="3" fillId="0" borderId="4" xfId="0" applyNumberFormat="1" applyFont="1" applyBorder="1" applyAlignment="1" applyProtection="1">
      <alignment horizontal="center" vertical="center" wrapText="1"/>
      <protection locked="0"/>
    </xf>
    <xf numFmtId="14" fontId="3" fillId="0" borderId="5" xfId="0" applyNumberFormat="1" applyFont="1" applyBorder="1" applyAlignment="1" applyProtection="1">
      <alignment horizontal="center" vertical="center" wrapText="1"/>
      <protection locked="0"/>
    </xf>
    <xf numFmtId="14" fontId="7" fillId="0" borderId="4" xfId="0" applyNumberFormat="1" applyFont="1" applyBorder="1" applyAlignment="1" applyProtection="1">
      <alignment horizontal="center" vertical="center" wrapText="1"/>
      <protection locked="0"/>
    </xf>
    <xf numFmtId="14" fontId="7" fillId="0" borderId="5" xfId="0" applyNumberFormat="1" applyFont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0" xfId="0" applyFont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 vertical="center" wrapText="1"/>
    </xf>
    <xf numFmtId="0" fontId="7" fillId="0" borderId="4" xfId="0" applyFont="1" applyBorder="1" applyAlignment="1" applyProtection="1">
      <alignment horizontal="center" vertical="center" wrapText="1"/>
      <protection locked="0"/>
    </xf>
    <xf numFmtId="0" fontId="7" fillId="0" borderId="5" xfId="0" applyFont="1" applyBorder="1" applyAlignment="1" applyProtection="1">
      <alignment horizontal="center" vertical="center" wrapText="1"/>
      <protection locked="0"/>
    </xf>
    <xf numFmtId="17" fontId="7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</cellXfs>
  <cellStyles count="6">
    <cellStyle name="Normal" xfId="0" builtinId="0"/>
    <cellStyle name="Normal 2" xfId="2" xr:uid="{00000000-0005-0000-0000-000001000000}"/>
    <cellStyle name="Normal 2 2" xfId="4" xr:uid="{00000000-0005-0000-0000-000002000000}"/>
    <cellStyle name="Normal 3" xfId="3" xr:uid="{00000000-0005-0000-0000-000003000000}"/>
    <cellStyle name="Normal 4" xfId="1" xr:uid="{00000000-0005-0000-0000-000004000000}"/>
    <cellStyle name="Normal 5" xfId="5" xr:uid="{00000000-0005-0000-0000-000005000000}"/>
  </cellStyles>
  <dxfs count="347"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381000</xdr:colOff>
      <xdr:row>1</xdr:row>
      <xdr:rowOff>185057</xdr:rowOff>
    </xdr:from>
    <xdr:to>
      <xdr:col>15</xdr:col>
      <xdr:colOff>97973</xdr:colOff>
      <xdr:row>9</xdr:row>
      <xdr:rowOff>114300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7B25CFF4-11C2-43AE-A0D6-A6BB6CDE61CE}"/>
            </a:ext>
          </a:extLst>
        </xdr:cNvPr>
        <xdr:cNvCxnSpPr>
          <a:stCxn id="5" idx="1"/>
        </xdr:cNvCxnSpPr>
      </xdr:nvCxnSpPr>
      <xdr:spPr>
        <a:xfrm flipH="1" flipV="1">
          <a:off x="8730343" y="1066800"/>
          <a:ext cx="2939144" cy="1464129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435428</xdr:colOff>
      <xdr:row>4</xdr:row>
      <xdr:rowOff>152400</xdr:rowOff>
    </xdr:from>
    <xdr:to>
      <xdr:col>15</xdr:col>
      <xdr:colOff>97973</xdr:colOff>
      <xdr:row>9</xdr:row>
      <xdr:rowOff>114300</xdr:rowOff>
    </xdr:to>
    <xdr:cxnSp macro="">
      <xdr:nvCxnSpPr>
        <xdr:cNvPr id="4" name="Straight Arrow Connector 3">
          <a:extLst>
            <a:ext uri="{FF2B5EF4-FFF2-40B4-BE49-F238E27FC236}">
              <a16:creationId xmlns:a16="http://schemas.microsoft.com/office/drawing/2014/main" id="{C409D974-E30D-493D-ABD5-61B5881E6B16}"/>
            </a:ext>
          </a:extLst>
        </xdr:cNvPr>
        <xdr:cNvCxnSpPr>
          <a:stCxn id="5" idx="1"/>
        </xdr:cNvCxnSpPr>
      </xdr:nvCxnSpPr>
      <xdr:spPr>
        <a:xfrm flipH="1" flipV="1">
          <a:off x="8784771" y="1643743"/>
          <a:ext cx="2884716" cy="887186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97973</xdr:colOff>
      <xdr:row>6</xdr:row>
      <xdr:rowOff>97972</xdr:rowOff>
    </xdr:from>
    <xdr:to>
      <xdr:col>18</xdr:col>
      <xdr:colOff>130629</xdr:colOff>
      <xdr:row>12</xdr:row>
      <xdr:rowOff>130629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8B00F1EC-808F-4F10-BBF4-47E80F9BCC32}"/>
            </a:ext>
          </a:extLst>
        </xdr:cNvPr>
        <xdr:cNvSpPr txBox="1"/>
      </xdr:nvSpPr>
      <xdr:spPr>
        <a:xfrm>
          <a:off x="11669487" y="1959429"/>
          <a:ext cx="2416628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ces formules de recherchev</a:t>
          </a:r>
          <a:r>
            <a:rPr lang="en-GB" sz="1100" baseline="0"/>
            <a:t> ne renvoient que la première occurence alors que le Sample Name X96011863575 apparait au barcode 7 et 10, par exemple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7"/>
  <sheetViews>
    <sheetView tabSelected="1" zoomScale="70" zoomScaleNormal="70" workbookViewId="0">
      <selection activeCell="B2" sqref="B2"/>
    </sheetView>
  </sheetViews>
  <sheetFormatPr defaultColWidth="11.5546875" defaultRowHeight="14.4" x14ac:dyDescent="0.3"/>
  <cols>
    <col min="1" max="1" width="11.44140625" style="5"/>
    <col min="2" max="2" width="6.88671875" style="5" bestFit="1" customWidth="1"/>
    <col min="3" max="3" width="21.33203125" style="5" customWidth="1"/>
    <col min="4" max="4" width="10.5546875" bestFit="1" customWidth="1"/>
    <col min="5" max="5" width="13.109375" bestFit="1" customWidth="1"/>
    <col min="6" max="6" width="10.44140625" bestFit="1" customWidth="1"/>
    <col min="8" max="8" width="7.33203125" bestFit="1" customWidth="1"/>
    <col min="9" max="9" width="21.6640625" customWidth="1"/>
    <col min="10" max="10" width="7.33203125" hidden="1" customWidth="1"/>
    <col min="11" max="12" width="7.33203125" customWidth="1"/>
    <col min="13" max="13" width="18.33203125" bestFit="1" customWidth="1"/>
    <col min="14" max="14" width="9.6640625" bestFit="1" customWidth="1"/>
    <col min="20" max="20" width="11.44140625" customWidth="1"/>
    <col min="21" max="21" width="14.44140625" customWidth="1"/>
  </cols>
  <sheetData>
    <row r="1" spans="1:13" ht="69" x14ac:dyDescent="0.3">
      <c r="A1" s="7"/>
      <c r="B1" s="3" t="s">
        <v>1</v>
      </c>
      <c r="C1" s="10" t="s">
        <v>0</v>
      </c>
      <c r="D1" s="3" t="s">
        <v>2</v>
      </c>
      <c r="E1" s="2" t="s">
        <v>6</v>
      </c>
      <c r="F1" s="3" t="s">
        <v>7</v>
      </c>
      <c r="G1" s="3" t="s">
        <v>8</v>
      </c>
      <c r="H1" s="3" t="s">
        <v>107</v>
      </c>
      <c r="I1" s="3" t="s">
        <v>0</v>
      </c>
      <c r="J1" s="3" t="s">
        <v>107</v>
      </c>
      <c r="L1" s="13" t="s">
        <v>113</v>
      </c>
      <c r="M1" s="13" t="s">
        <v>114</v>
      </c>
    </row>
    <row r="2" spans="1:13" ht="18.75" customHeight="1" x14ac:dyDescent="0.3">
      <c r="A2" s="4" t="s">
        <v>11</v>
      </c>
      <c r="B2" s="6">
        <v>1</v>
      </c>
      <c r="C2" s="11"/>
      <c r="D2" s="24">
        <v>8.6999999999999993</v>
      </c>
      <c r="E2" s="24">
        <v>10.4</v>
      </c>
      <c r="F2" s="24">
        <f>20/E2</f>
        <v>1.9230769230769229</v>
      </c>
      <c r="G2" s="24">
        <f>12-F2</f>
        <v>10.076923076923077</v>
      </c>
      <c r="H2" s="6">
        <v>1</v>
      </c>
      <c r="I2" s="1" t="str">
        <f t="shared" ref="I2:I4" si="0">IF(NOT(ISBLANK(VLOOKUP(H2,B:C,2,FALSE))),VLOOKUP(H2,B:C,2,FALSE),"")</f>
        <v/>
      </c>
      <c r="J2" s="6">
        <v>1</v>
      </c>
      <c r="K2" s="14"/>
      <c r="L2" s="14">
        <f>IF(M2&lt;&gt;"",VLOOKUP(M2,I:J,2,FALSE),"")</f>
        <v>7</v>
      </c>
      <c r="M2" t="str">
        <f t="array" ref="M2">IF(IFERROR(INDEX($I$2:$I$97, SMALL(IF($I$2:$I$97&lt;&gt;"",ROW($A$1:$A$96), ""),ROW(A1) )), "")&lt;&gt;0,(IFERROR(INDEX($I$2:$I$97, SMALL(IF($I$2:$I$97&lt;&gt;"",ROW($A$1:$A$96), ""),ROW(A1) )), "")),"")</f>
        <v>X96011863575</v>
      </c>
    </row>
    <row r="3" spans="1:13" x14ac:dyDescent="0.3">
      <c r="A3" s="4" t="s">
        <v>12</v>
      </c>
      <c r="B3" s="6">
        <v>13</v>
      </c>
      <c r="C3" s="11"/>
      <c r="D3" s="24"/>
      <c r="E3" s="24"/>
      <c r="F3" s="24"/>
      <c r="G3" s="24"/>
      <c r="H3" s="6">
        <v>2</v>
      </c>
      <c r="I3" s="1" t="str">
        <f t="shared" si="0"/>
        <v/>
      </c>
      <c r="J3" s="6">
        <v>2</v>
      </c>
      <c r="K3" s="14"/>
      <c r="L3" s="14">
        <f t="shared" ref="L3:L66" si="1">IF(M3&lt;&gt;"",VLOOKUP(M3,I:J,2,FALSE),"")</f>
        <v>8</v>
      </c>
      <c r="M3" t="str">
        <f t="array" ref="M3">IF(IFERROR(INDEX($I$2:$I$97, SMALL(IF($I$2:$I$97&lt;&gt;"",ROW($A$1:$A$96), ""),ROW(A2) )), "")&lt;&gt;0,(IFERROR(INDEX($I$2:$I$97, SMALL(IF($I$2:$I$97&lt;&gt;"",ROW($A$1:$A$96), ""),ROW(A2) )), "")),"")</f>
        <v>C46GN1860164</v>
      </c>
    </row>
    <row r="4" spans="1:13" x14ac:dyDescent="0.3">
      <c r="A4" s="4" t="s">
        <v>13</v>
      </c>
      <c r="B4" s="6">
        <v>25</v>
      </c>
      <c r="C4" s="11"/>
      <c r="D4" s="24"/>
      <c r="E4" s="24"/>
      <c r="F4" s="24"/>
      <c r="G4" s="24"/>
      <c r="H4" s="6">
        <v>3</v>
      </c>
      <c r="I4" s="1" t="str">
        <f t="shared" si="0"/>
        <v/>
      </c>
      <c r="J4" s="6">
        <v>3</v>
      </c>
      <c r="K4" s="14"/>
      <c r="L4" s="14">
        <f t="shared" si="1"/>
        <v>9</v>
      </c>
      <c r="M4" s="19" t="str">
        <f t="array" ref="M4">IF(IFERROR(INDEX($I$2:$I$97, SMALL(IF($I$2:$I$97&lt;&gt;"",ROW($A$1:$A$96), ""),ROW(A3) )), "")&lt;&gt;0,(IFERROR(INDEX($I$2:$I$97, SMALL(IF($I$2:$I$97&lt;&gt;"",ROW($A$1:$A$96), ""),ROW(A3) )), "")),"")</f>
        <v>A41GN1870215</v>
      </c>
    </row>
    <row r="5" spans="1:13" x14ac:dyDescent="0.3">
      <c r="A5" s="4" t="s">
        <v>14</v>
      </c>
      <c r="B5" s="6">
        <v>37</v>
      </c>
      <c r="C5" s="11"/>
      <c r="D5" s="24"/>
      <c r="E5" s="24"/>
      <c r="F5" s="24"/>
      <c r="G5" s="24"/>
      <c r="H5" s="6">
        <v>4</v>
      </c>
      <c r="I5" s="1" t="str">
        <f>IF(NOT(ISBLANK(VLOOKUP(H5,B:C,2,FALSE))),VLOOKUP(H5,B:C,2,FALSE),"")</f>
        <v/>
      </c>
      <c r="J5" s="6">
        <v>4</v>
      </c>
      <c r="K5" s="14"/>
      <c r="L5" s="14">
        <f t="shared" si="1"/>
        <v>7</v>
      </c>
      <c r="M5" t="str">
        <f t="array" ref="M5">IF(IFERROR(INDEX($I$2:$I$97, SMALL(IF($I$2:$I$97&lt;&gt;"",ROW($A$1:$A$96), ""),ROW(A4) )), "")&lt;&gt;0,(IFERROR(INDEX($I$2:$I$97, SMALL(IF($I$2:$I$97&lt;&gt;"",ROW($A$1:$A$96), ""),ROW(A4) )), "")),"")</f>
        <v>X96011863575</v>
      </c>
    </row>
    <row r="6" spans="1:13" x14ac:dyDescent="0.3">
      <c r="A6" s="4" t="s">
        <v>15</v>
      </c>
      <c r="B6" s="6">
        <v>49</v>
      </c>
      <c r="C6" s="11"/>
      <c r="D6" s="24"/>
      <c r="E6" s="24"/>
      <c r="F6" s="24"/>
      <c r="G6" s="24"/>
      <c r="H6" s="6">
        <v>5</v>
      </c>
      <c r="I6" s="1" t="str">
        <f t="shared" ref="I6:I69" si="2">IF(NOT(ISBLANK(VLOOKUP(H6,B:C,2,FALSE))),VLOOKUP(H6,B:C,2,FALSE),"")</f>
        <v/>
      </c>
      <c r="J6" s="6">
        <v>5</v>
      </c>
      <c r="K6" s="14"/>
      <c r="L6" s="14">
        <f t="shared" si="1"/>
        <v>8</v>
      </c>
      <c r="M6" t="str">
        <f t="array" ref="M6">IF(IFERROR(INDEX($I$2:$I$97, SMALL(IF($I$2:$I$97&lt;&gt;"",ROW($A$1:$A$96), ""),ROW(A5) )), "")&lt;&gt;0,(IFERROR(INDEX($I$2:$I$97, SMALL(IF($I$2:$I$97&lt;&gt;"",ROW($A$1:$A$96), ""),ROW(A5) )), "")),"")</f>
        <v>C46GN1860164</v>
      </c>
    </row>
    <row r="7" spans="1:13" x14ac:dyDescent="0.3">
      <c r="A7" s="4" t="s">
        <v>16</v>
      </c>
      <c r="B7" s="6">
        <v>61</v>
      </c>
      <c r="C7" s="11"/>
      <c r="D7" s="24"/>
      <c r="E7" s="24"/>
      <c r="F7" s="24"/>
      <c r="G7" s="24"/>
      <c r="H7" s="6">
        <v>6</v>
      </c>
      <c r="I7" s="1" t="str">
        <f t="shared" si="2"/>
        <v/>
      </c>
      <c r="J7" s="6">
        <v>6</v>
      </c>
      <c r="K7" s="14"/>
      <c r="L7" s="14">
        <f t="shared" si="1"/>
        <v>9</v>
      </c>
      <c r="M7" s="19" t="str">
        <f t="array" ref="M7">IF(IFERROR(INDEX($I$2:$I$97, SMALL(IF($I$2:$I$97&lt;&gt;"",ROW($A$1:$A$96), ""),ROW(A6) )), "")&lt;&gt;0,(IFERROR(INDEX($I$2:$I$97, SMALL(IF($I$2:$I$97&lt;&gt;"",ROW($A$1:$A$96), ""),ROW(A6) )), "")),"")</f>
        <v>A41GN1870215</v>
      </c>
    </row>
    <row r="8" spans="1:13" x14ac:dyDescent="0.3">
      <c r="A8" s="4" t="s">
        <v>17</v>
      </c>
      <c r="B8" s="6">
        <v>73</v>
      </c>
      <c r="C8" s="11"/>
      <c r="D8" s="24"/>
      <c r="E8" s="24"/>
      <c r="F8" s="24"/>
      <c r="G8" s="24"/>
      <c r="H8" s="21">
        <v>7</v>
      </c>
      <c r="I8" s="20" t="str">
        <f t="shared" si="2"/>
        <v>X96011863575</v>
      </c>
      <c r="J8" s="6">
        <v>7</v>
      </c>
      <c r="K8" s="14"/>
      <c r="L8" s="14">
        <f t="shared" si="1"/>
        <v>19</v>
      </c>
      <c r="M8" t="str">
        <f t="array" ref="M8">IF(IFERROR(INDEX($I$2:$I$97, SMALL(IF($I$2:$I$97&lt;&gt;"",ROW($A$1:$A$96), ""),ROW(A7) )), "")&lt;&gt;0,(IFERROR(INDEX($I$2:$I$97, SMALL(IF($I$2:$I$97&lt;&gt;"",ROW($A$1:$A$96), ""),ROW(A7) )), "")),"")</f>
        <v>X96011863576</v>
      </c>
    </row>
    <row r="9" spans="1:13" x14ac:dyDescent="0.3">
      <c r="A9" s="4" t="s">
        <v>18</v>
      </c>
      <c r="B9" s="6">
        <v>85</v>
      </c>
      <c r="C9" s="11"/>
      <c r="D9" s="24"/>
      <c r="E9" s="24"/>
      <c r="F9" s="24"/>
      <c r="G9" s="24"/>
      <c r="H9" s="6">
        <v>8</v>
      </c>
      <c r="I9" s="20" t="str">
        <f t="shared" si="2"/>
        <v>C46GN1860164</v>
      </c>
      <c r="J9" s="6">
        <v>8</v>
      </c>
      <c r="K9" s="14"/>
      <c r="L9" s="14">
        <f t="shared" si="1"/>
        <v>20</v>
      </c>
      <c r="M9" t="str">
        <f t="array" ref="M9">IF(IFERROR(INDEX($I$2:$I$97, SMALL(IF($I$2:$I$97&lt;&gt;"",ROW($A$1:$A$96), ""),ROW(A8) )), "")&lt;&gt;0,(IFERROR(INDEX($I$2:$I$97, SMALL(IF($I$2:$I$97&lt;&gt;"",ROW($A$1:$A$96), ""),ROW(A8) )), "")),"")</f>
        <v>C46GN1860106</v>
      </c>
    </row>
    <row r="10" spans="1:13" x14ac:dyDescent="0.3">
      <c r="A10" s="4" t="s">
        <v>19</v>
      </c>
      <c r="B10" s="6">
        <v>2</v>
      </c>
      <c r="C10" s="11"/>
      <c r="D10" s="24"/>
      <c r="E10" s="24"/>
      <c r="F10" s="24"/>
      <c r="G10" s="24"/>
      <c r="H10" s="6">
        <v>9</v>
      </c>
      <c r="I10" s="20" t="str">
        <f t="shared" si="2"/>
        <v>A41GN1870215</v>
      </c>
      <c r="J10" s="6">
        <v>9</v>
      </c>
      <c r="K10" s="14"/>
      <c r="L10" s="14">
        <f t="shared" si="1"/>
        <v>21</v>
      </c>
      <c r="M10" s="19" t="str">
        <f t="array" ref="M10">IF(IFERROR(INDEX($I$2:$I$97, SMALL(IF($I$2:$I$97&lt;&gt;"",ROW($A$1:$A$96), ""),ROW(A9) )), "")&lt;&gt;0,(IFERROR(INDEX($I$2:$I$97, SMALL(IF($I$2:$I$97&lt;&gt;"",ROW($A$1:$A$96), ""),ROW(A9) )), "")),"")</f>
        <v>A41GN1870246</v>
      </c>
    </row>
    <row r="11" spans="1:13" x14ac:dyDescent="0.3">
      <c r="A11" s="4" t="s">
        <v>20</v>
      </c>
      <c r="B11" s="6">
        <v>14</v>
      </c>
      <c r="C11" s="11"/>
      <c r="D11" s="24"/>
      <c r="E11" s="24"/>
      <c r="F11" s="24"/>
      <c r="G11" s="24"/>
      <c r="H11" s="6">
        <v>10</v>
      </c>
      <c r="I11" s="20" t="str">
        <f t="shared" si="2"/>
        <v>X96011863575</v>
      </c>
      <c r="J11" s="6">
        <v>10</v>
      </c>
      <c r="K11" s="14"/>
      <c r="L11" s="14">
        <f t="shared" si="1"/>
        <v>19</v>
      </c>
      <c r="M11" t="str">
        <f t="array" ref="M11">IF(IFERROR(INDEX($I$2:$I$97, SMALL(IF($I$2:$I$97&lt;&gt;"",ROW($A$1:$A$96), ""),ROW(A10) )), "")&lt;&gt;0,(IFERROR(INDEX($I$2:$I$97, SMALL(IF($I$2:$I$97&lt;&gt;"",ROW($A$1:$A$96), ""),ROW(A10) )), "")),"")</f>
        <v>X96011863576</v>
      </c>
    </row>
    <row r="12" spans="1:13" x14ac:dyDescent="0.3">
      <c r="A12" s="4" t="s">
        <v>21</v>
      </c>
      <c r="B12" s="6">
        <v>26</v>
      </c>
      <c r="C12" s="11"/>
      <c r="D12" s="24"/>
      <c r="E12" s="24"/>
      <c r="F12" s="24"/>
      <c r="G12" s="24"/>
      <c r="H12" s="6">
        <v>11</v>
      </c>
      <c r="I12" s="20" t="str">
        <f t="shared" si="2"/>
        <v>C46GN1860164</v>
      </c>
      <c r="J12" s="6">
        <v>11</v>
      </c>
      <c r="K12" s="14"/>
      <c r="L12" s="14">
        <f t="shared" si="1"/>
        <v>20</v>
      </c>
      <c r="M12" t="str">
        <f t="array" ref="M12">IF(IFERROR(INDEX($I$2:$I$97, SMALL(IF($I$2:$I$97&lt;&gt;"",ROW($A$1:$A$96), ""),ROW(A11) )), "")&lt;&gt;0,(IFERROR(INDEX($I$2:$I$97, SMALL(IF($I$2:$I$97&lt;&gt;"",ROW($A$1:$A$96), ""),ROW(A11) )), "")),"")</f>
        <v>C46GN1860106</v>
      </c>
    </row>
    <row r="13" spans="1:13" x14ac:dyDescent="0.3">
      <c r="A13" s="4" t="s">
        <v>22</v>
      </c>
      <c r="B13" s="6">
        <v>38</v>
      </c>
      <c r="C13" s="11"/>
      <c r="D13" s="24"/>
      <c r="E13" s="24"/>
      <c r="F13" s="24"/>
      <c r="G13" s="24"/>
      <c r="H13" s="6">
        <v>12</v>
      </c>
      <c r="I13" s="20" t="str">
        <f t="shared" si="2"/>
        <v>A41GN1870215</v>
      </c>
      <c r="J13" s="6">
        <v>12</v>
      </c>
      <c r="K13" s="14"/>
      <c r="L13" s="14">
        <f t="shared" si="1"/>
        <v>21</v>
      </c>
      <c r="M13" s="19" t="str">
        <f t="array" ref="M13">IF(IFERROR(INDEX($I$2:$I$97, SMALL(IF($I$2:$I$97&lt;&gt;"",ROW($A$1:$A$96), ""),ROW(A12) )), "")&lt;&gt;0,(IFERROR(INDEX($I$2:$I$97, SMALL(IF($I$2:$I$97&lt;&gt;"",ROW($A$1:$A$96), ""),ROW(A12) )), "")),"")</f>
        <v>A41GN1870246</v>
      </c>
    </row>
    <row r="14" spans="1:13" x14ac:dyDescent="0.3">
      <c r="A14" s="4" t="s">
        <v>23</v>
      </c>
      <c r="B14" s="6">
        <v>50</v>
      </c>
      <c r="C14" s="11"/>
      <c r="D14" s="24"/>
      <c r="E14" s="24"/>
      <c r="F14" s="24"/>
      <c r="G14" s="24"/>
      <c r="H14" s="6">
        <v>13</v>
      </c>
      <c r="I14" s="1" t="str">
        <f t="shared" si="2"/>
        <v/>
      </c>
      <c r="J14" s="6">
        <v>13</v>
      </c>
      <c r="K14" s="14"/>
      <c r="L14" s="14">
        <f t="shared" si="1"/>
        <v>31</v>
      </c>
      <c r="M14" t="str">
        <f t="array" ref="M14">IF(IFERROR(INDEX($I$2:$I$97, SMALL(IF($I$2:$I$97&lt;&gt;"",ROW($A$1:$A$96), ""),ROW(A13) )), "")&lt;&gt;0,(IFERROR(INDEX($I$2:$I$97, SMALL(IF($I$2:$I$97&lt;&gt;"",ROW($A$1:$A$96), ""),ROW(A13) )), "")),"")</f>
        <v>L52GN1861878</v>
      </c>
    </row>
    <row r="15" spans="1:13" x14ac:dyDescent="0.3">
      <c r="A15" s="4" t="s">
        <v>24</v>
      </c>
      <c r="B15" s="6">
        <v>62</v>
      </c>
      <c r="C15" s="11"/>
      <c r="D15" s="24"/>
      <c r="E15" s="24"/>
      <c r="F15" s="24"/>
      <c r="G15" s="24"/>
      <c r="H15" s="6">
        <v>14</v>
      </c>
      <c r="I15" s="1" t="str">
        <f t="shared" si="2"/>
        <v/>
      </c>
      <c r="J15" s="6">
        <v>14</v>
      </c>
      <c r="K15" s="14"/>
      <c r="L15" s="14">
        <f t="shared" si="1"/>
        <v>32</v>
      </c>
      <c r="M15">
        <f t="array" ref="M15">IF(IFERROR(INDEX($I$2:$I$97, SMALL(IF($I$2:$I$97&lt;&gt;"",ROW($A$1:$A$96), ""),ROW(A14) )), "")&lt;&gt;0,(IFERROR(INDEX($I$2:$I$97, SMALL(IF($I$2:$I$97&lt;&gt;"",ROW($A$1:$A$96), ""),ROW(A14) )), "")),"")</f>
        <v>14291862465</v>
      </c>
    </row>
    <row r="16" spans="1:13" x14ac:dyDescent="0.3">
      <c r="A16" s="4" t="s">
        <v>25</v>
      </c>
      <c r="B16" s="6">
        <v>74</v>
      </c>
      <c r="C16" s="11"/>
      <c r="D16" s="24"/>
      <c r="E16" s="24"/>
      <c r="F16" s="24"/>
      <c r="G16" s="24"/>
      <c r="H16" s="6">
        <v>15</v>
      </c>
      <c r="I16" s="1" t="str">
        <f t="shared" si="2"/>
        <v/>
      </c>
      <c r="J16" s="6">
        <v>15</v>
      </c>
      <c r="K16" s="14"/>
      <c r="L16" s="14">
        <f t="shared" si="1"/>
        <v>33</v>
      </c>
      <c r="M16" s="19" t="str">
        <f t="array" ref="M16">IF(IFERROR(INDEX($I$2:$I$97, SMALL(IF($I$2:$I$97&lt;&gt;"",ROW($A$1:$A$96), ""),ROW(A15) )), "")&lt;&gt;0,(IFERROR(INDEX($I$2:$I$97, SMALL(IF($I$2:$I$97&lt;&gt;"",ROW($A$1:$A$96), ""),ROW(A15) )), "")),"")</f>
        <v>A41GN1870219</v>
      </c>
    </row>
    <row r="17" spans="1:13" x14ac:dyDescent="0.3">
      <c r="A17" s="4" t="s">
        <v>26</v>
      </c>
      <c r="B17" s="6">
        <v>86</v>
      </c>
      <c r="C17" s="11"/>
      <c r="D17" s="24"/>
      <c r="E17" s="24"/>
      <c r="F17" s="24"/>
      <c r="G17" s="24"/>
      <c r="H17" s="6">
        <v>16</v>
      </c>
      <c r="I17" s="1" t="str">
        <f t="shared" si="2"/>
        <v/>
      </c>
      <c r="J17" s="6">
        <v>16</v>
      </c>
      <c r="K17" s="14"/>
      <c r="L17" s="14">
        <f t="shared" si="1"/>
        <v>31</v>
      </c>
      <c r="M17" t="str">
        <f t="array" ref="M17">IF(IFERROR(INDEX($I$2:$I$97, SMALL(IF($I$2:$I$97&lt;&gt;"",ROW($A$1:$A$96), ""),ROW(A16) )), "")&lt;&gt;0,(IFERROR(INDEX($I$2:$I$97, SMALL(IF($I$2:$I$97&lt;&gt;"",ROW($A$1:$A$96), ""),ROW(A16) )), "")),"")</f>
        <v>L52GN1861878</v>
      </c>
    </row>
    <row r="18" spans="1:13" x14ac:dyDescent="0.3">
      <c r="A18" s="4" t="s">
        <v>27</v>
      </c>
      <c r="B18" s="6">
        <v>3</v>
      </c>
      <c r="C18" s="11"/>
      <c r="D18" s="24"/>
      <c r="E18" s="24"/>
      <c r="F18" s="24"/>
      <c r="G18" s="24"/>
      <c r="H18" s="6">
        <v>17</v>
      </c>
      <c r="I18" s="1" t="str">
        <f t="shared" si="2"/>
        <v/>
      </c>
      <c r="J18" s="6">
        <v>17</v>
      </c>
      <c r="K18" s="14"/>
      <c r="L18" s="14">
        <f t="shared" si="1"/>
        <v>32</v>
      </c>
      <c r="M18">
        <f t="array" ref="M18">IF(IFERROR(INDEX($I$2:$I$97, SMALL(IF($I$2:$I$97&lt;&gt;"",ROW($A$1:$A$96), ""),ROW(A17) )), "")&lt;&gt;0,(IFERROR(INDEX($I$2:$I$97, SMALL(IF($I$2:$I$97&lt;&gt;"",ROW($A$1:$A$96), ""),ROW(A17) )), "")),"")</f>
        <v>14291862465</v>
      </c>
    </row>
    <row r="19" spans="1:13" x14ac:dyDescent="0.3">
      <c r="A19" s="4" t="s">
        <v>28</v>
      </c>
      <c r="B19" s="6">
        <v>15</v>
      </c>
      <c r="C19" s="11"/>
      <c r="D19" s="24"/>
      <c r="E19" s="24"/>
      <c r="F19" s="24"/>
      <c r="G19" s="24"/>
      <c r="H19" s="6">
        <v>18</v>
      </c>
      <c r="I19" s="1" t="str">
        <f t="shared" si="2"/>
        <v/>
      </c>
      <c r="J19" s="6">
        <v>18</v>
      </c>
      <c r="K19" s="14"/>
      <c r="L19" s="14">
        <f t="shared" si="1"/>
        <v>33</v>
      </c>
      <c r="M19" s="19" t="str">
        <f t="array" ref="M19">IF(IFERROR(INDEX($I$2:$I$97, SMALL(IF($I$2:$I$97&lt;&gt;"",ROW($A$1:$A$96), ""),ROW(A18) )), "")&lt;&gt;0,(IFERROR(INDEX($I$2:$I$97, SMALL(IF($I$2:$I$97&lt;&gt;"",ROW($A$1:$A$96), ""),ROW(A18) )), "")),"")</f>
        <v>A41GN1870219</v>
      </c>
    </row>
    <row r="20" spans="1:13" x14ac:dyDescent="0.3">
      <c r="A20" s="4" t="s">
        <v>29</v>
      </c>
      <c r="B20" s="6">
        <v>27</v>
      </c>
      <c r="C20" s="11"/>
      <c r="D20" s="24"/>
      <c r="E20" s="24"/>
      <c r="F20" s="24"/>
      <c r="G20" s="24"/>
      <c r="H20" s="6">
        <v>19</v>
      </c>
      <c r="I20" s="1" t="str">
        <f t="shared" si="2"/>
        <v>X96011863576</v>
      </c>
      <c r="J20" s="6">
        <v>19</v>
      </c>
      <c r="K20" s="14"/>
      <c r="L20" s="14">
        <f t="shared" si="1"/>
        <v>43</v>
      </c>
      <c r="M20" t="str">
        <f t="array" ref="M20">IF(IFERROR(INDEX($I$2:$I$97, SMALL(IF($I$2:$I$97&lt;&gt;"",ROW($A$1:$A$96), ""),ROW(A19) )), "")&lt;&gt;0,(IFERROR(INDEX($I$2:$I$97, SMALL(IF($I$2:$I$97&lt;&gt;"",ROW($A$1:$A$96), ""),ROW(A19) )), "")),"")</f>
        <v>L52GN1861876</v>
      </c>
    </row>
    <row r="21" spans="1:13" x14ac:dyDescent="0.3">
      <c r="A21" s="4" t="s">
        <v>30</v>
      </c>
      <c r="B21" s="6">
        <v>39</v>
      </c>
      <c r="C21" s="11"/>
      <c r="D21" s="24"/>
      <c r="E21" s="24"/>
      <c r="F21" s="24"/>
      <c r="G21" s="24"/>
      <c r="H21" s="6">
        <v>20</v>
      </c>
      <c r="I21" s="20" t="str">
        <f t="shared" si="2"/>
        <v>C46GN1860106</v>
      </c>
      <c r="J21" s="6">
        <v>20</v>
      </c>
      <c r="K21" s="14"/>
      <c r="L21" s="14">
        <f t="shared" si="1"/>
        <v>44</v>
      </c>
      <c r="M21">
        <f t="array" ref="M21">IF(IFERROR(INDEX($I$2:$I$97, SMALL(IF($I$2:$I$97&lt;&gt;"",ROW($A$1:$A$96), ""),ROW(A20) )), "")&lt;&gt;0,(IFERROR(INDEX($I$2:$I$97, SMALL(IF($I$2:$I$97&lt;&gt;"",ROW($A$1:$A$96), ""),ROW(A20) )), "")),"")</f>
        <v>25291866156</v>
      </c>
    </row>
    <row r="22" spans="1:13" x14ac:dyDescent="0.3">
      <c r="A22" s="4" t="s">
        <v>31</v>
      </c>
      <c r="B22" s="6">
        <v>51</v>
      </c>
      <c r="C22" s="11"/>
      <c r="D22" s="24"/>
      <c r="E22" s="24"/>
      <c r="F22" s="24"/>
      <c r="G22" s="24"/>
      <c r="H22" s="6">
        <v>21</v>
      </c>
      <c r="I22" s="20" t="str">
        <f t="shared" si="2"/>
        <v>A41GN1870246</v>
      </c>
      <c r="J22" s="6">
        <v>21</v>
      </c>
      <c r="K22" s="14"/>
      <c r="L22" s="14">
        <f t="shared" si="1"/>
        <v>45</v>
      </c>
      <c r="M22" s="19" t="str">
        <f t="array" ref="M22">IF(IFERROR(INDEX($I$2:$I$97, SMALL(IF($I$2:$I$97&lt;&gt;"",ROW($A$1:$A$96), ""),ROW(A21) )), "")&lt;&gt;0,(IFERROR(INDEX($I$2:$I$97, SMALL(IF($I$2:$I$97&lt;&gt;"",ROW($A$1:$A$96), ""),ROW(A21) )), "")),"")</f>
        <v>A41GN1870228</v>
      </c>
    </row>
    <row r="23" spans="1:13" x14ac:dyDescent="0.3">
      <c r="A23" s="4" t="s">
        <v>32</v>
      </c>
      <c r="B23" s="6">
        <v>63</v>
      </c>
      <c r="C23" s="11"/>
      <c r="D23" s="24"/>
      <c r="E23" s="24"/>
      <c r="F23" s="24"/>
      <c r="G23" s="24"/>
      <c r="H23" s="6">
        <v>22</v>
      </c>
      <c r="I23" s="1" t="str">
        <f t="shared" si="2"/>
        <v>X96011863576</v>
      </c>
      <c r="J23" s="6">
        <v>22</v>
      </c>
      <c r="K23" s="14"/>
      <c r="L23" s="14">
        <f t="shared" si="1"/>
        <v>43</v>
      </c>
      <c r="M23" t="str">
        <f t="array" ref="M23">IF(IFERROR(INDEX($I$2:$I$97, SMALL(IF($I$2:$I$97&lt;&gt;"",ROW($A$1:$A$96), ""),ROW(A22) )), "")&lt;&gt;0,(IFERROR(INDEX($I$2:$I$97, SMALL(IF($I$2:$I$97&lt;&gt;"",ROW($A$1:$A$96), ""),ROW(A22) )), "")),"")</f>
        <v>L52GN1861876</v>
      </c>
    </row>
    <row r="24" spans="1:13" x14ac:dyDescent="0.3">
      <c r="A24" s="4" t="s">
        <v>33</v>
      </c>
      <c r="B24" s="6">
        <v>75</v>
      </c>
      <c r="C24" s="11"/>
      <c r="D24" s="24"/>
      <c r="E24" s="24"/>
      <c r="F24" s="24"/>
      <c r="G24" s="24"/>
      <c r="H24" s="6">
        <v>23</v>
      </c>
      <c r="I24" s="20" t="str">
        <f t="shared" si="2"/>
        <v>C46GN1860106</v>
      </c>
      <c r="J24" s="6">
        <v>23</v>
      </c>
      <c r="K24" s="14"/>
      <c r="L24" s="14">
        <f t="shared" si="1"/>
        <v>44</v>
      </c>
      <c r="M24">
        <f t="array" ref="M24">IF(IFERROR(INDEX($I$2:$I$97, SMALL(IF($I$2:$I$97&lt;&gt;"",ROW($A$1:$A$96), ""),ROW(A23) )), "")&lt;&gt;0,(IFERROR(INDEX($I$2:$I$97, SMALL(IF($I$2:$I$97&lt;&gt;"",ROW($A$1:$A$96), ""),ROW(A23) )), "")),"")</f>
        <v>25291866156</v>
      </c>
    </row>
    <row r="25" spans="1:13" x14ac:dyDescent="0.3">
      <c r="A25" s="4" t="s">
        <v>34</v>
      </c>
      <c r="B25" s="6">
        <v>87</v>
      </c>
      <c r="C25" s="11"/>
      <c r="D25" s="24"/>
      <c r="E25" s="24"/>
      <c r="F25" s="24"/>
      <c r="G25" s="24"/>
      <c r="H25" s="6">
        <v>24</v>
      </c>
      <c r="I25" s="20" t="str">
        <f t="shared" si="2"/>
        <v>A41GN1870246</v>
      </c>
      <c r="J25" s="6">
        <v>24</v>
      </c>
      <c r="K25" s="14"/>
      <c r="L25" s="14">
        <f t="shared" si="1"/>
        <v>45</v>
      </c>
      <c r="M25" s="19" t="str">
        <f t="array" ref="M25">IF(IFERROR(INDEX($I$2:$I$97, SMALL(IF($I$2:$I$97&lt;&gt;"",ROW($A$1:$A$96), ""),ROW(A24) )), "")&lt;&gt;0,(IFERROR(INDEX($I$2:$I$97, SMALL(IF($I$2:$I$97&lt;&gt;"",ROW($A$1:$A$96), ""),ROW(A24) )), "")),"")</f>
        <v>A41GN1870228</v>
      </c>
    </row>
    <row r="26" spans="1:13" x14ac:dyDescent="0.3">
      <c r="A26" s="4" t="s">
        <v>35</v>
      </c>
      <c r="B26" s="6">
        <v>4</v>
      </c>
      <c r="C26" s="11"/>
      <c r="D26" s="24"/>
      <c r="E26" s="24"/>
      <c r="F26" s="24"/>
      <c r="G26" s="24"/>
      <c r="H26" s="6">
        <v>25</v>
      </c>
      <c r="I26" s="1" t="str">
        <f t="shared" si="2"/>
        <v/>
      </c>
      <c r="J26" s="6">
        <v>25</v>
      </c>
      <c r="K26" s="14"/>
      <c r="L26" s="14">
        <f t="shared" si="1"/>
        <v>55</v>
      </c>
      <c r="M26" t="str">
        <f t="array" ref="M26">IF(IFERROR(INDEX($I$2:$I$97, SMALL(IF($I$2:$I$97&lt;&gt;"",ROW($A$1:$A$96), ""),ROW(A25) )), "")&lt;&gt;0,(IFERROR(INDEX($I$2:$I$97, SMALL(IF($I$2:$I$97&lt;&gt;"",ROW($A$1:$A$96), ""),ROW(A25) )), "")),"")</f>
        <v>L52GN1861877</v>
      </c>
    </row>
    <row r="27" spans="1:13" x14ac:dyDescent="0.3">
      <c r="A27" s="4" t="s">
        <v>36</v>
      </c>
      <c r="B27" s="6">
        <v>16</v>
      </c>
      <c r="C27" s="11"/>
      <c r="D27" s="24"/>
      <c r="E27" s="24"/>
      <c r="F27" s="24"/>
      <c r="G27" s="24"/>
      <c r="H27" s="6">
        <v>26</v>
      </c>
      <c r="I27" s="1" t="str">
        <f t="shared" si="2"/>
        <v/>
      </c>
      <c r="J27" s="6">
        <v>26</v>
      </c>
      <c r="K27" s="14"/>
      <c r="L27" s="14">
        <f t="shared" si="1"/>
        <v>56</v>
      </c>
      <c r="M27">
        <f t="array" ref="M27">IF(IFERROR(INDEX($I$2:$I$97, SMALL(IF($I$2:$I$97&lt;&gt;"",ROW($A$1:$A$96), ""),ROW(A26) )), "")&lt;&gt;0,(IFERROR(INDEX($I$2:$I$97, SMALL(IF($I$2:$I$97&lt;&gt;"",ROW($A$1:$A$96), ""),ROW(A26) )), "")),"")</f>
        <v>14291863131</v>
      </c>
    </row>
    <row r="28" spans="1:13" x14ac:dyDescent="0.3">
      <c r="A28" s="4" t="s">
        <v>37</v>
      </c>
      <c r="B28" s="6">
        <v>28</v>
      </c>
      <c r="C28" s="11"/>
      <c r="D28" s="24"/>
      <c r="E28" s="24"/>
      <c r="F28" s="24"/>
      <c r="G28" s="24"/>
      <c r="H28" s="6">
        <v>27</v>
      </c>
      <c r="I28" s="1" t="str">
        <f t="shared" si="2"/>
        <v/>
      </c>
      <c r="J28" s="6">
        <v>27</v>
      </c>
      <c r="K28" s="14"/>
      <c r="L28" s="14">
        <f t="shared" si="1"/>
        <v>57</v>
      </c>
      <c r="M28" s="19" t="str">
        <f t="array" ref="M28">IF(IFERROR(INDEX($I$2:$I$97, SMALL(IF($I$2:$I$97&lt;&gt;"",ROW($A$1:$A$96), ""),ROW(A27) )), "")&lt;&gt;0,(IFERROR(INDEX($I$2:$I$97, SMALL(IF($I$2:$I$97&lt;&gt;"",ROW($A$1:$A$96), ""),ROW(A27) )), "")),"")</f>
        <v>A41GN1870247</v>
      </c>
    </row>
    <row r="29" spans="1:13" x14ac:dyDescent="0.3">
      <c r="A29" s="4" t="s">
        <v>38</v>
      </c>
      <c r="B29" s="6">
        <v>40</v>
      </c>
      <c r="C29" s="11"/>
      <c r="D29" s="24"/>
      <c r="E29" s="24"/>
      <c r="F29" s="24"/>
      <c r="G29" s="24"/>
      <c r="H29" s="6">
        <v>28</v>
      </c>
      <c r="I29" s="1" t="str">
        <f t="shared" si="2"/>
        <v/>
      </c>
      <c r="J29" s="6">
        <v>28</v>
      </c>
      <c r="K29" s="14"/>
      <c r="L29" s="14">
        <f t="shared" si="1"/>
        <v>55</v>
      </c>
      <c r="M29" t="str">
        <f t="array" ref="M29">IF(IFERROR(INDEX($I$2:$I$97, SMALL(IF($I$2:$I$97&lt;&gt;"",ROW($A$1:$A$96), ""),ROW(A28) )), "")&lt;&gt;0,(IFERROR(INDEX($I$2:$I$97, SMALL(IF($I$2:$I$97&lt;&gt;"",ROW($A$1:$A$96), ""),ROW(A28) )), "")),"")</f>
        <v>L52GN1861877</v>
      </c>
    </row>
    <row r="30" spans="1:13" x14ac:dyDescent="0.3">
      <c r="A30" s="4" t="s">
        <v>39</v>
      </c>
      <c r="B30" s="6">
        <v>52</v>
      </c>
      <c r="C30" s="11"/>
      <c r="D30" s="24"/>
      <c r="E30" s="24"/>
      <c r="F30" s="24"/>
      <c r="G30" s="24"/>
      <c r="H30" s="7">
        <v>29</v>
      </c>
      <c r="I30" s="1" t="str">
        <f t="shared" si="2"/>
        <v/>
      </c>
      <c r="J30" s="7">
        <v>29</v>
      </c>
      <c r="K30" s="12"/>
      <c r="L30" s="14">
        <f t="shared" si="1"/>
        <v>56</v>
      </c>
      <c r="M30" s="19">
        <f t="array" ref="M30">IF(IFERROR(INDEX($I$2:$I$97, SMALL(IF($I$2:$I$97&lt;&gt;"",ROW($A$1:$A$96), ""),ROW(A29) )), "")&lt;&gt;0,(IFERROR(INDEX($I$2:$I$97, SMALL(IF($I$2:$I$97&lt;&gt;"",ROW($A$1:$A$96), ""),ROW(A29) )), "")),"")</f>
        <v>14291863131</v>
      </c>
    </row>
    <row r="31" spans="1:13" x14ac:dyDescent="0.3">
      <c r="A31" s="4" t="s">
        <v>40</v>
      </c>
      <c r="B31" s="6">
        <v>64</v>
      </c>
      <c r="C31" s="11"/>
      <c r="D31" s="24"/>
      <c r="E31" s="24"/>
      <c r="F31" s="24"/>
      <c r="G31" s="24"/>
      <c r="H31" s="6">
        <v>30</v>
      </c>
      <c r="I31" s="1" t="str">
        <f t="shared" si="2"/>
        <v/>
      </c>
      <c r="J31" s="6">
        <v>30</v>
      </c>
      <c r="K31" s="14"/>
      <c r="L31" s="14">
        <f t="shared" si="1"/>
        <v>57</v>
      </c>
      <c r="M31" s="19" t="str">
        <f t="array" ref="M31">IF(IFERROR(INDEX($I$2:$I$97, SMALL(IF($I$2:$I$97&lt;&gt;"",ROW($A$1:$A$96), ""),ROW(A30) )), "")&lt;&gt;0,(IFERROR(INDEX($I$2:$I$97, SMALL(IF($I$2:$I$97&lt;&gt;"",ROW($A$1:$A$96), ""),ROW(A30) )), "")),"")</f>
        <v>A41GN1870247</v>
      </c>
    </row>
    <row r="32" spans="1:13" x14ac:dyDescent="0.3">
      <c r="A32" s="4" t="s">
        <v>41</v>
      </c>
      <c r="B32" s="6">
        <v>76</v>
      </c>
      <c r="C32" s="11"/>
      <c r="D32" s="24"/>
      <c r="E32" s="24"/>
      <c r="F32" s="24"/>
      <c r="G32" s="24"/>
      <c r="H32" s="6">
        <v>31</v>
      </c>
      <c r="I32" s="20" t="str">
        <f t="shared" si="2"/>
        <v>L52GN1861878</v>
      </c>
      <c r="J32" s="6">
        <v>31</v>
      </c>
      <c r="K32" s="14"/>
      <c r="L32" s="14">
        <f t="shared" si="1"/>
        <v>67</v>
      </c>
      <c r="M32" t="str">
        <f t="array" ref="M32">IF(IFERROR(INDEX($I$2:$I$97, SMALL(IF($I$2:$I$97&lt;&gt;"",ROW($A$1:$A$96), ""),ROW(A31) )), "")&lt;&gt;0,(IFERROR(INDEX($I$2:$I$97, SMALL(IF($I$2:$I$97&lt;&gt;"",ROW($A$1:$A$96), ""),ROW(A31) )), "")),"")</f>
        <v>C30GN1860299</v>
      </c>
    </row>
    <row r="33" spans="1:13" x14ac:dyDescent="0.3">
      <c r="A33" s="4" t="s">
        <v>42</v>
      </c>
      <c r="B33" s="6">
        <v>88</v>
      </c>
      <c r="C33" s="11"/>
      <c r="D33" s="24"/>
      <c r="E33" s="24"/>
      <c r="F33" s="24"/>
      <c r="G33" s="24"/>
      <c r="H33" s="6">
        <v>32</v>
      </c>
      <c r="I33" s="1">
        <f t="shared" si="2"/>
        <v>14291862465</v>
      </c>
      <c r="J33" s="6">
        <v>32</v>
      </c>
      <c r="K33" s="14"/>
      <c r="L33" s="14">
        <f t="shared" si="1"/>
        <v>68</v>
      </c>
      <c r="M33">
        <f t="array" ref="M33">IF(IFERROR(INDEX($I$2:$I$97, SMALL(IF($I$2:$I$97&lt;&gt;"",ROW($A$1:$A$96), ""),ROW(A32) )), "")&lt;&gt;0,(IFERROR(INDEX($I$2:$I$97, SMALL(IF($I$2:$I$97&lt;&gt;"",ROW($A$1:$A$96), ""),ROW(A32) )), "")),"")</f>
        <v>31291860033</v>
      </c>
    </row>
    <row r="34" spans="1:13" x14ac:dyDescent="0.3">
      <c r="A34" s="4" t="s">
        <v>43</v>
      </c>
      <c r="B34" s="6">
        <v>5</v>
      </c>
      <c r="C34" s="11"/>
      <c r="D34" s="24"/>
      <c r="E34" s="24"/>
      <c r="F34" s="24"/>
      <c r="G34" s="24"/>
      <c r="H34" s="6">
        <v>33</v>
      </c>
      <c r="I34" s="20" t="str">
        <f t="shared" si="2"/>
        <v>A41GN1870219</v>
      </c>
      <c r="J34" s="6">
        <v>33</v>
      </c>
      <c r="K34" s="14"/>
      <c r="L34" s="14">
        <f t="shared" si="1"/>
        <v>69</v>
      </c>
      <c r="M34" s="19" t="str">
        <f t="array" ref="M34">IF(IFERROR(INDEX($I$2:$I$97, SMALL(IF($I$2:$I$97&lt;&gt;"",ROW($A$1:$A$96), ""),ROW(A33) )), "")&lt;&gt;0,(IFERROR(INDEX($I$2:$I$97, SMALL(IF($I$2:$I$97&lt;&gt;"",ROW($A$1:$A$96), ""),ROW(A33) )), "")),"")</f>
        <v>A41GN1870226</v>
      </c>
    </row>
    <row r="35" spans="1:13" x14ac:dyDescent="0.3">
      <c r="A35" s="4" t="s">
        <v>44</v>
      </c>
      <c r="B35" s="6">
        <v>17</v>
      </c>
      <c r="C35" s="11"/>
      <c r="D35" s="24"/>
      <c r="E35" s="24"/>
      <c r="F35" s="24"/>
      <c r="G35" s="24"/>
      <c r="H35" s="6">
        <v>34</v>
      </c>
      <c r="I35" s="20" t="str">
        <f t="shared" si="2"/>
        <v>L52GN1861878</v>
      </c>
      <c r="J35" s="6">
        <v>34</v>
      </c>
      <c r="K35" s="14"/>
      <c r="L35" s="14">
        <f t="shared" si="1"/>
        <v>67</v>
      </c>
      <c r="M35" t="str">
        <f t="array" ref="M35">IF(IFERROR(INDEX($I$2:$I$97, SMALL(IF($I$2:$I$97&lt;&gt;"",ROW($A$1:$A$96), ""),ROW(A34) )), "")&lt;&gt;0,(IFERROR(INDEX($I$2:$I$97, SMALL(IF($I$2:$I$97&lt;&gt;"",ROW($A$1:$A$96), ""),ROW(A34) )), "")),"")</f>
        <v>C30GN1860299</v>
      </c>
    </row>
    <row r="36" spans="1:13" x14ac:dyDescent="0.3">
      <c r="A36" s="4" t="s">
        <v>45</v>
      </c>
      <c r="B36" s="7">
        <v>29</v>
      </c>
      <c r="C36" s="11"/>
      <c r="D36" s="24"/>
      <c r="E36" s="24"/>
      <c r="F36" s="24"/>
      <c r="G36" s="24"/>
      <c r="H36" s="6">
        <v>35</v>
      </c>
      <c r="I36" s="1">
        <f t="shared" si="2"/>
        <v>14291862465</v>
      </c>
      <c r="J36" s="6">
        <v>35</v>
      </c>
      <c r="K36" s="14"/>
      <c r="L36" s="14">
        <f t="shared" si="1"/>
        <v>68</v>
      </c>
      <c r="M36">
        <f t="array" ref="M36">IF(IFERROR(INDEX($I$2:$I$97, SMALL(IF($I$2:$I$97&lt;&gt;"",ROW($A$1:$A$96), ""),ROW(A35) )), "")&lt;&gt;0,(IFERROR(INDEX($I$2:$I$97, SMALL(IF($I$2:$I$97&lt;&gt;"",ROW($A$1:$A$96), ""),ROW(A35) )), "")),"")</f>
        <v>31291860033</v>
      </c>
    </row>
    <row r="37" spans="1:13" x14ac:dyDescent="0.3">
      <c r="A37" s="4" t="s">
        <v>46</v>
      </c>
      <c r="B37" s="6">
        <v>41</v>
      </c>
      <c r="C37" s="11"/>
      <c r="D37" s="24"/>
      <c r="E37" s="24"/>
      <c r="F37" s="24"/>
      <c r="G37" s="24"/>
      <c r="H37" s="6">
        <v>36</v>
      </c>
      <c r="I37" s="1" t="str">
        <f t="shared" si="2"/>
        <v>A41GN1870219</v>
      </c>
      <c r="J37" s="6">
        <v>36</v>
      </c>
      <c r="K37" s="14"/>
      <c r="L37" s="14">
        <f t="shared" si="1"/>
        <v>69</v>
      </c>
      <c r="M37" s="19" t="str">
        <f t="array" ref="M37">IF(IFERROR(INDEX($I$2:$I$97, SMALL(IF($I$2:$I$97&lt;&gt;"",ROW($A$1:$A$96), ""),ROW(A36) )), "")&lt;&gt;0,(IFERROR(INDEX($I$2:$I$97, SMALL(IF($I$2:$I$97&lt;&gt;"",ROW($A$1:$A$96), ""),ROW(A36) )), "")),"")</f>
        <v>A41GN1870226</v>
      </c>
    </row>
    <row r="38" spans="1:13" x14ac:dyDescent="0.3">
      <c r="A38" s="4" t="s">
        <v>47</v>
      </c>
      <c r="B38" s="6">
        <v>53</v>
      </c>
      <c r="C38" s="11"/>
      <c r="D38" s="24"/>
      <c r="E38" s="24"/>
      <c r="F38" s="24"/>
      <c r="G38" s="24"/>
      <c r="H38" s="6">
        <v>37</v>
      </c>
      <c r="I38" s="1" t="str">
        <f t="shared" si="2"/>
        <v/>
      </c>
      <c r="J38" s="6">
        <v>37</v>
      </c>
      <c r="K38" s="14"/>
      <c r="L38" s="14">
        <f t="shared" si="1"/>
        <v>79</v>
      </c>
      <c r="M38" t="str">
        <f t="array" ref="M38">IF(IFERROR(INDEX($I$2:$I$97, SMALL(IF($I$2:$I$97&lt;&gt;"",ROW($A$1:$A$96), ""),ROW(A37) )), "")&lt;&gt;0,(IFERROR(INDEX($I$2:$I$97, SMALL(IF($I$2:$I$97&lt;&gt;"",ROW($A$1:$A$96), ""),ROW(A37) )), "")),"")</f>
        <v>C17GN1860016</v>
      </c>
    </row>
    <row r="39" spans="1:13" x14ac:dyDescent="0.3">
      <c r="A39" s="4" t="s">
        <v>48</v>
      </c>
      <c r="B39" s="6">
        <v>65</v>
      </c>
      <c r="C39" s="11"/>
      <c r="D39" s="24"/>
      <c r="E39" s="24"/>
      <c r="F39" s="24"/>
      <c r="G39" s="24"/>
      <c r="H39" s="6">
        <v>38</v>
      </c>
      <c r="I39" s="1" t="str">
        <f t="shared" si="2"/>
        <v/>
      </c>
      <c r="J39" s="6">
        <v>38</v>
      </c>
      <c r="K39" s="14"/>
      <c r="L39" s="14">
        <f t="shared" si="1"/>
        <v>80</v>
      </c>
      <c r="M39" s="19" t="str">
        <f t="array" ref="M39">IF(IFERROR(INDEX($I$2:$I$97, SMALL(IF($I$2:$I$97&lt;&gt;"",ROW($A$1:$A$96), ""),ROW(A38) )), "")&lt;&gt;0,(IFERROR(INDEX($I$2:$I$97, SMALL(IF($I$2:$I$97&lt;&gt;"",ROW($A$1:$A$96), ""),ROW(A38) )), "")),"")</f>
        <v>A41GN1870221</v>
      </c>
    </row>
    <row r="40" spans="1:13" x14ac:dyDescent="0.3">
      <c r="A40" s="4" t="s">
        <v>49</v>
      </c>
      <c r="B40" s="6">
        <v>77</v>
      </c>
      <c r="C40" s="11"/>
      <c r="D40" s="24"/>
      <c r="E40" s="24"/>
      <c r="F40" s="24"/>
      <c r="G40" s="24"/>
      <c r="H40" s="6">
        <v>39</v>
      </c>
      <c r="I40" s="1" t="str">
        <f t="shared" si="2"/>
        <v/>
      </c>
      <c r="J40" s="6">
        <v>39</v>
      </c>
      <c r="K40" s="14"/>
      <c r="L40" s="14">
        <f t="shared" si="1"/>
        <v>81</v>
      </c>
      <c r="M40" t="str">
        <f t="array" ref="M40">IF(IFERROR(INDEX($I$2:$I$97, SMALL(IF($I$2:$I$97&lt;&gt;"",ROW($A$1:$A$96), ""),ROW(A39) )), "")&lt;&gt;0,(IFERROR(INDEX($I$2:$I$97, SMALL(IF($I$2:$I$97&lt;&gt;"",ROW($A$1:$A$96), ""),ROW(A39) )), "")),"")</f>
        <v>A41GN1870248</v>
      </c>
    </row>
    <row r="41" spans="1:13" x14ac:dyDescent="0.3">
      <c r="A41" s="4" t="s">
        <v>50</v>
      </c>
      <c r="B41" s="6">
        <v>89</v>
      </c>
      <c r="C41" s="11"/>
      <c r="D41" s="24"/>
      <c r="E41" s="24"/>
      <c r="F41" s="24"/>
      <c r="G41" s="24"/>
      <c r="H41" s="6">
        <v>40</v>
      </c>
      <c r="I41" s="1" t="str">
        <f t="shared" si="2"/>
        <v/>
      </c>
      <c r="J41" s="6">
        <v>40</v>
      </c>
      <c r="K41" s="14"/>
      <c r="L41" s="14">
        <f t="shared" si="1"/>
        <v>79</v>
      </c>
      <c r="M41" t="str">
        <f t="array" ref="M41">IF(IFERROR(INDEX($I$2:$I$97, SMALL(IF($I$2:$I$97&lt;&gt;"",ROW($A$1:$A$96), ""),ROW(A40) )), "")&lt;&gt;0,(IFERROR(INDEX($I$2:$I$97, SMALL(IF($I$2:$I$97&lt;&gt;"",ROW($A$1:$A$96), ""),ROW(A40) )), "")),"")</f>
        <v>C17GN1860016</v>
      </c>
    </row>
    <row r="42" spans="1:13" x14ac:dyDescent="0.3">
      <c r="A42" s="4" t="s">
        <v>51</v>
      </c>
      <c r="B42" s="6">
        <v>6</v>
      </c>
      <c r="C42" s="11"/>
      <c r="D42" s="24"/>
      <c r="E42" s="24"/>
      <c r="F42" s="24"/>
      <c r="G42" s="24"/>
      <c r="H42" s="6">
        <v>41</v>
      </c>
      <c r="I42" s="1" t="str">
        <f t="shared" si="2"/>
        <v/>
      </c>
      <c r="J42" s="6">
        <v>41</v>
      </c>
      <c r="K42" s="14"/>
      <c r="L42" s="14">
        <f t="shared" si="1"/>
        <v>80</v>
      </c>
      <c r="M42" s="19" t="str">
        <f t="array" ref="M42">IF(IFERROR(INDEX($I$2:$I$97, SMALL(IF($I$2:$I$97&lt;&gt;"",ROW($A$1:$A$96), ""),ROW(A41) )), "")&lt;&gt;0,(IFERROR(INDEX($I$2:$I$97, SMALL(IF($I$2:$I$97&lt;&gt;"",ROW($A$1:$A$96), ""),ROW(A41) )), "")),"")</f>
        <v>A41GN1870221</v>
      </c>
    </row>
    <row r="43" spans="1:13" x14ac:dyDescent="0.3">
      <c r="A43" s="4" t="s">
        <v>52</v>
      </c>
      <c r="B43" s="6">
        <v>18</v>
      </c>
      <c r="C43" s="11"/>
      <c r="D43" s="24"/>
      <c r="E43" s="24"/>
      <c r="F43" s="24"/>
      <c r="G43" s="24"/>
      <c r="H43" s="6">
        <v>42</v>
      </c>
      <c r="I43" s="1" t="str">
        <f t="shared" si="2"/>
        <v/>
      </c>
      <c r="J43" s="6">
        <v>42</v>
      </c>
      <c r="K43" s="14"/>
      <c r="L43" s="14">
        <f t="shared" si="1"/>
        <v>81</v>
      </c>
      <c r="M43" t="str">
        <f t="array" ref="M43">IF(IFERROR(INDEX($I$2:$I$97, SMALL(IF($I$2:$I$97&lt;&gt;"",ROW($A$1:$A$96), ""),ROW(A42) )), "")&lt;&gt;0,(IFERROR(INDEX($I$2:$I$97, SMALL(IF($I$2:$I$97&lt;&gt;"",ROW($A$1:$A$96), ""),ROW(A42) )), "")),"")</f>
        <v>A41GN1870248</v>
      </c>
    </row>
    <row r="44" spans="1:13" x14ac:dyDescent="0.3">
      <c r="A44" s="4" t="s">
        <v>53</v>
      </c>
      <c r="B44" s="6">
        <v>30</v>
      </c>
      <c r="C44" s="11"/>
      <c r="D44" s="24"/>
      <c r="E44" s="24"/>
      <c r="F44" s="24"/>
      <c r="G44" s="24"/>
      <c r="H44" s="6">
        <v>43</v>
      </c>
      <c r="I44" s="20" t="str">
        <f t="shared" si="2"/>
        <v>L52GN1861876</v>
      </c>
      <c r="J44" s="6">
        <v>43</v>
      </c>
      <c r="K44" s="14"/>
      <c r="L44" s="14">
        <f t="shared" si="1"/>
        <v>91</v>
      </c>
      <c r="M44" t="str">
        <f t="array" ref="M44">IF(IFERROR(INDEX($I$2:$I$97, SMALL(IF($I$2:$I$97&lt;&gt;"",ROW($A$1:$A$96), ""),ROW(A43) )), "")&lt;&gt;0,(IFERROR(INDEX($I$2:$I$97, SMALL(IF($I$2:$I$97&lt;&gt;"",ROW($A$1:$A$96), ""),ROW(A43) )), "")),"")</f>
        <v>C46GN1860101</v>
      </c>
    </row>
    <row r="45" spans="1:13" x14ac:dyDescent="0.3">
      <c r="A45" s="4" t="s">
        <v>54</v>
      </c>
      <c r="B45" s="6">
        <v>42</v>
      </c>
      <c r="C45" s="11"/>
      <c r="D45" s="24"/>
      <c r="E45" s="24"/>
      <c r="F45" s="24"/>
      <c r="G45" s="24"/>
      <c r="H45" s="6">
        <v>44</v>
      </c>
      <c r="I45" s="1">
        <f t="shared" si="2"/>
        <v>25291866156</v>
      </c>
      <c r="J45" s="6">
        <v>44</v>
      </c>
      <c r="K45" s="14"/>
      <c r="L45" s="14">
        <f t="shared" si="1"/>
        <v>92</v>
      </c>
      <c r="M45" s="19" t="str">
        <f t="array" ref="M45">IF(IFERROR(INDEX($I$2:$I$97, SMALL(IF($I$2:$I$97&lt;&gt;"",ROW($A$1:$A$96), ""),ROW(A44) )), "")&lt;&gt;0,(IFERROR(INDEX($I$2:$I$97, SMALL(IF($I$2:$I$97&lt;&gt;"",ROW($A$1:$A$96), ""),ROW(A44) )), "")),"")</f>
        <v>A41GN1870245</v>
      </c>
    </row>
    <row r="46" spans="1:13" x14ac:dyDescent="0.3">
      <c r="A46" s="4" t="s">
        <v>55</v>
      </c>
      <c r="B46" s="6">
        <v>54</v>
      </c>
      <c r="C46" s="11"/>
      <c r="D46" s="24"/>
      <c r="E46" s="24"/>
      <c r="F46" s="24"/>
      <c r="G46" s="24"/>
      <c r="H46" s="6">
        <v>45</v>
      </c>
      <c r="I46" s="20" t="str">
        <f t="shared" si="2"/>
        <v>A41GN1870228</v>
      </c>
      <c r="J46" s="6">
        <v>45</v>
      </c>
      <c r="K46" s="14"/>
      <c r="L46" s="14">
        <f t="shared" si="1"/>
        <v>93</v>
      </c>
      <c r="M46" t="str">
        <f t="array" ref="M46">IF(IFERROR(INDEX($I$2:$I$97, SMALL(IF($I$2:$I$97&lt;&gt;"",ROW($A$1:$A$96), ""),ROW(A45) )), "")&lt;&gt;0,(IFERROR(INDEX($I$2:$I$97, SMALL(IF($I$2:$I$97&lt;&gt;"",ROW($A$1:$A$96), ""),ROW(A45) )), "")),"")</f>
        <v>NTC</v>
      </c>
    </row>
    <row r="47" spans="1:13" x14ac:dyDescent="0.3">
      <c r="A47" s="4" t="s">
        <v>56</v>
      </c>
      <c r="B47" s="6">
        <v>66</v>
      </c>
      <c r="C47" s="11"/>
      <c r="D47" s="24"/>
      <c r="E47" s="24"/>
      <c r="F47" s="24"/>
      <c r="G47" s="24"/>
      <c r="H47" s="6">
        <v>46</v>
      </c>
      <c r="I47" s="20" t="str">
        <f t="shared" si="2"/>
        <v>L52GN1861876</v>
      </c>
      <c r="J47" s="6">
        <v>46</v>
      </c>
      <c r="K47" s="14"/>
      <c r="L47" s="14">
        <f t="shared" si="1"/>
        <v>91</v>
      </c>
      <c r="M47" t="str">
        <f t="array" ref="M47">IF(IFERROR(INDEX($I$2:$I$97, SMALL(IF($I$2:$I$97&lt;&gt;"",ROW($A$1:$A$96), ""),ROW(A46) )), "")&lt;&gt;0,(IFERROR(INDEX($I$2:$I$97, SMALL(IF($I$2:$I$97&lt;&gt;"",ROW($A$1:$A$96), ""),ROW(A46) )), "")),"")</f>
        <v>C46GN1860101</v>
      </c>
    </row>
    <row r="48" spans="1:13" x14ac:dyDescent="0.3">
      <c r="A48" s="4" t="s">
        <v>57</v>
      </c>
      <c r="B48" s="6">
        <v>78</v>
      </c>
      <c r="C48" s="11"/>
      <c r="D48" s="24"/>
      <c r="E48" s="24"/>
      <c r="F48" s="24"/>
      <c r="G48" s="24"/>
      <c r="H48" s="6">
        <v>47</v>
      </c>
      <c r="I48" s="1">
        <f t="shared" si="2"/>
        <v>25291866156</v>
      </c>
      <c r="J48" s="6">
        <v>47</v>
      </c>
      <c r="K48" s="14"/>
      <c r="L48" s="14">
        <f t="shared" si="1"/>
        <v>92</v>
      </c>
      <c r="M48" s="19" t="str">
        <f t="array" ref="M48">IF(IFERROR(INDEX($I$2:$I$97, SMALL(IF($I$2:$I$97&lt;&gt;"",ROW($A$1:$A$96), ""),ROW(A47) )), "")&lt;&gt;0,(IFERROR(INDEX($I$2:$I$97, SMALL(IF($I$2:$I$97&lt;&gt;"",ROW($A$1:$A$96), ""),ROW(A47) )), "")),"")</f>
        <v>A41GN1870245</v>
      </c>
    </row>
    <row r="49" spans="1:13" x14ac:dyDescent="0.3">
      <c r="A49" s="4" t="s">
        <v>58</v>
      </c>
      <c r="B49" s="6">
        <v>90</v>
      </c>
      <c r="C49" s="11"/>
      <c r="D49" s="24"/>
      <c r="E49" s="24"/>
      <c r="F49" s="24"/>
      <c r="G49" s="24"/>
      <c r="H49" s="6">
        <v>48</v>
      </c>
      <c r="I49" s="20" t="str">
        <f t="shared" si="2"/>
        <v>A41GN1870228</v>
      </c>
      <c r="J49" s="6">
        <v>48</v>
      </c>
      <c r="K49" s="14"/>
      <c r="L49" s="14">
        <f t="shared" si="1"/>
        <v>93</v>
      </c>
      <c r="M49" t="str">
        <f t="array" ref="M49">IF(IFERROR(INDEX($I$2:$I$97, SMALL(IF($I$2:$I$97&lt;&gt;"",ROW($A$1:$A$96), ""),ROW(A48) )), "")&lt;&gt;0,(IFERROR(INDEX($I$2:$I$97, SMALL(IF($I$2:$I$97&lt;&gt;"",ROW($A$1:$A$96), ""),ROW(A48) )), "")),"")</f>
        <v>NTC</v>
      </c>
    </row>
    <row r="50" spans="1:13" x14ac:dyDescent="0.3">
      <c r="A50" s="4" t="s">
        <v>59</v>
      </c>
      <c r="B50" s="6">
        <v>7</v>
      </c>
      <c r="C50" s="16" t="s">
        <v>115</v>
      </c>
      <c r="D50" s="24"/>
      <c r="E50" s="24"/>
      <c r="F50" s="24"/>
      <c r="G50" s="24"/>
      <c r="H50" s="6">
        <v>49</v>
      </c>
      <c r="I50" s="1" t="str">
        <f t="shared" si="2"/>
        <v/>
      </c>
      <c r="J50" s="6">
        <v>49</v>
      </c>
      <c r="K50" s="14"/>
      <c r="L50" s="14" t="str">
        <f t="shared" si="1"/>
        <v/>
      </c>
      <c r="M50" t="str">
        <f t="array" ref="M50">IF(IFERROR(INDEX($I$2:$I$97, SMALL(IF($I$2:$I$97&lt;&gt;"",ROW($A$1:$A$96), ""),ROW(A49) )), "")&lt;&gt;0,(IFERROR(INDEX($I$2:$I$97, SMALL(IF($I$2:$I$97&lt;&gt;"",ROW($A$1:$A$96), ""),ROW(A49) )), "")),"")</f>
        <v/>
      </c>
    </row>
    <row r="51" spans="1:13" x14ac:dyDescent="0.3">
      <c r="A51" s="4" t="s">
        <v>60</v>
      </c>
      <c r="B51" s="6">
        <v>19</v>
      </c>
      <c r="C51" s="16" t="s">
        <v>116</v>
      </c>
      <c r="D51" s="24"/>
      <c r="E51" s="24"/>
      <c r="F51" s="24"/>
      <c r="G51" s="24"/>
      <c r="H51" s="6">
        <v>50</v>
      </c>
      <c r="I51" s="1" t="str">
        <f t="shared" si="2"/>
        <v/>
      </c>
      <c r="J51" s="6">
        <v>50</v>
      </c>
      <c r="K51" s="14"/>
      <c r="L51" s="14" t="str">
        <f t="shared" si="1"/>
        <v/>
      </c>
      <c r="M51" t="str">
        <f t="array" ref="M51">IF(IFERROR(INDEX($I$2:$I$97, SMALL(IF($I$2:$I$97&lt;&gt;"",ROW($A$1:$A$96), ""),ROW(A50) )), "")&lt;&gt;0,(IFERROR(INDEX($I$2:$I$97, SMALL(IF($I$2:$I$97&lt;&gt;"",ROW($A$1:$A$96), ""),ROW(A50) )), "")),"")</f>
        <v/>
      </c>
    </row>
    <row r="52" spans="1:13" x14ac:dyDescent="0.3">
      <c r="A52" s="4" t="s">
        <v>61</v>
      </c>
      <c r="B52" s="6">
        <v>31</v>
      </c>
      <c r="C52" s="17" t="s">
        <v>117</v>
      </c>
      <c r="D52" s="24"/>
      <c r="E52" s="24"/>
      <c r="F52" s="24"/>
      <c r="G52" s="24"/>
      <c r="H52" s="6">
        <v>51</v>
      </c>
      <c r="I52" s="1" t="str">
        <f t="shared" si="2"/>
        <v/>
      </c>
      <c r="J52" s="6">
        <v>51</v>
      </c>
      <c r="K52" s="14"/>
      <c r="L52" s="14" t="str">
        <f t="shared" si="1"/>
        <v/>
      </c>
      <c r="M52" t="str">
        <f t="array" ref="M52">IF(IFERROR(INDEX($I$2:$I$97, SMALL(IF($I$2:$I$97&lt;&gt;"",ROW($A$1:$A$96), ""),ROW(A51) )), "")&lt;&gt;0,(IFERROR(INDEX($I$2:$I$97, SMALL(IF($I$2:$I$97&lt;&gt;"",ROW($A$1:$A$96), ""),ROW(A51) )), "")),"")</f>
        <v/>
      </c>
    </row>
    <row r="53" spans="1:13" x14ac:dyDescent="0.3">
      <c r="A53" s="4" t="s">
        <v>62</v>
      </c>
      <c r="B53" s="6">
        <v>43</v>
      </c>
      <c r="C53" s="17" t="s">
        <v>118</v>
      </c>
      <c r="D53" s="24"/>
      <c r="E53" s="24"/>
      <c r="F53" s="24"/>
      <c r="G53" s="24"/>
      <c r="H53" s="6">
        <v>52</v>
      </c>
      <c r="I53" s="1" t="str">
        <f t="shared" si="2"/>
        <v/>
      </c>
      <c r="J53" s="6">
        <v>52</v>
      </c>
      <c r="K53" s="14"/>
      <c r="L53" s="14" t="str">
        <f t="shared" si="1"/>
        <v/>
      </c>
      <c r="M53" t="str">
        <f t="array" ref="M53">IF(IFERROR(INDEX($I$2:$I$97, SMALL(IF($I$2:$I$97&lt;&gt;"",ROW($A$1:$A$96), ""),ROW(A52) )), "")&lt;&gt;0,(IFERROR(INDEX($I$2:$I$97, SMALL(IF($I$2:$I$97&lt;&gt;"",ROW($A$1:$A$96), ""),ROW(A52) )), "")),"")</f>
        <v/>
      </c>
    </row>
    <row r="54" spans="1:13" x14ac:dyDescent="0.3">
      <c r="A54" s="4" t="s">
        <v>63</v>
      </c>
      <c r="B54" s="6">
        <v>55</v>
      </c>
      <c r="C54" s="17" t="s">
        <v>119</v>
      </c>
      <c r="D54" s="24"/>
      <c r="E54" s="24"/>
      <c r="F54" s="24"/>
      <c r="G54" s="24"/>
      <c r="H54" s="6">
        <v>53</v>
      </c>
      <c r="I54" s="1" t="str">
        <f t="shared" si="2"/>
        <v/>
      </c>
      <c r="J54" s="6">
        <v>53</v>
      </c>
      <c r="K54" s="14"/>
      <c r="L54" s="14" t="str">
        <f t="shared" si="1"/>
        <v/>
      </c>
      <c r="M54" t="str">
        <f t="array" ref="M54">IF(IFERROR(INDEX($I$2:$I$97, SMALL(IF($I$2:$I$97&lt;&gt;"",ROW($A$1:$A$96), ""),ROW(A53) )), "")&lt;&gt;0,(IFERROR(INDEX($I$2:$I$97, SMALL(IF($I$2:$I$97&lt;&gt;"",ROW($A$1:$A$96), ""),ROW(A53) )), "")),"")</f>
        <v/>
      </c>
    </row>
    <row r="55" spans="1:13" x14ac:dyDescent="0.3">
      <c r="A55" s="4" t="s">
        <v>64</v>
      </c>
      <c r="B55" s="6">
        <v>67</v>
      </c>
      <c r="C55" s="17" t="s">
        <v>120</v>
      </c>
      <c r="D55" s="24"/>
      <c r="E55" s="24"/>
      <c r="F55" s="24"/>
      <c r="G55" s="24"/>
      <c r="H55" s="6">
        <v>54</v>
      </c>
      <c r="I55" s="1" t="str">
        <f t="shared" si="2"/>
        <v/>
      </c>
      <c r="J55" s="6">
        <v>54</v>
      </c>
      <c r="K55" s="14"/>
      <c r="L55" s="14" t="str">
        <f t="shared" si="1"/>
        <v/>
      </c>
      <c r="M55" t="str">
        <f t="array" ref="M55">IF(IFERROR(INDEX($I$2:$I$97, SMALL(IF($I$2:$I$97&lt;&gt;"",ROW($A$1:$A$96), ""),ROW(A54) )), "")&lt;&gt;0,(IFERROR(INDEX($I$2:$I$97, SMALL(IF($I$2:$I$97&lt;&gt;"",ROW($A$1:$A$96), ""),ROW(A54) )), "")),"")</f>
        <v/>
      </c>
    </row>
    <row r="56" spans="1:13" x14ac:dyDescent="0.3">
      <c r="A56" s="4" t="s">
        <v>65</v>
      </c>
      <c r="B56" s="6">
        <v>79</v>
      </c>
      <c r="C56" s="17" t="s">
        <v>121</v>
      </c>
      <c r="D56" s="24"/>
      <c r="E56" s="24"/>
      <c r="F56" s="24"/>
      <c r="G56" s="24"/>
      <c r="H56" s="6">
        <v>55</v>
      </c>
      <c r="I56" s="22" t="str">
        <f t="shared" si="2"/>
        <v>L52GN1861877</v>
      </c>
      <c r="J56" s="6">
        <v>55</v>
      </c>
      <c r="K56" s="14"/>
      <c r="L56" s="14" t="str">
        <f t="shared" si="1"/>
        <v/>
      </c>
      <c r="M56" t="str">
        <f t="array" ref="M56">IF(IFERROR(INDEX($I$2:$I$97, SMALL(IF($I$2:$I$97&lt;&gt;"",ROW($A$1:$A$96), ""),ROW(A55) )), "")&lt;&gt;0,(IFERROR(INDEX($I$2:$I$97, SMALL(IF($I$2:$I$97&lt;&gt;"",ROW($A$1:$A$96), ""),ROW(A55) )), "")),"")</f>
        <v/>
      </c>
    </row>
    <row r="57" spans="1:13" x14ac:dyDescent="0.3">
      <c r="A57" s="4" t="s">
        <v>66</v>
      </c>
      <c r="B57" s="6">
        <v>91</v>
      </c>
      <c r="C57" s="17" t="s">
        <v>122</v>
      </c>
      <c r="D57" s="24"/>
      <c r="E57" s="24"/>
      <c r="F57" s="24"/>
      <c r="G57" s="24"/>
      <c r="H57" s="6">
        <v>56</v>
      </c>
      <c r="I57" s="22">
        <f t="shared" si="2"/>
        <v>14291863131</v>
      </c>
      <c r="J57" s="6">
        <v>56</v>
      </c>
      <c r="K57" s="14"/>
      <c r="L57" s="14" t="str">
        <f t="shared" si="1"/>
        <v/>
      </c>
      <c r="M57" t="str">
        <f t="array" ref="M57">IF(IFERROR(INDEX($I$2:$I$97, SMALL(IF($I$2:$I$97&lt;&gt;"",ROW($A$1:$A$96), ""),ROW(A56) )), "")&lt;&gt;0,(IFERROR(INDEX($I$2:$I$97, SMALL(IF($I$2:$I$97&lt;&gt;"",ROW($A$1:$A$96), ""),ROW(A56) )), "")),"")</f>
        <v/>
      </c>
    </row>
    <row r="58" spans="1:13" x14ac:dyDescent="0.3">
      <c r="A58" s="4" t="s">
        <v>67</v>
      </c>
      <c r="B58" s="6">
        <v>8</v>
      </c>
      <c r="C58" s="17" t="s">
        <v>123</v>
      </c>
      <c r="D58" s="24"/>
      <c r="E58" s="24"/>
      <c r="F58" s="24"/>
      <c r="G58" s="24"/>
      <c r="H58" s="6">
        <v>57</v>
      </c>
      <c r="I58" s="1" t="str">
        <f t="shared" si="2"/>
        <v>A41GN1870247</v>
      </c>
      <c r="J58" s="6">
        <v>57</v>
      </c>
      <c r="K58" s="14"/>
      <c r="L58" s="14" t="str">
        <f t="shared" si="1"/>
        <v/>
      </c>
      <c r="M58" t="str">
        <f t="array" ref="M58">IF(IFERROR(INDEX($I$2:$I$97, SMALL(IF($I$2:$I$97&lt;&gt;"",ROW($A$1:$A$96), ""),ROW(A57) )), "")&lt;&gt;0,(IFERROR(INDEX($I$2:$I$97, SMALL(IF($I$2:$I$97&lt;&gt;"",ROW($A$1:$A$96), ""),ROW(A57) )), "")),"")</f>
        <v/>
      </c>
    </row>
    <row r="59" spans="1:13" x14ac:dyDescent="0.3">
      <c r="A59" s="4" t="s">
        <v>68</v>
      </c>
      <c r="B59" s="6">
        <v>20</v>
      </c>
      <c r="C59" s="17" t="s">
        <v>124</v>
      </c>
      <c r="D59" s="24"/>
      <c r="E59" s="24"/>
      <c r="F59" s="24"/>
      <c r="G59" s="24"/>
      <c r="H59" s="6">
        <v>58</v>
      </c>
      <c r="I59" s="20" t="str">
        <f t="shared" si="2"/>
        <v>L52GN1861877</v>
      </c>
      <c r="J59" s="6">
        <v>58</v>
      </c>
      <c r="K59" s="14"/>
      <c r="L59" s="14" t="str">
        <f t="shared" si="1"/>
        <v/>
      </c>
      <c r="M59" t="str">
        <f t="array" ref="M59">IF(IFERROR(INDEX($I$2:$I$97, SMALL(IF($I$2:$I$97&lt;&gt;"",ROW($A$1:$A$96), ""),ROW(A58) )), "")&lt;&gt;0,(IFERROR(INDEX($I$2:$I$97, SMALL(IF($I$2:$I$97&lt;&gt;"",ROW($A$1:$A$96), ""),ROW(A58) )), "")),"")</f>
        <v/>
      </c>
    </row>
    <row r="60" spans="1:13" x14ac:dyDescent="0.3">
      <c r="A60" s="4" t="s">
        <v>69</v>
      </c>
      <c r="B60" s="6">
        <v>32</v>
      </c>
      <c r="C60" s="17">
        <v>14291862465</v>
      </c>
      <c r="D60" s="24"/>
      <c r="E60" s="24"/>
      <c r="F60" s="24"/>
      <c r="G60" s="24"/>
      <c r="H60" s="6">
        <v>59</v>
      </c>
      <c r="I60" s="20">
        <f t="shared" si="2"/>
        <v>14291863131</v>
      </c>
      <c r="J60" s="6">
        <v>59</v>
      </c>
      <c r="K60" s="14"/>
      <c r="L60" s="14" t="str">
        <f t="shared" si="1"/>
        <v/>
      </c>
      <c r="M60" t="str">
        <f t="array" ref="M60">IF(IFERROR(INDEX($I$2:$I$97, SMALL(IF($I$2:$I$97&lt;&gt;"",ROW($A$1:$A$96), ""),ROW(A59) )), "")&lt;&gt;0,(IFERROR(INDEX($I$2:$I$97, SMALL(IF($I$2:$I$97&lt;&gt;"",ROW($A$1:$A$96), ""),ROW(A59) )), "")),"")</f>
        <v/>
      </c>
    </row>
    <row r="61" spans="1:13" x14ac:dyDescent="0.3">
      <c r="A61" s="4" t="s">
        <v>70</v>
      </c>
      <c r="B61" s="6">
        <v>44</v>
      </c>
      <c r="C61" s="17">
        <v>25291866156</v>
      </c>
      <c r="D61" s="24"/>
      <c r="E61" s="24"/>
      <c r="F61" s="24"/>
      <c r="G61" s="24"/>
      <c r="H61" s="6">
        <v>60</v>
      </c>
      <c r="I61" s="1" t="str">
        <f t="shared" si="2"/>
        <v>A41GN1870247</v>
      </c>
      <c r="J61" s="6">
        <v>60</v>
      </c>
      <c r="K61" s="14"/>
      <c r="L61" s="14" t="str">
        <f t="shared" si="1"/>
        <v/>
      </c>
      <c r="M61" t="str">
        <f t="array" ref="M61">IF(IFERROR(INDEX($I$2:$I$97, SMALL(IF($I$2:$I$97&lt;&gt;"",ROW($A$1:$A$96), ""),ROW(A60) )), "")&lt;&gt;0,(IFERROR(INDEX($I$2:$I$97, SMALL(IF($I$2:$I$97&lt;&gt;"",ROW($A$1:$A$96), ""),ROW(A60) )), "")),"")</f>
        <v/>
      </c>
    </row>
    <row r="62" spans="1:13" x14ac:dyDescent="0.3">
      <c r="A62" s="4" t="s">
        <v>71</v>
      </c>
      <c r="B62" s="6">
        <v>56</v>
      </c>
      <c r="C62" s="17">
        <v>14291863131</v>
      </c>
      <c r="D62" s="24"/>
      <c r="E62" s="24"/>
      <c r="F62" s="24"/>
      <c r="G62" s="24"/>
      <c r="H62" s="6">
        <v>61</v>
      </c>
      <c r="I62" s="1" t="str">
        <f t="shared" si="2"/>
        <v/>
      </c>
      <c r="J62" s="6">
        <v>61</v>
      </c>
      <c r="K62" s="14"/>
      <c r="L62" s="14" t="str">
        <f t="shared" si="1"/>
        <v/>
      </c>
      <c r="M62" t="str">
        <f t="array" ref="M62">IF(IFERROR(INDEX($I$2:$I$97, SMALL(IF($I$2:$I$97&lt;&gt;"",ROW($A$1:$A$96), ""),ROW(A61) )), "")&lt;&gt;0,(IFERROR(INDEX($I$2:$I$97, SMALL(IF($I$2:$I$97&lt;&gt;"",ROW($A$1:$A$96), ""),ROW(A61) )), "")),"")</f>
        <v/>
      </c>
    </row>
    <row r="63" spans="1:13" x14ac:dyDescent="0.3">
      <c r="A63" s="4" t="s">
        <v>72</v>
      </c>
      <c r="B63" s="6">
        <v>68</v>
      </c>
      <c r="C63" s="17">
        <v>31291860033</v>
      </c>
      <c r="D63" s="24"/>
      <c r="E63" s="24"/>
      <c r="F63" s="24"/>
      <c r="G63" s="24"/>
      <c r="H63" s="6">
        <v>62</v>
      </c>
      <c r="I63" s="1" t="str">
        <f t="shared" si="2"/>
        <v/>
      </c>
      <c r="J63" s="6">
        <v>62</v>
      </c>
      <c r="K63" s="14"/>
      <c r="L63" s="14" t="str">
        <f t="shared" si="1"/>
        <v/>
      </c>
      <c r="M63" t="str">
        <f t="array" ref="M63">IF(IFERROR(INDEX($I$2:$I$97, SMALL(IF($I$2:$I$97&lt;&gt;"",ROW($A$1:$A$96), ""),ROW(A62) )), "")&lt;&gt;0,(IFERROR(INDEX($I$2:$I$97, SMALL(IF($I$2:$I$97&lt;&gt;"",ROW($A$1:$A$96), ""),ROW(A62) )), "")),"")</f>
        <v/>
      </c>
    </row>
    <row r="64" spans="1:13" x14ac:dyDescent="0.3">
      <c r="A64" s="4" t="s">
        <v>73</v>
      </c>
      <c r="B64" s="6">
        <v>80</v>
      </c>
      <c r="C64" s="23" t="s">
        <v>128</v>
      </c>
      <c r="D64" s="24"/>
      <c r="E64" s="24"/>
      <c r="F64" s="24"/>
      <c r="G64" s="24"/>
      <c r="H64" s="6">
        <v>63</v>
      </c>
      <c r="I64" s="1" t="str">
        <f t="shared" si="2"/>
        <v/>
      </c>
      <c r="J64" s="6">
        <v>63</v>
      </c>
      <c r="K64" s="14"/>
      <c r="L64" s="14" t="str">
        <f t="shared" si="1"/>
        <v/>
      </c>
      <c r="M64" t="str">
        <f t="array" ref="M64">IF(IFERROR(INDEX($I$2:$I$97, SMALL(IF($I$2:$I$97&lt;&gt;"",ROW($A$1:$A$96), ""),ROW(A63) )), "")&lt;&gt;0,(IFERROR(INDEX($I$2:$I$97, SMALL(IF($I$2:$I$97&lt;&gt;"",ROW($A$1:$A$96), ""),ROW(A63) )), "")),"")</f>
        <v/>
      </c>
    </row>
    <row r="65" spans="1:17" x14ac:dyDescent="0.3">
      <c r="A65" s="4" t="s">
        <v>74</v>
      </c>
      <c r="B65" s="6">
        <v>92</v>
      </c>
      <c r="C65" s="23" t="s">
        <v>129</v>
      </c>
      <c r="D65" s="24"/>
      <c r="E65" s="24"/>
      <c r="F65" s="24"/>
      <c r="G65" s="24"/>
      <c r="H65" s="6">
        <v>64</v>
      </c>
      <c r="I65" s="1" t="str">
        <f t="shared" si="2"/>
        <v/>
      </c>
      <c r="J65" s="6">
        <v>64</v>
      </c>
      <c r="K65" s="14"/>
      <c r="L65" s="14" t="str">
        <f t="shared" si="1"/>
        <v/>
      </c>
      <c r="M65" t="str">
        <f t="array" ref="M65">IF(IFERROR(INDEX($I$2:$I$97, SMALL(IF($I$2:$I$97&lt;&gt;"",ROW($A$1:$A$96), ""),ROW(A64) )), "")&lt;&gt;0,(IFERROR(INDEX($I$2:$I$97, SMALL(IF($I$2:$I$97&lt;&gt;"",ROW($A$1:$A$96), ""),ROW(A64) )), "")),"")</f>
        <v/>
      </c>
    </row>
    <row r="66" spans="1:17" x14ac:dyDescent="0.3">
      <c r="A66" s="4" t="s">
        <v>75</v>
      </c>
      <c r="B66" s="6">
        <v>9</v>
      </c>
      <c r="C66" s="23" t="s">
        <v>130</v>
      </c>
      <c r="D66" s="24"/>
      <c r="E66" s="24"/>
      <c r="F66" s="24"/>
      <c r="G66" s="24"/>
      <c r="H66" s="6">
        <v>65</v>
      </c>
      <c r="I66" s="1" t="str">
        <f t="shared" si="2"/>
        <v/>
      </c>
      <c r="J66" s="6">
        <v>65</v>
      </c>
      <c r="K66" s="14"/>
      <c r="L66" s="14" t="str">
        <f t="shared" si="1"/>
        <v/>
      </c>
      <c r="M66" t="str">
        <f t="array" ref="M66">IF(IFERROR(INDEX($I$2:$I$97, SMALL(IF($I$2:$I$97&lt;&gt;"",ROW($A$1:$A$96), ""),ROW(A65) )), "")&lt;&gt;0,(IFERROR(INDEX($I$2:$I$97, SMALL(IF($I$2:$I$97&lt;&gt;"",ROW($A$1:$A$96), ""),ROW(A65) )), "")),"")</f>
        <v/>
      </c>
    </row>
    <row r="67" spans="1:17" x14ac:dyDescent="0.3">
      <c r="A67" s="4" t="s">
        <v>76</v>
      </c>
      <c r="B67" s="6">
        <v>21</v>
      </c>
      <c r="C67" s="23" t="s">
        <v>131</v>
      </c>
      <c r="D67" s="24"/>
      <c r="E67" s="24"/>
      <c r="F67" s="24"/>
      <c r="G67" s="24"/>
      <c r="H67" s="6">
        <v>66</v>
      </c>
      <c r="I67" s="1" t="str">
        <f t="shared" si="2"/>
        <v/>
      </c>
      <c r="J67" s="6">
        <v>66</v>
      </c>
      <c r="K67" s="14"/>
      <c r="L67" s="14" t="str">
        <f t="shared" ref="L67:L97" si="3">IF(M67&lt;&gt;"",VLOOKUP(M67,I:J,2,FALSE),"")</f>
        <v/>
      </c>
      <c r="M67" t="str">
        <f t="array" ref="M67">IF(IFERROR(INDEX($I$2:$I$97, SMALL(IF($I$2:$I$97&lt;&gt;"",ROW($A$1:$A$96), ""),ROW(A66) )), "")&lt;&gt;0,(IFERROR(INDEX($I$2:$I$97, SMALL(IF($I$2:$I$97&lt;&gt;"",ROW($A$1:$A$96), ""),ROW(A66) )), "")),"")</f>
        <v/>
      </c>
    </row>
    <row r="68" spans="1:17" x14ac:dyDescent="0.3">
      <c r="A68" s="4" t="s">
        <v>77</v>
      </c>
      <c r="B68" s="6">
        <v>33</v>
      </c>
      <c r="C68" s="23" t="s">
        <v>132</v>
      </c>
      <c r="D68" s="24"/>
      <c r="E68" s="24"/>
      <c r="F68" s="24"/>
      <c r="G68" s="24"/>
      <c r="H68" s="6">
        <v>67</v>
      </c>
      <c r="I68" s="20" t="str">
        <f t="shared" si="2"/>
        <v>C30GN1860299</v>
      </c>
      <c r="J68" s="6">
        <v>67</v>
      </c>
      <c r="K68" s="14"/>
      <c r="L68" s="14" t="str">
        <f t="shared" si="3"/>
        <v/>
      </c>
      <c r="M68" t="str">
        <f t="array" ref="M68">IF(IFERROR(INDEX($I$2:$I$97, SMALL(IF($I$2:$I$97&lt;&gt;"",ROW($A$1:$A$96), ""),ROW(A67) )), "")&lt;&gt;0,(IFERROR(INDEX($I$2:$I$97, SMALL(IF($I$2:$I$97&lt;&gt;"",ROW($A$1:$A$96), ""),ROW(A67) )), "")),"")</f>
        <v/>
      </c>
    </row>
    <row r="69" spans="1:17" x14ac:dyDescent="0.3">
      <c r="A69" s="4" t="s">
        <v>78</v>
      </c>
      <c r="B69" s="6">
        <v>45</v>
      </c>
      <c r="C69" s="23" t="s">
        <v>133</v>
      </c>
      <c r="D69" s="24"/>
      <c r="E69" s="24"/>
      <c r="F69" s="24"/>
      <c r="G69" s="24"/>
      <c r="H69" s="6">
        <v>68</v>
      </c>
      <c r="I69" s="1">
        <f t="shared" si="2"/>
        <v>31291860033</v>
      </c>
      <c r="J69" s="6">
        <v>68</v>
      </c>
      <c r="K69" s="14"/>
      <c r="L69" s="14" t="str">
        <f t="shared" si="3"/>
        <v/>
      </c>
      <c r="M69" t="str">
        <f t="array" ref="M69">IF(IFERROR(INDEX($I$2:$I$97, SMALL(IF($I$2:$I$97&lt;&gt;"",ROW($A$1:$A$96), ""),ROW(A68) )), "")&lt;&gt;0,(IFERROR(INDEX($I$2:$I$97, SMALL(IF($I$2:$I$97&lt;&gt;"",ROW($A$1:$A$96), ""),ROW(A68) )), "")),"")</f>
        <v/>
      </c>
    </row>
    <row r="70" spans="1:17" x14ac:dyDescent="0.3">
      <c r="A70" s="4" t="s">
        <v>79</v>
      </c>
      <c r="B70" s="6">
        <v>57</v>
      </c>
      <c r="C70" s="23" t="s">
        <v>134</v>
      </c>
      <c r="D70" s="24"/>
      <c r="E70" s="24"/>
      <c r="F70" s="24"/>
      <c r="G70" s="24"/>
      <c r="H70" s="6">
        <v>69</v>
      </c>
      <c r="I70" s="20" t="str">
        <f t="shared" ref="I70:I97" si="4">IF(NOT(ISBLANK(VLOOKUP(H70,B:C,2,FALSE))),VLOOKUP(H70,B:C,2,FALSE),"")</f>
        <v>A41GN1870226</v>
      </c>
      <c r="J70" s="6">
        <v>69</v>
      </c>
      <c r="K70" s="14"/>
      <c r="L70" s="14" t="str">
        <f t="shared" si="3"/>
        <v/>
      </c>
      <c r="M70" t="str">
        <f t="array" ref="M70">IF(IFERROR(INDEX($I$2:$I$97, SMALL(IF($I$2:$I$97&lt;&gt;"",ROW($A$1:$A$96), ""),ROW(A69) )), "")&lt;&gt;0,(IFERROR(INDEX($I$2:$I$97, SMALL(IF($I$2:$I$97&lt;&gt;"",ROW($A$1:$A$96), ""),ROW(A69) )), "")),"")</f>
        <v/>
      </c>
      <c r="Q70" s="9"/>
    </row>
    <row r="71" spans="1:17" x14ac:dyDescent="0.3">
      <c r="A71" s="4" t="s">
        <v>80</v>
      </c>
      <c r="B71" s="6">
        <v>69</v>
      </c>
      <c r="C71" s="23" t="s">
        <v>135</v>
      </c>
      <c r="D71" s="24"/>
      <c r="E71" s="24"/>
      <c r="F71" s="24"/>
      <c r="G71" s="24"/>
      <c r="H71" s="6">
        <v>70</v>
      </c>
      <c r="I71" s="20" t="str">
        <f t="shared" si="4"/>
        <v>C30GN1860299</v>
      </c>
      <c r="J71" s="6">
        <v>70</v>
      </c>
      <c r="K71" s="14"/>
      <c r="L71" s="14" t="str">
        <f t="shared" si="3"/>
        <v/>
      </c>
      <c r="M71" t="str">
        <f t="array" ref="M71">IF(IFERROR(INDEX($I$2:$I$97, SMALL(IF($I$2:$I$97&lt;&gt;"",ROW($A$1:$A$96), ""),ROW(A70) )), "")&lt;&gt;0,(IFERROR(INDEX($I$2:$I$97, SMALL(IF($I$2:$I$97&lt;&gt;"",ROW($A$1:$A$96), ""),ROW(A70) )), "")),"")</f>
        <v/>
      </c>
      <c r="Q71" s="9"/>
    </row>
    <row r="72" spans="1:17" x14ac:dyDescent="0.3">
      <c r="A72" s="4" t="s">
        <v>81</v>
      </c>
      <c r="B72" s="6">
        <v>81</v>
      </c>
      <c r="C72" s="23" t="s">
        <v>136</v>
      </c>
      <c r="D72" s="24"/>
      <c r="E72" s="24"/>
      <c r="F72" s="24"/>
      <c r="G72" s="24"/>
      <c r="H72" s="6">
        <v>71</v>
      </c>
      <c r="I72" s="1">
        <f t="shared" si="4"/>
        <v>31291860033</v>
      </c>
      <c r="J72" s="6">
        <v>71</v>
      </c>
      <c r="K72" s="14"/>
      <c r="L72" s="14" t="str">
        <f t="shared" si="3"/>
        <v/>
      </c>
      <c r="M72" t="str">
        <f t="array" ref="M72">IF(IFERROR(INDEX($I$2:$I$97, SMALL(IF($I$2:$I$97&lt;&gt;"",ROW($A$1:$A$96), ""),ROW(A71) )), "")&lt;&gt;0,(IFERROR(INDEX($I$2:$I$97, SMALL(IF($I$2:$I$97&lt;&gt;"",ROW($A$1:$A$96), ""),ROW(A71) )), "")),"")</f>
        <v/>
      </c>
      <c r="Q72" s="9"/>
    </row>
    <row r="73" spans="1:17" x14ac:dyDescent="0.3">
      <c r="A73" s="4" t="s">
        <v>82</v>
      </c>
      <c r="B73" s="6">
        <v>93</v>
      </c>
      <c r="C73" s="18" t="s">
        <v>125</v>
      </c>
      <c r="D73" s="24"/>
      <c r="E73" s="24"/>
      <c r="F73" s="24"/>
      <c r="G73" s="24"/>
      <c r="H73" s="6">
        <v>72</v>
      </c>
      <c r="I73" s="20" t="str">
        <f t="shared" si="4"/>
        <v>A41GN1870226</v>
      </c>
      <c r="J73" s="6">
        <v>72</v>
      </c>
      <c r="K73" s="14"/>
      <c r="L73" s="14" t="str">
        <f t="shared" si="3"/>
        <v/>
      </c>
      <c r="M73" t="str">
        <f t="array" ref="M73">IF(IFERROR(INDEX($I$2:$I$97, SMALL(IF($I$2:$I$97&lt;&gt;"",ROW($A$1:$A$96), ""),ROW(A72) )), "")&lt;&gt;0,(IFERROR(INDEX($I$2:$I$97, SMALL(IF($I$2:$I$97&lt;&gt;"",ROW($A$1:$A$96), ""),ROW(A72) )), "")),"")</f>
        <v/>
      </c>
      <c r="Q73" s="9"/>
    </row>
    <row r="74" spans="1:17" x14ac:dyDescent="0.3">
      <c r="A74" s="4" t="s">
        <v>83</v>
      </c>
      <c r="B74" s="6">
        <v>10</v>
      </c>
      <c r="C74" s="16" t="s">
        <v>115</v>
      </c>
      <c r="D74" s="24"/>
      <c r="E74" s="24"/>
      <c r="F74" s="24"/>
      <c r="G74" s="24"/>
      <c r="H74" s="6">
        <v>73</v>
      </c>
      <c r="I74" s="1" t="str">
        <f t="shared" si="4"/>
        <v/>
      </c>
      <c r="J74" s="6">
        <v>73</v>
      </c>
      <c r="K74" s="14"/>
      <c r="L74" s="14" t="str">
        <f t="shared" si="3"/>
        <v/>
      </c>
      <c r="M74" t="str">
        <f t="array" ref="M74">IF(IFERROR(INDEX($I$2:$I$97, SMALL(IF($I$2:$I$97&lt;&gt;"",ROW($A$1:$A$96), ""),ROW(A73) )), "")&lt;&gt;0,(IFERROR(INDEX($I$2:$I$97, SMALL(IF($I$2:$I$97&lt;&gt;"",ROW($A$1:$A$96), ""),ROW(A73) )), "")),"")</f>
        <v/>
      </c>
      <c r="Q74" s="9"/>
    </row>
    <row r="75" spans="1:17" x14ac:dyDescent="0.3">
      <c r="A75" s="4" t="s">
        <v>84</v>
      </c>
      <c r="B75" s="6">
        <v>22</v>
      </c>
      <c r="C75" s="16" t="s">
        <v>116</v>
      </c>
      <c r="D75" s="24"/>
      <c r="E75" s="24"/>
      <c r="F75" s="24"/>
      <c r="G75" s="24"/>
      <c r="H75" s="6">
        <v>74</v>
      </c>
      <c r="I75" s="1" t="str">
        <f t="shared" si="4"/>
        <v/>
      </c>
      <c r="J75" s="6">
        <v>74</v>
      </c>
      <c r="K75" s="14"/>
      <c r="L75" s="14" t="str">
        <f t="shared" si="3"/>
        <v/>
      </c>
      <c r="M75" t="str">
        <f t="array" ref="M75">IF(IFERROR(INDEX($I$2:$I$97, SMALL(IF($I$2:$I$97&lt;&gt;"",ROW($A$1:$A$96), ""),ROW(A74) )), "")&lt;&gt;0,(IFERROR(INDEX($I$2:$I$97, SMALL(IF($I$2:$I$97&lt;&gt;"",ROW($A$1:$A$96), ""),ROW(A74) )), "")),"")</f>
        <v/>
      </c>
      <c r="Q75" s="9"/>
    </row>
    <row r="76" spans="1:17" x14ac:dyDescent="0.3">
      <c r="A76" s="4" t="s">
        <v>85</v>
      </c>
      <c r="B76" s="6">
        <v>34</v>
      </c>
      <c r="C76" s="17" t="s">
        <v>117</v>
      </c>
      <c r="D76" s="24"/>
      <c r="E76" s="24"/>
      <c r="F76" s="24"/>
      <c r="G76" s="24"/>
      <c r="H76" s="6">
        <v>75</v>
      </c>
      <c r="I76" s="1" t="str">
        <f t="shared" si="4"/>
        <v/>
      </c>
      <c r="J76" s="6">
        <v>75</v>
      </c>
      <c r="K76" s="14"/>
      <c r="L76" s="14" t="str">
        <f t="shared" si="3"/>
        <v/>
      </c>
      <c r="M76" t="str">
        <f t="array" ref="M76">IF(IFERROR(INDEX($I$2:$I$97, SMALL(IF($I$2:$I$97&lt;&gt;"",ROW($A$1:$A$96), ""),ROW(A75) )), "")&lt;&gt;0,(IFERROR(INDEX($I$2:$I$97, SMALL(IF($I$2:$I$97&lt;&gt;"",ROW($A$1:$A$96), ""),ROW(A75) )), "")),"")</f>
        <v/>
      </c>
      <c r="Q76" s="9"/>
    </row>
    <row r="77" spans="1:17" x14ac:dyDescent="0.3">
      <c r="A77" s="4" t="s">
        <v>86</v>
      </c>
      <c r="B77" s="6">
        <v>46</v>
      </c>
      <c r="C77" s="17" t="s">
        <v>118</v>
      </c>
      <c r="D77" s="24"/>
      <c r="E77" s="24"/>
      <c r="F77" s="24"/>
      <c r="G77" s="24"/>
      <c r="H77" s="6">
        <v>76</v>
      </c>
      <c r="I77" s="1" t="str">
        <f t="shared" si="4"/>
        <v/>
      </c>
      <c r="J77" s="6">
        <v>76</v>
      </c>
      <c r="K77" s="14"/>
      <c r="L77" s="14" t="str">
        <f t="shared" si="3"/>
        <v/>
      </c>
      <c r="M77" t="str">
        <f t="array" ref="M77">IF(IFERROR(INDEX($I$2:$I$97, SMALL(IF($I$2:$I$97&lt;&gt;"",ROW($A$1:$A$96), ""),ROW(A76) )), "")&lt;&gt;0,(IFERROR(INDEX($I$2:$I$97, SMALL(IF($I$2:$I$97&lt;&gt;"",ROW($A$1:$A$96), ""),ROW(A76) )), "")),"")</f>
        <v/>
      </c>
      <c r="Q77" s="9"/>
    </row>
    <row r="78" spans="1:17" x14ac:dyDescent="0.3">
      <c r="A78" s="4" t="s">
        <v>87</v>
      </c>
      <c r="B78" s="6">
        <v>58</v>
      </c>
      <c r="C78" s="17" t="s">
        <v>119</v>
      </c>
      <c r="D78" s="24"/>
      <c r="E78" s="24"/>
      <c r="F78" s="24"/>
      <c r="G78" s="24"/>
      <c r="H78" s="6">
        <v>77</v>
      </c>
      <c r="I78" s="1" t="str">
        <f t="shared" si="4"/>
        <v/>
      </c>
      <c r="J78" s="6">
        <v>77</v>
      </c>
      <c r="K78" s="14"/>
      <c r="L78" s="14" t="str">
        <f t="shared" si="3"/>
        <v/>
      </c>
      <c r="M78" t="str">
        <f t="array" ref="M78">IF(IFERROR(INDEX($I$2:$I$97, SMALL(IF($I$2:$I$97&lt;&gt;"",ROW($A$1:$A$96), ""),ROW(A77) )), "")&lt;&gt;0,(IFERROR(INDEX($I$2:$I$97, SMALL(IF($I$2:$I$97&lt;&gt;"",ROW($A$1:$A$96), ""),ROW(A77) )), "")),"")</f>
        <v/>
      </c>
      <c r="Q78" s="9"/>
    </row>
    <row r="79" spans="1:17" x14ac:dyDescent="0.3">
      <c r="A79" s="4" t="s">
        <v>88</v>
      </c>
      <c r="B79" s="6">
        <v>70</v>
      </c>
      <c r="C79" s="17" t="s">
        <v>120</v>
      </c>
      <c r="D79" s="24"/>
      <c r="E79" s="24"/>
      <c r="F79" s="24"/>
      <c r="G79" s="24"/>
      <c r="H79" s="6">
        <v>78</v>
      </c>
      <c r="I79" s="1" t="str">
        <f t="shared" si="4"/>
        <v/>
      </c>
      <c r="J79" s="6">
        <v>78</v>
      </c>
      <c r="K79" s="14"/>
      <c r="L79" s="14" t="str">
        <f t="shared" si="3"/>
        <v/>
      </c>
      <c r="M79" t="str">
        <f t="array" ref="M79">IF(IFERROR(INDEX($I$2:$I$97, SMALL(IF($I$2:$I$97&lt;&gt;"",ROW($A$1:$A$96), ""),ROW(A78) )), "")&lt;&gt;0,(IFERROR(INDEX($I$2:$I$97, SMALL(IF($I$2:$I$97&lt;&gt;"",ROW($A$1:$A$96), ""),ROW(A78) )), "")),"")</f>
        <v/>
      </c>
      <c r="Q79" s="9"/>
    </row>
    <row r="80" spans="1:17" x14ac:dyDescent="0.3">
      <c r="A80" s="4" t="s">
        <v>89</v>
      </c>
      <c r="B80" s="6">
        <v>82</v>
      </c>
      <c r="C80" s="17" t="s">
        <v>121</v>
      </c>
      <c r="D80" s="24"/>
      <c r="E80" s="24"/>
      <c r="F80" s="24"/>
      <c r="G80" s="24"/>
      <c r="H80" s="6">
        <v>79</v>
      </c>
      <c r="I80" s="22" t="str">
        <f t="shared" si="4"/>
        <v>C17GN1860016</v>
      </c>
      <c r="J80" s="6">
        <v>79</v>
      </c>
      <c r="K80" s="14"/>
      <c r="L80" s="14" t="str">
        <f t="shared" si="3"/>
        <v/>
      </c>
      <c r="M80" t="str">
        <f t="array" ref="M80">IF(IFERROR(INDEX($I$2:$I$97, SMALL(IF($I$2:$I$97&lt;&gt;"",ROW($A$1:$A$96), ""),ROW(A79) )), "")&lt;&gt;0,(IFERROR(INDEX($I$2:$I$97, SMALL(IF($I$2:$I$97&lt;&gt;"",ROW($A$1:$A$96), ""),ROW(A79) )), "")),"")</f>
        <v/>
      </c>
      <c r="Q80" s="9"/>
    </row>
    <row r="81" spans="1:17" x14ac:dyDescent="0.3">
      <c r="A81" s="4" t="s">
        <v>90</v>
      </c>
      <c r="B81" s="6">
        <v>94</v>
      </c>
      <c r="C81" s="17" t="s">
        <v>122</v>
      </c>
      <c r="D81" s="24"/>
      <c r="E81" s="24"/>
      <c r="F81" s="24"/>
      <c r="G81" s="24"/>
      <c r="H81" s="6">
        <v>80</v>
      </c>
      <c r="I81" s="22" t="str">
        <f t="shared" si="4"/>
        <v>A41GN1870221</v>
      </c>
      <c r="J81" s="6">
        <v>80</v>
      </c>
      <c r="K81" s="14"/>
      <c r="L81" s="14" t="str">
        <f t="shared" si="3"/>
        <v/>
      </c>
      <c r="M81" t="str">
        <f t="array" ref="M81">IF(IFERROR(INDEX($I$2:$I$97, SMALL(IF($I$2:$I$97&lt;&gt;"",ROW($A$1:$A$96), ""),ROW(A80) )), "")&lt;&gt;0,(IFERROR(INDEX($I$2:$I$97, SMALL(IF($I$2:$I$97&lt;&gt;"",ROW($A$1:$A$96), ""),ROW(A80) )), "")),"")</f>
        <v/>
      </c>
      <c r="Q81" s="9"/>
    </row>
    <row r="82" spans="1:17" x14ac:dyDescent="0.3">
      <c r="A82" s="4" t="s">
        <v>91</v>
      </c>
      <c r="B82" s="6">
        <v>11</v>
      </c>
      <c r="C82" s="17" t="s">
        <v>123</v>
      </c>
      <c r="D82" s="24"/>
      <c r="E82" s="24"/>
      <c r="F82" s="24"/>
      <c r="G82" s="24"/>
      <c r="H82" s="6">
        <v>81</v>
      </c>
      <c r="I82" s="22" t="str">
        <f t="shared" si="4"/>
        <v>A41GN1870248</v>
      </c>
      <c r="J82" s="6">
        <v>81</v>
      </c>
      <c r="K82" s="14"/>
      <c r="L82" s="14" t="str">
        <f t="shared" si="3"/>
        <v/>
      </c>
      <c r="M82" t="str">
        <f t="array" ref="M82">IF(IFERROR(INDEX($I$2:$I$97, SMALL(IF($I$2:$I$97&lt;&gt;"",ROW($A$1:$A$96), ""),ROW(A81) )), "")&lt;&gt;0,(IFERROR(INDEX($I$2:$I$97, SMALL(IF($I$2:$I$97&lt;&gt;"",ROW($A$1:$A$96), ""),ROW(A81) )), "")),"")</f>
        <v/>
      </c>
      <c r="Q82" s="9"/>
    </row>
    <row r="83" spans="1:17" x14ac:dyDescent="0.3">
      <c r="A83" s="4" t="s">
        <v>92</v>
      </c>
      <c r="B83" s="6">
        <v>23</v>
      </c>
      <c r="C83" s="17" t="s">
        <v>124</v>
      </c>
      <c r="D83" s="24"/>
      <c r="E83" s="24"/>
      <c r="F83" s="24"/>
      <c r="G83" s="24"/>
      <c r="H83" s="6">
        <v>82</v>
      </c>
      <c r="I83" s="1" t="str">
        <f t="shared" si="4"/>
        <v>C17GN1860016</v>
      </c>
      <c r="J83" s="6">
        <v>82</v>
      </c>
      <c r="K83" s="14"/>
      <c r="L83" s="14" t="str">
        <f t="shared" si="3"/>
        <v/>
      </c>
      <c r="M83" t="str">
        <f t="array" ref="M83">IF(IFERROR(INDEX($I$2:$I$97, SMALL(IF($I$2:$I$97&lt;&gt;"",ROW($A$1:$A$96), ""),ROW(A82) )), "")&lt;&gt;0,(IFERROR(INDEX($I$2:$I$97, SMALL(IF($I$2:$I$97&lt;&gt;"",ROW($A$1:$A$96), ""),ROW(A82) )), "")),"")</f>
        <v/>
      </c>
      <c r="Q83" s="9"/>
    </row>
    <row r="84" spans="1:17" x14ac:dyDescent="0.3">
      <c r="A84" s="4" t="s">
        <v>93</v>
      </c>
      <c r="B84" s="6">
        <v>35</v>
      </c>
      <c r="C84" s="17">
        <v>14291862465</v>
      </c>
      <c r="D84" s="24"/>
      <c r="E84" s="24"/>
      <c r="F84" s="24"/>
      <c r="G84" s="24"/>
      <c r="H84" s="6">
        <v>83</v>
      </c>
      <c r="I84" s="1" t="str">
        <f t="shared" si="4"/>
        <v>A41GN1870221</v>
      </c>
      <c r="J84" s="6">
        <v>83</v>
      </c>
      <c r="K84" s="14"/>
      <c r="L84" s="14" t="str">
        <f t="shared" si="3"/>
        <v/>
      </c>
      <c r="M84" t="str">
        <f t="array" ref="M84">IF(IFERROR(INDEX($I$2:$I$97, SMALL(IF($I$2:$I$97&lt;&gt;"",ROW($A$1:$A$96), ""),ROW(A83) )), "")&lt;&gt;0,(IFERROR(INDEX($I$2:$I$97, SMALL(IF($I$2:$I$97&lt;&gt;"",ROW($A$1:$A$96), ""),ROW(A83) )), "")),"")</f>
        <v/>
      </c>
      <c r="Q84" s="9"/>
    </row>
    <row r="85" spans="1:17" x14ac:dyDescent="0.3">
      <c r="A85" s="4" t="s">
        <v>94</v>
      </c>
      <c r="B85" s="6">
        <v>47</v>
      </c>
      <c r="C85" s="17">
        <v>25291866156</v>
      </c>
      <c r="D85" s="24"/>
      <c r="E85" s="24"/>
      <c r="F85" s="24"/>
      <c r="G85" s="24"/>
      <c r="H85" s="6">
        <v>84</v>
      </c>
      <c r="I85" s="1" t="str">
        <f t="shared" si="4"/>
        <v>A41GN1870248</v>
      </c>
      <c r="J85" s="6">
        <v>84</v>
      </c>
      <c r="K85" s="14"/>
      <c r="L85" s="14" t="str">
        <f t="shared" si="3"/>
        <v/>
      </c>
      <c r="M85" t="str">
        <f t="array" ref="M85">IF(IFERROR(INDEX($I$2:$I$97, SMALL(IF($I$2:$I$97&lt;&gt;"",ROW($A$1:$A$96), ""),ROW(A84) )), "")&lt;&gt;0,(IFERROR(INDEX($I$2:$I$97, SMALL(IF($I$2:$I$97&lt;&gt;"",ROW($A$1:$A$96), ""),ROW(A84) )), "")),"")</f>
        <v/>
      </c>
      <c r="Q85" s="9"/>
    </row>
    <row r="86" spans="1:17" x14ac:dyDescent="0.3">
      <c r="A86" s="4" t="s">
        <v>95</v>
      </c>
      <c r="B86" s="6">
        <v>59</v>
      </c>
      <c r="C86" s="17">
        <v>14291863131</v>
      </c>
      <c r="D86" s="24"/>
      <c r="E86" s="24"/>
      <c r="F86" s="24"/>
      <c r="G86" s="24"/>
      <c r="H86" s="8">
        <v>85</v>
      </c>
      <c r="I86" s="1" t="str">
        <f t="shared" si="4"/>
        <v/>
      </c>
      <c r="J86" s="8">
        <v>85</v>
      </c>
      <c r="K86" s="15"/>
      <c r="L86" s="14" t="str">
        <f t="shared" si="3"/>
        <v/>
      </c>
      <c r="M86" t="str">
        <f t="array" ref="M86">IF(IFERROR(INDEX($I$2:$I$97, SMALL(IF($I$2:$I$97&lt;&gt;"",ROW($A$1:$A$96), ""),ROW(A85) )), "")&lt;&gt;0,(IFERROR(INDEX($I$2:$I$97, SMALL(IF($I$2:$I$97&lt;&gt;"",ROW($A$1:$A$96), ""),ROW(A85) )), "")),"")</f>
        <v/>
      </c>
      <c r="Q86" s="9"/>
    </row>
    <row r="87" spans="1:17" x14ac:dyDescent="0.3">
      <c r="A87" s="4" t="s">
        <v>96</v>
      </c>
      <c r="B87" s="6">
        <v>71</v>
      </c>
      <c r="C87" s="17">
        <v>31291860033</v>
      </c>
      <c r="D87" s="24"/>
      <c r="E87" s="24"/>
      <c r="F87" s="24"/>
      <c r="G87" s="24"/>
      <c r="H87" s="8">
        <v>86</v>
      </c>
      <c r="I87" s="1" t="str">
        <f t="shared" si="4"/>
        <v/>
      </c>
      <c r="J87" s="8">
        <v>86</v>
      </c>
      <c r="K87" s="15"/>
      <c r="L87" s="14" t="str">
        <f t="shared" si="3"/>
        <v/>
      </c>
      <c r="M87" t="str">
        <f t="array" ref="M87">IF(IFERROR(INDEX($I$2:$I$97, SMALL(IF($I$2:$I$97&lt;&gt;"",ROW($A$1:$A$96), ""),ROW(A86) )), "")&lt;&gt;0,(IFERROR(INDEX($I$2:$I$97, SMALL(IF($I$2:$I$97&lt;&gt;"",ROW($A$1:$A$96), ""),ROW(A86) )), "")),"")</f>
        <v/>
      </c>
      <c r="Q87" s="9"/>
    </row>
    <row r="88" spans="1:17" x14ac:dyDescent="0.3">
      <c r="A88" s="4" t="s">
        <v>97</v>
      </c>
      <c r="B88" s="6">
        <v>83</v>
      </c>
      <c r="C88" s="23" t="s">
        <v>128</v>
      </c>
      <c r="D88" s="24"/>
      <c r="E88" s="24"/>
      <c r="F88" s="24"/>
      <c r="G88" s="24"/>
      <c r="H88" s="8">
        <v>87</v>
      </c>
      <c r="I88" s="1" t="str">
        <f t="shared" si="4"/>
        <v/>
      </c>
      <c r="J88" s="8">
        <v>87</v>
      </c>
      <c r="K88" s="15"/>
      <c r="L88" s="14" t="str">
        <f t="shared" si="3"/>
        <v/>
      </c>
      <c r="M88" t="str">
        <f t="array" ref="M88">IF(IFERROR(INDEX($I$2:$I$97, SMALL(IF($I$2:$I$97&lt;&gt;"",ROW($A$1:$A$96), ""),ROW(A87) )), "")&lt;&gt;0,(IFERROR(INDEX($I$2:$I$97, SMALL(IF($I$2:$I$97&lt;&gt;"",ROW($A$1:$A$96), ""),ROW(A87) )), "")),"")</f>
        <v/>
      </c>
      <c r="Q88" s="9"/>
    </row>
    <row r="89" spans="1:17" x14ac:dyDescent="0.3">
      <c r="A89" s="4" t="s">
        <v>98</v>
      </c>
      <c r="B89" s="6">
        <v>95</v>
      </c>
      <c r="C89" s="23" t="s">
        <v>129</v>
      </c>
      <c r="D89" s="24"/>
      <c r="E89" s="24"/>
      <c r="F89" s="24"/>
      <c r="G89" s="24"/>
      <c r="H89" s="8">
        <v>88</v>
      </c>
      <c r="I89" s="1" t="str">
        <f t="shared" si="4"/>
        <v/>
      </c>
      <c r="J89" s="8">
        <v>88</v>
      </c>
      <c r="K89" s="15"/>
      <c r="L89" s="14" t="str">
        <f t="shared" si="3"/>
        <v/>
      </c>
      <c r="M89" t="str">
        <f t="array" ref="M89">IF(IFERROR(INDEX($I$2:$I$97, SMALL(IF($I$2:$I$97&lt;&gt;"",ROW($A$1:$A$96), ""),ROW(A88) )), "")&lt;&gt;0,(IFERROR(INDEX($I$2:$I$97, SMALL(IF($I$2:$I$97&lt;&gt;"",ROW($A$1:$A$96), ""),ROW(A88) )), "")),"")</f>
        <v/>
      </c>
      <c r="Q89" s="9"/>
    </row>
    <row r="90" spans="1:17" x14ac:dyDescent="0.3">
      <c r="A90" s="4" t="s">
        <v>99</v>
      </c>
      <c r="B90" s="6">
        <v>12</v>
      </c>
      <c r="C90" s="23" t="s">
        <v>130</v>
      </c>
      <c r="D90" s="24"/>
      <c r="E90" s="24"/>
      <c r="F90" s="24"/>
      <c r="G90" s="24"/>
      <c r="H90" s="8">
        <v>89</v>
      </c>
      <c r="I90" s="1" t="str">
        <f t="shared" si="4"/>
        <v/>
      </c>
      <c r="J90" s="8">
        <v>89</v>
      </c>
      <c r="K90" s="15"/>
      <c r="L90" s="14" t="str">
        <f t="shared" si="3"/>
        <v/>
      </c>
      <c r="M90" t="str">
        <f t="array" ref="M90">IF(IFERROR(INDEX($I$2:$I$97, SMALL(IF($I$2:$I$97&lt;&gt;"",ROW($A$1:$A$96), ""),ROW(A89) )), "")&lt;&gt;0,(IFERROR(INDEX($I$2:$I$97, SMALL(IF($I$2:$I$97&lt;&gt;"",ROW($A$1:$A$96), ""),ROW(A89) )), "")),"")</f>
        <v/>
      </c>
      <c r="Q90" s="9"/>
    </row>
    <row r="91" spans="1:17" x14ac:dyDescent="0.3">
      <c r="A91" s="4" t="s">
        <v>100</v>
      </c>
      <c r="B91" s="6">
        <v>24</v>
      </c>
      <c r="C91" s="23" t="s">
        <v>131</v>
      </c>
      <c r="D91" s="24"/>
      <c r="E91" s="24"/>
      <c r="F91" s="24"/>
      <c r="G91" s="24"/>
      <c r="H91" s="8">
        <v>90</v>
      </c>
      <c r="I91" s="1" t="str">
        <f t="shared" si="4"/>
        <v/>
      </c>
      <c r="J91" s="8">
        <v>90</v>
      </c>
      <c r="K91" s="15"/>
      <c r="L91" s="14" t="str">
        <f t="shared" si="3"/>
        <v/>
      </c>
      <c r="M91" t="str">
        <f t="array" ref="M91">IF(IFERROR(INDEX($I$2:$I$97, SMALL(IF($I$2:$I$97&lt;&gt;"",ROW($A$1:$A$96), ""),ROW(A90) )), "")&lt;&gt;0,(IFERROR(INDEX($I$2:$I$97, SMALL(IF($I$2:$I$97&lt;&gt;"",ROW($A$1:$A$96), ""),ROW(A90) )), "")),"")</f>
        <v/>
      </c>
      <c r="Q91" s="9"/>
    </row>
    <row r="92" spans="1:17" x14ac:dyDescent="0.3">
      <c r="A92" s="4" t="s">
        <v>101</v>
      </c>
      <c r="B92" s="6">
        <v>36</v>
      </c>
      <c r="C92" s="23" t="s">
        <v>132</v>
      </c>
      <c r="D92" s="24"/>
      <c r="E92" s="24"/>
      <c r="F92" s="24"/>
      <c r="G92" s="24"/>
      <c r="H92" s="8">
        <v>91</v>
      </c>
      <c r="I92" s="22" t="str">
        <f t="shared" si="4"/>
        <v>C46GN1860101</v>
      </c>
      <c r="J92" s="8">
        <v>91</v>
      </c>
      <c r="K92" s="15"/>
      <c r="L92" s="14" t="str">
        <f t="shared" si="3"/>
        <v/>
      </c>
      <c r="M92" t="str">
        <f t="array" ref="M92">IF(IFERROR(INDEX($I$2:$I$97, SMALL(IF($I$2:$I$97&lt;&gt;"",ROW($A$1:$A$96), ""),ROW(A91) )), "")&lt;&gt;0,(IFERROR(INDEX($I$2:$I$97, SMALL(IF($I$2:$I$97&lt;&gt;"",ROW($A$1:$A$96), ""),ROW(A91) )), "")),"")</f>
        <v/>
      </c>
      <c r="Q92" s="9"/>
    </row>
    <row r="93" spans="1:17" x14ac:dyDescent="0.3">
      <c r="A93" s="4" t="s">
        <v>102</v>
      </c>
      <c r="B93" s="6">
        <v>48</v>
      </c>
      <c r="C93" s="23" t="s">
        <v>133</v>
      </c>
      <c r="D93" s="24"/>
      <c r="E93" s="24"/>
      <c r="F93" s="24"/>
      <c r="G93" s="24"/>
      <c r="H93" s="8">
        <v>92</v>
      </c>
      <c r="I93" s="1" t="str">
        <f t="shared" si="4"/>
        <v>A41GN1870245</v>
      </c>
      <c r="J93" s="8">
        <v>92</v>
      </c>
      <c r="K93" s="15"/>
      <c r="L93" s="14" t="str">
        <f t="shared" si="3"/>
        <v/>
      </c>
      <c r="M93" t="str">
        <f t="array" ref="M93">IF(IFERROR(INDEX($I$2:$I$97, SMALL(IF($I$2:$I$97&lt;&gt;"",ROW($A$1:$A$96), ""),ROW(A92) )), "")&lt;&gt;0,(IFERROR(INDEX($I$2:$I$97, SMALL(IF($I$2:$I$97&lt;&gt;"",ROW($A$1:$A$96), ""),ROW(A92) )), "")),"")</f>
        <v/>
      </c>
      <c r="Q93" s="9"/>
    </row>
    <row r="94" spans="1:17" x14ac:dyDescent="0.3">
      <c r="A94" s="4" t="s">
        <v>103</v>
      </c>
      <c r="B94" s="6">
        <v>60</v>
      </c>
      <c r="C94" s="23" t="s">
        <v>134</v>
      </c>
      <c r="D94" s="24"/>
      <c r="E94" s="24"/>
      <c r="F94" s="24"/>
      <c r="G94" s="24"/>
      <c r="H94" s="8">
        <v>93</v>
      </c>
      <c r="I94" s="1" t="str">
        <f t="shared" si="4"/>
        <v>NTC</v>
      </c>
      <c r="J94" s="8">
        <v>93</v>
      </c>
      <c r="K94" s="15"/>
      <c r="L94" s="14" t="str">
        <f t="shared" si="3"/>
        <v/>
      </c>
      <c r="M94" t="str">
        <f t="array" ref="M94">IF(IFERROR(INDEX($I$2:$I$97, SMALL(IF($I$2:$I$97&lt;&gt;"",ROW($A$1:$A$96), ""),ROW(A93) )), "")&lt;&gt;0,(IFERROR(INDEX($I$2:$I$97, SMALL(IF($I$2:$I$97&lt;&gt;"",ROW($A$1:$A$96), ""),ROW(A93) )), "")),"")</f>
        <v/>
      </c>
    </row>
    <row r="95" spans="1:17" x14ac:dyDescent="0.3">
      <c r="A95" s="4" t="s">
        <v>104</v>
      </c>
      <c r="B95" s="6">
        <v>72</v>
      </c>
      <c r="C95" s="23" t="s">
        <v>135</v>
      </c>
      <c r="D95" s="24"/>
      <c r="E95" s="24"/>
      <c r="F95" s="24"/>
      <c r="G95" s="24"/>
      <c r="H95" s="8">
        <v>94</v>
      </c>
      <c r="I95" s="1" t="str">
        <f t="shared" si="4"/>
        <v>C46GN1860101</v>
      </c>
      <c r="J95" s="8">
        <v>94</v>
      </c>
      <c r="K95" s="15"/>
      <c r="L95" s="14" t="str">
        <f t="shared" si="3"/>
        <v/>
      </c>
      <c r="M95" t="str">
        <f t="array" ref="M95">IF(IFERROR(INDEX($I$2:$I$97, SMALL(IF($I$2:$I$97&lt;&gt;"",ROW($A$1:$A$96), ""),ROW(A94) )), "")&lt;&gt;0,(IFERROR(INDEX($I$2:$I$97, SMALL(IF($I$2:$I$97&lt;&gt;"",ROW($A$1:$A$96), ""),ROW(A94) )), "")),"")</f>
        <v/>
      </c>
    </row>
    <row r="96" spans="1:17" x14ac:dyDescent="0.3">
      <c r="A96" s="4" t="s">
        <v>105</v>
      </c>
      <c r="B96" s="6">
        <v>84</v>
      </c>
      <c r="C96" s="23" t="s">
        <v>136</v>
      </c>
      <c r="D96" s="24"/>
      <c r="E96" s="24"/>
      <c r="F96" s="24"/>
      <c r="G96" s="24"/>
      <c r="H96" s="8">
        <v>95</v>
      </c>
      <c r="I96" s="22" t="str">
        <f t="shared" si="4"/>
        <v>A41GN1870245</v>
      </c>
      <c r="J96" s="8">
        <v>95</v>
      </c>
      <c r="K96" s="15"/>
      <c r="L96" s="14" t="str">
        <f t="shared" si="3"/>
        <v/>
      </c>
      <c r="M96" t="str">
        <f t="array" ref="M96">IF(IFERROR(INDEX($I$2:$I$97, SMALL(IF($I$2:$I$97&lt;&gt;"",ROW($A$1:$A$96), ""),ROW(A95) )), "")&lt;&gt;0,(IFERROR(INDEX($I$2:$I$97, SMALL(IF($I$2:$I$97&lt;&gt;"",ROW($A$1:$A$96), ""),ROW(A95) )), "")),"")</f>
        <v/>
      </c>
    </row>
    <row r="97" spans="1:13" x14ac:dyDescent="0.3">
      <c r="A97" s="4" t="s">
        <v>106</v>
      </c>
      <c r="B97" s="6">
        <v>96</v>
      </c>
      <c r="C97" s="18" t="s">
        <v>125</v>
      </c>
      <c r="D97" s="24"/>
      <c r="E97" s="24"/>
      <c r="F97" s="24"/>
      <c r="G97" s="24"/>
      <c r="H97" s="8">
        <v>96</v>
      </c>
      <c r="I97" s="1" t="str">
        <f t="shared" si="4"/>
        <v>NTC</v>
      </c>
      <c r="J97" s="8">
        <v>96</v>
      </c>
      <c r="K97" s="15"/>
      <c r="L97" s="14" t="str">
        <f t="shared" si="3"/>
        <v/>
      </c>
      <c r="M97" t="str">
        <f t="array" ref="M97">IF(IFERROR(INDEX($I$2:$I$97, SMALL(IF($I$2:$I$97&lt;&gt;"",ROW($A$1:$A$96), ""),ROW(A96) )), "")&lt;&gt;0,(IFERROR(INDEX($I$2:$I$97, SMALL(IF($I$2:$I$97&lt;&gt;"",ROW($A$1:$A$96), ""),ROW(A96) )), "")),"")</f>
        <v/>
      </c>
    </row>
  </sheetData>
  <sortState xmlns:xlrd2="http://schemas.microsoft.com/office/spreadsheetml/2017/richdata2" ref="H2:H97">
    <sortCondition ref="H2"/>
  </sortState>
  <mergeCells count="4">
    <mergeCell ref="D2:D97"/>
    <mergeCell ref="E2:E97"/>
    <mergeCell ref="F2:F97"/>
    <mergeCell ref="G2:G97"/>
  </mergeCells>
  <conditionalFormatting sqref="C73 C50:C57">
    <cfRule type="expression" dxfId="346" priority="366">
      <formula>$E50="A repasser"</formula>
    </cfRule>
    <cfRule type="expression" dxfId="345" priority="367">
      <formula>$G50="positif"</formula>
    </cfRule>
    <cfRule type="expression" dxfId="344" priority="368">
      <formula>NOT($S50)</formula>
    </cfRule>
    <cfRule type="expression" dxfId="343" priority="369">
      <formula>$G50="negatif"</formula>
    </cfRule>
    <cfRule type="expression" dxfId="342" priority="370">
      <formula>$G50="douteux"</formula>
    </cfRule>
    <cfRule type="expression" dxfId="341" priority="371">
      <formula>$G50="echec"</formula>
    </cfRule>
  </conditionalFormatting>
  <conditionalFormatting sqref="C58">
    <cfRule type="expression" dxfId="340" priority="355">
      <formula>$G58="E484Q+L452R"</formula>
    </cfRule>
    <cfRule type="expression" dxfId="339" priority="356">
      <formula>$G58="E484K+L452R"</formula>
    </cfRule>
    <cfRule type="expression" dxfId="338" priority="357">
      <formula>$G58="L452R"</formula>
    </cfRule>
    <cfRule type="expression" dxfId="337" priority="358">
      <formula>$G58="E484Q"</formula>
    </cfRule>
    <cfRule type="expression" dxfId="336" priority="359">
      <formula>$G58="E484K"</formula>
    </cfRule>
    <cfRule type="expression" dxfId="335" priority="360">
      <formula>$E58="A repasser"</formula>
    </cfRule>
    <cfRule type="expression" dxfId="334" priority="361">
      <formula>$G58="positif"</formula>
    </cfRule>
    <cfRule type="expression" dxfId="333" priority="362">
      <formula>NOT($S58)</formula>
    </cfRule>
    <cfRule type="expression" dxfId="332" priority="363">
      <formula>$G58="negatif"</formula>
    </cfRule>
    <cfRule type="expression" dxfId="331" priority="364">
      <formula>$G58="douteux"</formula>
    </cfRule>
    <cfRule type="expression" dxfId="330" priority="365">
      <formula>$G58="echec"</formula>
    </cfRule>
  </conditionalFormatting>
  <conditionalFormatting sqref="C60">
    <cfRule type="expression" dxfId="329" priority="344">
      <formula>$G60="E484Q+L452R"</formula>
    </cfRule>
    <cfRule type="expression" dxfId="328" priority="345">
      <formula>$G60="E484K+L452R"</formula>
    </cfRule>
    <cfRule type="expression" dxfId="327" priority="346">
      <formula>$G60="L452R"</formula>
    </cfRule>
    <cfRule type="expression" dxfId="326" priority="347">
      <formula>$G60="E484Q"</formula>
    </cfRule>
    <cfRule type="expression" dxfId="325" priority="348">
      <formula>$G60="E484K"</formula>
    </cfRule>
    <cfRule type="expression" dxfId="324" priority="349">
      <formula>$E60="A repasser"</formula>
    </cfRule>
    <cfRule type="expression" dxfId="323" priority="350">
      <formula>$G60="positif"</formula>
    </cfRule>
    <cfRule type="expression" dxfId="322" priority="351">
      <formula>NOT($S60)</formula>
    </cfRule>
    <cfRule type="expression" dxfId="321" priority="352">
      <formula>$G60="negatif"</formula>
    </cfRule>
    <cfRule type="expression" dxfId="320" priority="353">
      <formula>$G60="douteux"</formula>
    </cfRule>
    <cfRule type="expression" dxfId="319" priority="354">
      <formula>$G60="echec"</formula>
    </cfRule>
  </conditionalFormatting>
  <conditionalFormatting sqref="C61">
    <cfRule type="expression" dxfId="318" priority="333">
      <formula>$G61="E484Q+L452R"</formula>
    </cfRule>
    <cfRule type="expression" dxfId="317" priority="334">
      <formula>$G61="E484K+L452R"</formula>
    </cfRule>
    <cfRule type="expression" dxfId="316" priority="335">
      <formula>$G61="L452R"</formula>
    </cfRule>
    <cfRule type="expression" dxfId="315" priority="336">
      <formula>$G61="E484Q"</formula>
    </cfRule>
    <cfRule type="expression" dxfId="314" priority="337">
      <formula>$G61="E484K"</formula>
    </cfRule>
    <cfRule type="expression" dxfId="313" priority="338">
      <formula>$E61="A repasser"</formula>
    </cfRule>
    <cfRule type="expression" dxfId="312" priority="339">
      <formula>$G61="positif"</formula>
    </cfRule>
    <cfRule type="expression" dxfId="311" priority="340">
      <formula>NOT($S61)</formula>
    </cfRule>
    <cfRule type="expression" dxfId="310" priority="341">
      <formula>$G61="negatif"</formula>
    </cfRule>
    <cfRule type="expression" dxfId="309" priority="342">
      <formula>$G61="douteux"</formula>
    </cfRule>
    <cfRule type="expression" dxfId="308" priority="343">
      <formula>$G61="echec"</formula>
    </cfRule>
  </conditionalFormatting>
  <conditionalFormatting sqref="C62">
    <cfRule type="expression" dxfId="307" priority="332">
      <formula>$G62="positif"</formula>
    </cfRule>
  </conditionalFormatting>
  <conditionalFormatting sqref="C62">
    <cfRule type="expression" dxfId="306" priority="321">
      <formula>$G62="E484Q+L452R"</formula>
    </cfRule>
    <cfRule type="expression" dxfId="305" priority="322">
      <formula>$G62="E484K+L452R"</formula>
    </cfRule>
    <cfRule type="expression" dxfId="304" priority="323">
      <formula>$G62="L452R"</formula>
    </cfRule>
    <cfRule type="expression" dxfId="303" priority="324">
      <formula>$G62="E484Q"</formula>
    </cfRule>
    <cfRule type="expression" dxfId="302" priority="325">
      <formula>$G62="E484K"</formula>
    </cfRule>
    <cfRule type="expression" dxfId="301" priority="326">
      <formula>$E62="A repasser"</formula>
    </cfRule>
    <cfRule type="expression" dxfId="300" priority="327">
      <formula>$G62="positif"</formula>
    </cfRule>
    <cfRule type="expression" dxfId="299" priority="328">
      <formula>NOT($S62)</formula>
    </cfRule>
    <cfRule type="expression" dxfId="298" priority="329">
      <formula>$G62="negatif"</formula>
    </cfRule>
    <cfRule type="expression" dxfId="297" priority="330">
      <formula>$G62="douteux"</formula>
    </cfRule>
    <cfRule type="expression" dxfId="296" priority="331">
      <formula>$G62="echec"</formula>
    </cfRule>
  </conditionalFormatting>
  <conditionalFormatting sqref="C63">
    <cfRule type="expression" dxfId="295" priority="320">
      <formula>$G63="positif"</formula>
    </cfRule>
  </conditionalFormatting>
  <conditionalFormatting sqref="C63">
    <cfRule type="expression" dxfId="294" priority="309">
      <formula>$G63="E484Q+L452R"</formula>
    </cfRule>
    <cfRule type="expression" dxfId="293" priority="310">
      <formula>$G63="E484K+L452R"</formula>
    </cfRule>
    <cfRule type="expression" dxfId="292" priority="311">
      <formula>$G63="L452R"</formula>
    </cfRule>
    <cfRule type="expression" dxfId="291" priority="312">
      <formula>$G63="E484Q"</formula>
    </cfRule>
    <cfRule type="expression" dxfId="290" priority="313">
      <formula>$G63="E484K"</formula>
    </cfRule>
    <cfRule type="expression" dxfId="289" priority="314">
      <formula>$E63="A repasser"</formula>
    </cfRule>
    <cfRule type="expression" dxfId="288" priority="315">
      <formula>$G63="positif"</formula>
    </cfRule>
    <cfRule type="expression" dxfId="287" priority="316">
      <formula>NOT($S63)</formula>
    </cfRule>
    <cfRule type="expression" dxfId="286" priority="317">
      <formula>$G63="negatif"</formula>
    </cfRule>
    <cfRule type="expression" dxfId="285" priority="318">
      <formula>$G63="douteux"</formula>
    </cfRule>
    <cfRule type="expression" dxfId="284" priority="319">
      <formula>$G63="echec"</formula>
    </cfRule>
  </conditionalFormatting>
  <conditionalFormatting sqref="C59">
    <cfRule type="expression" dxfId="283" priority="286">
      <formula>$G59="E484Q+L452R"</formula>
    </cfRule>
    <cfRule type="expression" dxfId="282" priority="287">
      <formula>$G59="E484K+L452R"</formula>
    </cfRule>
    <cfRule type="expression" dxfId="281" priority="288">
      <formula>$G59="L452R"</formula>
    </cfRule>
    <cfRule type="expression" dxfId="280" priority="289">
      <formula>$G59="E484Q"</formula>
    </cfRule>
    <cfRule type="expression" dxfId="279" priority="290">
      <formula>$G59="E484K"</formula>
    </cfRule>
    <cfRule type="expression" dxfId="278" priority="291">
      <formula>$E59="A repasser"</formula>
    </cfRule>
    <cfRule type="expression" dxfId="277" priority="292">
      <formula>$G59="positif"</formula>
    </cfRule>
    <cfRule type="expression" dxfId="276" priority="293">
      <formula>NOT($S59)</formula>
    </cfRule>
    <cfRule type="expression" dxfId="275" priority="294">
      <formula>$G59="negatif"</formula>
    </cfRule>
    <cfRule type="expression" dxfId="274" priority="295">
      <formula>$G59="douteux"</formula>
    </cfRule>
    <cfRule type="expression" dxfId="273" priority="296">
      <formula>$G59="echec"</formula>
    </cfRule>
  </conditionalFormatting>
  <conditionalFormatting sqref="C59">
    <cfRule type="expression" dxfId="272" priority="275">
      <formula>$G59="E484Q+L452R"</formula>
    </cfRule>
    <cfRule type="expression" dxfId="271" priority="276">
      <formula>$G59="E484K+L452R"</formula>
    </cfRule>
    <cfRule type="expression" dxfId="270" priority="277">
      <formula>$G59="L452R"</formula>
    </cfRule>
    <cfRule type="expression" dxfId="269" priority="278">
      <formula>$G59="E484Q"</formula>
    </cfRule>
    <cfRule type="expression" dxfId="268" priority="279">
      <formula>$G59="E484K"</formula>
    </cfRule>
    <cfRule type="expression" dxfId="267" priority="280">
      <formula>$E59="A repasser"</formula>
    </cfRule>
    <cfRule type="expression" dxfId="266" priority="281">
      <formula>$G59="positif"</formula>
    </cfRule>
    <cfRule type="expression" dxfId="265" priority="282">
      <formula>NOT($S59)</formula>
    </cfRule>
    <cfRule type="expression" dxfId="264" priority="283">
      <formula>$G59="negatif"</formula>
    </cfRule>
    <cfRule type="expression" dxfId="263" priority="284">
      <formula>$G59="douteux"</formula>
    </cfRule>
    <cfRule type="expression" dxfId="262" priority="285">
      <formula>$G59="echec"</formula>
    </cfRule>
  </conditionalFormatting>
  <conditionalFormatting sqref="C60">
    <cfRule type="expression" dxfId="261" priority="264">
      <formula>$G60="E484Q+L452R"</formula>
    </cfRule>
    <cfRule type="expression" dxfId="260" priority="265">
      <formula>$G60="E484K+L452R"</formula>
    </cfRule>
    <cfRule type="expression" dxfId="259" priority="266">
      <formula>$G60="L452R"</formula>
    </cfRule>
    <cfRule type="expression" dxfId="258" priority="267">
      <formula>$G60="E484Q"</formula>
    </cfRule>
    <cfRule type="expression" dxfId="257" priority="268">
      <formula>$G60="E484K"</formula>
    </cfRule>
    <cfRule type="expression" dxfId="256" priority="269">
      <formula>$E60="A repasser"</formula>
    </cfRule>
    <cfRule type="expression" dxfId="255" priority="270">
      <formula>$G60="positif"</formula>
    </cfRule>
    <cfRule type="expression" dxfId="254" priority="271">
      <formula>NOT($S60)</formula>
    </cfRule>
    <cfRule type="expression" dxfId="253" priority="272">
      <formula>$G60="negatif"</formula>
    </cfRule>
    <cfRule type="expression" dxfId="252" priority="273">
      <formula>$G60="douteux"</formula>
    </cfRule>
    <cfRule type="expression" dxfId="251" priority="274">
      <formula>$G60="echec"</formula>
    </cfRule>
  </conditionalFormatting>
  <conditionalFormatting sqref="C61">
    <cfRule type="expression" dxfId="250" priority="263">
      <formula>$G61="positif"</formula>
    </cfRule>
  </conditionalFormatting>
  <conditionalFormatting sqref="C61">
    <cfRule type="expression" dxfId="249" priority="252">
      <formula>$G61="E484Q+L452R"</formula>
    </cfRule>
    <cfRule type="expression" dxfId="248" priority="253">
      <formula>$G61="E484K+L452R"</formula>
    </cfRule>
    <cfRule type="expression" dxfId="247" priority="254">
      <formula>$G61="L452R"</formula>
    </cfRule>
    <cfRule type="expression" dxfId="246" priority="255">
      <formula>$G61="E484Q"</formula>
    </cfRule>
    <cfRule type="expression" dxfId="245" priority="256">
      <formula>$G61="E484K"</formula>
    </cfRule>
    <cfRule type="expression" dxfId="244" priority="257">
      <formula>$E61="A repasser"</formula>
    </cfRule>
    <cfRule type="expression" dxfId="243" priority="258">
      <formula>$G61="positif"</formula>
    </cfRule>
    <cfRule type="expression" dxfId="242" priority="259">
      <formula>NOT($S61)</formula>
    </cfRule>
    <cfRule type="expression" dxfId="241" priority="260">
      <formula>$G61="negatif"</formula>
    </cfRule>
    <cfRule type="expression" dxfId="240" priority="261">
      <formula>$G61="douteux"</formula>
    </cfRule>
    <cfRule type="expression" dxfId="239" priority="262">
      <formula>$G61="echec"</formula>
    </cfRule>
  </conditionalFormatting>
  <conditionalFormatting sqref="C62">
    <cfRule type="expression" dxfId="238" priority="251">
      <formula>$G62="positif"</formula>
    </cfRule>
  </conditionalFormatting>
  <conditionalFormatting sqref="C62">
    <cfRule type="expression" dxfId="237" priority="240">
      <formula>$G62="E484Q+L452R"</formula>
    </cfRule>
    <cfRule type="expression" dxfId="236" priority="241">
      <formula>$G62="E484K+L452R"</formula>
    </cfRule>
    <cfRule type="expression" dxfId="235" priority="242">
      <formula>$G62="L452R"</formula>
    </cfRule>
    <cfRule type="expression" dxfId="234" priority="243">
      <formula>$G62="E484Q"</formula>
    </cfRule>
    <cfRule type="expression" dxfId="233" priority="244">
      <formula>$G62="E484K"</formula>
    </cfRule>
    <cfRule type="expression" dxfId="232" priority="245">
      <formula>$E62="A repasser"</formula>
    </cfRule>
    <cfRule type="expression" dxfId="231" priority="246">
      <formula>$G62="positif"</formula>
    </cfRule>
    <cfRule type="expression" dxfId="230" priority="247">
      <formula>NOT($S62)</formula>
    </cfRule>
    <cfRule type="expression" dxfId="229" priority="248">
      <formula>$G62="negatif"</formula>
    </cfRule>
    <cfRule type="expression" dxfId="228" priority="249">
      <formula>$G62="douteux"</formula>
    </cfRule>
    <cfRule type="expression" dxfId="227" priority="250">
      <formula>$G62="echec"</formula>
    </cfRule>
  </conditionalFormatting>
  <conditionalFormatting sqref="C63">
    <cfRule type="expression" dxfId="226" priority="239">
      <formula>$G63="positif"</formula>
    </cfRule>
  </conditionalFormatting>
  <conditionalFormatting sqref="C63">
    <cfRule type="expression" dxfId="225" priority="228">
      <formula>$G63="E484Q+L452R"</formula>
    </cfRule>
    <cfRule type="expression" dxfId="224" priority="229">
      <formula>$G63="E484K+L452R"</formula>
    </cfRule>
    <cfRule type="expression" dxfId="223" priority="230">
      <formula>$G63="L452R"</formula>
    </cfRule>
    <cfRule type="expression" dxfId="222" priority="231">
      <formula>$G63="E484Q"</formula>
    </cfRule>
    <cfRule type="expression" dxfId="221" priority="232">
      <formula>$G63="E484K"</formula>
    </cfRule>
    <cfRule type="expression" dxfId="220" priority="233">
      <formula>$E63="A repasser"</formula>
    </cfRule>
    <cfRule type="expression" dxfId="219" priority="234">
      <formula>$G63="positif"</formula>
    </cfRule>
    <cfRule type="expression" dxfId="218" priority="235">
      <formula>NOT($S63)</formula>
    </cfRule>
    <cfRule type="expression" dxfId="217" priority="236">
      <formula>$G63="negatif"</formula>
    </cfRule>
    <cfRule type="expression" dxfId="216" priority="237">
      <formula>$G63="douteux"</formula>
    </cfRule>
    <cfRule type="expression" dxfId="215" priority="238">
      <formula>$G63="echec"</formula>
    </cfRule>
  </conditionalFormatting>
  <conditionalFormatting sqref="C58">
    <cfRule type="expression" dxfId="214" priority="217">
      <formula>$G58="E484Q+L452R"</formula>
    </cfRule>
    <cfRule type="expression" dxfId="213" priority="218">
      <formula>$G58="E484K+L452R"</formula>
    </cfRule>
    <cfRule type="expression" dxfId="212" priority="219">
      <formula>$G58="L452R"</formula>
    </cfRule>
    <cfRule type="expression" dxfId="211" priority="220">
      <formula>$G58="E484Q"</formula>
    </cfRule>
    <cfRule type="expression" dxfId="210" priority="221">
      <formula>$G58="E484K"</formula>
    </cfRule>
    <cfRule type="expression" dxfId="209" priority="222">
      <formula>$E58="A repasser"</formula>
    </cfRule>
    <cfRule type="expression" dxfId="208" priority="223">
      <formula>$G58="positif"</formula>
    </cfRule>
    <cfRule type="expression" dxfId="207" priority="224">
      <formula>NOT($S58)</formula>
    </cfRule>
    <cfRule type="expression" dxfId="206" priority="225">
      <formula>$G58="negatif"</formula>
    </cfRule>
    <cfRule type="expression" dxfId="205" priority="226">
      <formula>$G58="douteux"</formula>
    </cfRule>
    <cfRule type="expression" dxfId="204" priority="227">
      <formula>$G58="echec"</formula>
    </cfRule>
  </conditionalFormatting>
  <conditionalFormatting sqref="C97 C74:C81">
    <cfRule type="expression" dxfId="203" priority="211">
      <formula>$E74="A repasser"</formula>
    </cfRule>
    <cfRule type="expression" dxfId="202" priority="212">
      <formula>$G74="positif"</formula>
    </cfRule>
    <cfRule type="expression" dxfId="201" priority="213">
      <formula>NOT($S74)</formula>
    </cfRule>
    <cfRule type="expression" dxfId="200" priority="214">
      <formula>$G74="negatif"</formula>
    </cfRule>
    <cfRule type="expression" dxfId="199" priority="215">
      <formula>$G74="douteux"</formula>
    </cfRule>
    <cfRule type="expression" dxfId="198" priority="216">
      <formula>$G74="echec"</formula>
    </cfRule>
  </conditionalFormatting>
  <conditionalFormatting sqref="C82">
    <cfRule type="expression" dxfId="197" priority="200">
      <formula>$G82="E484Q+L452R"</formula>
    </cfRule>
    <cfRule type="expression" dxfId="196" priority="201">
      <formula>$G82="E484K+L452R"</formula>
    </cfRule>
    <cfRule type="expression" dxfId="195" priority="202">
      <formula>$G82="L452R"</formula>
    </cfRule>
    <cfRule type="expression" dxfId="194" priority="203">
      <formula>$G82="E484Q"</formula>
    </cfRule>
    <cfRule type="expression" dxfId="193" priority="204">
      <formula>$G82="E484K"</formula>
    </cfRule>
    <cfRule type="expression" dxfId="192" priority="205">
      <formula>$E82="A repasser"</formula>
    </cfRule>
    <cfRule type="expression" dxfId="191" priority="206">
      <formula>$G82="positif"</formula>
    </cfRule>
    <cfRule type="expression" dxfId="190" priority="207">
      <formula>NOT($S82)</formula>
    </cfRule>
    <cfRule type="expression" dxfId="189" priority="208">
      <formula>$G82="negatif"</formula>
    </cfRule>
    <cfRule type="expression" dxfId="188" priority="209">
      <formula>$G82="douteux"</formula>
    </cfRule>
    <cfRule type="expression" dxfId="187" priority="210">
      <formula>$G82="echec"</formula>
    </cfRule>
  </conditionalFormatting>
  <conditionalFormatting sqref="C84">
    <cfRule type="expression" dxfId="186" priority="189">
      <formula>$G84="E484Q+L452R"</formula>
    </cfRule>
    <cfRule type="expression" dxfId="185" priority="190">
      <formula>$G84="E484K+L452R"</formula>
    </cfRule>
    <cfRule type="expression" dxfId="184" priority="191">
      <formula>$G84="L452R"</formula>
    </cfRule>
    <cfRule type="expression" dxfId="183" priority="192">
      <formula>$G84="E484Q"</formula>
    </cfRule>
    <cfRule type="expression" dxfId="182" priority="193">
      <formula>$G84="E484K"</formula>
    </cfRule>
    <cfRule type="expression" dxfId="181" priority="194">
      <formula>$E84="A repasser"</formula>
    </cfRule>
    <cfRule type="expression" dxfId="180" priority="195">
      <formula>$G84="positif"</formula>
    </cfRule>
    <cfRule type="expression" dxfId="179" priority="196">
      <formula>NOT($S84)</formula>
    </cfRule>
    <cfRule type="expression" dxfId="178" priority="197">
      <formula>$G84="negatif"</formula>
    </cfRule>
    <cfRule type="expression" dxfId="177" priority="198">
      <formula>$G84="douteux"</formula>
    </cfRule>
    <cfRule type="expression" dxfId="176" priority="199">
      <formula>$G84="echec"</formula>
    </cfRule>
  </conditionalFormatting>
  <conditionalFormatting sqref="C85">
    <cfRule type="expression" dxfId="175" priority="178">
      <formula>$G85="E484Q+L452R"</formula>
    </cfRule>
    <cfRule type="expression" dxfId="174" priority="179">
      <formula>$G85="E484K+L452R"</formula>
    </cfRule>
    <cfRule type="expression" dxfId="173" priority="180">
      <formula>$G85="L452R"</formula>
    </cfRule>
    <cfRule type="expression" dxfId="172" priority="181">
      <formula>$G85="E484Q"</formula>
    </cfRule>
    <cfRule type="expression" dxfId="171" priority="182">
      <formula>$G85="E484K"</formula>
    </cfRule>
    <cfRule type="expression" dxfId="170" priority="183">
      <formula>$E85="A repasser"</formula>
    </cfRule>
    <cfRule type="expression" dxfId="169" priority="184">
      <formula>$G85="positif"</formula>
    </cfRule>
    <cfRule type="expression" dxfId="168" priority="185">
      <formula>NOT($S85)</formula>
    </cfRule>
    <cfRule type="expression" dxfId="167" priority="186">
      <formula>$G85="negatif"</formula>
    </cfRule>
    <cfRule type="expression" dxfId="166" priority="187">
      <formula>$G85="douteux"</formula>
    </cfRule>
    <cfRule type="expression" dxfId="165" priority="188">
      <formula>$G85="echec"</formula>
    </cfRule>
  </conditionalFormatting>
  <conditionalFormatting sqref="C86">
    <cfRule type="expression" dxfId="164" priority="177">
      <formula>$G86="positif"</formula>
    </cfRule>
  </conditionalFormatting>
  <conditionalFormatting sqref="C86">
    <cfRule type="expression" dxfId="163" priority="166">
      <formula>$G86="E484Q+L452R"</formula>
    </cfRule>
    <cfRule type="expression" dxfId="162" priority="167">
      <formula>$G86="E484K+L452R"</formula>
    </cfRule>
    <cfRule type="expression" dxfId="161" priority="168">
      <formula>$G86="L452R"</formula>
    </cfRule>
    <cfRule type="expression" dxfId="160" priority="169">
      <formula>$G86="E484Q"</formula>
    </cfRule>
    <cfRule type="expression" dxfId="159" priority="170">
      <formula>$G86="E484K"</formula>
    </cfRule>
    <cfRule type="expression" dxfId="158" priority="171">
      <formula>$E86="A repasser"</formula>
    </cfRule>
    <cfRule type="expression" dxfId="157" priority="172">
      <formula>$G86="positif"</formula>
    </cfRule>
    <cfRule type="expression" dxfId="156" priority="173">
      <formula>NOT($S86)</formula>
    </cfRule>
    <cfRule type="expression" dxfId="155" priority="174">
      <formula>$G86="negatif"</formula>
    </cfRule>
    <cfRule type="expression" dxfId="154" priority="175">
      <formula>$G86="douteux"</formula>
    </cfRule>
    <cfRule type="expression" dxfId="153" priority="176">
      <formula>$G86="echec"</formula>
    </cfRule>
  </conditionalFormatting>
  <conditionalFormatting sqref="C87">
    <cfRule type="expression" dxfId="152" priority="165">
      <formula>$G87="positif"</formula>
    </cfRule>
  </conditionalFormatting>
  <conditionalFormatting sqref="C87">
    <cfRule type="expression" dxfId="151" priority="154">
      <formula>$G87="E484Q+L452R"</formula>
    </cfRule>
    <cfRule type="expression" dxfId="150" priority="155">
      <formula>$G87="E484K+L452R"</formula>
    </cfRule>
    <cfRule type="expression" dxfId="149" priority="156">
      <formula>$G87="L452R"</formula>
    </cfRule>
    <cfRule type="expression" dxfId="148" priority="157">
      <formula>$G87="E484Q"</formula>
    </cfRule>
    <cfRule type="expression" dxfId="147" priority="158">
      <formula>$G87="E484K"</formula>
    </cfRule>
    <cfRule type="expression" dxfId="146" priority="159">
      <formula>$E87="A repasser"</formula>
    </cfRule>
    <cfRule type="expression" dxfId="145" priority="160">
      <formula>$G87="positif"</formula>
    </cfRule>
    <cfRule type="expression" dxfId="144" priority="161">
      <formula>NOT($S87)</formula>
    </cfRule>
    <cfRule type="expression" dxfId="143" priority="162">
      <formula>$G87="negatif"</formula>
    </cfRule>
    <cfRule type="expression" dxfId="142" priority="163">
      <formula>$G87="douteux"</formula>
    </cfRule>
    <cfRule type="expression" dxfId="141" priority="164">
      <formula>$G87="echec"</formula>
    </cfRule>
  </conditionalFormatting>
  <conditionalFormatting sqref="C83">
    <cfRule type="expression" dxfId="140" priority="131">
      <formula>$G83="E484Q+L452R"</formula>
    </cfRule>
    <cfRule type="expression" dxfId="139" priority="132">
      <formula>$G83="E484K+L452R"</formula>
    </cfRule>
    <cfRule type="expression" dxfId="138" priority="133">
      <formula>$G83="L452R"</formula>
    </cfRule>
    <cfRule type="expression" dxfId="137" priority="134">
      <formula>$G83="E484Q"</formula>
    </cfRule>
    <cfRule type="expression" dxfId="136" priority="135">
      <formula>$G83="E484K"</formula>
    </cfRule>
    <cfRule type="expression" dxfId="135" priority="136">
      <formula>$E83="A repasser"</formula>
    </cfRule>
    <cfRule type="expression" dxfId="134" priority="137">
      <formula>$G83="positif"</formula>
    </cfRule>
    <cfRule type="expression" dxfId="133" priority="138">
      <formula>NOT($S83)</formula>
    </cfRule>
    <cfRule type="expression" dxfId="132" priority="139">
      <formula>$G83="negatif"</formula>
    </cfRule>
    <cfRule type="expression" dxfId="131" priority="140">
      <formula>$G83="douteux"</formula>
    </cfRule>
    <cfRule type="expression" dxfId="130" priority="141">
      <formula>$G83="echec"</formula>
    </cfRule>
  </conditionalFormatting>
  <conditionalFormatting sqref="C83">
    <cfRule type="expression" dxfId="129" priority="120">
      <formula>$G83="E484Q+L452R"</formula>
    </cfRule>
    <cfRule type="expression" dxfId="128" priority="121">
      <formula>$G83="E484K+L452R"</formula>
    </cfRule>
    <cfRule type="expression" dxfId="127" priority="122">
      <formula>$G83="L452R"</formula>
    </cfRule>
    <cfRule type="expression" dxfId="126" priority="123">
      <formula>$G83="E484Q"</formula>
    </cfRule>
    <cfRule type="expression" dxfId="125" priority="124">
      <formula>$G83="E484K"</formula>
    </cfRule>
    <cfRule type="expression" dxfId="124" priority="125">
      <formula>$E83="A repasser"</formula>
    </cfRule>
    <cfRule type="expression" dxfId="123" priority="126">
      <formula>$G83="positif"</formula>
    </cfRule>
    <cfRule type="expression" dxfId="122" priority="127">
      <formula>NOT($S83)</formula>
    </cfRule>
    <cfRule type="expression" dxfId="121" priority="128">
      <formula>$G83="negatif"</formula>
    </cfRule>
    <cfRule type="expression" dxfId="120" priority="129">
      <formula>$G83="douteux"</formula>
    </cfRule>
    <cfRule type="expression" dxfId="119" priority="130">
      <formula>$G83="echec"</formula>
    </cfRule>
  </conditionalFormatting>
  <conditionalFormatting sqref="C84">
    <cfRule type="expression" dxfId="118" priority="109">
      <formula>$G84="E484Q+L452R"</formula>
    </cfRule>
    <cfRule type="expression" dxfId="117" priority="110">
      <formula>$G84="E484K+L452R"</formula>
    </cfRule>
    <cfRule type="expression" dxfId="116" priority="111">
      <formula>$G84="L452R"</formula>
    </cfRule>
    <cfRule type="expression" dxfId="115" priority="112">
      <formula>$G84="E484Q"</formula>
    </cfRule>
    <cfRule type="expression" dxfId="114" priority="113">
      <formula>$G84="E484K"</formula>
    </cfRule>
    <cfRule type="expression" dxfId="113" priority="114">
      <formula>$E84="A repasser"</formula>
    </cfRule>
    <cfRule type="expression" dxfId="112" priority="115">
      <formula>$G84="positif"</formula>
    </cfRule>
    <cfRule type="expression" dxfId="111" priority="116">
      <formula>NOT($S84)</formula>
    </cfRule>
    <cfRule type="expression" dxfId="110" priority="117">
      <formula>$G84="negatif"</formula>
    </cfRule>
    <cfRule type="expression" dxfId="109" priority="118">
      <formula>$G84="douteux"</formula>
    </cfRule>
    <cfRule type="expression" dxfId="108" priority="119">
      <formula>$G84="echec"</formula>
    </cfRule>
  </conditionalFormatting>
  <conditionalFormatting sqref="C85">
    <cfRule type="expression" dxfId="107" priority="108">
      <formula>$G85="positif"</formula>
    </cfRule>
  </conditionalFormatting>
  <conditionalFormatting sqref="C85">
    <cfRule type="expression" dxfId="106" priority="97">
      <formula>$G85="E484Q+L452R"</formula>
    </cfRule>
    <cfRule type="expression" dxfId="105" priority="98">
      <formula>$G85="E484K+L452R"</formula>
    </cfRule>
    <cfRule type="expression" dxfId="104" priority="99">
      <formula>$G85="L452R"</formula>
    </cfRule>
    <cfRule type="expression" dxfId="103" priority="100">
      <formula>$G85="E484Q"</formula>
    </cfRule>
    <cfRule type="expression" dxfId="102" priority="101">
      <formula>$G85="E484K"</formula>
    </cfRule>
    <cfRule type="expression" dxfId="101" priority="102">
      <formula>$E85="A repasser"</formula>
    </cfRule>
    <cfRule type="expression" dxfId="100" priority="103">
      <formula>$G85="positif"</formula>
    </cfRule>
    <cfRule type="expression" dxfId="99" priority="104">
      <formula>NOT($S85)</formula>
    </cfRule>
    <cfRule type="expression" dxfId="98" priority="105">
      <formula>$G85="negatif"</formula>
    </cfRule>
    <cfRule type="expression" dxfId="97" priority="106">
      <formula>$G85="douteux"</formula>
    </cfRule>
    <cfRule type="expression" dxfId="96" priority="107">
      <formula>$G85="echec"</formula>
    </cfRule>
  </conditionalFormatting>
  <conditionalFormatting sqref="C86">
    <cfRule type="expression" dxfId="95" priority="96">
      <formula>$G86="positif"</formula>
    </cfRule>
  </conditionalFormatting>
  <conditionalFormatting sqref="C86">
    <cfRule type="expression" dxfId="94" priority="85">
      <formula>$G86="E484Q+L452R"</formula>
    </cfRule>
    <cfRule type="expression" dxfId="93" priority="86">
      <formula>$G86="E484K+L452R"</formula>
    </cfRule>
    <cfRule type="expression" dxfId="92" priority="87">
      <formula>$G86="L452R"</formula>
    </cfRule>
    <cfRule type="expression" dxfId="91" priority="88">
      <formula>$G86="E484Q"</formula>
    </cfRule>
    <cfRule type="expression" dxfId="90" priority="89">
      <formula>$G86="E484K"</formula>
    </cfRule>
    <cfRule type="expression" dxfId="89" priority="90">
      <formula>$E86="A repasser"</formula>
    </cfRule>
    <cfRule type="expression" dxfId="88" priority="91">
      <formula>$G86="positif"</formula>
    </cfRule>
    <cfRule type="expression" dxfId="87" priority="92">
      <formula>NOT($S86)</formula>
    </cfRule>
    <cfRule type="expression" dxfId="86" priority="93">
      <formula>$G86="negatif"</formula>
    </cfRule>
    <cfRule type="expression" dxfId="85" priority="94">
      <formula>$G86="douteux"</formula>
    </cfRule>
    <cfRule type="expression" dxfId="84" priority="95">
      <formula>$G86="echec"</formula>
    </cfRule>
  </conditionalFormatting>
  <conditionalFormatting sqref="C87">
    <cfRule type="expression" dxfId="83" priority="84">
      <formula>$G87="positif"</formula>
    </cfRule>
  </conditionalFormatting>
  <conditionalFormatting sqref="C87">
    <cfRule type="expression" dxfId="82" priority="73">
      <formula>$G87="E484Q+L452R"</formula>
    </cfRule>
    <cfRule type="expression" dxfId="81" priority="74">
      <formula>$G87="E484K+L452R"</formula>
    </cfRule>
    <cfRule type="expression" dxfId="80" priority="75">
      <formula>$G87="L452R"</formula>
    </cfRule>
    <cfRule type="expression" dxfId="79" priority="76">
      <formula>$G87="E484Q"</formula>
    </cfRule>
    <cfRule type="expression" dxfId="78" priority="77">
      <formula>$G87="E484K"</formula>
    </cfRule>
    <cfRule type="expression" dxfId="77" priority="78">
      <formula>$E87="A repasser"</formula>
    </cfRule>
    <cfRule type="expression" dxfId="76" priority="79">
      <formula>$G87="positif"</formula>
    </cfRule>
    <cfRule type="expression" dxfId="75" priority="80">
      <formula>NOT($S87)</formula>
    </cfRule>
    <cfRule type="expression" dxfId="74" priority="81">
      <formula>$G87="negatif"</formula>
    </cfRule>
    <cfRule type="expression" dxfId="73" priority="82">
      <formula>$G87="douteux"</formula>
    </cfRule>
    <cfRule type="expression" dxfId="72" priority="83">
      <formula>$G87="echec"</formula>
    </cfRule>
  </conditionalFormatting>
  <conditionalFormatting sqref="C82">
    <cfRule type="expression" dxfId="71" priority="62">
      <formula>$G82="E484Q+L452R"</formula>
    </cfRule>
    <cfRule type="expression" dxfId="70" priority="63">
      <formula>$G82="E484K+L452R"</formula>
    </cfRule>
    <cfRule type="expression" dxfId="69" priority="64">
      <formula>$G82="L452R"</formula>
    </cfRule>
    <cfRule type="expression" dxfId="68" priority="65">
      <formula>$G82="E484Q"</formula>
    </cfRule>
    <cfRule type="expression" dxfId="67" priority="66">
      <formula>$G82="E484K"</formula>
    </cfRule>
    <cfRule type="expression" dxfId="66" priority="67">
      <formula>$E82="A repasser"</formula>
    </cfRule>
    <cfRule type="expression" dxfId="65" priority="68">
      <formula>$G82="positif"</formula>
    </cfRule>
    <cfRule type="expression" dxfId="64" priority="69">
      <formula>NOT($S82)</formula>
    </cfRule>
    <cfRule type="expression" dxfId="63" priority="70">
      <formula>$G82="negatif"</formula>
    </cfRule>
    <cfRule type="expression" dxfId="62" priority="71">
      <formula>$G82="douteux"</formula>
    </cfRule>
    <cfRule type="expression" dxfId="61" priority="72">
      <formula>$G82="echec"</formula>
    </cfRule>
  </conditionalFormatting>
  <conditionalFormatting sqref="C1:C63 C73:C87 C97:C1048576">
    <cfRule type="duplicateValues" dxfId="60" priority="61"/>
  </conditionalFormatting>
  <conditionalFormatting sqref="C66:C67 C70 C72">
    <cfRule type="expression" dxfId="59" priority="55">
      <formula>$E66="A repasser"</formula>
    </cfRule>
    <cfRule type="expression" dxfId="58" priority="56">
      <formula>$G66="positif"</formula>
    </cfRule>
    <cfRule type="expression" dxfId="57" priority="57">
      <formula>NOT($S66)</formula>
    </cfRule>
    <cfRule type="expression" dxfId="56" priority="58">
      <formula>$G66="negatif"</formula>
    </cfRule>
    <cfRule type="expression" dxfId="55" priority="59">
      <formula>$G66="douteux"</formula>
    </cfRule>
    <cfRule type="expression" dxfId="54" priority="60">
      <formula>$G66="echec"</formula>
    </cfRule>
  </conditionalFormatting>
  <conditionalFormatting sqref="C64">
    <cfRule type="expression" dxfId="53" priority="54">
      <formula>$G64="positif"</formula>
    </cfRule>
  </conditionalFormatting>
  <conditionalFormatting sqref="C64">
    <cfRule type="expression" dxfId="52" priority="43">
      <formula>$G64="E484Q+L452R"</formula>
    </cfRule>
    <cfRule type="expression" dxfId="51" priority="44">
      <formula>$G64="E484K+L452R"</formula>
    </cfRule>
    <cfRule type="expression" dxfId="50" priority="45">
      <formula>$G64="L452R"</formula>
    </cfRule>
    <cfRule type="expression" dxfId="49" priority="46">
      <formula>$G64="E484Q"</formula>
    </cfRule>
    <cfRule type="expression" dxfId="48" priority="47">
      <formula>$G64="E484K"</formula>
    </cfRule>
    <cfRule type="expression" dxfId="47" priority="48">
      <formula>$E64="A repasser"</formula>
    </cfRule>
    <cfRule type="expression" dxfId="46" priority="49">
      <formula>$G64="positif"</formula>
    </cfRule>
    <cfRule type="expression" dxfId="45" priority="50">
      <formula>NOT($S64)</formula>
    </cfRule>
    <cfRule type="expression" dxfId="44" priority="51">
      <formula>$G64="negatif"</formula>
    </cfRule>
    <cfRule type="expression" dxfId="43" priority="52">
      <formula>$G64="douteux"</formula>
    </cfRule>
    <cfRule type="expression" dxfId="42" priority="53">
      <formula>$G64="echec"</formula>
    </cfRule>
  </conditionalFormatting>
  <conditionalFormatting sqref="C66:C72">
    <cfRule type="expression" dxfId="41" priority="37">
      <formula>$E66="A repasser"</formula>
    </cfRule>
    <cfRule type="expression" dxfId="40" priority="38">
      <formula>$G66="positif"</formula>
    </cfRule>
    <cfRule type="expression" dxfId="39" priority="39">
      <formula>NOT($S66)</formula>
    </cfRule>
    <cfRule type="expression" dxfId="38" priority="40">
      <formula>$G66="negatif"</formula>
    </cfRule>
    <cfRule type="expression" dxfId="37" priority="41">
      <formula>$G66="douteux"</formula>
    </cfRule>
    <cfRule type="expression" dxfId="36" priority="42">
      <formula>$G66="echec"</formula>
    </cfRule>
  </conditionalFormatting>
  <conditionalFormatting sqref="C69">
    <cfRule type="expression" dxfId="35" priority="31">
      <formula>$E69="A repasser"</formula>
    </cfRule>
    <cfRule type="expression" dxfId="34" priority="32">
      <formula>$G69="positif"</formula>
    </cfRule>
    <cfRule type="expression" dxfId="33" priority="33">
      <formula>NOT($S69)</formula>
    </cfRule>
    <cfRule type="expression" dxfId="32" priority="34">
      <formula>$G69="negatif"</formula>
    </cfRule>
    <cfRule type="expression" dxfId="31" priority="35">
      <formula>$G69="douteux"</formula>
    </cfRule>
    <cfRule type="expression" dxfId="30" priority="36">
      <formula>$G69="echec"</formula>
    </cfRule>
  </conditionalFormatting>
  <conditionalFormatting sqref="C90:C91 C94 C96">
    <cfRule type="expression" dxfId="29" priority="25">
      <formula>$E90="A repasser"</formula>
    </cfRule>
    <cfRule type="expression" dxfId="28" priority="26">
      <formula>$G90="positif"</formula>
    </cfRule>
    <cfRule type="expression" dxfId="27" priority="27">
      <formula>NOT($S90)</formula>
    </cfRule>
    <cfRule type="expression" dxfId="26" priority="28">
      <formula>$G90="negatif"</formula>
    </cfRule>
    <cfRule type="expression" dxfId="25" priority="29">
      <formula>$G90="douteux"</formula>
    </cfRule>
    <cfRule type="expression" dxfId="24" priority="30">
      <formula>$G90="echec"</formula>
    </cfRule>
  </conditionalFormatting>
  <conditionalFormatting sqref="C88">
    <cfRule type="expression" dxfId="23" priority="24">
      <formula>$G88="positif"</formula>
    </cfRule>
  </conditionalFormatting>
  <conditionalFormatting sqref="C88">
    <cfRule type="expression" dxfId="22" priority="13">
      <formula>$G88="E484Q+L452R"</formula>
    </cfRule>
    <cfRule type="expression" dxfId="21" priority="14">
      <formula>$G88="E484K+L452R"</formula>
    </cfRule>
    <cfRule type="expression" dxfId="20" priority="15">
      <formula>$G88="L452R"</formula>
    </cfRule>
    <cfRule type="expression" dxfId="19" priority="16">
      <formula>$G88="E484Q"</formula>
    </cfRule>
    <cfRule type="expression" dxfId="18" priority="17">
      <formula>$G88="E484K"</formula>
    </cfRule>
    <cfRule type="expression" dxfId="17" priority="18">
      <formula>$E88="A repasser"</formula>
    </cfRule>
    <cfRule type="expression" dxfId="16" priority="19">
      <formula>$G88="positif"</formula>
    </cfRule>
    <cfRule type="expression" dxfId="15" priority="20">
      <formula>NOT($S88)</formula>
    </cfRule>
    <cfRule type="expression" dxfId="14" priority="21">
      <formula>$G88="negatif"</formula>
    </cfRule>
    <cfRule type="expression" dxfId="13" priority="22">
      <formula>$G88="douteux"</formula>
    </cfRule>
    <cfRule type="expression" dxfId="12" priority="23">
      <formula>$G88="echec"</formula>
    </cfRule>
  </conditionalFormatting>
  <conditionalFormatting sqref="C90:C96">
    <cfRule type="expression" dxfId="11" priority="7">
      <formula>$E90="A repasser"</formula>
    </cfRule>
    <cfRule type="expression" dxfId="10" priority="8">
      <formula>$G90="positif"</formula>
    </cfRule>
    <cfRule type="expression" dxfId="9" priority="9">
      <formula>NOT($S90)</formula>
    </cfRule>
    <cfRule type="expression" dxfId="8" priority="10">
      <formula>$G90="negatif"</formula>
    </cfRule>
    <cfRule type="expression" dxfId="7" priority="11">
      <formula>$G90="douteux"</formula>
    </cfRule>
    <cfRule type="expression" dxfId="6" priority="12">
      <formula>$G90="echec"</formula>
    </cfRule>
  </conditionalFormatting>
  <conditionalFormatting sqref="C93">
    <cfRule type="expression" dxfId="5" priority="1">
      <formula>$E93="A repasser"</formula>
    </cfRule>
    <cfRule type="expression" dxfId="4" priority="2">
      <formula>$G93="positif"</formula>
    </cfRule>
    <cfRule type="expression" dxfId="3" priority="3">
      <formula>NOT($S93)</formula>
    </cfRule>
    <cfRule type="expression" dxfId="2" priority="4">
      <formula>$G93="negatif"</formula>
    </cfRule>
    <cfRule type="expression" dxfId="1" priority="5">
      <formula>$G93="douteux"</formula>
    </cfRule>
    <cfRule type="expression" dxfId="0" priority="6">
      <formula>$G93="echec"</formula>
    </cfRule>
  </conditionalFormatting>
  <dataValidations count="1">
    <dataValidation errorStyle="warning" allowBlank="1" showInputMessage="1" showErrorMessage="1" error="longueur entre 11 et 12" sqref="Q70:Q91 C2:C67 C70 C72:C91 C96:C97 C94" xr:uid="{00000000-0002-0000-0000-000000000000}"/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5"/>
  <sheetViews>
    <sheetView workbookViewId="0">
      <selection activeCell="D2" sqref="D2:G15"/>
    </sheetView>
  </sheetViews>
  <sheetFormatPr defaultColWidth="11.5546875" defaultRowHeight="14.4" x14ac:dyDescent="0.3"/>
  <cols>
    <col min="1" max="1" width="10.33203125" bestFit="1" customWidth="1"/>
  </cols>
  <sheetData>
    <row r="1" spans="1:11" ht="16.2" thickBot="1" x14ac:dyDescent="0.35">
      <c r="D1" s="34" t="s">
        <v>3</v>
      </c>
      <c r="E1" s="35"/>
      <c r="F1" s="35"/>
      <c r="G1" s="36"/>
      <c r="H1" s="37" t="s">
        <v>4</v>
      </c>
      <c r="I1" s="38"/>
      <c r="J1" s="37" t="s">
        <v>5</v>
      </c>
      <c r="K1" s="38"/>
    </row>
    <row r="2" spans="1:11" ht="16.2" thickBot="1" x14ac:dyDescent="0.35">
      <c r="D2" s="39"/>
      <c r="E2" s="40"/>
      <c r="F2" s="40"/>
      <c r="G2" s="41"/>
      <c r="H2" s="42">
        <v>10106228</v>
      </c>
      <c r="I2" s="43"/>
      <c r="J2" s="44">
        <v>44986</v>
      </c>
      <c r="K2" s="43"/>
    </row>
    <row r="3" spans="1:11" ht="16.2" thickBot="1" x14ac:dyDescent="0.35">
      <c r="D3" s="45"/>
      <c r="E3" s="46"/>
      <c r="F3" s="46"/>
      <c r="G3" s="47"/>
      <c r="H3" s="42">
        <v>10102367</v>
      </c>
      <c r="I3" s="43"/>
      <c r="J3" s="44">
        <v>44958</v>
      </c>
      <c r="K3" s="43"/>
    </row>
    <row r="4" spans="1:11" ht="16.2" thickBot="1" x14ac:dyDescent="0.35">
      <c r="A4" t="s">
        <v>10</v>
      </c>
      <c r="B4" t="s">
        <v>127</v>
      </c>
      <c r="C4" t="s">
        <v>126</v>
      </c>
      <c r="D4" s="48"/>
      <c r="E4" s="49"/>
      <c r="F4" s="49"/>
      <c r="G4" s="50"/>
      <c r="H4" s="51">
        <v>579130</v>
      </c>
      <c r="I4" s="52"/>
      <c r="J4" s="53" t="s">
        <v>108</v>
      </c>
      <c r="K4" s="54"/>
    </row>
    <row r="5" spans="1:11" ht="16.2" thickBot="1" x14ac:dyDescent="0.35">
      <c r="A5" t="s">
        <v>9</v>
      </c>
      <c r="B5">
        <v>1411</v>
      </c>
      <c r="D5" s="48"/>
      <c r="E5" s="49"/>
      <c r="F5" s="49"/>
      <c r="G5" s="50"/>
      <c r="H5" s="32">
        <v>17667700</v>
      </c>
      <c r="I5" s="33"/>
      <c r="J5" s="55" t="s">
        <v>108</v>
      </c>
      <c r="K5" s="56"/>
    </row>
    <row r="6" spans="1:11" ht="16.2" thickBot="1" x14ac:dyDescent="0.35">
      <c r="D6" s="48"/>
      <c r="E6" s="49"/>
      <c r="F6" s="49"/>
      <c r="G6" s="50"/>
      <c r="H6" s="60">
        <v>10104495</v>
      </c>
      <c r="I6" s="61"/>
      <c r="J6" s="62">
        <v>45017</v>
      </c>
      <c r="K6" s="63"/>
    </row>
    <row r="7" spans="1:11" ht="16.2" thickBot="1" x14ac:dyDescent="0.35">
      <c r="D7" s="48"/>
      <c r="E7" s="49"/>
      <c r="F7" s="49"/>
      <c r="G7" s="50"/>
      <c r="H7" s="60">
        <v>10080833</v>
      </c>
      <c r="I7" s="61"/>
      <c r="J7" s="62">
        <v>44440</v>
      </c>
      <c r="K7" s="63"/>
    </row>
    <row r="8" spans="1:11" ht="16.2" thickBot="1" x14ac:dyDescent="0.35">
      <c r="D8" s="57"/>
      <c r="E8" s="58"/>
      <c r="F8" s="58"/>
      <c r="G8" s="59"/>
      <c r="H8" s="60">
        <v>10097651</v>
      </c>
      <c r="I8" s="61"/>
      <c r="J8" s="62">
        <v>44927</v>
      </c>
      <c r="K8" s="63"/>
    </row>
    <row r="9" spans="1:11" ht="16.2" thickBot="1" x14ac:dyDescent="0.35">
      <c r="D9" s="29"/>
      <c r="E9" s="30"/>
      <c r="F9" s="30"/>
      <c r="G9" s="31"/>
      <c r="H9" s="32">
        <v>163643</v>
      </c>
      <c r="I9" s="33"/>
      <c r="J9" s="27" t="s">
        <v>108</v>
      </c>
      <c r="K9" s="64"/>
    </row>
    <row r="10" spans="1:11" ht="16.2" thickBot="1" x14ac:dyDescent="0.35">
      <c r="D10" s="29"/>
      <c r="E10" s="30"/>
      <c r="F10" s="30"/>
      <c r="G10" s="31"/>
      <c r="H10" s="32" t="s">
        <v>109</v>
      </c>
      <c r="I10" s="33"/>
      <c r="J10" s="27" t="s">
        <v>108</v>
      </c>
      <c r="K10" s="28"/>
    </row>
    <row r="11" spans="1:11" ht="16.2" thickBot="1" x14ac:dyDescent="0.35">
      <c r="D11" s="29"/>
      <c r="E11" s="30"/>
      <c r="F11" s="30"/>
      <c r="G11" s="31"/>
      <c r="H11" s="32">
        <v>1942186</v>
      </c>
      <c r="I11" s="33"/>
      <c r="J11" s="27" t="s">
        <v>108</v>
      </c>
      <c r="K11" s="28"/>
    </row>
    <row r="12" spans="1:11" ht="16.2" thickBot="1" x14ac:dyDescent="0.35">
      <c r="D12" s="29"/>
      <c r="E12" s="30"/>
      <c r="F12" s="30"/>
      <c r="G12" s="31"/>
      <c r="H12" s="25" t="s">
        <v>110</v>
      </c>
      <c r="I12" s="26"/>
      <c r="J12" s="27" t="s">
        <v>108</v>
      </c>
      <c r="K12" s="28"/>
    </row>
    <row r="13" spans="1:11" ht="16.2" thickBot="1" x14ac:dyDescent="0.35">
      <c r="D13" s="29"/>
      <c r="E13" s="30"/>
      <c r="F13" s="30"/>
      <c r="G13" s="31"/>
      <c r="H13" s="25" t="s">
        <v>111</v>
      </c>
      <c r="I13" s="26"/>
      <c r="J13" s="27" t="s">
        <v>108</v>
      </c>
      <c r="K13" s="28"/>
    </row>
    <row r="14" spans="1:11" ht="16.2" thickBot="1" x14ac:dyDescent="0.35">
      <c r="D14" s="29"/>
      <c r="E14" s="30"/>
      <c r="F14" s="30"/>
      <c r="G14" s="31"/>
      <c r="H14" s="25" t="s">
        <v>112</v>
      </c>
      <c r="I14" s="26"/>
      <c r="J14" s="27" t="s">
        <v>108</v>
      </c>
      <c r="K14" s="28"/>
    </row>
    <row r="15" spans="1:11" ht="16.2" thickBot="1" x14ac:dyDescent="0.35">
      <c r="D15" s="29"/>
      <c r="E15" s="30"/>
      <c r="F15" s="30"/>
      <c r="G15" s="31"/>
      <c r="H15" s="25">
        <v>11001759</v>
      </c>
      <c r="I15" s="26"/>
      <c r="J15" s="27" t="s">
        <v>108</v>
      </c>
      <c r="K15" s="28"/>
    </row>
  </sheetData>
  <mergeCells count="45">
    <mergeCell ref="D5:G5"/>
    <mergeCell ref="H5:I5"/>
    <mergeCell ref="J5:K5"/>
    <mergeCell ref="D8:G8"/>
    <mergeCell ref="D10:G10"/>
    <mergeCell ref="D6:G6"/>
    <mergeCell ref="H6:I6"/>
    <mergeCell ref="J6:K6"/>
    <mergeCell ref="D7:G7"/>
    <mergeCell ref="H7:I7"/>
    <mergeCell ref="J7:K7"/>
    <mergeCell ref="H8:I8"/>
    <mergeCell ref="J8:K8"/>
    <mergeCell ref="D9:G9"/>
    <mergeCell ref="H9:I9"/>
    <mergeCell ref="J9:K9"/>
    <mergeCell ref="D3:G3"/>
    <mergeCell ref="H3:I3"/>
    <mergeCell ref="J3:K3"/>
    <mergeCell ref="D4:G4"/>
    <mergeCell ref="H4:I4"/>
    <mergeCell ref="J4:K4"/>
    <mergeCell ref="D1:G1"/>
    <mergeCell ref="H1:I1"/>
    <mergeCell ref="J1:K1"/>
    <mergeCell ref="D2:G2"/>
    <mergeCell ref="H2:I2"/>
    <mergeCell ref="J2:K2"/>
    <mergeCell ref="H10:I10"/>
    <mergeCell ref="J10:K10"/>
    <mergeCell ref="D11:G11"/>
    <mergeCell ref="H11:I11"/>
    <mergeCell ref="J11:K11"/>
    <mergeCell ref="H12:I12"/>
    <mergeCell ref="J12:K12"/>
    <mergeCell ref="D13:G13"/>
    <mergeCell ref="H13:I13"/>
    <mergeCell ref="J13:K13"/>
    <mergeCell ref="D12:G12"/>
    <mergeCell ref="H14:I14"/>
    <mergeCell ref="J14:K14"/>
    <mergeCell ref="D15:G15"/>
    <mergeCell ref="H15:I15"/>
    <mergeCell ref="J15:K15"/>
    <mergeCell ref="D14:G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97"/>
  <sheetViews>
    <sheetView workbookViewId="0">
      <selection activeCell="I12" sqref="I12"/>
    </sheetView>
  </sheetViews>
  <sheetFormatPr defaultColWidth="11.5546875" defaultRowHeight="14.4" x14ac:dyDescent="0.3"/>
  <cols>
    <col min="1" max="1" width="11.44140625" style="5"/>
    <col min="2" max="2" width="6.88671875" style="5" bestFit="1" customWidth="1"/>
    <col min="3" max="3" width="16.44140625" style="5" bestFit="1" customWidth="1"/>
    <col min="4" max="4" width="10.5546875" bestFit="1" customWidth="1"/>
    <col min="5" max="5" width="13.109375" bestFit="1" customWidth="1"/>
    <col min="6" max="6" width="10.44140625" bestFit="1" customWidth="1"/>
    <col min="8" max="8" width="7.33203125" bestFit="1" customWidth="1"/>
    <col min="9" max="9" width="21.6640625" customWidth="1"/>
    <col min="10" max="10" width="7.33203125" hidden="1" customWidth="1"/>
    <col min="11" max="12" width="7.33203125" customWidth="1"/>
    <col min="13" max="13" width="12.5546875" bestFit="1" customWidth="1"/>
    <col min="14" max="14" width="9.6640625" bestFit="1" customWidth="1"/>
    <col min="20" max="20" width="11.44140625" customWidth="1"/>
    <col min="21" max="21" width="14.44140625" customWidth="1"/>
  </cols>
  <sheetData>
    <row r="1" spans="1:13" ht="69" x14ac:dyDescent="0.3">
      <c r="A1" s="7"/>
      <c r="B1" s="3" t="s">
        <v>1</v>
      </c>
      <c r="C1" s="10" t="s">
        <v>0</v>
      </c>
      <c r="D1" s="3" t="s">
        <v>2</v>
      </c>
      <c r="E1" s="2" t="s">
        <v>6</v>
      </c>
      <c r="F1" s="3" t="s">
        <v>7</v>
      </c>
      <c r="G1" s="3" t="s">
        <v>8</v>
      </c>
      <c r="H1" s="3" t="s">
        <v>107</v>
      </c>
      <c r="I1" s="3" t="s">
        <v>0</v>
      </c>
      <c r="J1" s="3" t="s">
        <v>107</v>
      </c>
      <c r="L1" s="13" t="s">
        <v>113</v>
      </c>
      <c r="M1" s="13" t="s">
        <v>114</v>
      </c>
    </row>
    <row r="2" spans="1:13" ht="18.75" customHeight="1" x14ac:dyDescent="0.3">
      <c r="A2" s="4" t="s">
        <v>11</v>
      </c>
      <c r="B2" s="6">
        <v>1</v>
      </c>
      <c r="C2" s="11"/>
      <c r="D2" s="65"/>
      <c r="E2" s="65"/>
      <c r="F2" s="65" t="e">
        <f>15/E2</f>
        <v>#DIV/0!</v>
      </c>
      <c r="G2" s="65" t="e">
        <f>12-F2</f>
        <v>#DIV/0!</v>
      </c>
      <c r="H2" s="6">
        <v>1</v>
      </c>
      <c r="I2" s="1" t="str">
        <f t="shared" ref="I2:I4" si="0">IF(NOT(ISBLANK(VLOOKUP(H2,B:C,2,FALSE))),VLOOKUP(H2,B:C,2,FALSE),"")</f>
        <v/>
      </c>
      <c r="J2" s="6">
        <v>1</v>
      </c>
      <c r="K2" s="14"/>
      <c r="L2" s="14" t="str">
        <f>IF(M2&lt;&gt;"",VLOOKUP(M2,I:J,2,FALSE),"")</f>
        <v/>
      </c>
      <c r="M2" t="str">
        <f t="array" ref="M2">IF(IFERROR(INDEX($I$2:$I$97, SMALL(IF($I$2:$I$97&lt;&gt;"",ROW($A$1:$A$96), ""),ROW(A1) )), "")&lt;&gt;0,(IFERROR(INDEX($I$2:$I$97, SMALL(IF($I$2:$I$97&lt;&gt;"",ROW($A$1:$A$96), ""),ROW(A1) )), "")),"")</f>
        <v/>
      </c>
    </row>
    <row r="3" spans="1:13" x14ac:dyDescent="0.3">
      <c r="A3" s="4" t="s">
        <v>12</v>
      </c>
      <c r="B3" s="6">
        <v>13</v>
      </c>
      <c r="C3" s="11"/>
      <c r="D3" s="65"/>
      <c r="E3" s="65"/>
      <c r="F3" s="65"/>
      <c r="G3" s="65"/>
      <c r="H3" s="6">
        <v>2</v>
      </c>
      <c r="I3" s="1" t="str">
        <f t="shared" si="0"/>
        <v/>
      </c>
      <c r="J3" s="6">
        <v>2</v>
      </c>
      <c r="K3" s="14"/>
      <c r="L3" s="14" t="str">
        <f t="shared" ref="L3:L66" si="1">IF(M3&lt;&gt;"",VLOOKUP(M3,I:J,2,FALSE),"")</f>
        <v/>
      </c>
      <c r="M3" t="str">
        <f t="array" ref="M3">IF(IFERROR(INDEX($I$2:$I$97, SMALL(IF($I$2:$I$97&lt;&gt;"",ROW($A$1:$A$96), ""),ROW(A2) )), "")&lt;&gt;0,(IFERROR(INDEX($I$2:$I$97, SMALL(IF($I$2:$I$97&lt;&gt;"",ROW($A$1:$A$96), ""),ROW(A2) )), "")),"")</f>
        <v/>
      </c>
    </row>
    <row r="4" spans="1:13" x14ac:dyDescent="0.3">
      <c r="A4" s="4" t="s">
        <v>13</v>
      </c>
      <c r="B4" s="6">
        <v>25</v>
      </c>
      <c r="C4" s="11"/>
      <c r="D4" s="65"/>
      <c r="E4" s="65"/>
      <c r="F4" s="65"/>
      <c r="G4" s="65"/>
      <c r="H4" s="6">
        <v>3</v>
      </c>
      <c r="I4" s="1" t="str">
        <f t="shared" si="0"/>
        <v/>
      </c>
      <c r="J4" s="6">
        <v>3</v>
      </c>
      <c r="K4" s="14"/>
      <c r="L4" s="14" t="str">
        <f t="shared" si="1"/>
        <v/>
      </c>
      <c r="M4" t="str">
        <f t="array" ref="M4">IF(IFERROR(INDEX($I$2:$I$97, SMALL(IF($I$2:$I$97&lt;&gt;"",ROW($A$1:$A$96), ""),ROW(A3) )), "")&lt;&gt;0,(IFERROR(INDEX($I$2:$I$97, SMALL(IF($I$2:$I$97&lt;&gt;"",ROW($A$1:$A$96), ""),ROW(A3) )), "")),"")</f>
        <v/>
      </c>
    </row>
    <row r="5" spans="1:13" x14ac:dyDescent="0.3">
      <c r="A5" s="4" t="s">
        <v>14</v>
      </c>
      <c r="B5" s="6">
        <v>37</v>
      </c>
      <c r="C5" s="11"/>
      <c r="D5" s="65"/>
      <c r="E5" s="65"/>
      <c r="F5" s="65"/>
      <c r="G5" s="65"/>
      <c r="H5" s="6">
        <v>4</v>
      </c>
      <c r="I5" s="1" t="str">
        <f>IF(NOT(ISBLANK(VLOOKUP(H5,B:C,2,FALSE))),VLOOKUP(H5,B:C,2,FALSE),"")</f>
        <v/>
      </c>
      <c r="J5" s="6">
        <v>4</v>
      </c>
      <c r="K5" s="14"/>
      <c r="L5" s="14" t="str">
        <f t="shared" si="1"/>
        <v/>
      </c>
      <c r="M5" t="str">
        <f t="array" ref="M5">IF(IFERROR(INDEX($I$2:$I$97, SMALL(IF($I$2:$I$97&lt;&gt;"",ROW($A$1:$A$96), ""),ROW(A4) )), "")&lt;&gt;0,(IFERROR(INDEX($I$2:$I$97, SMALL(IF($I$2:$I$97&lt;&gt;"",ROW($A$1:$A$96), ""),ROW(A4) )), "")),"")</f>
        <v/>
      </c>
    </row>
    <row r="6" spans="1:13" x14ac:dyDescent="0.3">
      <c r="A6" s="4" t="s">
        <v>15</v>
      </c>
      <c r="B6" s="6">
        <v>49</v>
      </c>
      <c r="C6" s="11"/>
      <c r="D6" s="65"/>
      <c r="E6" s="65"/>
      <c r="F6" s="65"/>
      <c r="G6" s="65"/>
      <c r="H6" s="6">
        <v>5</v>
      </c>
      <c r="I6" s="1" t="str">
        <f t="shared" ref="I6:I69" si="2">IF(NOT(ISBLANK(VLOOKUP(H6,B:C,2,FALSE))),VLOOKUP(H6,B:C,2,FALSE),"")</f>
        <v/>
      </c>
      <c r="J6" s="6">
        <v>5</v>
      </c>
      <c r="K6" s="14"/>
      <c r="L6" s="14" t="str">
        <f t="shared" si="1"/>
        <v/>
      </c>
      <c r="M6" t="str">
        <f t="array" ref="M6">IF(IFERROR(INDEX($I$2:$I$97, SMALL(IF($I$2:$I$97&lt;&gt;"",ROW($A$1:$A$96), ""),ROW(A5) )), "")&lt;&gt;0,(IFERROR(INDEX($I$2:$I$97, SMALL(IF($I$2:$I$97&lt;&gt;"",ROW($A$1:$A$96), ""),ROW(A5) )), "")),"")</f>
        <v/>
      </c>
    </row>
    <row r="7" spans="1:13" x14ac:dyDescent="0.3">
      <c r="A7" s="4" t="s">
        <v>16</v>
      </c>
      <c r="B7" s="6">
        <v>61</v>
      </c>
      <c r="C7" s="11"/>
      <c r="D7" s="65"/>
      <c r="E7" s="65"/>
      <c r="F7" s="65"/>
      <c r="G7" s="65"/>
      <c r="H7" s="6">
        <v>6</v>
      </c>
      <c r="I7" s="1" t="str">
        <f t="shared" si="2"/>
        <v/>
      </c>
      <c r="J7" s="6">
        <v>6</v>
      </c>
      <c r="K7" s="14"/>
      <c r="L7" s="14" t="str">
        <f t="shared" si="1"/>
        <v/>
      </c>
      <c r="M7" t="str">
        <f t="array" ref="M7">IF(IFERROR(INDEX($I$2:$I$97, SMALL(IF($I$2:$I$97&lt;&gt;"",ROW($A$1:$A$96), ""),ROW(A6) )), "")&lt;&gt;0,(IFERROR(INDEX($I$2:$I$97, SMALL(IF($I$2:$I$97&lt;&gt;"",ROW($A$1:$A$96), ""),ROW(A6) )), "")),"")</f>
        <v/>
      </c>
    </row>
    <row r="8" spans="1:13" x14ac:dyDescent="0.3">
      <c r="A8" s="4" t="s">
        <v>17</v>
      </c>
      <c r="B8" s="6">
        <v>73</v>
      </c>
      <c r="C8" s="11"/>
      <c r="D8" s="65"/>
      <c r="E8" s="65"/>
      <c r="F8" s="65"/>
      <c r="G8" s="65"/>
      <c r="H8" s="6">
        <v>7</v>
      </c>
      <c r="I8" s="1" t="str">
        <f t="shared" si="2"/>
        <v/>
      </c>
      <c r="J8" s="6">
        <v>7</v>
      </c>
      <c r="K8" s="14"/>
      <c r="L8" s="14" t="str">
        <f t="shared" si="1"/>
        <v/>
      </c>
      <c r="M8" t="str">
        <f t="array" ref="M8">IF(IFERROR(INDEX($I$2:$I$97, SMALL(IF($I$2:$I$97&lt;&gt;"",ROW($A$1:$A$96), ""),ROW(A7) )), "")&lt;&gt;0,(IFERROR(INDEX($I$2:$I$97, SMALL(IF($I$2:$I$97&lt;&gt;"",ROW($A$1:$A$96), ""),ROW(A7) )), "")),"")</f>
        <v/>
      </c>
    </row>
    <row r="9" spans="1:13" x14ac:dyDescent="0.3">
      <c r="A9" s="4" t="s">
        <v>18</v>
      </c>
      <c r="B9" s="6">
        <v>85</v>
      </c>
      <c r="C9" s="11"/>
      <c r="D9" s="65"/>
      <c r="E9" s="65"/>
      <c r="F9" s="65"/>
      <c r="G9" s="65"/>
      <c r="H9" s="6">
        <v>8</v>
      </c>
      <c r="I9" s="1" t="str">
        <f t="shared" si="2"/>
        <v/>
      </c>
      <c r="J9" s="6">
        <v>8</v>
      </c>
      <c r="K9" s="14"/>
      <c r="L9" s="14" t="str">
        <f t="shared" si="1"/>
        <v/>
      </c>
      <c r="M9" t="str">
        <f t="array" ref="M9">IF(IFERROR(INDEX($I$2:$I$97, SMALL(IF($I$2:$I$97&lt;&gt;"",ROW($A$1:$A$96), ""),ROW(A8) )), "")&lt;&gt;0,(IFERROR(INDEX($I$2:$I$97, SMALL(IF($I$2:$I$97&lt;&gt;"",ROW($A$1:$A$96), ""),ROW(A8) )), "")),"")</f>
        <v/>
      </c>
    </row>
    <row r="10" spans="1:13" x14ac:dyDescent="0.3">
      <c r="A10" s="4" t="s">
        <v>19</v>
      </c>
      <c r="B10" s="6">
        <v>2</v>
      </c>
      <c r="C10" s="11"/>
      <c r="D10" s="65"/>
      <c r="E10" s="65"/>
      <c r="F10" s="65"/>
      <c r="G10" s="65"/>
      <c r="H10" s="6">
        <v>9</v>
      </c>
      <c r="I10" s="1" t="str">
        <f t="shared" si="2"/>
        <v/>
      </c>
      <c r="J10" s="6">
        <v>9</v>
      </c>
      <c r="K10" s="14"/>
      <c r="L10" s="14" t="str">
        <f t="shared" si="1"/>
        <v/>
      </c>
      <c r="M10" t="str">
        <f t="array" ref="M10">IF(IFERROR(INDEX($I$2:$I$97, SMALL(IF($I$2:$I$97&lt;&gt;"",ROW($A$1:$A$96), ""),ROW(A9) )), "")&lt;&gt;0,(IFERROR(INDEX($I$2:$I$97, SMALL(IF($I$2:$I$97&lt;&gt;"",ROW($A$1:$A$96), ""),ROW(A9) )), "")),"")</f>
        <v/>
      </c>
    </row>
    <row r="11" spans="1:13" x14ac:dyDescent="0.3">
      <c r="A11" s="4" t="s">
        <v>20</v>
      </c>
      <c r="B11" s="6">
        <v>14</v>
      </c>
      <c r="C11" s="11"/>
      <c r="D11" s="65"/>
      <c r="E11" s="65"/>
      <c r="F11" s="65"/>
      <c r="G11" s="65"/>
      <c r="H11" s="6">
        <v>10</v>
      </c>
      <c r="I11" s="1" t="str">
        <f t="shared" si="2"/>
        <v/>
      </c>
      <c r="J11" s="6">
        <v>10</v>
      </c>
      <c r="K11" s="14"/>
      <c r="L11" s="14" t="str">
        <f t="shared" si="1"/>
        <v/>
      </c>
      <c r="M11" t="str">
        <f t="array" ref="M11">IF(IFERROR(INDEX($I$2:$I$97, SMALL(IF($I$2:$I$97&lt;&gt;"",ROW($A$1:$A$96), ""),ROW(A10) )), "")&lt;&gt;0,(IFERROR(INDEX($I$2:$I$97, SMALL(IF($I$2:$I$97&lt;&gt;"",ROW($A$1:$A$96), ""),ROW(A10) )), "")),"")</f>
        <v/>
      </c>
    </row>
    <row r="12" spans="1:13" x14ac:dyDescent="0.3">
      <c r="A12" s="4" t="s">
        <v>21</v>
      </c>
      <c r="B12" s="6">
        <v>26</v>
      </c>
      <c r="C12" s="11"/>
      <c r="D12" s="65"/>
      <c r="E12" s="65"/>
      <c r="F12" s="65"/>
      <c r="G12" s="65"/>
      <c r="H12" s="6">
        <v>11</v>
      </c>
      <c r="I12" s="1" t="str">
        <f t="shared" si="2"/>
        <v/>
      </c>
      <c r="J12" s="6">
        <v>11</v>
      </c>
      <c r="K12" s="14"/>
      <c r="L12" s="14" t="str">
        <f t="shared" si="1"/>
        <v/>
      </c>
      <c r="M12" t="str">
        <f t="array" ref="M12">IF(IFERROR(INDEX($I$2:$I$97, SMALL(IF($I$2:$I$97&lt;&gt;"",ROW($A$1:$A$96), ""),ROW(A11) )), "")&lt;&gt;0,(IFERROR(INDEX($I$2:$I$97, SMALL(IF($I$2:$I$97&lt;&gt;"",ROW($A$1:$A$96), ""),ROW(A11) )), "")),"")</f>
        <v/>
      </c>
    </row>
    <row r="13" spans="1:13" x14ac:dyDescent="0.3">
      <c r="A13" s="4" t="s">
        <v>22</v>
      </c>
      <c r="B13" s="6">
        <v>38</v>
      </c>
      <c r="C13" s="11"/>
      <c r="D13" s="65"/>
      <c r="E13" s="65"/>
      <c r="F13" s="65"/>
      <c r="G13" s="65"/>
      <c r="H13" s="6">
        <v>12</v>
      </c>
      <c r="I13" s="1" t="str">
        <f t="shared" si="2"/>
        <v/>
      </c>
      <c r="J13" s="6">
        <v>12</v>
      </c>
      <c r="K13" s="14"/>
      <c r="L13" s="14" t="str">
        <f t="shared" si="1"/>
        <v/>
      </c>
      <c r="M13" t="str">
        <f t="array" ref="M13">IF(IFERROR(INDEX($I$2:$I$97, SMALL(IF($I$2:$I$97&lt;&gt;"",ROW($A$1:$A$96), ""),ROW(A12) )), "")&lt;&gt;0,(IFERROR(INDEX($I$2:$I$97, SMALL(IF($I$2:$I$97&lt;&gt;"",ROW($A$1:$A$96), ""),ROW(A12) )), "")),"")</f>
        <v/>
      </c>
    </row>
    <row r="14" spans="1:13" x14ac:dyDescent="0.3">
      <c r="A14" s="4" t="s">
        <v>23</v>
      </c>
      <c r="B14" s="6">
        <v>50</v>
      </c>
      <c r="C14" s="11"/>
      <c r="D14" s="65"/>
      <c r="E14" s="65"/>
      <c r="F14" s="65"/>
      <c r="G14" s="65"/>
      <c r="H14" s="6">
        <v>13</v>
      </c>
      <c r="I14" s="1" t="str">
        <f t="shared" si="2"/>
        <v/>
      </c>
      <c r="J14" s="6">
        <v>13</v>
      </c>
      <c r="K14" s="14"/>
      <c r="L14" s="14" t="str">
        <f t="shared" si="1"/>
        <v/>
      </c>
      <c r="M14" t="str">
        <f t="array" ref="M14">IF(IFERROR(INDEX($I$2:$I$97, SMALL(IF($I$2:$I$97&lt;&gt;"",ROW($A$1:$A$96), ""),ROW(A13) )), "")&lt;&gt;0,(IFERROR(INDEX($I$2:$I$97, SMALL(IF($I$2:$I$97&lt;&gt;"",ROW($A$1:$A$96), ""),ROW(A13) )), "")),"")</f>
        <v/>
      </c>
    </row>
    <row r="15" spans="1:13" x14ac:dyDescent="0.3">
      <c r="A15" s="4" t="s">
        <v>24</v>
      </c>
      <c r="B15" s="6">
        <v>62</v>
      </c>
      <c r="C15" s="11"/>
      <c r="D15" s="65"/>
      <c r="E15" s="65"/>
      <c r="F15" s="65"/>
      <c r="G15" s="65"/>
      <c r="H15" s="6">
        <v>14</v>
      </c>
      <c r="I15" s="1" t="str">
        <f t="shared" si="2"/>
        <v/>
      </c>
      <c r="J15" s="6">
        <v>14</v>
      </c>
      <c r="K15" s="14"/>
      <c r="L15" s="14" t="str">
        <f t="shared" si="1"/>
        <v/>
      </c>
      <c r="M15" t="str">
        <f t="array" ref="M15">IF(IFERROR(INDEX($I$2:$I$97, SMALL(IF($I$2:$I$97&lt;&gt;"",ROW($A$1:$A$96), ""),ROW(A14) )), "")&lt;&gt;0,(IFERROR(INDEX($I$2:$I$97, SMALL(IF($I$2:$I$97&lt;&gt;"",ROW($A$1:$A$96), ""),ROW(A14) )), "")),"")</f>
        <v/>
      </c>
    </row>
    <row r="16" spans="1:13" x14ac:dyDescent="0.3">
      <c r="A16" s="4" t="s">
        <v>25</v>
      </c>
      <c r="B16" s="6">
        <v>74</v>
      </c>
      <c r="C16" s="11"/>
      <c r="D16" s="65"/>
      <c r="E16" s="65"/>
      <c r="F16" s="65"/>
      <c r="G16" s="65"/>
      <c r="H16" s="6">
        <v>15</v>
      </c>
      <c r="I16" s="1" t="str">
        <f t="shared" si="2"/>
        <v/>
      </c>
      <c r="J16" s="6">
        <v>15</v>
      </c>
      <c r="K16" s="14"/>
      <c r="L16" s="14" t="str">
        <f t="shared" si="1"/>
        <v/>
      </c>
      <c r="M16" t="str">
        <f t="array" ref="M16">IF(IFERROR(INDEX($I$2:$I$97, SMALL(IF($I$2:$I$97&lt;&gt;"",ROW($A$1:$A$96), ""),ROW(A15) )), "")&lt;&gt;0,(IFERROR(INDEX($I$2:$I$97, SMALL(IF($I$2:$I$97&lt;&gt;"",ROW($A$1:$A$96), ""),ROW(A15) )), "")),"")</f>
        <v/>
      </c>
    </row>
    <row r="17" spans="1:13" x14ac:dyDescent="0.3">
      <c r="A17" s="4" t="s">
        <v>26</v>
      </c>
      <c r="B17" s="6">
        <v>86</v>
      </c>
      <c r="C17" s="11"/>
      <c r="D17" s="65"/>
      <c r="E17" s="65"/>
      <c r="F17" s="65"/>
      <c r="G17" s="65"/>
      <c r="H17" s="6">
        <v>16</v>
      </c>
      <c r="I17" s="1" t="str">
        <f t="shared" si="2"/>
        <v/>
      </c>
      <c r="J17" s="6">
        <v>16</v>
      </c>
      <c r="K17" s="14"/>
      <c r="L17" s="14" t="str">
        <f t="shared" si="1"/>
        <v/>
      </c>
      <c r="M17" t="str">
        <f t="array" ref="M17">IF(IFERROR(INDEX($I$2:$I$97, SMALL(IF($I$2:$I$97&lt;&gt;"",ROW($A$1:$A$96), ""),ROW(A16) )), "")&lt;&gt;0,(IFERROR(INDEX($I$2:$I$97, SMALL(IF($I$2:$I$97&lt;&gt;"",ROW($A$1:$A$96), ""),ROW(A16) )), "")),"")</f>
        <v/>
      </c>
    </row>
    <row r="18" spans="1:13" x14ac:dyDescent="0.3">
      <c r="A18" s="4" t="s">
        <v>27</v>
      </c>
      <c r="B18" s="6">
        <v>3</v>
      </c>
      <c r="C18" s="11"/>
      <c r="D18" s="65"/>
      <c r="E18" s="65"/>
      <c r="F18" s="65"/>
      <c r="G18" s="65"/>
      <c r="H18" s="6">
        <v>17</v>
      </c>
      <c r="I18" s="1" t="str">
        <f t="shared" si="2"/>
        <v/>
      </c>
      <c r="J18" s="6">
        <v>17</v>
      </c>
      <c r="K18" s="14"/>
      <c r="L18" s="14" t="str">
        <f t="shared" si="1"/>
        <v/>
      </c>
      <c r="M18" t="str">
        <f t="array" ref="M18">IF(IFERROR(INDEX($I$2:$I$97, SMALL(IF($I$2:$I$97&lt;&gt;"",ROW($A$1:$A$96), ""),ROW(A17) )), "")&lt;&gt;0,(IFERROR(INDEX($I$2:$I$97, SMALL(IF($I$2:$I$97&lt;&gt;"",ROW($A$1:$A$96), ""),ROW(A17) )), "")),"")</f>
        <v/>
      </c>
    </row>
    <row r="19" spans="1:13" x14ac:dyDescent="0.3">
      <c r="A19" s="4" t="s">
        <v>28</v>
      </c>
      <c r="B19" s="6">
        <v>15</v>
      </c>
      <c r="C19" s="11"/>
      <c r="D19" s="65"/>
      <c r="E19" s="65"/>
      <c r="F19" s="65"/>
      <c r="G19" s="65"/>
      <c r="H19" s="6">
        <v>18</v>
      </c>
      <c r="I19" s="1" t="str">
        <f t="shared" si="2"/>
        <v/>
      </c>
      <c r="J19" s="6">
        <v>18</v>
      </c>
      <c r="K19" s="14"/>
      <c r="L19" s="14" t="str">
        <f t="shared" si="1"/>
        <v/>
      </c>
      <c r="M19" t="str">
        <f t="array" ref="M19">IF(IFERROR(INDEX($I$2:$I$97, SMALL(IF($I$2:$I$97&lt;&gt;"",ROW($A$1:$A$96), ""),ROW(A18) )), "")&lt;&gt;0,(IFERROR(INDEX($I$2:$I$97, SMALL(IF($I$2:$I$97&lt;&gt;"",ROW($A$1:$A$96), ""),ROW(A18) )), "")),"")</f>
        <v/>
      </c>
    </row>
    <row r="20" spans="1:13" x14ac:dyDescent="0.3">
      <c r="A20" s="4" t="s">
        <v>29</v>
      </c>
      <c r="B20" s="6">
        <v>27</v>
      </c>
      <c r="C20" s="11"/>
      <c r="D20" s="65"/>
      <c r="E20" s="65"/>
      <c r="F20" s="65"/>
      <c r="G20" s="65"/>
      <c r="H20" s="6">
        <v>19</v>
      </c>
      <c r="I20" s="1" t="str">
        <f t="shared" si="2"/>
        <v/>
      </c>
      <c r="J20" s="6">
        <v>19</v>
      </c>
      <c r="K20" s="14"/>
      <c r="L20" s="14" t="str">
        <f t="shared" si="1"/>
        <v/>
      </c>
      <c r="M20" t="str">
        <f t="array" ref="M20">IF(IFERROR(INDEX($I$2:$I$97, SMALL(IF($I$2:$I$97&lt;&gt;"",ROW($A$1:$A$96), ""),ROW(A19) )), "")&lt;&gt;0,(IFERROR(INDEX($I$2:$I$97, SMALL(IF($I$2:$I$97&lt;&gt;"",ROW($A$1:$A$96), ""),ROW(A19) )), "")),"")</f>
        <v/>
      </c>
    </row>
    <row r="21" spans="1:13" x14ac:dyDescent="0.3">
      <c r="A21" s="4" t="s">
        <v>30</v>
      </c>
      <c r="B21" s="6">
        <v>39</v>
      </c>
      <c r="C21" s="11"/>
      <c r="D21" s="65"/>
      <c r="E21" s="65"/>
      <c r="F21" s="65"/>
      <c r="G21" s="65"/>
      <c r="H21" s="6">
        <v>20</v>
      </c>
      <c r="I21" s="1" t="str">
        <f t="shared" si="2"/>
        <v/>
      </c>
      <c r="J21" s="6">
        <v>20</v>
      </c>
      <c r="K21" s="14"/>
      <c r="L21" s="14" t="str">
        <f t="shared" si="1"/>
        <v/>
      </c>
      <c r="M21" t="str">
        <f t="array" ref="M21">IF(IFERROR(INDEX($I$2:$I$97, SMALL(IF($I$2:$I$97&lt;&gt;"",ROW($A$1:$A$96), ""),ROW(A20) )), "")&lt;&gt;0,(IFERROR(INDEX($I$2:$I$97, SMALL(IF($I$2:$I$97&lt;&gt;"",ROW($A$1:$A$96), ""),ROW(A20) )), "")),"")</f>
        <v/>
      </c>
    </row>
    <row r="22" spans="1:13" x14ac:dyDescent="0.3">
      <c r="A22" s="4" t="s">
        <v>31</v>
      </c>
      <c r="B22" s="6">
        <v>51</v>
      </c>
      <c r="C22" s="11"/>
      <c r="D22" s="65"/>
      <c r="E22" s="65"/>
      <c r="F22" s="65"/>
      <c r="G22" s="65"/>
      <c r="H22" s="6">
        <v>21</v>
      </c>
      <c r="I22" s="1" t="str">
        <f t="shared" si="2"/>
        <v/>
      </c>
      <c r="J22" s="6">
        <v>21</v>
      </c>
      <c r="K22" s="14"/>
      <c r="L22" s="14" t="str">
        <f t="shared" si="1"/>
        <v/>
      </c>
      <c r="M22" t="str">
        <f t="array" ref="M22">IF(IFERROR(INDEX($I$2:$I$97, SMALL(IF($I$2:$I$97&lt;&gt;"",ROW($A$1:$A$96), ""),ROW(A21) )), "")&lt;&gt;0,(IFERROR(INDEX($I$2:$I$97, SMALL(IF($I$2:$I$97&lt;&gt;"",ROW($A$1:$A$96), ""),ROW(A21) )), "")),"")</f>
        <v/>
      </c>
    </row>
    <row r="23" spans="1:13" x14ac:dyDescent="0.3">
      <c r="A23" s="4" t="s">
        <v>32</v>
      </c>
      <c r="B23" s="6">
        <v>63</v>
      </c>
      <c r="C23" s="11"/>
      <c r="D23" s="65"/>
      <c r="E23" s="65"/>
      <c r="F23" s="65"/>
      <c r="G23" s="65"/>
      <c r="H23" s="6">
        <v>22</v>
      </c>
      <c r="I23" s="1" t="str">
        <f t="shared" si="2"/>
        <v/>
      </c>
      <c r="J23" s="6">
        <v>22</v>
      </c>
      <c r="K23" s="14"/>
      <c r="L23" s="14" t="str">
        <f t="shared" si="1"/>
        <v/>
      </c>
      <c r="M23" t="str">
        <f t="array" ref="M23">IF(IFERROR(INDEX($I$2:$I$97, SMALL(IF($I$2:$I$97&lt;&gt;"",ROW($A$1:$A$96), ""),ROW(A22) )), "")&lt;&gt;0,(IFERROR(INDEX($I$2:$I$97, SMALL(IF($I$2:$I$97&lt;&gt;"",ROW($A$1:$A$96), ""),ROW(A22) )), "")),"")</f>
        <v/>
      </c>
    </row>
    <row r="24" spans="1:13" x14ac:dyDescent="0.3">
      <c r="A24" s="4" t="s">
        <v>33</v>
      </c>
      <c r="B24" s="6">
        <v>75</v>
      </c>
      <c r="C24" s="11"/>
      <c r="D24" s="65"/>
      <c r="E24" s="65"/>
      <c r="F24" s="65"/>
      <c r="G24" s="65"/>
      <c r="H24" s="6">
        <v>23</v>
      </c>
      <c r="I24" s="1" t="str">
        <f t="shared" si="2"/>
        <v/>
      </c>
      <c r="J24" s="6">
        <v>23</v>
      </c>
      <c r="K24" s="14"/>
      <c r="L24" s="14" t="str">
        <f t="shared" si="1"/>
        <v/>
      </c>
      <c r="M24" t="str">
        <f t="array" ref="M24">IF(IFERROR(INDEX($I$2:$I$97, SMALL(IF($I$2:$I$97&lt;&gt;"",ROW($A$1:$A$96), ""),ROW(A23) )), "")&lt;&gt;0,(IFERROR(INDEX($I$2:$I$97, SMALL(IF($I$2:$I$97&lt;&gt;"",ROW($A$1:$A$96), ""),ROW(A23) )), "")),"")</f>
        <v/>
      </c>
    </row>
    <row r="25" spans="1:13" x14ac:dyDescent="0.3">
      <c r="A25" s="4" t="s">
        <v>34</v>
      </c>
      <c r="B25" s="6">
        <v>87</v>
      </c>
      <c r="C25" s="11"/>
      <c r="D25" s="65"/>
      <c r="E25" s="65"/>
      <c r="F25" s="65"/>
      <c r="G25" s="65"/>
      <c r="H25" s="6">
        <v>24</v>
      </c>
      <c r="I25" s="1" t="str">
        <f t="shared" si="2"/>
        <v/>
      </c>
      <c r="J25" s="6">
        <v>24</v>
      </c>
      <c r="K25" s="14"/>
      <c r="L25" s="14" t="str">
        <f t="shared" si="1"/>
        <v/>
      </c>
      <c r="M25" t="str">
        <f t="array" ref="M25">IF(IFERROR(INDEX($I$2:$I$97, SMALL(IF($I$2:$I$97&lt;&gt;"",ROW($A$1:$A$96), ""),ROW(A24) )), "")&lt;&gt;0,(IFERROR(INDEX($I$2:$I$97, SMALL(IF($I$2:$I$97&lt;&gt;"",ROW($A$1:$A$96), ""),ROW(A24) )), "")),"")</f>
        <v/>
      </c>
    </row>
    <row r="26" spans="1:13" x14ac:dyDescent="0.3">
      <c r="A26" s="4" t="s">
        <v>35</v>
      </c>
      <c r="B26" s="6">
        <v>4</v>
      </c>
      <c r="C26" s="11"/>
      <c r="D26" s="65"/>
      <c r="E26" s="65"/>
      <c r="F26" s="65"/>
      <c r="G26" s="65"/>
      <c r="H26" s="6">
        <v>25</v>
      </c>
      <c r="I26" s="1" t="str">
        <f t="shared" si="2"/>
        <v/>
      </c>
      <c r="J26" s="6">
        <v>25</v>
      </c>
      <c r="K26" s="14"/>
      <c r="L26" s="14" t="str">
        <f t="shared" si="1"/>
        <v/>
      </c>
      <c r="M26" t="str">
        <f t="array" ref="M26">IF(IFERROR(INDEX($I$2:$I$97, SMALL(IF($I$2:$I$97&lt;&gt;"",ROW($A$1:$A$96), ""),ROW(A25) )), "")&lt;&gt;0,(IFERROR(INDEX($I$2:$I$97, SMALL(IF($I$2:$I$97&lt;&gt;"",ROW($A$1:$A$96), ""),ROW(A25) )), "")),"")</f>
        <v/>
      </c>
    </row>
    <row r="27" spans="1:13" x14ac:dyDescent="0.3">
      <c r="A27" s="4" t="s">
        <v>36</v>
      </c>
      <c r="B27" s="6">
        <v>16</v>
      </c>
      <c r="C27" s="11"/>
      <c r="D27" s="65"/>
      <c r="E27" s="65"/>
      <c r="F27" s="65"/>
      <c r="G27" s="65"/>
      <c r="H27" s="6">
        <v>26</v>
      </c>
      <c r="I27" s="1" t="str">
        <f t="shared" si="2"/>
        <v/>
      </c>
      <c r="J27" s="6">
        <v>26</v>
      </c>
      <c r="K27" s="14"/>
      <c r="L27" s="14" t="str">
        <f t="shared" si="1"/>
        <v/>
      </c>
      <c r="M27" t="str">
        <f t="array" ref="M27">IF(IFERROR(INDEX($I$2:$I$97, SMALL(IF($I$2:$I$97&lt;&gt;"",ROW($A$1:$A$96), ""),ROW(A26) )), "")&lt;&gt;0,(IFERROR(INDEX($I$2:$I$97, SMALL(IF($I$2:$I$97&lt;&gt;"",ROW($A$1:$A$96), ""),ROW(A26) )), "")),"")</f>
        <v/>
      </c>
    </row>
    <row r="28" spans="1:13" x14ac:dyDescent="0.3">
      <c r="A28" s="4" t="s">
        <v>37</v>
      </c>
      <c r="B28" s="6">
        <v>28</v>
      </c>
      <c r="C28" s="11"/>
      <c r="D28" s="65"/>
      <c r="E28" s="65"/>
      <c r="F28" s="65"/>
      <c r="G28" s="65"/>
      <c r="H28" s="6">
        <v>27</v>
      </c>
      <c r="I28" s="1" t="str">
        <f t="shared" si="2"/>
        <v/>
      </c>
      <c r="J28" s="6">
        <v>27</v>
      </c>
      <c r="K28" s="14"/>
      <c r="L28" s="14" t="str">
        <f t="shared" si="1"/>
        <v/>
      </c>
      <c r="M28" t="str">
        <f t="array" ref="M28">IF(IFERROR(INDEX($I$2:$I$97, SMALL(IF($I$2:$I$97&lt;&gt;"",ROW($A$1:$A$96), ""),ROW(A27) )), "")&lt;&gt;0,(IFERROR(INDEX($I$2:$I$97, SMALL(IF($I$2:$I$97&lt;&gt;"",ROW($A$1:$A$96), ""),ROW(A27) )), "")),"")</f>
        <v/>
      </c>
    </row>
    <row r="29" spans="1:13" x14ac:dyDescent="0.3">
      <c r="A29" s="4" t="s">
        <v>38</v>
      </c>
      <c r="B29" s="6">
        <v>40</v>
      </c>
      <c r="C29" s="11"/>
      <c r="D29" s="65"/>
      <c r="E29" s="65"/>
      <c r="F29" s="65"/>
      <c r="G29" s="65"/>
      <c r="H29" s="6">
        <v>28</v>
      </c>
      <c r="I29" s="1" t="str">
        <f t="shared" si="2"/>
        <v/>
      </c>
      <c r="J29" s="6">
        <v>28</v>
      </c>
      <c r="K29" s="14"/>
      <c r="L29" s="14" t="str">
        <f t="shared" si="1"/>
        <v/>
      </c>
      <c r="M29" t="str">
        <f t="array" ref="M29">IF(IFERROR(INDEX($I$2:$I$97, SMALL(IF($I$2:$I$97&lt;&gt;"",ROW($A$1:$A$96), ""),ROW(A28) )), "")&lt;&gt;0,(IFERROR(INDEX($I$2:$I$97, SMALL(IF($I$2:$I$97&lt;&gt;"",ROW($A$1:$A$96), ""),ROW(A28) )), "")),"")</f>
        <v/>
      </c>
    </row>
    <row r="30" spans="1:13" x14ac:dyDescent="0.3">
      <c r="A30" s="4" t="s">
        <v>39</v>
      </c>
      <c r="B30" s="6">
        <v>52</v>
      </c>
      <c r="C30" s="11"/>
      <c r="D30" s="65"/>
      <c r="E30" s="65"/>
      <c r="F30" s="65"/>
      <c r="G30" s="65"/>
      <c r="H30" s="7">
        <v>29</v>
      </c>
      <c r="I30" s="1" t="str">
        <f t="shared" si="2"/>
        <v/>
      </c>
      <c r="J30" s="7">
        <v>29</v>
      </c>
      <c r="K30" s="12"/>
      <c r="L30" s="14" t="str">
        <f t="shared" si="1"/>
        <v/>
      </c>
      <c r="M30" t="str">
        <f t="array" ref="M30">IF(IFERROR(INDEX($I$2:$I$97, SMALL(IF($I$2:$I$97&lt;&gt;"",ROW($A$1:$A$96), ""),ROW(A29) )), "")&lt;&gt;0,(IFERROR(INDEX($I$2:$I$97, SMALL(IF($I$2:$I$97&lt;&gt;"",ROW($A$1:$A$96), ""),ROW(A29) )), "")),"")</f>
        <v/>
      </c>
    </row>
    <row r="31" spans="1:13" x14ac:dyDescent="0.3">
      <c r="A31" s="4" t="s">
        <v>40</v>
      </c>
      <c r="B31" s="6">
        <v>64</v>
      </c>
      <c r="C31" s="11"/>
      <c r="D31" s="65"/>
      <c r="E31" s="65"/>
      <c r="F31" s="65"/>
      <c r="G31" s="65"/>
      <c r="H31" s="6">
        <v>30</v>
      </c>
      <c r="I31" s="1" t="str">
        <f t="shared" si="2"/>
        <v/>
      </c>
      <c r="J31" s="6">
        <v>30</v>
      </c>
      <c r="K31" s="14"/>
      <c r="L31" s="14" t="str">
        <f t="shared" si="1"/>
        <v/>
      </c>
      <c r="M31" t="str">
        <f t="array" ref="M31">IF(IFERROR(INDEX($I$2:$I$97, SMALL(IF($I$2:$I$97&lt;&gt;"",ROW($A$1:$A$96), ""),ROW(A30) )), "")&lt;&gt;0,(IFERROR(INDEX($I$2:$I$97, SMALL(IF($I$2:$I$97&lt;&gt;"",ROW($A$1:$A$96), ""),ROW(A30) )), "")),"")</f>
        <v/>
      </c>
    </row>
    <row r="32" spans="1:13" x14ac:dyDescent="0.3">
      <c r="A32" s="4" t="s">
        <v>41</v>
      </c>
      <c r="B32" s="6">
        <v>76</v>
      </c>
      <c r="C32" s="11"/>
      <c r="D32" s="65"/>
      <c r="E32" s="65"/>
      <c r="F32" s="65"/>
      <c r="G32" s="65"/>
      <c r="H32" s="6">
        <v>31</v>
      </c>
      <c r="I32" s="1" t="str">
        <f t="shared" si="2"/>
        <v/>
      </c>
      <c r="J32" s="6">
        <v>31</v>
      </c>
      <c r="K32" s="14"/>
      <c r="L32" s="14" t="str">
        <f t="shared" si="1"/>
        <v/>
      </c>
      <c r="M32" t="str">
        <f t="array" ref="M32">IF(IFERROR(INDEX($I$2:$I$97, SMALL(IF($I$2:$I$97&lt;&gt;"",ROW($A$1:$A$96), ""),ROW(A31) )), "")&lt;&gt;0,(IFERROR(INDEX($I$2:$I$97, SMALL(IF($I$2:$I$97&lt;&gt;"",ROW($A$1:$A$96), ""),ROW(A31) )), "")),"")</f>
        <v/>
      </c>
    </row>
    <row r="33" spans="1:13" x14ac:dyDescent="0.3">
      <c r="A33" s="4" t="s">
        <v>42</v>
      </c>
      <c r="B33" s="6">
        <v>88</v>
      </c>
      <c r="C33" s="11"/>
      <c r="D33" s="65"/>
      <c r="E33" s="65"/>
      <c r="F33" s="65"/>
      <c r="G33" s="65"/>
      <c r="H33" s="6">
        <v>32</v>
      </c>
      <c r="I33" s="1" t="str">
        <f t="shared" si="2"/>
        <v/>
      </c>
      <c r="J33" s="6">
        <v>32</v>
      </c>
      <c r="K33" s="14"/>
      <c r="L33" s="14" t="str">
        <f t="shared" si="1"/>
        <v/>
      </c>
      <c r="M33" t="str">
        <f t="array" ref="M33">IF(IFERROR(INDEX($I$2:$I$97, SMALL(IF($I$2:$I$97&lt;&gt;"",ROW($A$1:$A$96), ""),ROW(A32) )), "")&lt;&gt;0,(IFERROR(INDEX($I$2:$I$97, SMALL(IF($I$2:$I$97&lt;&gt;"",ROW($A$1:$A$96), ""),ROW(A32) )), "")),"")</f>
        <v/>
      </c>
    </row>
    <row r="34" spans="1:13" x14ac:dyDescent="0.3">
      <c r="A34" s="4" t="s">
        <v>43</v>
      </c>
      <c r="B34" s="6">
        <v>5</v>
      </c>
      <c r="C34" s="11"/>
      <c r="D34" s="65"/>
      <c r="E34" s="65"/>
      <c r="F34" s="65"/>
      <c r="G34" s="65"/>
      <c r="H34" s="6">
        <v>33</v>
      </c>
      <c r="I34" s="1" t="str">
        <f t="shared" si="2"/>
        <v/>
      </c>
      <c r="J34" s="6">
        <v>33</v>
      </c>
      <c r="K34" s="14"/>
      <c r="L34" s="14" t="str">
        <f t="shared" si="1"/>
        <v/>
      </c>
      <c r="M34" t="str">
        <f t="array" ref="M34">IF(IFERROR(INDEX($I$2:$I$97, SMALL(IF($I$2:$I$97&lt;&gt;"",ROW($A$1:$A$96), ""),ROW(A33) )), "")&lt;&gt;0,(IFERROR(INDEX($I$2:$I$97, SMALL(IF($I$2:$I$97&lt;&gt;"",ROW($A$1:$A$96), ""),ROW(A33) )), "")),"")</f>
        <v/>
      </c>
    </row>
    <row r="35" spans="1:13" x14ac:dyDescent="0.3">
      <c r="A35" s="4" t="s">
        <v>44</v>
      </c>
      <c r="B35" s="6">
        <v>17</v>
      </c>
      <c r="C35" s="11"/>
      <c r="D35" s="65"/>
      <c r="E35" s="65"/>
      <c r="F35" s="65"/>
      <c r="G35" s="65"/>
      <c r="H35" s="6">
        <v>34</v>
      </c>
      <c r="I35" s="1" t="str">
        <f t="shared" si="2"/>
        <v/>
      </c>
      <c r="J35" s="6">
        <v>34</v>
      </c>
      <c r="K35" s="14"/>
      <c r="L35" s="14" t="str">
        <f t="shared" si="1"/>
        <v/>
      </c>
      <c r="M35" t="str">
        <f t="array" ref="M35">IF(IFERROR(INDEX($I$2:$I$97, SMALL(IF($I$2:$I$97&lt;&gt;"",ROW($A$1:$A$96), ""),ROW(A34) )), "")&lt;&gt;0,(IFERROR(INDEX($I$2:$I$97, SMALL(IF($I$2:$I$97&lt;&gt;"",ROW($A$1:$A$96), ""),ROW(A34) )), "")),"")</f>
        <v/>
      </c>
    </row>
    <row r="36" spans="1:13" x14ac:dyDescent="0.3">
      <c r="A36" s="4" t="s">
        <v>45</v>
      </c>
      <c r="B36" s="7">
        <v>29</v>
      </c>
      <c r="C36" s="11"/>
      <c r="D36" s="65"/>
      <c r="E36" s="65"/>
      <c r="F36" s="65"/>
      <c r="G36" s="65"/>
      <c r="H36" s="6">
        <v>35</v>
      </c>
      <c r="I36" s="1" t="str">
        <f t="shared" si="2"/>
        <v/>
      </c>
      <c r="J36" s="6">
        <v>35</v>
      </c>
      <c r="K36" s="14"/>
      <c r="L36" s="14" t="str">
        <f t="shared" si="1"/>
        <v/>
      </c>
      <c r="M36" t="str">
        <f t="array" ref="M36">IF(IFERROR(INDEX($I$2:$I$97, SMALL(IF($I$2:$I$97&lt;&gt;"",ROW($A$1:$A$96), ""),ROW(A35) )), "")&lt;&gt;0,(IFERROR(INDEX($I$2:$I$97, SMALL(IF($I$2:$I$97&lt;&gt;"",ROW($A$1:$A$96), ""),ROW(A35) )), "")),"")</f>
        <v/>
      </c>
    </row>
    <row r="37" spans="1:13" x14ac:dyDescent="0.3">
      <c r="A37" s="4" t="s">
        <v>46</v>
      </c>
      <c r="B37" s="6">
        <v>41</v>
      </c>
      <c r="C37" s="11"/>
      <c r="D37" s="65"/>
      <c r="E37" s="65"/>
      <c r="F37" s="65"/>
      <c r="G37" s="65"/>
      <c r="H37" s="6">
        <v>36</v>
      </c>
      <c r="I37" s="1" t="str">
        <f t="shared" si="2"/>
        <v/>
      </c>
      <c r="J37" s="6">
        <v>36</v>
      </c>
      <c r="K37" s="14"/>
      <c r="L37" s="14" t="str">
        <f t="shared" si="1"/>
        <v/>
      </c>
      <c r="M37" t="str">
        <f t="array" ref="M37">IF(IFERROR(INDEX($I$2:$I$97, SMALL(IF($I$2:$I$97&lt;&gt;"",ROW($A$1:$A$96), ""),ROW(A36) )), "")&lt;&gt;0,(IFERROR(INDEX($I$2:$I$97, SMALL(IF($I$2:$I$97&lt;&gt;"",ROW($A$1:$A$96), ""),ROW(A36) )), "")),"")</f>
        <v/>
      </c>
    </row>
    <row r="38" spans="1:13" x14ac:dyDescent="0.3">
      <c r="A38" s="4" t="s">
        <v>47</v>
      </c>
      <c r="B38" s="6">
        <v>53</v>
      </c>
      <c r="C38" s="11"/>
      <c r="D38" s="65"/>
      <c r="E38" s="65"/>
      <c r="F38" s="65"/>
      <c r="G38" s="65"/>
      <c r="H38" s="6">
        <v>37</v>
      </c>
      <c r="I38" s="1" t="str">
        <f t="shared" si="2"/>
        <v/>
      </c>
      <c r="J38" s="6">
        <v>37</v>
      </c>
      <c r="K38" s="14"/>
      <c r="L38" s="14" t="str">
        <f t="shared" si="1"/>
        <v/>
      </c>
      <c r="M38" t="str">
        <f t="array" ref="M38">IF(IFERROR(INDEX($I$2:$I$97, SMALL(IF($I$2:$I$97&lt;&gt;"",ROW($A$1:$A$96), ""),ROW(A37) )), "")&lt;&gt;0,(IFERROR(INDEX($I$2:$I$97, SMALL(IF($I$2:$I$97&lt;&gt;"",ROW($A$1:$A$96), ""),ROW(A37) )), "")),"")</f>
        <v/>
      </c>
    </row>
    <row r="39" spans="1:13" x14ac:dyDescent="0.3">
      <c r="A39" s="4" t="s">
        <v>48</v>
      </c>
      <c r="B39" s="6">
        <v>65</v>
      </c>
      <c r="C39" s="11"/>
      <c r="D39" s="65"/>
      <c r="E39" s="65"/>
      <c r="F39" s="65"/>
      <c r="G39" s="65"/>
      <c r="H39" s="6">
        <v>38</v>
      </c>
      <c r="I39" s="1" t="str">
        <f t="shared" si="2"/>
        <v/>
      </c>
      <c r="J39" s="6">
        <v>38</v>
      </c>
      <c r="K39" s="14"/>
      <c r="L39" s="14" t="str">
        <f t="shared" si="1"/>
        <v/>
      </c>
      <c r="M39" t="str">
        <f t="array" ref="M39">IF(IFERROR(INDEX($I$2:$I$97, SMALL(IF($I$2:$I$97&lt;&gt;"",ROW($A$1:$A$96), ""),ROW(A38) )), "")&lt;&gt;0,(IFERROR(INDEX($I$2:$I$97, SMALL(IF($I$2:$I$97&lt;&gt;"",ROW($A$1:$A$96), ""),ROW(A38) )), "")),"")</f>
        <v/>
      </c>
    </row>
    <row r="40" spans="1:13" x14ac:dyDescent="0.3">
      <c r="A40" s="4" t="s">
        <v>49</v>
      </c>
      <c r="B40" s="6">
        <v>77</v>
      </c>
      <c r="C40" s="11"/>
      <c r="D40" s="65"/>
      <c r="E40" s="65"/>
      <c r="F40" s="65"/>
      <c r="G40" s="65"/>
      <c r="H40" s="6">
        <v>39</v>
      </c>
      <c r="I40" s="1" t="str">
        <f t="shared" si="2"/>
        <v/>
      </c>
      <c r="J40" s="6">
        <v>39</v>
      </c>
      <c r="K40" s="14"/>
      <c r="L40" s="14" t="str">
        <f t="shared" si="1"/>
        <v/>
      </c>
      <c r="M40" t="str">
        <f t="array" ref="M40">IF(IFERROR(INDEX($I$2:$I$97, SMALL(IF($I$2:$I$97&lt;&gt;"",ROW($A$1:$A$96), ""),ROW(A39) )), "")&lt;&gt;0,(IFERROR(INDEX($I$2:$I$97, SMALL(IF($I$2:$I$97&lt;&gt;"",ROW($A$1:$A$96), ""),ROW(A39) )), "")),"")</f>
        <v/>
      </c>
    </row>
    <row r="41" spans="1:13" x14ac:dyDescent="0.3">
      <c r="A41" s="4" t="s">
        <v>50</v>
      </c>
      <c r="B41" s="6">
        <v>89</v>
      </c>
      <c r="C41" s="11"/>
      <c r="D41" s="65"/>
      <c r="E41" s="65"/>
      <c r="F41" s="65"/>
      <c r="G41" s="65"/>
      <c r="H41" s="6">
        <v>40</v>
      </c>
      <c r="I41" s="1" t="str">
        <f t="shared" si="2"/>
        <v/>
      </c>
      <c r="J41" s="6">
        <v>40</v>
      </c>
      <c r="K41" s="14"/>
      <c r="L41" s="14" t="str">
        <f t="shared" si="1"/>
        <v/>
      </c>
      <c r="M41" t="str">
        <f t="array" ref="M41">IF(IFERROR(INDEX($I$2:$I$97, SMALL(IF($I$2:$I$97&lt;&gt;"",ROW($A$1:$A$96), ""),ROW(A40) )), "")&lt;&gt;0,(IFERROR(INDEX($I$2:$I$97, SMALL(IF($I$2:$I$97&lt;&gt;"",ROW($A$1:$A$96), ""),ROW(A40) )), "")),"")</f>
        <v/>
      </c>
    </row>
    <row r="42" spans="1:13" x14ac:dyDescent="0.3">
      <c r="A42" s="4" t="s">
        <v>51</v>
      </c>
      <c r="B42" s="6">
        <v>6</v>
      </c>
      <c r="C42" s="11"/>
      <c r="D42" s="65"/>
      <c r="E42" s="65"/>
      <c r="F42" s="65"/>
      <c r="G42" s="65"/>
      <c r="H42" s="6">
        <v>41</v>
      </c>
      <c r="I42" s="1" t="str">
        <f t="shared" si="2"/>
        <v/>
      </c>
      <c r="J42" s="6">
        <v>41</v>
      </c>
      <c r="K42" s="14"/>
      <c r="L42" s="14" t="str">
        <f t="shared" si="1"/>
        <v/>
      </c>
      <c r="M42" t="str">
        <f t="array" ref="M42">IF(IFERROR(INDEX($I$2:$I$97, SMALL(IF($I$2:$I$97&lt;&gt;"",ROW($A$1:$A$96), ""),ROW(A41) )), "")&lt;&gt;0,(IFERROR(INDEX($I$2:$I$97, SMALL(IF($I$2:$I$97&lt;&gt;"",ROW($A$1:$A$96), ""),ROW(A41) )), "")),"")</f>
        <v/>
      </c>
    </row>
    <row r="43" spans="1:13" x14ac:dyDescent="0.3">
      <c r="A43" s="4" t="s">
        <v>52</v>
      </c>
      <c r="B43" s="6">
        <v>18</v>
      </c>
      <c r="C43" s="11"/>
      <c r="D43" s="65"/>
      <c r="E43" s="65"/>
      <c r="F43" s="65"/>
      <c r="G43" s="65"/>
      <c r="H43" s="6">
        <v>42</v>
      </c>
      <c r="I43" s="1" t="str">
        <f t="shared" si="2"/>
        <v/>
      </c>
      <c r="J43" s="6">
        <v>42</v>
      </c>
      <c r="K43" s="14"/>
      <c r="L43" s="14" t="str">
        <f t="shared" si="1"/>
        <v/>
      </c>
      <c r="M43" t="str">
        <f t="array" ref="M43">IF(IFERROR(INDEX($I$2:$I$97, SMALL(IF($I$2:$I$97&lt;&gt;"",ROW($A$1:$A$96), ""),ROW(A42) )), "")&lt;&gt;0,(IFERROR(INDEX($I$2:$I$97, SMALL(IF($I$2:$I$97&lt;&gt;"",ROW($A$1:$A$96), ""),ROW(A42) )), "")),"")</f>
        <v/>
      </c>
    </row>
    <row r="44" spans="1:13" x14ac:dyDescent="0.3">
      <c r="A44" s="4" t="s">
        <v>53</v>
      </c>
      <c r="B44" s="6">
        <v>30</v>
      </c>
      <c r="C44" s="11"/>
      <c r="D44" s="65"/>
      <c r="E44" s="65"/>
      <c r="F44" s="65"/>
      <c r="G44" s="65"/>
      <c r="H44" s="6">
        <v>43</v>
      </c>
      <c r="I44" s="1" t="str">
        <f t="shared" si="2"/>
        <v/>
      </c>
      <c r="J44" s="6">
        <v>43</v>
      </c>
      <c r="K44" s="14"/>
      <c r="L44" s="14" t="str">
        <f t="shared" si="1"/>
        <v/>
      </c>
      <c r="M44" t="str">
        <f t="array" ref="M44">IF(IFERROR(INDEX($I$2:$I$97, SMALL(IF($I$2:$I$97&lt;&gt;"",ROW($A$1:$A$96), ""),ROW(A43) )), "")&lt;&gt;0,(IFERROR(INDEX($I$2:$I$97, SMALL(IF($I$2:$I$97&lt;&gt;"",ROW($A$1:$A$96), ""),ROW(A43) )), "")),"")</f>
        <v/>
      </c>
    </row>
    <row r="45" spans="1:13" x14ac:dyDescent="0.3">
      <c r="A45" s="4" t="s">
        <v>54</v>
      </c>
      <c r="B45" s="6">
        <v>42</v>
      </c>
      <c r="C45" s="11"/>
      <c r="D45" s="65"/>
      <c r="E45" s="65"/>
      <c r="F45" s="65"/>
      <c r="G45" s="65"/>
      <c r="H45" s="6">
        <v>44</v>
      </c>
      <c r="I45" s="1" t="str">
        <f t="shared" si="2"/>
        <v/>
      </c>
      <c r="J45" s="6">
        <v>44</v>
      </c>
      <c r="K45" s="14"/>
      <c r="L45" s="14" t="str">
        <f t="shared" si="1"/>
        <v/>
      </c>
      <c r="M45" t="str">
        <f t="array" ref="M45">IF(IFERROR(INDEX($I$2:$I$97, SMALL(IF($I$2:$I$97&lt;&gt;"",ROW($A$1:$A$96), ""),ROW(A44) )), "")&lt;&gt;0,(IFERROR(INDEX($I$2:$I$97, SMALL(IF($I$2:$I$97&lt;&gt;"",ROW($A$1:$A$96), ""),ROW(A44) )), "")),"")</f>
        <v/>
      </c>
    </row>
    <row r="46" spans="1:13" x14ac:dyDescent="0.3">
      <c r="A46" s="4" t="s">
        <v>55</v>
      </c>
      <c r="B46" s="6">
        <v>54</v>
      </c>
      <c r="C46" s="11"/>
      <c r="D46" s="65"/>
      <c r="E46" s="65"/>
      <c r="F46" s="65"/>
      <c r="G46" s="65"/>
      <c r="H46" s="6">
        <v>45</v>
      </c>
      <c r="I46" s="1" t="str">
        <f t="shared" si="2"/>
        <v/>
      </c>
      <c r="J46" s="6">
        <v>45</v>
      </c>
      <c r="K46" s="14"/>
      <c r="L46" s="14" t="str">
        <f t="shared" si="1"/>
        <v/>
      </c>
      <c r="M46" t="str">
        <f t="array" ref="M46">IF(IFERROR(INDEX($I$2:$I$97, SMALL(IF($I$2:$I$97&lt;&gt;"",ROW($A$1:$A$96), ""),ROW(A45) )), "")&lt;&gt;0,(IFERROR(INDEX($I$2:$I$97, SMALL(IF($I$2:$I$97&lt;&gt;"",ROW($A$1:$A$96), ""),ROW(A45) )), "")),"")</f>
        <v/>
      </c>
    </row>
    <row r="47" spans="1:13" x14ac:dyDescent="0.3">
      <c r="A47" s="4" t="s">
        <v>56</v>
      </c>
      <c r="B47" s="6">
        <v>66</v>
      </c>
      <c r="C47" s="11"/>
      <c r="D47" s="65"/>
      <c r="E47" s="65"/>
      <c r="F47" s="65"/>
      <c r="G47" s="65"/>
      <c r="H47" s="6">
        <v>46</v>
      </c>
      <c r="I47" s="1" t="str">
        <f t="shared" si="2"/>
        <v/>
      </c>
      <c r="J47" s="6">
        <v>46</v>
      </c>
      <c r="K47" s="14"/>
      <c r="L47" s="14" t="str">
        <f t="shared" si="1"/>
        <v/>
      </c>
      <c r="M47" t="str">
        <f t="array" ref="M47">IF(IFERROR(INDEX($I$2:$I$97, SMALL(IF($I$2:$I$97&lt;&gt;"",ROW($A$1:$A$96), ""),ROW(A46) )), "")&lt;&gt;0,(IFERROR(INDEX($I$2:$I$97, SMALL(IF($I$2:$I$97&lt;&gt;"",ROW($A$1:$A$96), ""),ROW(A46) )), "")),"")</f>
        <v/>
      </c>
    </row>
    <row r="48" spans="1:13" x14ac:dyDescent="0.3">
      <c r="A48" s="4" t="s">
        <v>57</v>
      </c>
      <c r="B48" s="6">
        <v>78</v>
      </c>
      <c r="C48" s="11"/>
      <c r="D48" s="65"/>
      <c r="E48" s="65"/>
      <c r="F48" s="65"/>
      <c r="G48" s="65"/>
      <c r="H48" s="6">
        <v>47</v>
      </c>
      <c r="I48" s="1" t="str">
        <f t="shared" si="2"/>
        <v/>
      </c>
      <c r="J48" s="6">
        <v>47</v>
      </c>
      <c r="K48" s="14"/>
      <c r="L48" s="14" t="str">
        <f t="shared" si="1"/>
        <v/>
      </c>
      <c r="M48" t="str">
        <f t="array" ref="M48">IF(IFERROR(INDEX($I$2:$I$97, SMALL(IF($I$2:$I$97&lt;&gt;"",ROW($A$1:$A$96), ""),ROW(A47) )), "")&lt;&gt;0,(IFERROR(INDEX($I$2:$I$97, SMALL(IF($I$2:$I$97&lt;&gt;"",ROW($A$1:$A$96), ""),ROW(A47) )), "")),"")</f>
        <v/>
      </c>
    </row>
    <row r="49" spans="1:13" x14ac:dyDescent="0.3">
      <c r="A49" s="4" t="s">
        <v>58</v>
      </c>
      <c r="B49" s="6">
        <v>90</v>
      </c>
      <c r="C49" s="11"/>
      <c r="D49" s="65"/>
      <c r="E49" s="65"/>
      <c r="F49" s="65"/>
      <c r="G49" s="65"/>
      <c r="H49" s="6">
        <v>48</v>
      </c>
      <c r="I49" s="1" t="str">
        <f t="shared" si="2"/>
        <v/>
      </c>
      <c r="J49" s="6">
        <v>48</v>
      </c>
      <c r="K49" s="14"/>
      <c r="L49" s="14" t="str">
        <f t="shared" si="1"/>
        <v/>
      </c>
      <c r="M49" t="str">
        <f t="array" ref="M49">IF(IFERROR(INDEX($I$2:$I$97, SMALL(IF($I$2:$I$97&lt;&gt;"",ROW($A$1:$A$96), ""),ROW(A48) )), "")&lt;&gt;0,(IFERROR(INDEX($I$2:$I$97, SMALL(IF($I$2:$I$97&lt;&gt;"",ROW($A$1:$A$96), ""),ROW(A48) )), "")),"")</f>
        <v/>
      </c>
    </row>
    <row r="50" spans="1:13" x14ac:dyDescent="0.3">
      <c r="A50" s="4" t="s">
        <v>59</v>
      </c>
      <c r="B50" s="6">
        <v>7</v>
      </c>
      <c r="C50" s="11"/>
      <c r="D50" s="65"/>
      <c r="E50" s="65"/>
      <c r="F50" s="65"/>
      <c r="G50" s="65"/>
      <c r="H50" s="6">
        <v>49</v>
      </c>
      <c r="I50" s="1" t="str">
        <f t="shared" si="2"/>
        <v/>
      </c>
      <c r="J50" s="6">
        <v>49</v>
      </c>
      <c r="K50" s="14"/>
      <c r="L50" s="14" t="str">
        <f t="shared" si="1"/>
        <v/>
      </c>
      <c r="M50" t="str">
        <f t="array" ref="M50">IF(IFERROR(INDEX($I$2:$I$97, SMALL(IF($I$2:$I$97&lt;&gt;"",ROW($A$1:$A$96), ""),ROW(A49) )), "")&lt;&gt;0,(IFERROR(INDEX($I$2:$I$97, SMALL(IF($I$2:$I$97&lt;&gt;"",ROW($A$1:$A$96), ""),ROW(A49) )), "")),"")</f>
        <v/>
      </c>
    </row>
    <row r="51" spans="1:13" x14ac:dyDescent="0.3">
      <c r="A51" s="4" t="s">
        <v>60</v>
      </c>
      <c r="B51" s="6">
        <v>19</v>
      </c>
      <c r="C51" s="11"/>
      <c r="D51" s="65"/>
      <c r="E51" s="65"/>
      <c r="F51" s="65"/>
      <c r="G51" s="65"/>
      <c r="H51" s="6">
        <v>50</v>
      </c>
      <c r="I51" s="1" t="str">
        <f t="shared" si="2"/>
        <v/>
      </c>
      <c r="J51" s="6">
        <v>50</v>
      </c>
      <c r="K51" s="14"/>
      <c r="L51" s="14" t="str">
        <f t="shared" si="1"/>
        <v/>
      </c>
      <c r="M51" t="str">
        <f t="array" ref="M51">IF(IFERROR(INDEX($I$2:$I$97, SMALL(IF($I$2:$I$97&lt;&gt;"",ROW($A$1:$A$96), ""),ROW(A50) )), "")&lt;&gt;0,(IFERROR(INDEX($I$2:$I$97, SMALL(IF($I$2:$I$97&lt;&gt;"",ROW($A$1:$A$96), ""),ROW(A50) )), "")),"")</f>
        <v/>
      </c>
    </row>
    <row r="52" spans="1:13" x14ac:dyDescent="0.3">
      <c r="A52" s="4" t="s">
        <v>61</v>
      </c>
      <c r="B52" s="6">
        <v>31</v>
      </c>
      <c r="C52" s="11"/>
      <c r="D52" s="65"/>
      <c r="E52" s="65"/>
      <c r="F52" s="65"/>
      <c r="G52" s="65"/>
      <c r="H52" s="6">
        <v>51</v>
      </c>
      <c r="I52" s="1" t="str">
        <f t="shared" si="2"/>
        <v/>
      </c>
      <c r="J52" s="6">
        <v>51</v>
      </c>
      <c r="K52" s="14"/>
      <c r="L52" s="14" t="str">
        <f t="shared" si="1"/>
        <v/>
      </c>
      <c r="M52" t="str">
        <f t="array" ref="M52">IF(IFERROR(INDEX($I$2:$I$97, SMALL(IF($I$2:$I$97&lt;&gt;"",ROW($A$1:$A$96), ""),ROW(A51) )), "")&lt;&gt;0,(IFERROR(INDEX($I$2:$I$97, SMALL(IF($I$2:$I$97&lt;&gt;"",ROW($A$1:$A$96), ""),ROW(A51) )), "")),"")</f>
        <v/>
      </c>
    </row>
    <row r="53" spans="1:13" x14ac:dyDescent="0.3">
      <c r="A53" s="4" t="s">
        <v>62</v>
      </c>
      <c r="B53" s="6">
        <v>43</v>
      </c>
      <c r="C53" s="11"/>
      <c r="D53" s="65"/>
      <c r="E53" s="65"/>
      <c r="F53" s="65"/>
      <c r="G53" s="65"/>
      <c r="H53" s="6">
        <v>52</v>
      </c>
      <c r="I53" s="1" t="str">
        <f t="shared" si="2"/>
        <v/>
      </c>
      <c r="J53" s="6">
        <v>52</v>
      </c>
      <c r="K53" s="14"/>
      <c r="L53" s="14" t="str">
        <f t="shared" si="1"/>
        <v/>
      </c>
      <c r="M53" t="str">
        <f t="array" ref="M53">IF(IFERROR(INDEX($I$2:$I$97, SMALL(IF($I$2:$I$97&lt;&gt;"",ROW($A$1:$A$96), ""),ROW(A52) )), "")&lt;&gt;0,(IFERROR(INDEX($I$2:$I$97, SMALL(IF($I$2:$I$97&lt;&gt;"",ROW($A$1:$A$96), ""),ROW(A52) )), "")),"")</f>
        <v/>
      </c>
    </row>
    <row r="54" spans="1:13" x14ac:dyDescent="0.3">
      <c r="A54" s="4" t="s">
        <v>63</v>
      </c>
      <c r="B54" s="6">
        <v>55</v>
      </c>
      <c r="C54" s="11"/>
      <c r="D54" s="65"/>
      <c r="E54" s="65"/>
      <c r="F54" s="65"/>
      <c r="G54" s="65"/>
      <c r="H54" s="6">
        <v>53</v>
      </c>
      <c r="I54" s="1" t="str">
        <f t="shared" si="2"/>
        <v/>
      </c>
      <c r="J54" s="6">
        <v>53</v>
      </c>
      <c r="K54" s="14"/>
      <c r="L54" s="14" t="str">
        <f t="shared" si="1"/>
        <v/>
      </c>
      <c r="M54" t="str">
        <f t="array" ref="M54">IF(IFERROR(INDEX($I$2:$I$97, SMALL(IF($I$2:$I$97&lt;&gt;"",ROW($A$1:$A$96), ""),ROW(A53) )), "")&lt;&gt;0,(IFERROR(INDEX($I$2:$I$97, SMALL(IF($I$2:$I$97&lt;&gt;"",ROW($A$1:$A$96), ""),ROW(A53) )), "")),"")</f>
        <v/>
      </c>
    </row>
    <row r="55" spans="1:13" x14ac:dyDescent="0.3">
      <c r="A55" s="4" t="s">
        <v>64</v>
      </c>
      <c r="B55" s="6">
        <v>67</v>
      </c>
      <c r="C55" s="11"/>
      <c r="D55" s="65"/>
      <c r="E55" s="65"/>
      <c r="F55" s="65"/>
      <c r="G55" s="65"/>
      <c r="H55" s="6">
        <v>54</v>
      </c>
      <c r="I55" s="1" t="str">
        <f t="shared" si="2"/>
        <v/>
      </c>
      <c r="J55" s="6">
        <v>54</v>
      </c>
      <c r="K55" s="14"/>
      <c r="L55" s="14" t="str">
        <f t="shared" si="1"/>
        <v/>
      </c>
      <c r="M55" t="str">
        <f t="array" ref="M55">IF(IFERROR(INDEX($I$2:$I$97, SMALL(IF($I$2:$I$97&lt;&gt;"",ROW($A$1:$A$96), ""),ROW(A54) )), "")&lt;&gt;0,(IFERROR(INDEX($I$2:$I$97, SMALL(IF($I$2:$I$97&lt;&gt;"",ROW($A$1:$A$96), ""),ROW(A54) )), "")),"")</f>
        <v/>
      </c>
    </row>
    <row r="56" spans="1:13" x14ac:dyDescent="0.3">
      <c r="A56" s="4" t="s">
        <v>65</v>
      </c>
      <c r="B56" s="6">
        <v>79</v>
      </c>
      <c r="C56" s="11"/>
      <c r="D56" s="65"/>
      <c r="E56" s="65"/>
      <c r="F56" s="65"/>
      <c r="G56" s="65"/>
      <c r="H56" s="6">
        <v>55</v>
      </c>
      <c r="I56" s="1" t="str">
        <f t="shared" si="2"/>
        <v/>
      </c>
      <c r="J56" s="6">
        <v>55</v>
      </c>
      <c r="K56" s="14"/>
      <c r="L56" s="14" t="str">
        <f t="shared" si="1"/>
        <v/>
      </c>
      <c r="M56" t="str">
        <f t="array" ref="M56">IF(IFERROR(INDEX($I$2:$I$97, SMALL(IF($I$2:$I$97&lt;&gt;"",ROW($A$1:$A$96), ""),ROW(A55) )), "")&lt;&gt;0,(IFERROR(INDEX($I$2:$I$97, SMALL(IF($I$2:$I$97&lt;&gt;"",ROW($A$1:$A$96), ""),ROW(A55) )), "")),"")</f>
        <v/>
      </c>
    </row>
    <row r="57" spans="1:13" x14ac:dyDescent="0.3">
      <c r="A57" s="4" t="s">
        <v>66</v>
      </c>
      <c r="B57" s="6">
        <v>91</v>
      </c>
      <c r="C57" s="11"/>
      <c r="D57" s="65"/>
      <c r="E57" s="65"/>
      <c r="F57" s="65"/>
      <c r="G57" s="65"/>
      <c r="H57" s="6">
        <v>56</v>
      </c>
      <c r="I57" s="1" t="str">
        <f t="shared" si="2"/>
        <v/>
      </c>
      <c r="J57" s="6">
        <v>56</v>
      </c>
      <c r="K57" s="14"/>
      <c r="L57" s="14" t="str">
        <f t="shared" si="1"/>
        <v/>
      </c>
      <c r="M57" t="str">
        <f t="array" ref="M57">IF(IFERROR(INDEX($I$2:$I$97, SMALL(IF($I$2:$I$97&lt;&gt;"",ROW($A$1:$A$96), ""),ROW(A56) )), "")&lt;&gt;0,(IFERROR(INDEX($I$2:$I$97, SMALL(IF($I$2:$I$97&lt;&gt;"",ROW($A$1:$A$96), ""),ROW(A56) )), "")),"")</f>
        <v/>
      </c>
    </row>
    <row r="58" spans="1:13" x14ac:dyDescent="0.3">
      <c r="A58" s="4" t="s">
        <v>67</v>
      </c>
      <c r="B58" s="6">
        <v>8</v>
      </c>
      <c r="C58" s="11"/>
      <c r="D58" s="65"/>
      <c r="E58" s="65"/>
      <c r="F58" s="65"/>
      <c r="G58" s="65"/>
      <c r="H58" s="6">
        <v>57</v>
      </c>
      <c r="I58" s="1" t="str">
        <f t="shared" si="2"/>
        <v/>
      </c>
      <c r="J58" s="6">
        <v>57</v>
      </c>
      <c r="K58" s="14"/>
      <c r="L58" s="14" t="str">
        <f t="shared" si="1"/>
        <v/>
      </c>
      <c r="M58" t="str">
        <f t="array" ref="M58">IF(IFERROR(INDEX($I$2:$I$97, SMALL(IF($I$2:$I$97&lt;&gt;"",ROW($A$1:$A$96), ""),ROW(A57) )), "")&lt;&gt;0,(IFERROR(INDEX($I$2:$I$97, SMALL(IF($I$2:$I$97&lt;&gt;"",ROW($A$1:$A$96), ""),ROW(A57) )), "")),"")</f>
        <v/>
      </c>
    </row>
    <row r="59" spans="1:13" x14ac:dyDescent="0.3">
      <c r="A59" s="4" t="s">
        <v>68</v>
      </c>
      <c r="B59" s="6">
        <v>20</v>
      </c>
      <c r="C59" s="11"/>
      <c r="D59" s="65"/>
      <c r="E59" s="65"/>
      <c r="F59" s="65"/>
      <c r="G59" s="65"/>
      <c r="H59" s="6">
        <v>58</v>
      </c>
      <c r="I59" s="1" t="str">
        <f t="shared" si="2"/>
        <v/>
      </c>
      <c r="J59" s="6">
        <v>58</v>
      </c>
      <c r="K59" s="14"/>
      <c r="L59" s="14" t="str">
        <f t="shared" si="1"/>
        <v/>
      </c>
      <c r="M59" t="str">
        <f t="array" ref="M59">IF(IFERROR(INDEX($I$2:$I$97, SMALL(IF($I$2:$I$97&lt;&gt;"",ROW($A$1:$A$96), ""),ROW(A58) )), "")&lt;&gt;0,(IFERROR(INDEX($I$2:$I$97, SMALL(IF($I$2:$I$97&lt;&gt;"",ROW($A$1:$A$96), ""),ROW(A58) )), "")),"")</f>
        <v/>
      </c>
    </row>
    <row r="60" spans="1:13" x14ac:dyDescent="0.3">
      <c r="A60" s="4" t="s">
        <v>69</v>
      </c>
      <c r="B60" s="6">
        <v>32</v>
      </c>
      <c r="C60" s="11"/>
      <c r="D60" s="65"/>
      <c r="E60" s="65"/>
      <c r="F60" s="65"/>
      <c r="G60" s="65"/>
      <c r="H60" s="6">
        <v>59</v>
      </c>
      <c r="I60" s="1" t="str">
        <f t="shared" si="2"/>
        <v/>
      </c>
      <c r="J60" s="6">
        <v>59</v>
      </c>
      <c r="K60" s="14"/>
      <c r="L60" s="14" t="str">
        <f t="shared" si="1"/>
        <v/>
      </c>
      <c r="M60" t="str">
        <f t="array" ref="M60">IF(IFERROR(INDEX($I$2:$I$97, SMALL(IF($I$2:$I$97&lt;&gt;"",ROW($A$1:$A$96), ""),ROW(A59) )), "")&lt;&gt;0,(IFERROR(INDEX($I$2:$I$97, SMALL(IF($I$2:$I$97&lt;&gt;"",ROW($A$1:$A$96), ""),ROW(A59) )), "")),"")</f>
        <v/>
      </c>
    </row>
    <row r="61" spans="1:13" x14ac:dyDescent="0.3">
      <c r="A61" s="4" t="s">
        <v>70</v>
      </c>
      <c r="B61" s="6">
        <v>44</v>
      </c>
      <c r="C61" s="11"/>
      <c r="D61" s="65"/>
      <c r="E61" s="65"/>
      <c r="F61" s="65"/>
      <c r="G61" s="65"/>
      <c r="H61" s="6">
        <v>60</v>
      </c>
      <c r="I61" s="1" t="str">
        <f t="shared" si="2"/>
        <v/>
      </c>
      <c r="J61" s="6">
        <v>60</v>
      </c>
      <c r="K61" s="14"/>
      <c r="L61" s="14" t="str">
        <f t="shared" si="1"/>
        <v/>
      </c>
      <c r="M61" t="str">
        <f t="array" ref="M61">IF(IFERROR(INDEX($I$2:$I$97, SMALL(IF($I$2:$I$97&lt;&gt;"",ROW($A$1:$A$96), ""),ROW(A60) )), "")&lt;&gt;0,(IFERROR(INDEX($I$2:$I$97, SMALL(IF($I$2:$I$97&lt;&gt;"",ROW($A$1:$A$96), ""),ROW(A60) )), "")),"")</f>
        <v/>
      </c>
    </row>
    <row r="62" spans="1:13" x14ac:dyDescent="0.3">
      <c r="A62" s="4" t="s">
        <v>71</v>
      </c>
      <c r="B62" s="6">
        <v>56</v>
      </c>
      <c r="C62" s="11"/>
      <c r="D62" s="65"/>
      <c r="E62" s="65"/>
      <c r="F62" s="65"/>
      <c r="G62" s="65"/>
      <c r="H62" s="6">
        <v>61</v>
      </c>
      <c r="I62" s="1" t="str">
        <f t="shared" si="2"/>
        <v/>
      </c>
      <c r="J62" s="6">
        <v>61</v>
      </c>
      <c r="K62" s="14"/>
      <c r="L62" s="14" t="str">
        <f t="shared" si="1"/>
        <v/>
      </c>
      <c r="M62" t="str">
        <f t="array" ref="M62">IF(IFERROR(INDEX($I$2:$I$97, SMALL(IF($I$2:$I$97&lt;&gt;"",ROW($A$1:$A$96), ""),ROW(A61) )), "")&lt;&gt;0,(IFERROR(INDEX($I$2:$I$97, SMALL(IF($I$2:$I$97&lt;&gt;"",ROW($A$1:$A$96), ""),ROW(A61) )), "")),"")</f>
        <v/>
      </c>
    </row>
    <row r="63" spans="1:13" x14ac:dyDescent="0.3">
      <c r="A63" s="4" t="s">
        <v>72</v>
      </c>
      <c r="B63" s="6">
        <v>68</v>
      </c>
      <c r="C63" s="11"/>
      <c r="D63" s="65"/>
      <c r="E63" s="65"/>
      <c r="F63" s="65"/>
      <c r="G63" s="65"/>
      <c r="H63" s="6">
        <v>62</v>
      </c>
      <c r="I63" s="1" t="str">
        <f t="shared" si="2"/>
        <v/>
      </c>
      <c r="J63" s="6">
        <v>62</v>
      </c>
      <c r="K63" s="14"/>
      <c r="L63" s="14" t="str">
        <f t="shared" si="1"/>
        <v/>
      </c>
      <c r="M63" t="str">
        <f t="array" ref="M63">IF(IFERROR(INDEX($I$2:$I$97, SMALL(IF($I$2:$I$97&lt;&gt;"",ROW($A$1:$A$96), ""),ROW(A62) )), "")&lt;&gt;0,(IFERROR(INDEX($I$2:$I$97, SMALL(IF($I$2:$I$97&lt;&gt;"",ROW($A$1:$A$96), ""),ROW(A62) )), "")),"")</f>
        <v/>
      </c>
    </row>
    <row r="64" spans="1:13" x14ac:dyDescent="0.3">
      <c r="A64" s="4" t="s">
        <v>73</v>
      </c>
      <c r="B64" s="6">
        <v>80</v>
      </c>
      <c r="C64" s="11"/>
      <c r="D64" s="65"/>
      <c r="E64" s="65"/>
      <c r="F64" s="65"/>
      <c r="G64" s="65"/>
      <c r="H64" s="6">
        <v>63</v>
      </c>
      <c r="I64" s="1" t="str">
        <f t="shared" si="2"/>
        <v/>
      </c>
      <c r="J64" s="6">
        <v>63</v>
      </c>
      <c r="K64" s="14"/>
      <c r="L64" s="14" t="str">
        <f t="shared" si="1"/>
        <v/>
      </c>
      <c r="M64" t="str">
        <f t="array" ref="M64">IF(IFERROR(INDEX($I$2:$I$97, SMALL(IF($I$2:$I$97&lt;&gt;"",ROW($A$1:$A$96), ""),ROW(A63) )), "")&lt;&gt;0,(IFERROR(INDEX($I$2:$I$97, SMALL(IF($I$2:$I$97&lt;&gt;"",ROW($A$1:$A$96), ""),ROW(A63) )), "")),"")</f>
        <v/>
      </c>
    </row>
    <row r="65" spans="1:17" x14ac:dyDescent="0.3">
      <c r="A65" s="4" t="s">
        <v>74</v>
      </c>
      <c r="B65" s="6">
        <v>92</v>
      </c>
      <c r="C65" s="11"/>
      <c r="D65" s="65"/>
      <c r="E65" s="65"/>
      <c r="F65" s="65"/>
      <c r="G65" s="65"/>
      <c r="H65" s="6">
        <v>64</v>
      </c>
      <c r="I65" s="1" t="str">
        <f t="shared" si="2"/>
        <v/>
      </c>
      <c r="J65" s="6">
        <v>64</v>
      </c>
      <c r="K65" s="14"/>
      <c r="L65" s="14" t="str">
        <f t="shared" si="1"/>
        <v/>
      </c>
      <c r="M65" t="str">
        <f t="array" ref="M65">IF(IFERROR(INDEX($I$2:$I$97, SMALL(IF($I$2:$I$97&lt;&gt;"",ROW($A$1:$A$96), ""),ROW(A64) )), "")&lt;&gt;0,(IFERROR(INDEX($I$2:$I$97, SMALL(IF($I$2:$I$97&lt;&gt;"",ROW($A$1:$A$96), ""),ROW(A64) )), "")),"")</f>
        <v/>
      </c>
    </row>
    <row r="66" spans="1:17" x14ac:dyDescent="0.3">
      <c r="A66" s="4" t="s">
        <v>75</v>
      </c>
      <c r="B66" s="6">
        <v>9</v>
      </c>
      <c r="C66" s="11"/>
      <c r="D66" s="65"/>
      <c r="E66" s="65"/>
      <c r="F66" s="65"/>
      <c r="G66" s="65"/>
      <c r="H66" s="6">
        <v>65</v>
      </c>
      <c r="I66" s="1" t="str">
        <f t="shared" si="2"/>
        <v/>
      </c>
      <c r="J66" s="6">
        <v>65</v>
      </c>
      <c r="K66" s="14"/>
      <c r="L66" s="14" t="str">
        <f t="shared" si="1"/>
        <v/>
      </c>
      <c r="M66" t="str">
        <f t="array" ref="M66">IF(IFERROR(INDEX($I$2:$I$97, SMALL(IF($I$2:$I$97&lt;&gt;"",ROW($A$1:$A$96), ""),ROW(A65) )), "")&lt;&gt;0,(IFERROR(INDEX($I$2:$I$97, SMALL(IF($I$2:$I$97&lt;&gt;"",ROW($A$1:$A$96), ""),ROW(A65) )), "")),"")</f>
        <v/>
      </c>
    </row>
    <row r="67" spans="1:17" x14ac:dyDescent="0.3">
      <c r="A67" s="4" t="s">
        <v>76</v>
      </c>
      <c r="B67" s="6">
        <v>21</v>
      </c>
      <c r="C67" s="11"/>
      <c r="D67" s="65"/>
      <c r="E67" s="65"/>
      <c r="F67" s="65"/>
      <c r="G67" s="65"/>
      <c r="H67" s="6">
        <v>66</v>
      </c>
      <c r="I67" s="1" t="str">
        <f t="shared" si="2"/>
        <v/>
      </c>
      <c r="J67" s="6">
        <v>66</v>
      </c>
      <c r="K67" s="14"/>
      <c r="L67" s="14" t="str">
        <f t="shared" ref="L67:L97" si="3">IF(M67&lt;&gt;"",VLOOKUP(M67,I:J,2,FALSE),"")</f>
        <v/>
      </c>
      <c r="M67" t="str">
        <f t="array" ref="M67">IF(IFERROR(INDEX($I$2:$I$97, SMALL(IF($I$2:$I$97&lt;&gt;"",ROW($A$1:$A$96), ""),ROW(A66) )), "")&lt;&gt;0,(IFERROR(INDEX($I$2:$I$97, SMALL(IF($I$2:$I$97&lt;&gt;"",ROW($A$1:$A$96), ""),ROW(A66) )), "")),"")</f>
        <v/>
      </c>
    </row>
    <row r="68" spans="1:17" x14ac:dyDescent="0.3">
      <c r="A68" s="4" t="s">
        <v>77</v>
      </c>
      <c r="B68" s="6">
        <v>33</v>
      </c>
      <c r="C68" s="11"/>
      <c r="D68" s="65"/>
      <c r="E68" s="65"/>
      <c r="F68" s="65"/>
      <c r="G68" s="65"/>
      <c r="H68" s="6">
        <v>67</v>
      </c>
      <c r="I68" s="1" t="str">
        <f t="shared" si="2"/>
        <v/>
      </c>
      <c r="J68" s="6">
        <v>67</v>
      </c>
      <c r="K68" s="14"/>
      <c r="L68" s="14" t="str">
        <f t="shared" si="3"/>
        <v/>
      </c>
      <c r="M68" t="str">
        <f t="array" ref="M68">IF(IFERROR(INDEX($I$2:$I$97, SMALL(IF($I$2:$I$97&lt;&gt;"",ROW($A$1:$A$96), ""),ROW(A67) )), "")&lt;&gt;0,(IFERROR(INDEX($I$2:$I$97, SMALL(IF($I$2:$I$97&lt;&gt;"",ROW($A$1:$A$96), ""),ROW(A67) )), "")),"")</f>
        <v/>
      </c>
    </row>
    <row r="69" spans="1:17" x14ac:dyDescent="0.3">
      <c r="A69" s="4" t="s">
        <v>78</v>
      </c>
      <c r="B69" s="6">
        <v>45</v>
      </c>
      <c r="C69" s="11"/>
      <c r="D69" s="65"/>
      <c r="E69" s="65"/>
      <c r="F69" s="65"/>
      <c r="G69" s="65"/>
      <c r="H69" s="6">
        <v>68</v>
      </c>
      <c r="I69" s="1" t="str">
        <f t="shared" si="2"/>
        <v/>
      </c>
      <c r="J69" s="6">
        <v>68</v>
      </c>
      <c r="K69" s="14"/>
      <c r="L69" s="14" t="str">
        <f t="shared" si="3"/>
        <v/>
      </c>
      <c r="M69" t="str">
        <f t="array" ref="M69">IF(IFERROR(INDEX($I$2:$I$97, SMALL(IF($I$2:$I$97&lt;&gt;"",ROW($A$1:$A$96), ""),ROW(A68) )), "")&lt;&gt;0,(IFERROR(INDEX($I$2:$I$97, SMALL(IF($I$2:$I$97&lt;&gt;"",ROW($A$1:$A$96), ""),ROW(A68) )), "")),"")</f>
        <v/>
      </c>
    </row>
    <row r="70" spans="1:17" x14ac:dyDescent="0.3">
      <c r="A70" s="4" t="s">
        <v>79</v>
      </c>
      <c r="B70" s="6">
        <v>57</v>
      </c>
      <c r="C70" s="11"/>
      <c r="D70" s="65"/>
      <c r="E70" s="65"/>
      <c r="F70" s="65"/>
      <c r="G70" s="65"/>
      <c r="H70" s="6">
        <v>69</v>
      </c>
      <c r="I70" s="1" t="str">
        <f t="shared" ref="I70:I97" si="4">IF(NOT(ISBLANK(VLOOKUP(H70,B:C,2,FALSE))),VLOOKUP(H70,B:C,2,FALSE),"")</f>
        <v/>
      </c>
      <c r="J70" s="6">
        <v>69</v>
      </c>
      <c r="K70" s="14"/>
      <c r="L70" s="14" t="str">
        <f t="shared" si="3"/>
        <v/>
      </c>
      <c r="M70" t="str">
        <f t="array" ref="M70">IF(IFERROR(INDEX($I$2:$I$97, SMALL(IF($I$2:$I$97&lt;&gt;"",ROW($A$1:$A$96), ""),ROW(A69) )), "")&lt;&gt;0,(IFERROR(INDEX($I$2:$I$97, SMALL(IF($I$2:$I$97&lt;&gt;"",ROW($A$1:$A$96), ""),ROW(A69) )), "")),"")</f>
        <v/>
      </c>
      <c r="Q70" s="9"/>
    </row>
    <row r="71" spans="1:17" x14ac:dyDescent="0.3">
      <c r="A71" s="4" t="s">
        <v>80</v>
      </c>
      <c r="B71" s="6">
        <v>69</v>
      </c>
      <c r="C71" s="11"/>
      <c r="D71" s="65"/>
      <c r="E71" s="65"/>
      <c r="F71" s="65"/>
      <c r="G71" s="65"/>
      <c r="H71" s="6">
        <v>70</v>
      </c>
      <c r="I71" s="1" t="str">
        <f t="shared" si="4"/>
        <v/>
      </c>
      <c r="J71" s="6">
        <v>70</v>
      </c>
      <c r="K71" s="14"/>
      <c r="L71" s="14" t="str">
        <f t="shared" si="3"/>
        <v/>
      </c>
      <c r="M71" t="str">
        <f t="array" ref="M71">IF(IFERROR(INDEX($I$2:$I$97, SMALL(IF($I$2:$I$97&lt;&gt;"",ROW($A$1:$A$96), ""),ROW(A70) )), "")&lt;&gt;0,(IFERROR(INDEX($I$2:$I$97, SMALL(IF($I$2:$I$97&lt;&gt;"",ROW($A$1:$A$96), ""),ROW(A70) )), "")),"")</f>
        <v/>
      </c>
      <c r="Q71" s="9"/>
    </row>
    <row r="72" spans="1:17" x14ac:dyDescent="0.3">
      <c r="A72" s="4" t="s">
        <v>81</v>
      </c>
      <c r="B72" s="6">
        <v>81</v>
      </c>
      <c r="C72" s="11"/>
      <c r="D72" s="65"/>
      <c r="E72" s="65"/>
      <c r="F72" s="65"/>
      <c r="G72" s="65"/>
      <c r="H72" s="6">
        <v>71</v>
      </c>
      <c r="I72" s="1" t="str">
        <f t="shared" si="4"/>
        <v/>
      </c>
      <c r="J72" s="6">
        <v>71</v>
      </c>
      <c r="K72" s="14"/>
      <c r="L72" s="14" t="str">
        <f t="shared" si="3"/>
        <v/>
      </c>
      <c r="M72" t="str">
        <f t="array" ref="M72">IF(IFERROR(INDEX($I$2:$I$97, SMALL(IF($I$2:$I$97&lt;&gt;"",ROW($A$1:$A$96), ""),ROW(A71) )), "")&lt;&gt;0,(IFERROR(INDEX($I$2:$I$97, SMALL(IF($I$2:$I$97&lt;&gt;"",ROW($A$1:$A$96), ""),ROW(A71) )), "")),"")</f>
        <v/>
      </c>
      <c r="Q72" s="9"/>
    </row>
    <row r="73" spans="1:17" x14ac:dyDescent="0.3">
      <c r="A73" s="4" t="s">
        <v>82</v>
      </c>
      <c r="B73" s="6">
        <v>93</v>
      </c>
      <c r="C73" s="11"/>
      <c r="D73" s="65"/>
      <c r="E73" s="65"/>
      <c r="F73" s="65"/>
      <c r="G73" s="65"/>
      <c r="H73" s="6">
        <v>72</v>
      </c>
      <c r="I73" s="1" t="str">
        <f t="shared" si="4"/>
        <v/>
      </c>
      <c r="J73" s="6">
        <v>72</v>
      </c>
      <c r="K73" s="14"/>
      <c r="L73" s="14" t="str">
        <f t="shared" si="3"/>
        <v/>
      </c>
      <c r="M73" t="str">
        <f t="array" ref="M73">IF(IFERROR(INDEX($I$2:$I$97, SMALL(IF($I$2:$I$97&lt;&gt;"",ROW($A$1:$A$96), ""),ROW(A72) )), "")&lt;&gt;0,(IFERROR(INDEX($I$2:$I$97, SMALL(IF($I$2:$I$97&lt;&gt;"",ROW($A$1:$A$96), ""),ROW(A72) )), "")),"")</f>
        <v/>
      </c>
      <c r="Q73" s="9"/>
    </row>
    <row r="74" spans="1:17" x14ac:dyDescent="0.3">
      <c r="A74" s="4" t="s">
        <v>83</v>
      </c>
      <c r="B74" s="6">
        <v>10</v>
      </c>
      <c r="C74" s="11"/>
      <c r="D74" s="65"/>
      <c r="E74" s="65"/>
      <c r="F74" s="65"/>
      <c r="G74" s="65"/>
      <c r="H74" s="6">
        <v>73</v>
      </c>
      <c r="I74" s="1" t="str">
        <f t="shared" si="4"/>
        <v/>
      </c>
      <c r="J74" s="6">
        <v>73</v>
      </c>
      <c r="K74" s="14"/>
      <c r="L74" s="14" t="str">
        <f t="shared" si="3"/>
        <v/>
      </c>
      <c r="M74" t="str">
        <f t="array" ref="M74">IF(IFERROR(INDEX($I$2:$I$97, SMALL(IF($I$2:$I$97&lt;&gt;"",ROW($A$1:$A$96), ""),ROW(A73) )), "")&lt;&gt;0,(IFERROR(INDEX($I$2:$I$97, SMALL(IF($I$2:$I$97&lt;&gt;"",ROW($A$1:$A$96), ""),ROW(A73) )), "")),"")</f>
        <v/>
      </c>
      <c r="Q74" s="9"/>
    </row>
    <row r="75" spans="1:17" x14ac:dyDescent="0.3">
      <c r="A75" s="4" t="s">
        <v>84</v>
      </c>
      <c r="B75" s="6">
        <v>22</v>
      </c>
      <c r="C75" s="11"/>
      <c r="D75" s="65"/>
      <c r="E75" s="65"/>
      <c r="F75" s="65"/>
      <c r="G75" s="65"/>
      <c r="H75" s="6">
        <v>74</v>
      </c>
      <c r="I75" s="1" t="str">
        <f t="shared" si="4"/>
        <v/>
      </c>
      <c r="J75" s="6">
        <v>74</v>
      </c>
      <c r="K75" s="14"/>
      <c r="L75" s="14" t="str">
        <f t="shared" si="3"/>
        <v/>
      </c>
      <c r="M75" t="str">
        <f t="array" ref="M75">IF(IFERROR(INDEX($I$2:$I$97, SMALL(IF($I$2:$I$97&lt;&gt;"",ROW($A$1:$A$96), ""),ROW(A74) )), "")&lt;&gt;0,(IFERROR(INDEX($I$2:$I$97, SMALL(IF($I$2:$I$97&lt;&gt;"",ROW($A$1:$A$96), ""),ROW(A74) )), "")),"")</f>
        <v/>
      </c>
      <c r="Q75" s="9"/>
    </row>
    <row r="76" spans="1:17" x14ac:dyDescent="0.3">
      <c r="A76" s="4" t="s">
        <v>85</v>
      </c>
      <c r="B76" s="6">
        <v>34</v>
      </c>
      <c r="C76" s="11"/>
      <c r="D76" s="65"/>
      <c r="E76" s="65"/>
      <c r="F76" s="65"/>
      <c r="G76" s="65"/>
      <c r="H76" s="6">
        <v>75</v>
      </c>
      <c r="I76" s="1" t="str">
        <f t="shared" si="4"/>
        <v/>
      </c>
      <c r="J76" s="6">
        <v>75</v>
      </c>
      <c r="K76" s="14"/>
      <c r="L76" s="14" t="str">
        <f t="shared" si="3"/>
        <v/>
      </c>
      <c r="M76" t="str">
        <f t="array" ref="M76">IF(IFERROR(INDEX($I$2:$I$97, SMALL(IF($I$2:$I$97&lt;&gt;"",ROW($A$1:$A$96), ""),ROW(A75) )), "")&lt;&gt;0,(IFERROR(INDEX($I$2:$I$97, SMALL(IF($I$2:$I$97&lt;&gt;"",ROW($A$1:$A$96), ""),ROW(A75) )), "")),"")</f>
        <v/>
      </c>
      <c r="Q76" s="9"/>
    </row>
    <row r="77" spans="1:17" x14ac:dyDescent="0.3">
      <c r="A77" s="4" t="s">
        <v>86</v>
      </c>
      <c r="B77" s="6">
        <v>46</v>
      </c>
      <c r="C77" s="11"/>
      <c r="D77" s="65"/>
      <c r="E77" s="65"/>
      <c r="F77" s="65"/>
      <c r="G77" s="65"/>
      <c r="H77" s="6">
        <v>76</v>
      </c>
      <c r="I77" s="1" t="str">
        <f t="shared" si="4"/>
        <v/>
      </c>
      <c r="J77" s="6">
        <v>76</v>
      </c>
      <c r="K77" s="14"/>
      <c r="L77" s="14" t="str">
        <f t="shared" si="3"/>
        <v/>
      </c>
      <c r="M77" t="str">
        <f t="array" ref="M77">IF(IFERROR(INDEX($I$2:$I$97, SMALL(IF($I$2:$I$97&lt;&gt;"",ROW($A$1:$A$96), ""),ROW(A76) )), "")&lt;&gt;0,(IFERROR(INDEX($I$2:$I$97, SMALL(IF($I$2:$I$97&lt;&gt;"",ROW($A$1:$A$96), ""),ROW(A76) )), "")),"")</f>
        <v/>
      </c>
      <c r="Q77" s="9"/>
    </row>
    <row r="78" spans="1:17" x14ac:dyDescent="0.3">
      <c r="A78" s="4" t="s">
        <v>87</v>
      </c>
      <c r="B78" s="6">
        <v>58</v>
      </c>
      <c r="C78" s="11"/>
      <c r="D78" s="65"/>
      <c r="E78" s="65"/>
      <c r="F78" s="65"/>
      <c r="G78" s="65"/>
      <c r="H78" s="6">
        <v>77</v>
      </c>
      <c r="I78" s="1" t="str">
        <f t="shared" si="4"/>
        <v/>
      </c>
      <c r="J78" s="6">
        <v>77</v>
      </c>
      <c r="K78" s="14"/>
      <c r="L78" s="14" t="str">
        <f t="shared" si="3"/>
        <v/>
      </c>
      <c r="M78" t="str">
        <f t="array" ref="M78">IF(IFERROR(INDEX($I$2:$I$97, SMALL(IF($I$2:$I$97&lt;&gt;"",ROW($A$1:$A$96), ""),ROW(A77) )), "")&lt;&gt;0,(IFERROR(INDEX($I$2:$I$97, SMALL(IF($I$2:$I$97&lt;&gt;"",ROW($A$1:$A$96), ""),ROW(A77) )), "")),"")</f>
        <v/>
      </c>
      <c r="Q78" s="9"/>
    </row>
    <row r="79" spans="1:17" x14ac:dyDescent="0.3">
      <c r="A79" s="4" t="s">
        <v>88</v>
      </c>
      <c r="B79" s="6">
        <v>70</v>
      </c>
      <c r="C79" s="11"/>
      <c r="D79" s="65"/>
      <c r="E79" s="65"/>
      <c r="F79" s="65"/>
      <c r="G79" s="65"/>
      <c r="H79" s="6">
        <v>78</v>
      </c>
      <c r="I79" s="1" t="str">
        <f t="shared" si="4"/>
        <v/>
      </c>
      <c r="J79" s="6">
        <v>78</v>
      </c>
      <c r="K79" s="14"/>
      <c r="L79" s="14" t="str">
        <f t="shared" si="3"/>
        <v/>
      </c>
      <c r="M79" t="str">
        <f t="array" ref="M79">IF(IFERROR(INDEX($I$2:$I$97, SMALL(IF($I$2:$I$97&lt;&gt;"",ROW($A$1:$A$96), ""),ROW(A78) )), "")&lt;&gt;0,(IFERROR(INDEX($I$2:$I$97, SMALL(IF($I$2:$I$97&lt;&gt;"",ROW($A$1:$A$96), ""),ROW(A78) )), "")),"")</f>
        <v/>
      </c>
      <c r="Q79" s="9"/>
    </row>
    <row r="80" spans="1:17" x14ac:dyDescent="0.3">
      <c r="A80" s="4" t="s">
        <v>89</v>
      </c>
      <c r="B80" s="6">
        <v>82</v>
      </c>
      <c r="C80" s="11"/>
      <c r="D80" s="65"/>
      <c r="E80" s="65"/>
      <c r="F80" s="65"/>
      <c r="G80" s="65"/>
      <c r="H80" s="6">
        <v>79</v>
      </c>
      <c r="I80" s="1" t="str">
        <f t="shared" si="4"/>
        <v/>
      </c>
      <c r="J80" s="6">
        <v>79</v>
      </c>
      <c r="K80" s="14"/>
      <c r="L80" s="14" t="str">
        <f t="shared" si="3"/>
        <v/>
      </c>
      <c r="M80" t="str">
        <f t="array" ref="M80">IF(IFERROR(INDEX($I$2:$I$97, SMALL(IF($I$2:$I$97&lt;&gt;"",ROW($A$1:$A$96), ""),ROW(A79) )), "")&lt;&gt;0,(IFERROR(INDEX($I$2:$I$97, SMALL(IF($I$2:$I$97&lt;&gt;"",ROW($A$1:$A$96), ""),ROW(A79) )), "")),"")</f>
        <v/>
      </c>
      <c r="Q80" s="9"/>
    </row>
    <row r="81" spans="1:17" x14ac:dyDescent="0.3">
      <c r="A81" s="4" t="s">
        <v>90</v>
      </c>
      <c r="B81" s="6">
        <v>94</v>
      </c>
      <c r="C81" s="11"/>
      <c r="D81" s="65"/>
      <c r="E81" s="65"/>
      <c r="F81" s="65"/>
      <c r="G81" s="65"/>
      <c r="H81" s="6">
        <v>80</v>
      </c>
      <c r="I81" s="1" t="str">
        <f t="shared" si="4"/>
        <v/>
      </c>
      <c r="J81" s="6">
        <v>80</v>
      </c>
      <c r="K81" s="14"/>
      <c r="L81" s="14" t="str">
        <f t="shared" si="3"/>
        <v/>
      </c>
      <c r="M81" t="str">
        <f t="array" ref="M81">IF(IFERROR(INDEX($I$2:$I$97, SMALL(IF($I$2:$I$97&lt;&gt;"",ROW($A$1:$A$96), ""),ROW(A80) )), "")&lt;&gt;0,(IFERROR(INDEX($I$2:$I$97, SMALL(IF($I$2:$I$97&lt;&gt;"",ROW($A$1:$A$96), ""),ROW(A80) )), "")),"")</f>
        <v/>
      </c>
      <c r="Q81" s="9"/>
    </row>
    <row r="82" spans="1:17" x14ac:dyDescent="0.3">
      <c r="A82" s="4" t="s">
        <v>91</v>
      </c>
      <c r="B82" s="6">
        <v>11</v>
      </c>
      <c r="C82" s="11"/>
      <c r="D82" s="65"/>
      <c r="E82" s="65"/>
      <c r="F82" s="65"/>
      <c r="G82" s="65"/>
      <c r="H82" s="6">
        <v>81</v>
      </c>
      <c r="I82" s="1" t="str">
        <f t="shared" si="4"/>
        <v/>
      </c>
      <c r="J82" s="6">
        <v>81</v>
      </c>
      <c r="K82" s="14"/>
      <c r="L82" s="14" t="str">
        <f t="shared" si="3"/>
        <v/>
      </c>
      <c r="M82" t="str">
        <f t="array" ref="M82">IF(IFERROR(INDEX($I$2:$I$97, SMALL(IF($I$2:$I$97&lt;&gt;"",ROW($A$1:$A$96), ""),ROW(A81) )), "")&lt;&gt;0,(IFERROR(INDEX($I$2:$I$97, SMALL(IF($I$2:$I$97&lt;&gt;"",ROW($A$1:$A$96), ""),ROW(A81) )), "")),"")</f>
        <v/>
      </c>
      <c r="Q82" s="9"/>
    </row>
    <row r="83" spans="1:17" x14ac:dyDescent="0.3">
      <c r="A83" s="4" t="s">
        <v>92</v>
      </c>
      <c r="B83" s="6">
        <v>23</v>
      </c>
      <c r="C83" s="11"/>
      <c r="D83" s="65"/>
      <c r="E83" s="65"/>
      <c r="F83" s="65"/>
      <c r="G83" s="65"/>
      <c r="H83" s="6">
        <v>82</v>
      </c>
      <c r="I83" s="1" t="str">
        <f t="shared" si="4"/>
        <v/>
      </c>
      <c r="J83" s="6">
        <v>82</v>
      </c>
      <c r="K83" s="14"/>
      <c r="L83" s="14" t="str">
        <f t="shared" si="3"/>
        <v/>
      </c>
      <c r="M83" t="str">
        <f t="array" ref="M83">IF(IFERROR(INDEX($I$2:$I$97, SMALL(IF($I$2:$I$97&lt;&gt;"",ROW($A$1:$A$96), ""),ROW(A82) )), "")&lt;&gt;0,(IFERROR(INDEX($I$2:$I$97, SMALL(IF($I$2:$I$97&lt;&gt;"",ROW($A$1:$A$96), ""),ROW(A82) )), "")),"")</f>
        <v/>
      </c>
      <c r="Q83" s="9"/>
    </row>
    <row r="84" spans="1:17" x14ac:dyDescent="0.3">
      <c r="A84" s="4" t="s">
        <v>93</v>
      </c>
      <c r="B84" s="6">
        <v>35</v>
      </c>
      <c r="C84" s="11"/>
      <c r="D84" s="65"/>
      <c r="E84" s="65"/>
      <c r="F84" s="65"/>
      <c r="G84" s="65"/>
      <c r="H84" s="6">
        <v>83</v>
      </c>
      <c r="I84" s="1" t="str">
        <f t="shared" si="4"/>
        <v/>
      </c>
      <c r="J84" s="6">
        <v>83</v>
      </c>
      <c r="K84" s="14"/>
      <c r="L84" s="14" t="str">
        <f t="shared" si="3"/>
        <v/>
      </c>
      <c r="M84" t="str">
        <f t="array" ref="M84">IF(IFERROR(INDEX($I$2:$I$97, SMALL(IF($I$2:$I$97&lt;&gt;"",ROW($A$1:$A$96), ""),ROW(A83) )), "")&lt;&gt;0,(IFERROR(INDEX($I$2:$I$97, SMALL(IF($I$2:$I$97&lt;&gt;"",ROW($A$1:$A$96), ""),ROW(A83) )), "")),"")</f>
        <v/>
      </c>
      <c r="Q84" s="9"/>
    </row>
    <row r="85" spans="1:17" x14ac:dyDescent="0.3">
      <c r="A85" s="4" t="s">
        <v>94</v>
      </c>
      <c r="B85" s="6">
        <v>47</v>
      </c>
      <c r="C85" s="11"/>
      <c r="D85" s="65"/>
      <c r="E85" s="65"/>
      <c r="F85" s="65"/>
      <c r="G85" s="65"/>
      <c r="H85" s="6">
        <v>84</v>
      </c>
      <c r="I85" s="1" t="str">
        <f t="shared" si="4"/>
        <v/>
      </c>
      <c r="J85" s="6">
        <v>84</v>
      </c>
      <c r="K85" s="14"/>
      <c r="L85" s="14" t="str">
        <f t="shared" si="3"/>
        <v/>
      </c>
      <c r="M85" t="str">
        <f t="array" ref="M85">IF(IFERROR(INDEX($I$2:$I$97, SMALL(IF($I$2:$I$97&lt;&gt;"",ROW($A$1:$A$96), ""),ROW(A84) )), "")&lt;&gt;0,(IFERROR(INDEX($I$2:$I$97, SMALL(IF($I$2:$I$97&lt;&gt;"",ROW($A$1:$A$96), ""),ROW(A84) )), "")),"")</f>
        <v/>
      </c>
      <c r="Q85" s="9"/>
    </row>
    <row r="86" spans="1:17" x14ac:dyDescent="0.3">
      <c r="A86" s="4" t="s">
        <v>95</v>
      </c>
      <c r="B86" s="6">
        <v>59</v>
      </c>
      <c r="C86" s="11"/>
      <c r="D86" s="65"/>
      <c r="E86" s="65"/>
      <c r="F86" s="65"/>
      <c r="G86" s="65"/>
      <c r="H86" s="8">
        <v>85</v>
      </c>
      <c r="I86" s="1" t="str">
        <f t="shared" si="4"/>
        <v/>
      </c>
      <c r="J86" s="8">
        <v>85</v>
      </c>
      <c r="K86" s="15"/>
      <c r="L86" s="14" t="str">
        <f t="shared" si="3"/>
        <v/>
      </c>
      <c r="M86" t="str">
        <f t="array" ref="M86">IF(IFERROR(INDEX($I$2:$I$97, SMALL(IF($I$2:$I$97&lt;&gt;"",ROW($A$1:$A$96), ""),ROW(A85) )), "")&lt;&gt;0,(IFERROR(INDEX($I$2:$I$97, SMALL(IF($I$2:$I$97&lt;&gt;"",ROW($A$1:$A$96), ""),ROW(A85) )), "")),"")</f>
        <v/>
      </c>
      <c r="Q86" s="9"/>
    </row>
    <row r="87" spans="1:17" x14ac:dyDescent="0.3">
      <c r="A87" s="4" t="s">
        <v>96</v>
      </c>
      <c r="B87" s="6">
        <v>71</v>
      </c>
      <c r="C87" s="11"/>
      <c r="D87" s="65"/>
      <c r="E87" s="65"/>
      <c r="F87" s="65"/>
      <c r="G87" s="65"/>
      <c r="H87" s="8">
        <v>86</v>
      </c>
      <c r="I87" s="1" t="str">
        <f t="shared" si="4"/>
        <v/>
      </c>
      <c r="J87" s="8">
        <v>86</v>
      </c>
      <c r="K87" s="15"/>
      <c r="L87" s="14" t="str">
        <f t="shared" si="3"/>
        <v/>
      </c>
      <c r="M87" t="str">
        <f t="array" ref="M87">IF(IFERROR(INDEX($I$2:$I$97, SMALL(IF($I$2:$I$97&lt;&gt;"",ROW($A$1:$A$96), ""),ROW(A86) )), "")&lt;&gt;0,(IFERROR(INDEX($I$2:$I$97, SMALL(IF($I$2:$I$97&lt;&gt;"",ROW($A$1:$A$96), ""),ROW(A86) )), "")),"")</f>
        <v/>
      </c>
      <c r="Q87" s="9"/>
    </row>
    <row r="88" spans="1:17" x14ac:dyDescent="0.3">
      <c r="A88" s="4" t="s">
        <v>97</v>
      </c>
      <c r="B88" s="6">
        <v>83</v>
      </c>
      <c r="C88" s="11"/>
      <c r="D88" s="65"/>
      <c r="E88" s="65"/>
      <c r="F88" s="65"/>
      <c r="G88" s="65"/>
      <c r="H88" s="8">
        <v>87</v>
      </c>
      <c r="I88" s="1" t="str">
        <f t="shared" si="4"/>
        <v/>
      </c>
      <c r="J88" s="8">
        <v>87</v>
      </c>
      <c r="K88" s="15"/>
      <c r="L88" s="14" t="str">
        <f t="shared" si="3"/>
        <v/>
      </c>
      <c r="M88" t="str">
        <f t="array" ref="M88">IF(IFERROR(INDEX($I$2:$I$97, SMALL(IF($I$2:$I$97&lt;&gt;"",ROW($A$1:$A$96), ""),ROW(A87) )), "")&lt;&gt;0,(IFERROR(INDEX($I$2:$I$97, SMALL(IF($I$2:$I$97&lt;&gt;"",ROW($A$1:$A$96), ""),ROW(A87) )), "")),"")</f>
        <v/>
      </c>
      <c r="Q88" s="9"/>
    </row>
    <row r="89" spans="1:17" x14ac:dyDescent="0.3">
      <c r="A89" s="4" t="s">
        <v>98</v>
      </c>
      <c r="B89" s="6">
        <v>95</v>
      </c>
      <c r="C89" s="11"/>
      <c r="D89" s="65"/>
      <c r="E89" s="65"/>
      <c r="F89" s="65"/>
      <c r="G89" s="65"/>
      <c r="H89" s="8">
        <v>88</v>
      </c>
      <c r="I89" s="1" t="str">
        <f t="shared" si="4"/>
        <v/>
      </c>
      <c r="J89" s="8">
        <v>88</v>
      </c>
      <c r="K89" s="15"/>
      <c r="L89" s="14" t="str">
        <f t="shared" si="3"/>
        <v/>
      </c>
      <c r="M89" t="str">
        <f t="array" ref="M89">IF(IFERROR(INDEX($I$2:$I$97, SMALL(IF($I$2:$I$97&lt;&gt;"",ROW($A$1:$A$96), ""),ROW(A88) )), "")&lt;&gt;0,(IFERROR(INDEX($I$2:$I$97, SMALL(IF($I$2:$I$97&lt;&gt;"",ROW($A$1:$A$96), ""),ROW(A88) )), "")),"")</f>
        <v/>
      </c>
      <c r="Q89" s="9"/>
    </row>
    <row r="90" spans="1:17" x14ac:dyDescent="0.3">
      <c r="A90" s="4" t="s">
        <v>99</v>
      </c>
      <c r="B90" s="6">
        <v>12</v>
      </c>
      <c r="C90" s="11"/>
      <c r="D90" s="65"/>
      <c r="E90" s="65"/>
      <c r="F90" s="65"/>
      <c r="G90" s="65"/>
      <c r="H90" s="8">
        <v>89</v>
      </c>
      <c r="I90" s="1" t="str">
        <f t="shared" si="4"/>
        <v/>
      </c>
      <c r="J90" s="8">
        <v>89</v>
      </c>
      <c r="K90" s="15"/>
      <c r="L90" s="14" t="str">
        <f t="shared" si="3"/>
        <v/>
      </c>
      <c r="M90" t="str">
        <f t="array" ref="M90">IF(IFERROR(INDEX($I$2:$I$97, SMALL(IF($I$2:$I$97&lt;&gt;"",ROW($A$1:$A$96), ""),ROW(A89) )), "")&lt;&gt;0,(IFERROR(INDEX($I$2:$I$97, SMALL(IF($I$2:$I$97&lt;&gt;"",ROW($A$1:$A$96), ""),ROW(A89) )), "")),"")</f>
        <v/>
      </c>
      <c r="Q90" s="9"/>
    </row>
    <row r="91" spans="1:17" x14ac:dyDescent="0.3">
      <c r="A91" s="4" t="s">
        <v>100</v>
      </c>
      <c r="B91" s="6">
        <v>24</v>
      </c>
      <c r="C91" s="11"/>
      <c r="D91" s="65"/>
      <c r="E91" s="65"/>
      <c r="F91" s="65"/>
      <c r="G91" s="65"/>
      <c r="H91" s="8">
        <v>90</v>
      </c>
      <c r="I91" s="1" t="str">
        <f t="shared" si="4"/>
        <v/>
      </c>
      <c r="J91" s="8">
        <v>90</v>
      </c>
      <c r="K91" s="15"/>
      <c r="L91" s="14" t="str">
        <f t="shared" si="3"/>
        <v/>
      </c>
      <c r="M91" t="str">
        <f t="array" ref="M91">IF(IFERROR(INDEX($I$2:$I$97, SMALL(IF($I$2:$I$97&lt;&gt;"",ROW($A$1:$A$96), ""),ROW(A90) )), "")&lt;&gt;0,(IFERROR(INDEX($I$2:$I$97, SMALL(IF($I$2:$I$97&lt;&gt;"",ROW($A$1:$A$96), ""),ROW(A90) )), "")),"")</f>
        <v/>
      </c>
      <c r="Q91" s="9"/>
    </row>
    <row r="92" spans="1:17" x14ac:dyDescent="0.3">
      <c r="A92" s="4" t="s">
        <v>101</v>
      </c>
      <c r="B92" s="6">
        <v>36</v>
      </c>
      <c r="C92" s="11"/>
      <c r="D92" s="65"/>
      <c r="E92" s="65"/>
      <c r="F92" s="65"/>
      <c r="G92" s="65"/>
      <c r="H92" s="8">
        <v>91</v>
      </c>
      <c r="I92" s="1" t="str">
        <f t="shared" si="4"/>
        <v/>
      </c>
      <c r="J92" s="8">
        <v>91</v>
      </c>
      <c r="K92" s="15"/>
      <c r="L92" s="14" t="str">
        <f t="shared" si="3"/>
        <v/>
      </c>
      <c r="M92" t="str">
        <f t="array" ref="M92">IF(IFERROR(INDEX($I$2:$I$97, SMALL(IF($I$2:$I$97&lt;&gt;"",ROW($A$1:$A$96), ""),ROW(A91) )), "")&lt;&gt;0,(IFERROR(INDEX($I$2:$I$97, SMALL(IF($I$2:$I$97&lt;&gt;"",ROW($A$1:$A$96), ""),ROW(A91) )), "")),"")</f>
        <v/>
      </c>
      <c r="Q92" s="9"/>
    </row>
    <row r="93" spans="1:17" x14ac:dyDescent="0.3">
      <c r="A93" s="4" t="s">
        <v>102</v>
      </c>
      <c r="B93" s="6">
        <v>48</v>
      </c>
      <c r="C93" s="11"/>
      <c r="D93" s="65"/>
      <c r="E93" s="65"/>
      <c r="F93" s="65"/>
      <c r="G93" s="65"/>
      <c r="H93" s="8">
        <v>92</v>
      </c>
      <c r="I93" s="1" t="str">
        <f t="shared" si="4"/>
        <v/>
      </c>
      <c r="J93" s="8">
        <v>92</v>
      </c>
      <c r="K93" s="15"/>
      <c r="L93" s="14" t="str">
        <f t="shared" si="3"/>
        <v/>
      </c>
      <c r="M93" t="str">
        <f t="array" ref="M93">IF(IFERROR(INDEX($I$2:$I$97, SMALL(IF($I$2:$I$97&lt;&gt;"",ROW($A$1:$A$96), ""),ROW(A92) )), "")&lt;&gt;0,(IFERROR(INDEX($I$2:$I$97, SMALL(IF($I$2:$I$97&lt;&gt;"",ROW($A$1:$A$96), ""),ROW(A92) )), "")),"")</f>
        <v/>
      </c>
      <c r="Q93" s="9"/>
    </row>
    <row r="94" spans="1:17" x14ac:dyDescent="0.3">
      <c r="A94" s="4" t="s">
        <v>103</v>
      </c>
      <c r="B94" s="6">
        <v>60</v>
      </c>
      <c r="C94" s="11"/>
      <c r="D94" s="65"/>
      <c r="E94" s="65"/>
      <c r="F94" s="65"/>
      <c r="G94" s="65"/>
      <c r="H94" s="8">
        <v>93</v>
      </c>
      <c r="I94" s="1" t="str">
        <f t="shared" si="4"/>
        <v/>
      </c>
      <c r="J94" s="8">
        <v>93</v>
      </c>
      <c r="K94" s="15"/>
      <c r="L94" s="14" t="str">
        <f t="shared" si="3"/>
        <v/>
      </c>
      <c r="M94" t="str">
        <f t="array" ref="M94">IF(IFERROR(INDEX($I$2:$I$97, SMALL(IF($I$2:$I$97&lt;&gt;"",ROW($A$1:$A$96), ""),ROW(A93) )), "")&lt;&gt;0,(IFERROR(INDEX($I$2:$I$97, SMALL(IF($I$2:$I$97&lt;&gt;"",ROW($A$1:$A$96), ""),ROW(A93) )), "")),"")</f>
        <v/>
      </c>
    </row>
    <row r="95" spans="1:17" x14ac:dyDescent="0.3">
      <c r="A95" s="4" t="s">
        <v>104</v>
      </c>
      <c r="B95" s="6">
        <v>72</v>
      </c>
      <c r="C95" s="11"/>
      <c r="D95" s="65"/>
      <c r="E95" s="65"/>
      <c r="F95" s="65"/>
      <c r="G95" s="65"/>
      <c r="H95" s="8">
        <v>94</v>
      </c>
      <c r="I95" s="1" t="str">
        <f t="shared" si="4"/>
        <v/>
      </c>
      <c r="J95" s="8">
        <v>94</v>
      </c>
      <c r="K95" s="15"/>
      <c r="L95" s="14" t="str">
        <f t="shared" si="3"/>
        <v/>
      </c>
      <c r="M95" t="str">
        <f t="array" ref="M95">IF(IFERROR(INDEX($I$2:$I$97, SMALL(IF($I$2:$I$97&lt;&gt;"",ROW($A$1:$A$96), ""),ROW(A94) )), "")&lt;&gt;0,(IFERROR(INDEX($I$2:$I$97, SMALL(IF($I$2:$I$97&lt;&gt;"",ROW($A$1:$A$96), ""),ROW(A94) )), "")),"")</f>
        <v/>
      </c>
    </row>
    <row r="96" spans="1:17" x14ac:dyDescent="0.3">
      <c r="A96" s="4" t="s">
        <v>105</v>
      </c>
      <c r="B96" s="6">
        <v>84</v>
      </c>
      <c r="C96" s="11"/>
      <c r="D96" s="65"/>
      <c r="E96" s="65"/>
      <c r="F96" s="65"/>
      <c r="G96" s="65"/>
      <c r="H96" s="8">
        <v>95</v>
      </c>
      <c r="I96" s="1" t="str">
        <f t="shared" si="4"/>
        <v/>
      </c>
      <c r="J96" s="8">
        <v>95</v>
      </c>
      <c r="K96" s="15"/>
      <c r="L96" s="14" t="str">
        <f t="shared" si="3"/>
        <v/>
      </c>
      <c r="M96" t="str">
        <f t="array" ref="M96">IF(IFERROR(INDEX($I$2:$I$97, SMALL(IF($I$2:$I$97&lt;&gt;"",ROW($A$1:$A$96), ""),ROW(A95) )), "")&lt;&gt;0,(IFERROR(INDEX($I$2:$I$97, SMALL(IF($I$2:$I$97&lt;&gt;"",ROW($A$1:$A$96), ""),ROW(A95) )), "")),"")</f>
        <v/>
      </c>
    </row>
    <row r="97" spans="1:13" x14ac:dyDescent="0.3">
      <c r="A97" s="4" t="s">
        <v>106</v>
      </c>
      <c r="B97" s="6">
        <v>96</v>
      </c>
      <c r="C97" s="11"/>
      <c r="D97" s="65"/>
      <c r="E97" s="65"/>
      <c r="F97" s="65"/>
      <c r="G97" s="65"/>
      <c r="H97" s="8">
        <v>96</v>
      </c>
      <c r="I97" s="1" t="str">
        <f t="shared" si="4"/>
        <v/>
      </c>
      <c r="J97" s="8">
        <v>96</v>
      </c>
      <c r="K97" s="15"/>
      <c r="L97" s="14" t="str">
        <f t="shared" si="3"/>
        <v/>
      </c>
      <c r="M97" t="str">
        <f t="array" ref="M97">IF(IFERROR(INDEX($I$2:$I$97, SMALL(IF($I$2:$I$97&lt;&gt;"",ROW($A$1:$A$96), ""),ROW(A96) )), "")&lt;&gt;0,(IFERROR(INDEX($I$2:$I$97, SMALL(IF($I$2:$I$97&lt;&gt;"",ROW($A$1:$A$96), ""),ROW(A96) )), "")),"")</f>
        <v/>
      </c>
    </row>
  </sheetData>
  <mergeCells count="4">
    <mergeCell ref="D2:D97"/>
    <mergeCell ref="E2:E97"/>
    <mergeCell ref="F2:F97"/>
    <mergeCell ref="G2:G97"/>
  </mergeCells>
  <dataValidations count="1">
    <dataValidation errorStyle="warning" allowBlank="1" showInputMessage="1" showErrorMessage="1" error="longueur entre 11 et 12" sqref="Q70:Q91 C2:C97" xr:uid="{00000000-0002-0000-0200-000000000000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plan</vt:lpstr>
      <vt:lpstr>référence</vt:lpstr>
      <vt:lpstr>Sauvegarde template "plan" vide</vt:lpstr>
    </vt:vector>
  </TitlesOfParts>
  <Company>Gen-Bio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Abdelali ZRHIDRI</dc:creator>
  <cp:lastModifiedBy>Clément Verdier</cp:lastModifiedBy>
  <cp:lastPrinted>2021-02-11T04:55:29Z</cp:lastPrinted>
  <dcterms:created xsi:type="dcterms:W3CDTF">2021-02-01T15:03:07Z</dcterms:created>
  <dcterms:modified xsi:type="dcterms:W3CDTF">2021-07-07T22:18:52Z</dcterms:modified>
</cp:coreProperties>
</file>