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761\Desktop\"/>
    </mc:Choice>
  </mc:AlternateContent>
  <xr:revisionPtr revIDLastSave="0" documentId="8_{1F33784C-4A32-412C-9109-6358BAFF98F6}" xr6:coauthVersionLast="47" xr6:coauthVersionMax="47" xr10:uidLastSave="{00000000-0000-0000-0000-000000000000}"/>
  <bookViews>
    <workbookView xWindow="-17295" yWindow="16080" windowWidth="20730" windowHeight="11160" activeTab="1" xr2:uid="{78663AA3-A44E-4D37-9359-3812F1EFA933}"/>
  </bookViews>
  <sheets>
    <sheet name="Etudes" sheetId="2" r:id="rId1"/>
    <sheet name="Générateur" sheetId="1" r:id="rId2"/>
  </sheets>
  <externalReferences>
    <externalReference r:id="rId3"/>
    <externalReference r:id="rId4"/>
  </externalReferences>
  <definedNames>
    <definedName name="_xlnm._FilterDatabase" localSheetId="1" hidden="1">Générateur!#REF!</definedName>
    <definedName name="i">'[2]Simulation financiere'!$C$6</definedName>
    <definedName name="type_proje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6" i="2" l="1"/>
  <c r="J16" i="2"/>
  <c r="G16" i="2"/>
  <c r="F16" i="2"/>
  <c r="E16" i="2"/>
  <c r="D16" i="2"/>
  <c r="C3" i="1"/>
  <c r="A3" i="1"/>
  <c r="C12" i="1" l="1"/>
  <c r="C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tc={688C1605-ADC9-4850-A2E3-26C775D86E7B}</author>
  </authors>
  <commentList>
    <comment ref="C6" authorId="0" shapeId="0" xr:uid="{688C1605-ADC9-4850-A2E3-26C775D86E7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uniquement si aeroport à -3km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tc={9277010B-83BA-48D3-A251-CB9FE7EC85ED}</author>
    <author>pauline</author>
  </authors>
  <commentList>
    <comment ref="A3" authorId="0" shapeId="0" xr:uid="{9277010B-83BA-48D3-A251-CB9FE7EC85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uniquement si aeroport à -3km</t>
      </text>
    </comment>
    <comment ref="C3" authorId="1" shapeId="0" xr:uid="{BAD3B211-F217-40B2-83B4-7B6534CC5197}">
      <text>
        <r>
          <rPr>
            <b/>
            <sz val="9"/>
            <color indexed="81"/>
            <rFont val="Tahoma"/>
            <family val="2"/>
          </rPr>
          <t>pauline:</t>
        </r>
        <r>
          <rPr>
            <sz val="9"/>
            <color indexed="81"/>
            <rFont val="Tahoma"/>
            <family val="2"/>
          </rPr>
          <t xml:space="preserve">
CHECKER MAJ COUT ETUDES SELON TYPE DE PROJETS</t>
        </r>
      </text>
    </comment>
  </commentList>
</comments>
</file>

<file path=xl/sharedStrings.xml><?xml version="1.0" encoding="utf-8"?>
<sst xmlns="http://schemas.openxmlformats.org/spreadsheetml/2006/main" count="40" uniqueCount="25">
  <si>
    <t>Etudes et honoraires</t>
  </si>
  <si>
    <t>URBA</t>
  </si>
  <si>
    <t>huissier (constat)</t>
  </si>
  <si>
    <t xml:space="preserve">Etude de sol </t>
  </si>
  <si>
    <t>BAT</t>
  </si>
  <si>
    <t>Etude de structure</t>
  </si>
  <si>
    <t>CTC</t>
  </si>
  <si>
    <t>Consuel</t>
  </si>
  <si>
    <t>PV</t>
  </si>
  <si>
    <t>CPE</t>
  </si>
  <si>
    <t>audit technique productible</t>
  </si>
  <si>
    <t>Géomètre</t>
  </si>
  <si>
    <t>imprévus études</t>
  </si>
  <si>
    <t>FONCIER</t>
  </si>
  <si>
    <t>Total études et honoraires</t>
  </si>
  <si>
    <t>proprio</t>
  </si>
  <si>
    <t>T4</t>
  </si>
  <si>
    <t>neuf</t>
  </si>
  <si>
    <t>existant</t>
  </si>
  <si>
    <t>Etude de reflectance</t>
  </si>
  <si>
    <t>BAC</t>
  </si>
  <si>
    <t>BE Neuf</t>
  </si>
  <si>
    <t>BE Existant</t>
  </si>
  <si>
    <t>BE Mixte</t>
  </si>
  <si>
    <t xml:space="preserve"> (BAC)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</si>
</sst>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6" formatCode="[$-40C]mmmm\-yy;@"/>
    <numFmt numFmtId="169" formatCode="_-* #,##0\ &quot;€&quot;_-;\-* #,##0\ &quot;€&quot;_-;_-* &quot;-&quot;??\ &quot;€&quot;_-;_-@_-"/>
    <numFmt numFmtId="172" formatCode="_-* #,##0.00\ _€_-;\-* #,##0.00\ _€_-;_-* &quot;-&quot;??\ _€_-;_-@_-"/>
    <numFmt numFmtId="177" formatCode="_-* #,##0.0000\ &quot;€&quot;_-;\-* #,##0.0000\ &quot;€&quot;_-;_-* &quot;-&quot;??\ &quot;€&quot;_-;_-@_-"/>
    <numFmt numFmtId="179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2" fontId="4" fillId="2" borderId="1" xfId="0" applyNumberFormat="1" applyFont="1" applyFill="1" applyBorder="1" applyAlignment="1" applyProtection="1">
      <alignment vertical="center"/>
      <protection locked="0"/>
    </xf>
    <xf numFmtId="10" fontId="4" fillId="2" borderId="1" xfId="3" applyNumberFormat="1" applyFont="1" applyFill="1" applyBorder="1" applyAlignment="1" applyProtection="1">
      <alignment vertical="center"/>
      <protection locked="0"/>
    </xf>
    <xf numFmtId="2" fontId="7" fillId="2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Protection="1">
      <protection locked="0"/>
    </xf>
    <xf numFmtId="0" fontId="6" fillId="4" borderId="2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left"/>
      <protection locked="0"/>
    </xf>
    <xf numFmtId="166" fontId="6" fillId="3" borderId="4" xfId="0" applyNumberFormat="1" applyFont="1" applyFill="1" applyBorder="1" applyAlignment="1" applyProtection="1">
      <alignment vertical="center"/>
      <protection locked="0"/>
    </xf>
    <xf numFmtId="0" fontId="0" fillId="0" borderId="4" xfId="0" applyBorder="1" applyProtection="1">
      <protection locked="0"/>
    </xf>
    <xf numFmtId="0" fontId="3" fillId="5" borderId="2" xfId="0" applyFont="1" applyFill="1" applyBorder="1" applyProtection="1">
      <protection locked="0"/>
    </xf>
    <xf numFmtId="0" fontId="0" fillId="0" borderId="0" xfId="0" applyProtection="1">
      <protection locked="0"/>
    </xf>
    <xf numFmtId="44" fontId="7" fillId="2" borderId="1" xfId="2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2" borderId="1" xfId="0" applyFill="1" applyBorder="1" applyProtection="1">
      <protection locked="0"/>
    </xf>
    <xf numFmtId="9" fontId="0" fillId="0" borderId="1" xfId="0" applyNumberFormat="1" applyBorder="1" applyProtection="1">
      <protection locked="0"/>
    </xf>
    <xf numFmtId="169" fontId="6" fillId="4" borderId="1" xfId="0" applyNumberFormat="1" applyFont="1" applyFill="1" applyBorder="1" applyAlignment="1" applyProtection="1">
      <alignment horizontal="right"/>
      <protection locked="0"/>
    </xf>
    <xf numFmtId="177" fontId="3" fillId="0" borderId="1" xfId="0" applyNumberFormat="1" applyFont="1" applyBorder="1" applyProtection="1">
      <protection locked="0"/>
    </xf>
    <xf numFmtId="9" fontId="0" fillId="0" borderId="1" xfId="3" applyFont="1" applyBorder="1" applyProtection="1">
      <protection locked="0"/>
    </xf>
    <xf numFmtId="169" fontId="0" fillId="0" borderId="1" xfId="0" applyNumberFormat="1" applyBorder="1" applyProtection="1">
      <protection locked="0"/>
    </xf>
    <xf numFmtId="179" fontId="0" fillId="0" borderId="1" xfId="1" applyNumberFormat="1" applyFont="1" applyBorder="1" applyProtection="1">
      <protection locked="0"/>
    </xf>
    <xf numFmtId="0" fontId="2" fillId="3" borderId="0" xfId="0" applyFont="1" applyFill="1"/>
    <xf numFmtId="0" fontId="2" fillId="0" borderId="0" xfId="0" applyFont="1" applyAlignment="1">
      <alignment horizontal="center"/>
    </xf>
    <xf numFmtId="0" fontId="3" fillId="5" borderId="2" xfId="0" applyFont="1" applyFill="1" applyBorder="1"/>
    <xf numFmtId="0" fontId="3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3761/Dropbox%20(TERRE%20ET%20LAC)/Consultation%20Bancaire/Documents%20supports/Outils%20commerciaux%20BP/Mod&#232;le%20Location/2022%2007%2013%20Mod&#232;le%20locataire%202x250kWc%20%20PROJET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gcorbeau\Local%20Settings\Temporary%20Internet%20Files\Content.Outlook\RNH8F1RJ\20110320%20-%20Budget%20VDT1%20apr&#232;s%20n&#233;go%20Norde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pinage+Potentiel"/>
      <sheetName val="Etudes"/>
      <sheetName val="Générateur"/>
      <sheetName val="BP_Locataire"/>
      <sheetName val="liste"/>
      <sheetName val="Coût Int."/>
      <sheetName val="presta hors PV "/>
    </sheetNames>
    <sheetDataSet>
      <sheetData sheetId="0"/>
      <sheetData sheetId="1">
        <row r="6">
          <cell r="C6" t="str">
            <v>Etude de reflectance</v>
          </cell>
          <cell r="D6">
            <v>3000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ion financiere"/>
      <sheetName val="Compte exploitation"/>
    </sheetNames>
    <sheetDataSet>
      <sheetData sheetId="0">
        <row r="6">
          <cell r="C6">
            <v>6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uline MANHAUDIER" id="{BD8EE4F6-CA5F-435E-B3C9-31CFC040122E}" userId="S::p.manhaudier@terreetlac.com::d3b3c561-ff83-45d4-be71-84c35ca130b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1-11-08T07:59:07.80" personId="{BD8EE4F6-CA5F-435E-B3C9-31CFC040122E}" id="{688C1605-ADC9-4850-A2E3-26C775D86E7B}">
    <text>uniquement si aeroport à -3km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3" dT="2021-11-08T07:59:57.79" personId="{BD8EE4F6-CA5F-435E-B3C9-31CFC040122E}" id="{9277010B-83BA-48D3-A251-CB9FE7EC85ED}">
    <text>uniquement si aeroport à -3km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A9E24-0FE8-4302-84BA-469717EB866B}">
  <dimension ref="B2:L16"/>
  <sheetViews>
    <sheetView workbookViewId="0">
      <selection activeCell="D6" sqref="D6:D14"/>
    </sheetView>
  </sheetViews>
  <sheetFormatPr baseColWidth="10" defaultColWidth="11.42578125" defaultRowHeight="15" x14ac:dyDescent="0.25"/>
  <cols>
    <col min="1" max="1" width="7.5703125" customWidth="1"/>
    <col min="2" max="2" width="14.7109375" customWidth="1"/>
    <col min="3" max="3" width="25" customWidth="1"/>
    <col min="4" max="4" width="19.7109375" bestFit="1" customWidth="1"/>
    <col min="5" max="5" width="15.85546875" customWidth="1"/>
    <col min="6" max="6" width="15.28515625" customWidth="1"/>
    <col min="7" max="7" width="18.28515625" customWidth="1"/>
    <col min="8" max="8" width="3" customWidth="1"/>
    <col min="9" max="9" width="10" customWidth="1"/>
    <col min="11" max="11" width="3.7109375" customWidth="1"/>
    <col min="13" max="14" width="3.28515625" customWidth="1"/>
  </cols>
  <sheetData>
    <row r="2" spans="2:12" x14ac:dyDescent="0.25">
      <c r="J2" s="22" t="s">
        <v>15</v>
      </c>
      <c r="K2" s="22"/>
      <c r="L2" s="22" t="s">
        <v>15</v>
      </c>
    </row>
    <row r="3" spans="2:12" x14ac:dyDescent="0.25">
      <c r="D3" s="23"/>
      <c r="E3" s="23"/>
      <c r="F3" s="23"/>
      <c r="G3" s="23"/>
      <c r="J3" s="22" t="s">
        <v>16</v>
      </c>
      <c r="K3" s="22"/>
      <c r="L3" s="22" t="s">
        <v>16</v>
      </c>
    </row>
    <row r="4" spans="2:12" x14ac:dyDescent="0.25">
      <c r="D4" s="23" t="s">
        <v>20</v>
      </c>
      <c r="E4" s="23" t="s">
        <v>21</v>
      </c>
      <c r="F4" s="23" t="s">
        <v>22</v>
      </c>
      <c r="G4" s="23" t="s">
        <v>23</v>
      </c>
      <c r="J4" s="22" t="s">
        <v>17</v>
      </c>
      <c r="K4" s="22"/>
      <c r="L4" s="22" t="s">
        <v>18</v>
      </c>
    </row>
    <row r="6" spans="2:12" x14ac:dyDescent="0.25">
      <c r="B6" t="s">
        <v>1</v>
      </c>
      <c r="C6" s="24" t="s">
        <v>19</v>
      </c>
      <c r="D6" s="14">
        <v>3000</v>
      </c>
      <c r="E6" s="14">
        <v>3000</v>
      </c>
      <c r="F6" s="14">
        <v>3000</v>
      </c>
      <c r="G6" s="14">
        <v>3000</v>
      </c>
      <c r="J6">
        <v>3000</v>
      </c>
      <c r="L6">
        <v>3000</v>
      </c>
    </row>
    <row r="7" spans="2:12" x14ac:dyDescent="0.25">
      <c r="B7" t="s">
        <v>1</v>
      </c>
      <c r="C7" s="24" t="s">
        <v>2</v>
      </c>
      <c r="D7" s="14">
        <v>600</v>
      </c>
      <c r="E7" s="14">
        <v>600</v>
      </c>
      <c r="F7" s="14">
        <v>600</v>
      </c>
      <c r="G7" s="14">
        <v>900</v>
      </c>
    </row>
    <row r="8" spans="2:12" x14ac:dyDescent="0.25">
      <c r="B8" t="s">
        <v>4</v>
      </c>
      <c r="C8" s="24" t="s">
        <v>3</v>
      </c>
      <c r="D8" s="14">
        <v>1100</v>
      </c>
      <c r="E8" s="14"/>
      <c r="F8" s="14"/>
      <c r="G8" s="14"/>
    </row>
    <row r="9" spans="2:12" x14ac:dyDescent="0.25">
      <c r="B9" t="s">
        <v>4</v>
      </c>
      <c r="C9" s="24" t="s">
        <v>5</v>
      </c>
      <c r="D9" s="14"/>
      <c r="E9" s="14"/>
      <c r="F9" s="14">
        <v>2100</v>
      </c>
      <c r="G9" s="14">
        <v>2100</v>
      </c>
    </row>
    <row r="10" spans="2:12" x14ac:dyDescent="0.25">
      <c r="B10" t="s">
        <v>4</v>
      </c>
      <c r="C10" s="24" t="s">
        <v>6</v>
      </c>
      <c r="D10" s="14">
        <v>2400</v>
      </c>
      <c r="E10" s="14">
        <v>2400</v>
      </c>
      <c r="F10" s="14">
        <v>1200</v>
      </c>
      <c r="G10" s="14">
        <v>1800</v>
      </c>
    </row>
    <row r="11" spans="2:12" x14ac:dyDescent="0.25">
      <c r="B11" t="s">
        <v>8</v>
      </c>
      <c r="C11" s="24" t="s">
        <v>7</v>
      </c>
      <c r="D11" s="14">
        <v>300</v>
      </c>
      <c r="E11" s="14">
        <v>300</v>
      </c>
      <c r="F11" s="14">
        <v>300</v>
      </c>
      <c r="G11" s="14">
        <v>600</v>
      </c>
      <c r="J11">
        <v>450</v>
      </c>
      <c r="L11">
        <v>450</v>
      </c>
    </row>
    <row r="12" spans="2:12" x14ac:dyDescent="0.25">
      <c r="B12" t="s">
        <v>8</v>
      </c>
      <c r="C12" s="24" t="s">
        <v>9</v>
      </c>
      <c r="D12" s="14"/>
      <c r="E12" s="14"/>
      <c r="F12" s="14"/>
      <c r="G12" s="14"/>
    </row>
    <row r="13" spans="2:12" x14ac:dyDescent="0.25">
      <c r="B13" t="s">
        <v>8</v>
      </c>
      <c r="C13" s="24" t="s">
        <v>10</v>
      </c>
      <c r="D13" s="14">
        <v>500</v>
      </c>
      <c r="E13" s="14">
        <v>500</v>
      </c>
      <c r="F13" s="14">
        <v>500</v>
      </c>
      <c r="G13" s="14">
        <v>500</v>
      </c>
    </row>
    <row r="14" spans="2:12" x14ac:dyDescent="0.25">
      <c r="B14" t="s">
        <v>13</v>
      </c>
      <c r="C14" s="24" t="s">
        <v>11</v>
      </c>
      <c r="D14" s="14">
        <v>1200</v>
      </c>
      <c r="E14" s="14">
        <v>1200</v>
      </c>
      <c r="F14" s="14">
        <v>1200</v>
      </c>
      <c r="G14" s="14">
        <v>1200</v>
      </c>
    </row>
    <row r="15" spans="2:12" x14ac:dyDescent="0.25">
      <c r="C15" s="25"/>
      <c r="D15" s="14"/>
      <c r="E15" s="14"/>
      <c r="F15" s="14"/>
      <c r="G15" s="14"/>
    </row>
    <row r="16" spans="2:12" x14ac:dyDescent="0.25">
      <c r="D16" s="26">
        <f>SUM(D6:D14)</f>
        <v>9100</v>
      </c>
      <c r="E16" s="26">
        <f>SUM(E6:E14)</f>
        <v>8000</v>
      </c>
      <c r="F16" s="26">
        <f>SUM(F6:F14)</f>
        <v>8900</v>
      </c>
      <c r="G16" s="26">
        <f>+SUM(G6:G14)</f>
        <v>10100</v>
      </c>
      <c r="H16" s="27"/>
      <c r="J16" s="27">
        <f>SUM(J6:J14)</f>
        <v>3450</v>
      </c>
      <c r="L16" s="27">
        <f>SUM(L6:L14)</f>
        <v>3450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BF80-2B3A-416E-92BA-99F4A162B468}">
  <sheetPr>
    <tabColor rgb="FFFFFF00"/>
  </sheetPr>
  <dimension ref="A2:F20"/>
  <sheetViews>
    <sheetView tabSelected="1" zoomScaleNormal="100" workbookViewId="0">
      <selection activeCell="C2" sqref="C2"/>
    </sheetView>
  </sheetViews>
  <sheetFormatPr baseColWidth="10" defaultColWidth="11.42578125" defaultRowHeight="15" x14ac:dyDescent="0.25"/>
  <cols>
    <col min="1" max="1" width="26.28515625" style="2" customWidth="1"/>
    <col min="2" max="2" width="11.7109375" style="2" bestFit="1" customWidth="1"/>
    <col min="3" max="3" width="13.140625" style="2" customWidth="1"/>
    <col min="4" max="4" width="6.28515625" style="2" customWidth="1"/>
    <col min="5" max="5" width="10.28515625" style="2" customWidth="1"/>
    <col min="6" max="6" width="12.7109375" style="2" bestFit="1" customWidth="1"/>
    <col min="7" max="7" width="4.7109375" style="2" customWidth="1"/>
    <col min="8" max="8" width="13.7109375" style="2" customWidth="1"/>
    <col min="9" max="9" width="12.42578125" style="2" customWidth="1"/>
    <col min="10" max="10" width="14.28515625" style="2" customWidth="1"/>
    <col min="11" max="16384" width="11.42578125" style="2"/>
  </cols>
  <sheetData>
    <row r="2" spans="1:6" ht="24.6" customHeight="1" x14ac:dyDescent="0.25">
      <c r="A2" s="7" t="s">
        <v>0</v>
      </c>
      <c r="B2" s="8"/>
      <c r="C2" s="9" t="s">
        <v>24</v>
      </c>
      <c r="D2" s="10"/>
    </row>
    <row r="3" spans="1:6" x14ac:dyDescent="0.25">
      <c r="A3" s="11" t="str">
        <f>+[1]Etudes!C6</f>
        <v>Etude de reflectance</v>
      </c>
      <c r="B3" s="4"/>
      <c r="C3" s="12">
        <f>IF(C2="Locataire (BAC)",[1]Etudes!D6,)</f>
        <v>0</v>
      </c>
      <c r="E3" s="5"/>
      <c r="F3" s="13"/>
    </row>
    <row r="4" spans="1:6" x14ac:dyDescent="0.25">
      <c r="A4" s="11" t="s">
        <v>2</v>
      </c>
      <c r="B4" s="6"/>
      <c r="C4" s="14"/>
    </row>
    <row r="5" spans="1:6" x14ac:dyDescent="0.25">
      <c r="A5" s="11" t="s">
        <v>3</v>
      </c>
      <c r="B5" s="6"/>
      <c r="C5" s="14"/>
      <c r="E5" s="15"/>
      <c r="F5" s="15"/>
    </row>
    <row r="6" spans="1:6" x14ac:dyDescent="0.25">
      <c r="A6" s="11" t="s">
        <v>5</v>
      </c>
      <c r="B6" s="6"/>
      <c r="C6" s="14"/>
      <c r="E6" s="15"/>
      <c r="F6" s="15"/>
    </row>
    <row r="7" spans="1:6" x14ac:dyDescent="0.25">
      <c r="A7" s="11" t="s">
        <v>6</v>
      </c>
      <c r="B7" s="3"/>
      <c r="C7" s="14"/>
    </row>
    <row r="8" spans="1:6" x14ac:dyDescent="0.25">
      <c r="A8" s="11" t="s">
        <v>7</v>
      </c>
      <c r="B8" s="3"/>
      <c r="C8" s="14"/>
    </row>
    <row r="9" spans="1:6" x14ac:dyDescent="0.25">
      <c r="A9" s="11" t="s">
        <v>9</v>
      </c>
      <c r="B9" s="3"/>
      <c r="C9" s="14"/>
      <c r="E9" s="1"/>
      <c r="F9" s="1"/>
    </row>
    <row r="10" spans="1:6" s="1" customFormat="1" x14ac:dyDescent="0.25">
      <c r="A10" s="11" t="s">
        <v>10</v>
      </c>
      <c r="B10" s="3"/>
      <c r="C10" s="14"/>
      <c r="D10" s="2"/>
      <c r="E10" s="2"/>
      <c r="F10" s="2"/>
    </row>
    <row r="11" spans="1:6" x14ac:dyDescent="0.25">
      <c r="A11" s="11" t="s">
        <v>11</v>
      </c>
      <c r="B11" s="3"/>
      <c r="C11" s="14"/>
    </row>
    <row r="12" spans="1:6" x14ac:dyDescent="0.25">
      <c r="A12" s="11" t="s">
        <v>12</v>
      </c>
      <c r="B12" s="16">
        <v>0.02</v>
      </c>
      <c r="C12" s="12">
        <f>+B12*(SUM(C3:C11))</f>
        <v>0</v>
      </c>
      <c r="E12" s="1"/>
      <c r="F12" s="1"/>
    </row>
    <row r="13" spans="1:6" s="1" customFormat="1" x14ac:dyDescent="0.25">
      <c r="A13" s="7" t="s">
        <v>14</v>
      </c>
      <c r="B13" s="8"/>
      <c r="C13" s="17">
        <f>+SUM(C3:C12)*2</f>
        <v>0</v>
      </c>
      <c r="D13" s="2"/>
    </row>
    <row r="14" spans="1:6" s="1" customFormat="1" x14ac:dyDescent="0.25">
      <c r="C14" s="2"/>
      <c r="D14" s="2"/>
    </row>
    <row r="15" spans="1:6" s="1" customFormat="1" x14ac:dyDescent="0.25">
      <c r="A15" s="18"/>
      <c r="C15" s="2"/>
      <c r="D15" s="2"/>
      <c r="E15" s="2"/>
      <c r="F15" s="2"/>
    </row>
    <row r="16" spans="1:6" s="1" customFormat="1" x14ac:dyDescent="0.25">
      <c r="A16" s="20"/>
      <c r="B16" s="2"/>
      <c r="C16" s="2"/>
      <c r="D16" s="21"/>
      <c r="E16" s="2"/>
      <c r="F16" s="2"/>
    </row>
    <row r="18" spans="1:6" x14ac:dyDescent="0.25">
      <c r="A18" s="19"/>
    </row>
    <row r="19" spans="1:6" x14ac:dyDescent="0.25">
      <c r="E19" s="1"/>
      <c r="F19" s="1"/>
    </row>
    <row r="20" spans="1:6" s="1" customFormat="1" x14ac:dyDescent="0.25">
      <c r="A20" s="2"/>
      <c r="B20" s="2"/>
      <c r="C20" s="2"/>
      <c r="D20" s="2"/>
      <c r="E20" s="2"/>
      <c r="F20" s="2"/>
    </row>
  </sheetData>
  <sheetProtection formatCells="0" formatColumns="0" formatRows="0" insertColumns="0" insertRows="0" insertHyperlinks="0" deleteColumns="0" deleteRows="0" selectLockedCells="1" sort="0" autoFilter="0" pivotTables="0"/>
  <mergeCells count="2">
    <mergeCell ref="A2:B2"/>
    <mergeCell ref="A13:B13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43B177-5ED1-44AC-B5DE-09041A0FDEFC}">
          <x14:formula1>
            <xm:f>Etudes!$D$4:$G$4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Etudes</vt:lpstr>
      <vt:lpstr>Générateur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33761</dc:creator>
  <cp:lastModifiedBy>33761</cp:lastModifiedBy>
  <dcterms:created xsi:type="dcterms:W3CDTF">2022-07-13T15:01:26Z</dcterms:created>
  <dcterms:modified xsi:type="dcterms:W3CDTF">2022-07-13T15:05:49Z</dcterms:modified>
</cp:coreProperties>
</file>