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olivier rymer/Desktop/"/>
    </mc:Choice>
  </mc:AlternateContent>
  <xr:revisionPtr revIDLastSave="0" documentId="8_{C8FCD4DD-5AC5-0D4B-A79C-5AA8D397D7BC}" xr6:coauthVersionLast="47" xr6:coauthVersionMax="47" xr10:uidLastSave="{00000000-0000-0000-0000-000000000000}"/>
  <bookViews>
    <workbookView xWindow="5980" yWindow="2860" windowWidth="27240" windowHeight="16440" xr2:uid="{C18ED941-A259-CB4F-B005-F15A4A692B0B}"/>
  </bookViews>
  <sheets>
    <sheet name="210509T109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92" i="1" l="1"/>
  <c r="H92" i="1"/>
  <c r="F92" i="1"/>
  <c r="D92" i="1"/>
  <c r="I92" i="1" s="1"/>
  <c r="R91" i="1"/>
  <c r="P91" i="1"/>
  <c r="O91" i="1"/>
  <c r="I91" i="1"/>
  <c r="R90" i="1"/>
  <c r="P90" i="1"/>
  <c r="O90" i="1"/>
  <c r="I90" i="1"/>
  <c r="R89" i="1"/>
  <c r="P89" i="1"/>
  <c r="O89" i="1"/>
  <c r="I89" i="1"/>
  <c r="R88" i="1"/>
  <c r="P88" i="1"/>
  <c r="O88" i="1"/>
  <c r="I88" i="1"/>
  <c r="R87" i="1"/>
  <c r="P87" i="1"/>
  <c r="O87" i="1"/>
  <c r="I87" i="1"/>
  <c r="R86" i="1"/>
  <c r="P86" i="1"/>
  <c r="O86" i="1"/>
  <c r="I86" i="1"/>
  <c r="R85" i="1"/>
  <c r="P85" i="1"/>
  <c r="O85" i="1"/>
  <c r="I85" i="1"/>
  <c r="R84" i="1"/>
  <c r="P84" i="1"/>
  <c r="O84" i="1"/>
  <c r="I84" i="1"/>
  <c r="R83" i="1"/>
  <c r="P83" i="1"/>
  <c r="O83" i="1"/>
  <c r="I83" i="1"/>
  <c r="R82" i="1"/>
  <c r="P82" i="1"/>
  <c r="O82" i="1"/>
  <c r="I82" i="1"/>
  <c r="R81" i="1"/>
  <c r="O80" i="1"/>
  <c r="R80" i="1" s="1"/>
  <c r="I80" i="1"/>
  <c r="O79" i="1"/>
  <c r="R79" i="1" s="1"/>
  <c r="I79" i="1"/>
  <c r="O78" i="1"/>
  <c r="R78" i="1" s="1"/>
  <c r="I78" i="1"/>
  <c r="O77" i="1"/>
  <c r="R77" i="1" s="1"/>
  <c r="I77" i="1"/>
  <c r="O76" i="1"/>
  <c r="R76" i="1" s="1"/>
  <c r="I76" i="1"/>
  <c r="O75" i="1"/>
  <c r="R75" i="1" s="1"/>
  <c r="I75" i="1"/>
  <c r="O74" i="1"/>
  <c r="R74" i="1" s="1"/>
  <c r="I74" i="1"/>
  <c r="O73" i="1"/>
  <c r="R73" i="1" s="1"/>
  <c r="I73" i="1"/>
  <c r="O72" i="1"/>
  <c r="R72" i="1" s="1"/>
  <c r="I72" i="1"/>
  <c r="O71" i="1"/>
  <c r="R71" i="1" s="1"/>
  <c r="I71" i="1"/>
  <c r="R70" i="1"/>
  <c r="P69" i="1"/>
  <c r="O69" i="1"/>
  <c r="R69" i="1" s="1"/>
  <c r="I69" i="1"/>
  <c r="P68" i="1"/>
  <c r="O68" i="1"/>
  <c r="R68" i="1" s="1"/>
  <c r="I68" i="1"/>
  <c r="P67" i="1"/>
  <c r="O67" i="1"/>
  <c r="R67" i="1" s="1"/>
  <c r="I67" i="1"/>
  <c r="P66" i="1"/>
  <c r="O66" i="1"/>
  <c r="R66" i="1" s="1"/>
  <c r="I66" i="1"/>
  <c r="P65" i="1"/>
  <c r="O65" i="1"/>
  <c r="R65" i="1" s="1"/>
  <c r="I65" i="1"/>
  <c r="P64" i="1"/>
  <c r="O64" i="1"/>
  <c r="R64" i="1" s="1"/>
  <c r="I64" i="1"/>
  <c r="P63" i="1"/>
  <c r="O63" i="1"/>
  <c r="R63" i="1" s="1"/>
  <c r="I63" i="1"/>
  <c r="P62" i="1"/>
  <c r="O62" i="1"/>
  <c r="R62" i="1" s="1"/>
  <c r="I62" i="1"/>
  <c r="P61" i="1"/>
  <c r="O61" i="1"/>
  <c r="R61" i="1" s="1"/>
  <c r="I61" i="1"/>
  <c r="P60" i="1"/>
  <c r="O60" i="1"/>
  <c r="R60" i="1" s="1"/>
  <c r="I60" i="1"/>
  <c r="R59" i="1"/>
  <c r="I58" i="1"/>
  <c r="M58" i="1"/>
  <c r="O58" i="1" s="1"/>
  <c r="I57" i="1"/>
  <c r="M57" i="1"/>
  <c r="O57" i="1" s="1"/>
  <c r="I56" i="1"/>
  <c r="D56" i="1"/>
  <c r="M56" i="1" s="1"/>
  <c r="O56" i="1" s="1"/>
  <c r="R55" i="1"/>
  <c r="M54" i="1"/>
  <c r="O54" i="1" s="1"/>
  <c r="I54" i="1"/>
  <c r="M53" i="1"/>
  <c r="O53" i="1" s="1"/>
  <c r="I53" i="1"/>
  <c r="M52" i="1"/>
  <c r="M92" i="1" s="1"/>
  <c r="I52" i="1"/>
  <c r="C56" i="1"/>
  <c r="B52" i="1"/>
  <c r="B56" i="1" s="1"/>
  <c r="R51" i="1"/>
  <c r="O50" i="1"/>
  <c r="R50" i="1" s="1"/>
  <c r="I50" i="1"/>
  <c r="O49" i="1"/>
  <c r="R49" i="1" s="1"/>
  <c r="I49" i="1"/>
  <c r="O48" i="1"/>
  <c r="R48" i="1" s="1"/>
  <c r="I48" i="1"/>
  <c r="O47" i="1"/>
  <c r="R47" i="1" s="1"/>
  <c r="I47" i="1"/>
  <c r="O46" i="1"/>
  <c r="R46" i="1" s="1"/>
  <c r="I46" i="1"/>
  <c r="O45" i="1"/>
  <c r="R45" i="1" s="1"/>
  <c r="I45" i="1"/>
  <c r="O44" i="1"/>
  <c r="R44" i="1" s="1"/>
  <c r="I44" i="1"/>
  <c r="O43" i="1"/>
  <c r="R43" i="1" s="1"/>
  <c r="I43" i="1"/>
  <c r="O42" i="1"/>
  <c r="R42" i="1" s="1"/>
  <c r="I42" i="1"/>
  <c r="O41" i="1"/>
  <c r="R41" i="1" s="1"/>
  <c r="I41" i="1"/>
  <c r="R40" i="1"/>
  <c r="R39" i="1"/>
  <c r="P39" i="1"/>
  <c r="O39" i="1"/>
  <c r="I39" i="1"/>
  <c r="R38" i="1"/>
  <c r="P38" i="1"/>
  <c r="O38" i="1"/>
  <c r="I38" i="1"/>
  <c r="R37" i="1"/>
  <c r="P37" i="1"/>
  <c r="O37" i="1"/>
  <c r="I37" i="1"/>
  <c r="R36" i="1"/>
  <c r="P36" i="1"/>
  <c r="O36" i="1"/>
  <c r="I36" i="1"/>
  <c r="R35" i="1"/>
  <c r="P35" i="1"/>
  <c r="O35" i="1"/>
  <c r="I35" i="1"/>
  <c r="R34" i="1"/>
  <c r="P34" i="1"/>
  <c r="O34" i="1"/>
  <c r="I34" i="1"/>
  <c r="R33" i="1"/>
  <c r="P33" i="1"/>
  <c r="O33" i="1"/>
  <c r="I33" i="1"/>
  <c r="R32" i="1"/>
  <c r="P32" i="1"/>
  <c r="O32" i="1"/>
  <c r="I32" i="1"/>
  <c r="R31" i="1"/>
  <c r="P31" i="1"/>
  <c r="O31" i="1"/>
  <c r="I31" i="1"/>
  <c r="R30" i="1"/>
  <c r="P30" i="1"/>
  <c r="O30" i="1"/>
  <c r="I30" i="1"/>
  <c r="R29" i="1"/>
  <c r="P29" i="1"/>
  <c r="O29" i="1"/>
  <c r="I29" i="1"/>
  <c r="R28" i="1"/>
  <c r="P28" i="1"/>
  <c r="O28" i="1"/>
  <c r="I28" i="1"/>
  <c r="R27" i="1"/>
  <c r="P27" i="1"/>
  <c r="O27" i="1"/>
  <c r="I27" i="1"/>
  <c r="R26" i="1"/>
  <c r="P26" i="1"/>
  <c r="O26" i="1"/>
  <c r="I26" i="1"/>
  <c r="R25" i="1"/>
  <c r="P25" i="1"/>
  <c r="O25" i="1"/>
  <c r="I25" i="1"/>
  <c r="R24" i="1"/>
  <c r="R23" i="1"/>
  <c r="P23" i="1"/>
  <c r="O23" i="1"/>
  <c r="I23" i="1"/>
  <c r="R22" i="1"/>
  <c r="P22" i="1"/>
  <c r="O22" i="1"/>
  <c r="I22" i="1"/>
  <c r="R21" i="1"/>
  <c r="P21" i="1"/>
  <c r="O21" i="1"/>
  <c r="I21" i="1"/>
  <c r="R20" i="1"/>
  <c r="P20" i="1"/>
  <c r="O20" i="1"/>
  <c r="I20" i="1"/>
  <c r="L19" i="1"/>
  <c r="O19" i="1" s="1"/>
  <c r="I19" i="1"/>
  <c r="B15" i="1"/>
  <c r="B14" i="1"/>
  <c r="B13" i="1"/>
  <c r="B12" i="1"/>
  <c r="I11" i="1"/>
  <c r="P11" i="1" s="1"/>
  <c r="H11" i="1"/>
  <c r="B11" i="1"/>
  <c r="B10" i="1"/>
  <c r="B9" i="1"/>
  <c r="B8" i="1"/>
  <c r="B7" i="1"/>
  <c r="B4" i="1"/>
  <c r="B3" i="1"/>
  <c r="B1" i="1"/>
  <c r="P58" i="1" l="1"/>
  <c r="R58" i="1"/>
  <c r="R53" i="1"/>
  <c r="P53" i="1"/>
  <c r="P19" i="1"/>
  <c r="R19" i="1"/>
  <c r="P56" i="1"/>
  <c r="R56" i="1"/>
  <c r="O11" i="1"/>
  <c r="R54" i="1"/>
  <c r="P54" i="1"/>
  <c r="P57" i="1"/>
  <c r="R57" i="1"/>
  <c r="J92" i="1"/>
  <c r="H10" i="1" s="1"/>
  <c r="P41" i="1"/>
  <c r="P42" i="1"/>
  <c r="P43" i="1"/>
  <c r="P44" i="1"/>
  <c r="P45" i="1"/>
  <c r="P46" i="1"/>
  <c r="P47" i="1"/>
  <c r="P48" i="1"/>
  <c r="P49" i="1"/>
  <c r="P50" i="1"/>
  <c r="P71" i="1"/>
  <c r="P72" i="1"/>
  <c r="P73" i="1"/>
  <c r="P74" i="1"/>
  <c r="P75" i="1"/>
  <c r="P76" i="1"/>
  <c r="P77" i="1"/>
  <c r="P78" i="1"/>
  <c r="P79" i="1"/>
  <c r="P80" i="1"/>
  <c r="L92" i="1"/>
  <c r="O92" i="1" s="1"/>
  <c r="Q92" i="1" s="1"/>
  <c r="O10" i="1" s="1"/>
  <c r="P10" i="1" s="1"/>
  <c r="P12" i="1" s="1"/>
  <c r="O52" i="1"/>
  <c r="I10" i="1" l="1"/>
  <c r="I12" i="1" s="1"/>
  <c r="H12" i="1"/>
  <c r="R52" i="1"/>
  <c r="R92" i="1" s="1"/>
  <c r="P52" i="1"/>
  <c r="O12" i="1"/>
  <c r="P92" i="1"/>
</calcChain>
</file>

<file path=xl/sharedStrings.xml><?xml version="1.0" encoding="utf-8"?>
<sst xmlns="http://schemas.openxmlformats.org/spreadsheetml/2006/main" count="218" uniqueCount="144">
  <si>
    <t xml:space="preserve">Date : </t>
  </si>
  <si>
    <t>N° de facture /dossier</t>
  </si>
  <si>
    <t xml:space="preserve">A l'attention de : </t>
  </si>
  <si>
    <t xml:space="preserve">N° de client : </t>
  </si>
  <si>
    <t>(1) S'il n'y a qu'un paiement (donc pas de paiement de l'acompte), mettre le montant dans la colonne D</t>
  </si>
  <si>
    <t>Taux de change 1</t>
  </si>
  <si>
    <t>(2) ces lignes sont protégées, NE RIEN ECRIRE</t>
  </si>
  <si>
    <t>Taux de change 2</t>
  </si>
  <si>
    <t>(3) le montant est positif si le guide nous rend une somme, nul, si le guide ne nous rend rien, négatif, s'il nous demande un complément</t>
  </si>
  <si>
    <t>Devis :</t>
  </si>
  <si>
    <t xml:space="preserve">(4) n'entrer que des chiffres, pas de signe </t>
  </si>
  <si>
    <t>Référence du voyage :</t>
  </si>
  <si>
    <t xml:space="preserve">Date du devis : </t>
  </si>
  <si>
    <t>THB</t>
  </si>
  <si>
    <t>€</t>
  </si>
  <si>
    <t xml:space="preserve">Date d'arrivée : </t>
  </si>
  <si>
    <t>Total Charges prévisionelles</t>
  </si>
  <si>
    <t>Total Charges réelles</t>
  </si>
  <si>
    <t xml:space="preserve">Date de retour : </t>
  </si>
  <si>
    <t>Total facturé</t>
  </si>
  <si>
    <t>Nombre de nuits :</t>
  </si>
  <si>
    <t>Marge prévisionnelle</t>
  </si>
  <si>
    <t>Marge brute / dossier</t>
  </si>
  <si>
    <t>Destination</t>
  </si>
  <si>
    <t>Date du contrat :</t>
  </si>
  <si>
    <t>Charges prévisionnelles</t>
  </si>
  <si>
    <t>Charges payées</t>
  </si>
  <si>
    <t>Nombre de pax</t>
  </si>
  <si>
    <t>Type de charges</t>
  </si>
  <si>
    <t>Commentaire</t>
  </si>
  <si>
    <t xml:space="preserve">Montant du </t>
  </si>
  <si>
    <t>Aérien domestique</t>
  </si>
  <si>
    <t>Mettre le numéro de vol</t>
  </si>
  <si>
    <t>Date de paiement</t>
  </si>
  <si>
    <t>Montant en THB (1) (4)</t>
  </si>
  <si>
    <t>Date de paiement Acpte</t>
  </si>
  <si>
    <t>Montant de l'acompte (1) (4)</t>
  </si>
  <si>
    <t>Date de paiement solde</t>
  </si>
  <si>
    <t>Montant du solde (1) (4)</t>
  </si>
  <si>
    <t>Total en euros</t>
  </si>
  <si>
    <t>Montant de l'acompte (4)</t>
  </si>
  <si>
    <t>solde ou total (4)</t>
  </si>
  <si>
    <t>Balance (3) (4)</t>
  </si>
  <si>
    <t>Total en baths (4) (2)</t>
  </si>
  <si>
    <t>Delta</t>
  </si>
  <si>
    <t>Vol 1</t>
  </si>
  <si>
    <t>Vol 2</t>
  </si>
  <si>
    <t>Vol 3</t>
  </si>
  <si>
    <t>Vol 4</t>
  </si>
  <si>
    <t>Vol 5</t>
  </si>
  <si>
    <t>Hotellerie</t>
  </si>
  <si>
    <t>Mettre le nom de l'hôtel</t>
  </si>
  <si>
    <t>Hôtel 1</t>
  </si>
  <si>
    <t>SAMET NANGSHE BOUTIQUE</t>
  </si>
  <si>
    <t>Hôtel 2</t>
  </si>
  <si>
    <t>OUR JUNGLE CAMP</t>
  </si>
  <si>
    <t>Hôtel 3</t>
  </si>
  <si>
    <t>SRI PAKPRA BOUTIQUE RESORT</t>
  </si>
  <si>
    <t>Hôtel 4</t>
  </si>
  <si>
    <t>SIVALAI BEACH RESORT</t>
  </si>
  <si>
    <t>Hôtel 5</t>
  </si>
  <si>
    <t>Hôtel 6</t>
  </si>
  <si>
    <t>Hôtel 7</t>
  </si>
  <si>
    <t>Hôtel 8</t>
  </si>
  <si>
    <t>Hôtel 9</t>
  </si>
  <si>
    <t>Hôtel 10</t>
  </si>
  <si>
    <t>Hôtel 11</t>
  </si>
  <si>
    <t>Hôtel 12</t>
  </si>
  <si>
    <t>Hôtel 13</t>
  </si>
  <si>
    <t>Hôtel 14</t>
  </si>
  <si>
    <t>Hôtel 15</t>
  </si>
  <si>
    <t>Restauration</t>
  </si>
  <si>
    <t>Mettre le nom du restaurant</t>
  </si>
  <si>
    <t>Restaurant 1</t>
  </si>
  <si>
    <t>Restaurant 2</t>
  </si>
  <si>
    <t>Restaurant 3</t>
  </si>
  <si>
    <t>Restaurant 4</t>
  </si>
  <si>
    <t>Restaurant 5</t>
  </si>
  <si>
    <t>Restaurant 6</t>
  </si>
  <si>
    <t>Restaurant 7</t>
  </si>
  <si>
    <t>Restaurant 8</t>
  </si>
  <si>
    <t>Restaurant 9</t>
  </si>
  <si>
    <t>Restaurant 10</t>
  </si>
  <si>
    <t xml:space="preserve">Guide </t>
  </si>
  <si>
    <t>Le nom du guide va s'afficher automatiquement, une fois renseignée l'enveloppe guide</t>
  </si>
  <si>
    <t>Montant du versement</t>
  </si>
  <si>
    <t>Guide 1 (2)</t>
  </si>
  <si>
    <t>Guide 1</t>
  </si>
  <si>
    <t>Guide 2 (2)</t>
  </si>
  <si>
    <t>Guide 2</t>
  </si>
  <si>
    <t>Guide 3 (2)</t>
  </si>
  <si>
    <t>Guide 3</t>
  </si>
  <si>
    <t>Enveloppe guide</t>
  </si>
  <si>
    <t>Les informations vont s'afficher automatiquement, une fois renseignée l'enveloppe guide</t>
  </si>
  <si>
    <t>Enveloppe guide 1 (2)</t>
  </si>
  <si>
    <t>Enveloppe guide 1</t>
  </si>
  <si>
    <t>Enveloppe guide 2 (2)</t>
  </si>
  <si>
    <t>Enveloppe guide 2</t>
  </si>
  <si>
    <t>Enveloppe guide 3 (2)</t>
  </si>
  <si>
    <t>Enveloppe guide 3</t>
  </si>
  <si>
    <t>Transporteurs</t>
  </si>
  <si>
    <t>Mettre le nom du transporteur</t>
  </si>
  <si>
    <t>Transporteur 1</t>
  </si>
  <si>
    <t>Unknown (Phuket Supplier)</t>
  </si>
  <si>
    <t>Transporteur 2</t>
  </si>
  <si>
    <t>Mr Thansathon WONGRADCHAS (Phattalung)</t>
  </si>
  <si>
    <t>Transporteur 3</t>
  </si>
  <si>
    <t>Transporteur 4</t>
  </si>
  <si>
    <t>Transporteur 5</t>
  </si>
  <si>
    <t>Transporteur 6</t>
  </si>
  <si>
    <t>Transporteur 7</t>
  </si>
  <si>
    <t>Transporteur 8</t>
  </si>
  <si>
    <t>Transporteur 9</t>
  </si>
  <si>
    <t>Transporteur 10</t>
  </si>
  <si>
    <t>Excursions</t>
  </si>
  <si>
    <t>Mettre le nom du fournisseur</t>
  </si>
  <si>
    <t>Excursion 1</t>
  </si>
  <si>
    <t>Andanam Leisure (Phang Nga)</t>
  </si>
  <si>
    <t>Excursion 2</t>
  </si>
  <si>
    <t>Tonlamphu Pakpra Treehouse (boat Thale Noi)</t>
  </si>
  <si>
    <t>Excursion 3</t>
  </si>
  <si>
    <t>VARNI craft</t>
  </si>
  <si>
    <t>Excursion 4</t>
  </si>
  <si>
    <t xml:space="preserve">Rafting Phattalung </t>
  </si>
  <si>
    <t>Excursion 5</t>
  </si>
  <si>
    <t>Excursion 6</t>
  </si>
  <si>
    <t>Excursion 7</t>
  </si>
  <si>
    <t>Excursion 8</t>
  </si>
  <si>
    <t>Excursion 9</t>
  </si>
  <si>
    <t>Excursion 10</t>
  </si>
  <si>
    <t>Divers</t>
  </si>
  <si>
    <t>Mettre le type du Service</t>
  </si>
  <si>
    <t>Divers 1</t>
  </si>
  <si>
    <t>Divers 2</t>
  </si>
  <si>
    <t>Divers 3</t>
  </si>
  <si>
    <t>Divers 4</t>
  </si>
  <si>
    <t>Divers 5</t>
  </si>
  <si>
    <t>Divers 6</t>
  </si>
  <si>
    <t>Divers 7</t>
  </si>
  <si>
    <t>Divers 8</t>
  </si>
  <si>
    <t>Divers 9</t>
  </si>
  <si>
    <t>Divers 10</t>
  </si>
  <si>
    <t>210509T109</t>
  </si>
  <si>
    <t>7275 thb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</si>
</sst>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\ mmmm\ yyyy;@"/>
    <numFmt numFmtId="165" formatCode="#,##0\ [$THB]"/>
    <numFmt numFmtId="166" formatCode="#,##0.00\ &quot;€&quot;"/>
    <numFmt numFmtId="167" formatCode="&quot;€&quot;#,##0.00_);\(&quot;€&quot;#,##0.00\)"/>
  </numFmts>
  <fonts count="9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 (Corps)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1" xfId="0" applyBorder="1"/>
    <xf numFmtId="164" fontId="0" fillId="0" borderId="2" xfId="0" quotePrefix="1" applyNumberFormat="1" applyBorder="1" applyAlignment="1">
      <alignment horizontal="left"/>
    </xf>
    <xf numFmtId="165" fontId="0" fillId="0" borderId="2" xfId="0" applyNumberFormat="1" applyBorder="1"/>
    <xf numFmtId="164" fontId="0" fillId="0" borderId="2" xfId="0" applyNumberFormat="1" applyBorder="1"/>
    <xf numFmtId="166" fontId="0" fillId="0" borderId="2" xfId="0" applyNumberFormat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164" fontId="0" fillId="0" borderId="0" xfId="0" applyNumberFormat="1" applyAlignment="1">
      <alignment horizontal="left"/>
    </xf>
    <xf numFmtId="165" fontId="0" fillId="0" borderId="0" xfId="0" applyNumberFormat="1"/>
    <xf numFmtId="164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164" fontId="2" fillId="0" borderId="0" xfId="0" quotePrefix="1" applyNumberFormat="1" applyFont="1" applyAlignment="1">
      <alignment horizontal="left"/>
    </xf>
    <xf numFmtId="1" fontId="0" fillId="0" borderId="0" xfId="0" quotePrefix="1" applyNumberFormat="1" applyAlignment="1">
      <alignment horizontal="left"/>
    </xf>
    <xf numFmtId="164" fontId="1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16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3" xfId="0" applyFont="1" applyBorder="1"/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/>
    </xf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0" fillId="0" borderId="3" xfId="0" applyBorder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5" fontId="0" fillId="2" borderId="0" xfId="0" applyNumberFormat="1" applyFill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164" fontId="5" fillId="3" borderId="2" xfId="0" applyNumberFormat="1" applyFont="1" applyFill="1" applyBorder="1" applyAlignment="1">
      <alignment horizontal="center"/>
    </xf>
    <xf numFmtId="165" fontId="5" fillId="3" borderId="2" xfId="0" applyNumberFormat="1" applyFont="1" applyFill="1" applyBorder="1" applyAlignment="1">
      <alignment horizontal="center"/>
    </xf>
    <xf numFmtId="165" fontId="6" fillId="3" borderId="2" xfId="0" applyNumberFormat="1" applyFont="1" applyFill="1" applyBorder="1" applyAlignment="1">
      <alignment horizontal="center"/>
    </xf>
    <xf numFmtId="164" fontId="7" fillId="3" borderId="2" xfId="0" applyNumberFormat="1" applyFont="1" applyFill="1" applyBorder="1" applyAlignment="1">
      <alignment horizontal="center"/>
    </xf>
    <xf numFmtId="165" fontId="5" fillId="3" borderId="4" xfId="0" applyNumberFormat="1" applyFont="1" applyFill="1" applyBorder="1" applyAlignment="1">
      <alignment horizontal="center"/>
    </xf>
    <xf numFmtId="166" fontId="7" fillId="3" borderId="4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65" fontId="0" fillId="2" borderId="2" xfId="0" applyNumberForma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0" xfId="0" applyFill="1" applyAlignment="1" applyProtection="1">
      <alignment horizontal="center"/>
      <protection locked="0"/>
    </xf>
    <xf numFmtId="164" fontId="0" fillId="5" borderId="0" xfId="0" applyNumberFormat="1" applyFill="1" applyAlignment="1" applyProtection="1">
      <alignment horizontal="center"/>
      <protection locked="0"/>
    </xf>
    <xf numFmtId="165" fontId="0" fillId="5" borderId="0" xfId="0" applyNumberFormat="1" applyFill="1" applyProtection="1">
      <protection locked="0"/>
    </xf>
    <xf numFmtId="164" fontId="0" fillId="5" borderId="0" xfId="0" applyNumberFormat="1" applyFill="1" applyProtection="1">
      <protection locked="0"/>
    </xf>
    <xf numFmtId="165" fontId="0" fillId="5" borderId="6" xfId="0" applyNumberFormat="1" applyFill="1" applyBorder="1" applyProtection="1">
      <protection locked="0"/>
    </xf>
    <xf numFmtId="0" fontId="0" fillId="5" borderId="6" xfId="0" applyFill="1" applyBorder="1"/>
    <xf numFmtId="0" fontId="0" fillId="6" borderId="3" xfId="0" applyFill="1" applyBorder="1" applyAlignment="1">
      <alignment horizontal="center"/>
    </xf>
    <xf numFmtId="165" fontId="0" fillId="6" borderId="0" xfId="0" applyNumberFormat="1" applyFill="1" applyProtection="1">
      <protection locked="0"/>
    </xf>
    <xf numFmtId="165" fontId="0" fillId="6" borderId="0" xfId="0" applyNumberFormat="1" applyFill="1"/>
    <xf numFmtId="0" fontId="0" fillId="6" borderId="6" xfId="0" applyFill="1" applyBorder="1"/>
    <xf numFmtId="165" fontId="0" fillId="4" borderId="7" xfId="0" applyNumberForma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165" fontId="0" fillId="3" borderId="0" xfId="0" applyNumberFormat="1" applyFill="1"/>
    <xf numFmtId="164" fontId="0" fillId="3" borderId="0" xfId="0" applyNumberFormat="1" applyFill="1"/>
    <xf numFmtId="165" fontId="0" fillId="3" borderId="6" xfId="0" applyNumberFormat="1" applyFill="1" applyBorder="1"/>
    <xf numFmtId="0" fontId="0" fillId="3" borderId="6" xfId="0" applyFill="1" applyBorder="1"/>
    <xf numFmtId="0" fontId="2" fillId="2" borderId="3" xfId="0" applyFont="1" applyFill="1" applyBorder="1" applyAlignment="1">
      <alignment horizontal="center"/>
    </xf>
    <xf numFmtId="165" fontId="0" fillId="2" borderId="0" xfId="0" applyNumberFormat="1" applyFill="1"/>
    <xf numFmtId="0" fontId="0" fillId="2" borderId="6" xfId="0" applyFill="1" applyBorder="1"/>
    <xf numFmtId="165" fontId="0" fillId="5" borderId="0" xfId="0" applyNumberFormat="1" applyFill="1" applyAlignment="1" applyProtection="1">
      <alignment horizontal="center"/>
      <protection locked="0"/>
    </xf>
    <xf numFmtId="0" fontId="5" fillId="3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164" fontId="0" fillId="5" borderId="0" xfId="0" applyNumberFormat="1" applyFill="1" applyAlignment="1">
      <alignment horizontal="center"/>
    </xf>
    <xf numFmtId="165" fontId="0" fillId="5" borderId="0" xfId="0" applyNumberFormat="1" applyFill="1" applyAlignment="1">
      <alignment horizontal="center"/>
    </xf>
    <xf numFmtId="164" fontId="0" fillId="5" borderId="0" xfId="0" applyNumberFormat="1" applyFill="1"/>
    <xf numFmtId="165" fontId="0" fillId="5" borderId="0" xfId="0" applyNumberFormat="1" applyFill="1"/>
    <xf numFmtId="165" fontId="0" fillId="5" borderId="6" xfId="0" applyNumberFormat="1" applyFill="1" applyBorder="1"/>
    <xf numFmtId="0" fontId="0" fillId="3" borderId="0" xfId="0" applyFill="1" applyAlignment="1">
      <alignment horizontal="center"/>
    </xf>
    <xf numFmtId="165" fontId="0" fillId="2" borderId="0" xfId="0" applyNumberFormat="1" applyFill="1" applyProtection="1">
      <protection locked="0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 applyProtection="1">
      <alignment horizontal="center"/>
      <protection locked="0"/>
    </xf>
    <xf numFmtId="164" fontId="0" fillId="5" borderId="9" xfId="0" applyNumberFormat="1" applyFill="1" applyBorder="1" applyAlignment="1" applyProtection="1">
      <alignment horizontal="center"/>
      <protection locked="0"/>
    </xf>
    <xf numFmtId="165" fontId="0" fillId="5" borderId="9" xfId="0" applyNumberFormat="1" applyFill="1" applyBorder="1" applyProtection="1">
      <protection locked="0"/>
    </xf>
    <xf numFmtId="164" fontId="0" fillId="5" borderId="9" xfId="0" applyNumberFormat="1" applyFill="1" applyBorder="1" applyProtection="1">
      <protection locked="0"/>
    </xf>
    <xf numFmtId="165" fontId="0" fillId="5" borderId="10" xfId="0" applyNumberFormat="1" applyFill="1" applyBorder="1" applyProtection="1">
      <protection locked="0"/>
    </xf>
    <xf numFmtId="0" fontId="0" fillId="5" borderId="10" xfId="0" applyFill="1" applyBorder="1"/>
    <xf numFmtId="0" fontId="0" fillId="6" borderId="8" xfId="0" applyFill="1" applyBorder="1" applyAlignment="1">
      <alignment horizontal="center"/>
    </xf>
    <xf numFmtId="165" fontId="0" fillId="6" borderId="9" xfId="0" applyNumberFormat="1" applyFill="1" applyBorder="1" applyAlignment="1" applyProtection="1">
      <alignment horizontal="center"/>
      <protection locked="0"/>
    </xf>
    <xf numFmtId="165" fontId="0" fillId="6" borderId="9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6" fontId="0" fillId="0" borderId="10" xfId="0" applyNumberFormat="1" applyBorder="1"/>
    <xf numFmtId="165" fontId="8" fillId="0" borderId="9" xfId="0" applyNumberFormat="1" applyFont="1" applyBorder="1" applyAlignment="1">
      <alignment horizontal="center"/>
    </xf>
    <xf numFmtId="0" fontId="0" fillId="0" borderId="9" xfId="0" applyBorder="1"/>
    <xf numFmtId="165" fontId="0" fillId="0" borderId="11" xfId="0" applyNumberForma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1" fillId="0" borderId="3" xfId="0" applyFont="1" applyBorder="1"/>
    <xf numFmtId="164" fontId="1" fillId="0" borderId="0" xfId="0" quotePrefix="1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EB072-9905-C64C-B878-3C263ACD0409}">
  <sheetPr codeName="Feuil1"/>
  <dimension ref="A1:R92"/>
  <sheetViews>
    <sheetView tabSelected="1" topLeftCell="A21" workbookViewId="0">
      <selection activeCell="F56" sqref="F56"/>
    </sheetView>
  </sheetViews>
  <sheetFormatPr baseColWidth="10" defaultRowHeight="16" x14ac:dyDescent="0.2"/>
  <cols>
    <col min="1" max="1" width="14.33203125" customWidth="1"/>
    <col min="2" max="2" width="46.5" customWidth="1"/>
    <col min="3" max="3" width="18.1640625" customWidth="1"/>
    <col min="5" max="5" width="13.33203125" customWidth="1"/>
    <col min="7" max="7" width="16.83203125" customWidth="1"/>
  </cols>
  <sheetData>
    <row r="1" spans="1:18" x14ac:dyDescent="0.2">
      <c r="A1" s="1" t="s">
        <v>0</v>
      </c>
      <c r="B1" s="2" t="e">
        <f>#REF!</f>
        <v>#REF!</v>
      </c>
      <c r="C1" s="2"/>
      <c r="D1" s="3"/>
      <c r="E1" s="4"/>
      <c r="F1" s="3"/>
      <c r="G1" s="4"/>
      <c r="H1" s="3"/>
      <c r="I1" s="5"/>
      <c r="J1" s="6"/>
      <c r="K1" s="6"/>
      <c r="L1" s="3"/>
      <c r="M1" s="3"/>
      <c r="N1" s="3"/>
      <c r="O1" s="3"/>
      <c r="P1" s="6"/>
      <c r="Q1" s="6"/>
      <c r="R1" s="7"/>
    </row>
    <row r="2" spans="1:18" x14ac:dyDescent="0.2">
      <c r="A2" s="98" t="s">
        <v>1</v>
      </c>
      <c r="B2" s="99" t="s">
        <v>142</v>
      </c>
      <c r="C2" s="9"/>
      <c r="D2" s="10"/>
      <c r="E2" s="11"/>
      <c r="F2" s="10"/>
      <c r="G2" s="11"/>
      <c r="H2" s="10"/>
      <c r="I2" s="12"/>
      <c r="L2" s="10"/>
      <c r="M2" s="10"/>
      <c r="N2" s="10"/>
      <c r="O2" s="10"/>
      <c r="R2" s="13"/>
    </row>
    <row r="3" spans="1:18" x14ac:dyDescent="0.2">
      <c r="A3" s="8" t="s">
        <v>2</v>
      </c>
      <c r="B3" s="14" t="e">
        <f>#REF!</f>
        <v>#REF!</v>
      </c>
      <c r="C3" s="14"/>
      <c r="D3" s="10"/>
      <c r="E3" s="11"/>
      <c r="F3" s="10"/>
      <c r="G3" s="11"/>
      <c r="H3" s="10"/>
      <c r="I3" s="12"/>
      <c r="L3" s="10"/>
      <c r="M3" s="10"/>
      <c r="N3" s="10"/>
      <c r="O3" s="10"/>
      <c r="R3" s="13"/>
    </row>
    <row r="4" spans="1:18" x14ac:dyDescent="0.2">
      <c r="A4" s="8" t="s">
        <v>3</v>
      </c>
      <c r="B4" s="15" t="e">
        <f>#REF!</f>
        <v>#REF!</v>
      </c>
      <c r="C4" s="9"/>
      <c r="D4" s="10"/>
      <c r="E4" s="11"/>
      <c r="F4" s="10"/>
      <c r="G4" s="16" t="s">
        <v>4</v>
      </c>
      <c r="H4" s="16"/>
      <c r="I4" s="16"/>
      <c r="J4" s="16"/>
      <c r="K4" s="16"/>
      <c r="L4" s="10"/>
      <c r="M4" s="10"/>
      <c r="N4" s="10"/>
      <c r="O4" s="10"/>
      <c r="R4" s="13"/>
    </row>
    <row r="5" spans="1:18" x14ac:dyDescent="0.2">
      <c r="A5" s="8" t="s">
        <v>5</v>
      </c>
      <c r="B5" s="17"/>
      <c r="C5" s="9"/>
      <c r="D5" s="10"/>
      <c r="E5" s="11"/>
      <c r="F5" s="10"/>
      <c r="G5" s="16" t="s">
        <v>6</v>
      </c>
      <c r="H5" s="16"/>
      <c r="I5" s="16"/>
      <c r="J5" s="16"/>
      <c r="L5" s="10"/>
      <c r="M5" s="10"/>
      <c r="N5" s="10"/>
      <c r="O5" s="10"/>
      <c r="R5" s="13"/>
    </row>
    <row r="6" spans="1:18" x14ac:dyDescent="0.2">
      <c r="A6" s="8" t="s">
        <v>7</v>
      </c>
      <c r="B6" s="17"/>
      <c r="C6" s="9"/>
      <c r="D6" s="10"/>
      <c r="E6" s="11"/>
      <c r="F6" s="10"/>
      <c r="G6" s="16" t="s">
        <v>8</v>
      </c>
      <c r="H6" s="16"/>
      <c r="I6" s="16"/>
      <c r="J6" s="16"/>
      <c r="K6" s="16"/>
      <c r="L6" s="16"/>
      <c r="M6" s="10"/>
      <c r="N6" s="10"/>
      <c r="O6" s="10"/>
      <c r="R6" s="13"/>
    </row>
    <row r="7" spans="1:18" x14ac:dyDescent="0.2">
      <c r="A7" s="8" t="s">
        <v>9</v>
      </c>
      <c r="B7" s="18" t="e">
        <f>#REF!</f>
        <v>#REF!</v>
      </c>
      <c r="C7" s="19"/>
      <c r="D7" s="19"/>
      <c r="E7" s="11"/>
      <c r="F7" s="10"/>
      <c r="G7" s="16" t="s">
        <v>10</v>
      </c>
      <c r="H7" s="16"/>
      <c r="I7" s="12"/>
      <c r="L7" s="10"/>
      <c r="M7" s="10"/>
      <c r="N7" s="10"/>
      <c r="O7" s="10"/>
      <c r="R7" s="13"/>
    </row>
    <row r="8" spans="1:18" x14ac:dyDescent="0.2">
      <c r="A8" s="20" t="s">
        <v>11</v>
      </c>
      <c r="B8" t="e">
        <f>#REF!</f>
        <v>#REF!</v>
      </c>
      <c r="C8" s="11"/>
      <c r="D8" s="10"/>
      <c r="E8" s="11"/>
      <c r="F8" s="10"/>
      <c r="G8" s="11"/>
      <c r="H8" s="10"/>
      <c r="I8" s="21"/>
      <c r="L8" s="10"/>
      <c r="M8" s="10"/>
      <c r="N8" s="10"/>
      <c r="O8" s="10"/>
      <c r="R8" s="13"/>
    </row>
    <row r="9" spans="1:18" x14ac:dyDescent="0.2">
      <c r="A9" s="20" t="s">
        <v>12</v>
      </c>
      <c r="B9" s="9" t="e">
        <f>#REF!</f>
        <v>#REF!</v>
      </c>
      <c r="C9" s="9"/>
      <c r="D9" s="10"/>
      <c r="E9" s="11"/>
      <c r="F9" s="10"/>
      <c r="G9" s="11"/>
      <c r="H9" s="22" t="s">
        <v>13</v>
      </c>
      <c r="I9" s="21" t="s">
        <v>14</v>
      </c>
      <c r="L9" s="10"/>
      <c r="M9" s="10"/>
      <c r="N9" s="11"/>
      <c r="O9" s="22" t="s">
        <v>13</v>
      </c>
      <c r="P9" s="21" t="s">
        <v>14</v>
      </c>
      <c r="R9" s="13"/>
    </row>
    <row r="10" spans="1:18" x14ac:dyDescent="0.2">
      <c r="A10" s="8" t="s">
        <v>15</v>
      </c>
      <c r="B10" s="9" t="e">
        <f t="shared" ref="B10:B15" si="0">#REF!</f>
        <v>#REF!</v>
      </c>
      <c r="C10" s="9"/>
      <c r="D10" s="10"/>
      <c r="E10" s="11"/>
      <c r="F10" s="23" t="s">
        <v>16</v>
      </c>
      <c r="G10" s="23"/>
      <c r="H10" s="22" t="e">
        <f>J92</f>
        <v>#REF!</v>
      </c>
      <c r="I10" s="13" t="e">
        <f>H10/B5</f>
        <v>#REF!</v>
      </c>
      <c r="L10" s="10"/>
      <c r="M10" s="10"/>
      <c r="N10" s="10" t="s">
        <v>17</v>
      </c>
      <c r="O10" s="22" t="e">
        <f>Q92</f>
        <v>#REF!</v>
      </c>
      <c r="P10" s="13" t="e">
        <f>O10/I5</f>
        <v>#REF!</v>
      </c>
      <c r="R10" s="13"/>
    </row>
    <row r="11" spans="1:18" x14ac:dyDescent="0.2">
      <c r="A11" s="8" t="s">
        <v>18</v>
      </c>
      <c r="B11" s="9" t="e">
        <f t="shared" ref="B11:B16" si="1">#REF!</f>
        <v>#REF!</v>
      </c>
      <c r="C11" s="9"/>
      <c r="D11" s="10"/>
      <c r="E11" s="11"/>
      <c r="F11" s="23" t="s">
        <v>19</v>
      </c>
      <c r="G11" s="23"/>
      <c r="H11" s="22" t="e">
        <f>I11*B5</f>
        <v>#REF!</v>
      </c>
      <c r="I11" s="21" t="e">
        <f>#REF!</f>
        <v>#REF!</v>
      </c>
      <c r="L11" s="10"/>
      <c r="M11" s="10"/>
      <c r="N11" s="10" t="s">
        <v>19</v>
      </c>
      <c r="O11" s="22" t="e">
        <f>P11*I5</f>
        <v>#REF!</v>
      </c>
      <c r="P11" s="21" t="e">
        <f>I11</f>
        <v>#REF!</v>
      </c>
      <c r="R11" s="13"/>
    </row>
    <row r="12" spans="1:18" x14ac:dyDescent="0.2">
      <c r="A12" s="8" t="s">
        <v>20</v>
      </c>
      <c r="B12" s="17" t="e">
        <f t="shared" ref="B12:B17" si="2">#REF!</f>
        <v>#REF!</v>
      </c>
      <c r="C12" s="9"/>
      <c r="D12" s="10"/>
      <c r="E12" s="11"/>
      <c r="F12" s="23" t="s">
        <v>21</v>
      </c>
      <c r="G12" s="23"/>
      <c r="H12" s="22" t="e">
        <f>H10-H11</f>
        <v>#REF!</v>
      </c>
      <c r="I12" s="22" t="e">
        <f>I10-I11</f>
        <v>#REF!</v>
      </c>
      <c r="L12" s="10"/>
      <c r="M12" s="10"/>
      <c r="N12" s="10" t="s">
        <v>22</v>
      </c>
      <c r="O12" s="22" t="e">
        <f>O11-O10</f>
        <v>#REF!</v>
      </c>
      <c r="P12" s="22" t="e">
        <f>P11-P10</f>
        <v>#REF!</v>
      </c>
      <c r="R12" s="13"/>
    </row>
    <row r="13" spans="1:18" x14ac:dyDescent="0.2">
      <c r="A13" s="8" t="s">
        <v>23</v>
      </c>
      <c r="B13" s="17" t="e">
        <f t="shared" ref="B13:B18" si="3">#REF!</f>
        <v>#REF!</v>
      </c>
      <c r="C13" s="9"/>
      <c r="D13" s="10"/>
      <c r="E13" s="11"/>
      <c r="F13" s="10"/>
      <c r="G13" s="11"/>
      <c r="H13" s="10"/>
      <c r="I13" s="12"/>
      <c r="L13" s="10"/>
      <c r="M13" s="10"/>
      <c r="N13" s="10"/>
      <c r="O13" s="10"/>
      <c r="R13" s="13"/>
    </row>
    <row r="14" spans="1:18" x14ac:dyDescent="0.2">
      <c r="A14" s="8" t="s">
        <v>24</v>
      </c>
      <c r="B14" s="9" t="e">
        <f t="shared" ref="B14:B19" si="4">#REF!</f>
        <v>#REF!</v>
      </c>
      <c r="C14" s="9"/>
      <c r="D14" s="10"/>
      <c r="E14" s="24" t="s">
        <v>25</v>
      </c>
      <c r="F14" s="24"/>
      <c r="G14" s="24"/>
      <c r="H14" s="25"/>
      <c r="I14" s="12"/>
      <c r="L14" s="10"/>
      <c r="M14" s="25" t="s">
        <v>26</v>
      </c>
      <c r="N14" s="10"/>
      <c r="O14" s="10"/>
      <c r="R14" s="13"/>
    </row>
    <row r="15" spans="1:18" x14ac:dyDescent="0.2">
      <c r="A15" s="8" t="s">
        <v>27</v>
      </c>
      <c r="B15" s="17" t="e">
        <f t="shared" ref="B15:B20" si="5">#REF!</f>
        <v>#REF!</v>
      </c>
      <c r="C15" s="9"/>
      <c r="D15" s="10"/>
      <c r="E15" s="11"/>
      <c r="F15" s="10"/>
      <c r="G15" s="11"/>
      <c r="H15" s="10"/>
      <c r="I15" s="12"/>
      <c r="L15" s="10"/>
      <c r="M15" s="10"/>
      <c r="N15" s="10"/>
      <c r="O15" s="10"/>
      <c r="R15" s="13"/>
    </row>
    <row r="16" spans="1:18" x14ac:dyDescent="0.2">
      <c r="A16" s="26"/>
      <c r="B16" s="13"/>
      <c r="C16" s="27"/>
      <c r="D16" s="22"/>
      <c r="E16" s="11"/>
      <c r="F16" s="10"/>
      <c r="G16" s="11"/>
      <c r="H16" s="10"/>
      <c r="I16" s="12"/>
      <c r="L16" s="10"/>
      <c r="M16" s="10"/>
      <c r="N16" s="10"/>
      <c r="O16" s="10"/>
      <c r="R16" s="13"/>
    </row>
    <row r="17" spans="1:18" x14ac:dyDescent="0.2">
      <c r="A17" s="28" t="s">
        <v>28</v>
      </c>
      <c r="B17" s="29" t="s">
        <v>29</v>
      </c>
      <c r="C17" s="30"/>
      <c r="D17" s="22"/>
      <c r="E17" s="11"/>
      <c r="F17" s="10"/>
      <c r="G17" s="11"/>
      <c r="H17" s="10"/>
      <c r="I17" s="12"/>
      <c r="K17" s="29" t="s">
        <v>28</v>
      </c>
      <c r="L17" s="22"/>
      <c r="M17" s="31" t="s">
        <v>30</v>
      </c>
      <c r="N17" s="10"/>
      <c r="O17" s="10"/>
      <c r="R17" s="13"/>
    </row>
    <row r="18" spans="1:18" x14ac:dyDescent="0.2">
      <c r="A18" s="32" t="s">
        <v>31</v>
      </c>
      <c r="B18" s="33" t="s">
        <v>32</v>
      </c>
      <c r="C18" s="34" t="s">
        <v>33</v>
      </c>
      <c r="D18" s="35" t="s">
        <v>34</v>
      </c>
      <c r="E18" s="34" t="s">
        <v>35</v>
      </c>
      <c r="F18" s="36" t="s">
        <v>36</v>
      </c>
      <c r="G18" s="37" t="s">
        <v>37</v>
      </c>
      <c r="H18" s="38" t="s">
        <v>38</v>
      </c>
      <c r="I18" s="39" t="s">
        <v>39</v>
      </c>
      <c r="J18" s="13"/>
      <c r="K18" s="40" t="s">
        <v>31</v>
      </c>
      <c r="L18" s="41" t="s">
        <v>40</v>
      </c>
      <c r="M18" s="41" t="s">
        <v>41</v>
      </c>
      <c r="N18" s="41" t="s">
        <v>42</v>
      </c>
      <c r="O18" s="41" t="s">
        <v>43</v>
      </c>
      <c r="P18" s="42" t="s">
        <v>39</v>
      </c>
      <c r="Q18" s="13"/>
      <c r="R18" s="43" t="s">
        <v>44</v>
      </c>
    </row>
    <row r="19" spans="1:18" x14ac:dyDescent="0.2">
      <c r="A19" s="44" t="s">
        <v>45</v>
      </c>
      <c r="B19" s="45"/>
      <c r="C19" s="46"/>
      <c r="D19" s="47"/>
      <c r="E19" s="48"/>
      <c r="F19" s="47"/>
      <c r="G19" s="48"/>
      <c r="H19" s="49"/>
      <c r="I19" s="50" t="e">
        <f>D19/$C$354</f>
        <v>#DIV/0!</v>
      </c>
      <c r="K19" s="51" t="s">
        <v>45</v>
      </c>
      <c r="L19" s="52">
        <f>+M19-N19</f>
        <v>0</v>
      </c>
      <c r="M19" s="52"/>
      <c r="N19" s="52"/>
      <c r="O19" s="53">
        <f>L19+M19+N19</f>
        <v>0</v>
      </c>
      <c r="P19" s="54" t="e">
        <f>O19/$C$355</f>
        <v>#DIV/0!</v>
      </c>
      <c r="R19" s="55">
        <f t="shared" ref="R19:R82" si="6">O19-D19</f>
        <v>0</v>
      </c>
    </row>
    <row r="20" spans="1:18" x14ac:dyDescent="0.2">
      <c r="A20" s="44" t="s">
        <v>46</v>
      </c>
      <c r="B20" s="45"/>
      <c r="C20" s="46"/>
      <c r="D20" s="47"/>
      <c r="E20" s="48"/>
      <c r="F20" s="47"/>
      <c r="G20" s="48"/>
      <c r="H20" s="49"/>
      <c r="I20" s="50" t="e">
        <f t="shared" ref="I20:I83" si="7">D20/$C$354</f>
        <v>#DIV/0!</v>
      </c>
      <c r="K20" s="51" t="s">
        <v>46</v>
      </c>
      <c r="L20" s="52"/>
      <c r="M20" s="52"/>
      <c r="N20" s="52"/>
      <c r="O20" s="53">
        <f t="shared" ref="O20:O23" si="8">L20+M20+N20</f>
        <v>0</v>
      </c>
      <c r="P20" s="54" t="e">
        <f t="shared" ref="P20:P83" si="9">O20/$C$355</f>
        <v>#DIV/0!</v>
      </c>
      <c r="R20" s="55">
        <f t="shared" si="6"/>
        <v>0</v>
      </c>
    </row>
    <row r="21" spans="1:18" x14ac:dyDescent="0.2">
      <c r="A21" s="44" t="s">
        <v>47</v>
      </c>
      <c r="B21" s="45"/>
      <c r="C21" s="46"/>
      <c r="D21" s="47"/>
      <c r="E21" s="48"/>
      <c r="F21" s="47"/>
      <c r="G21" s="48"/>
      <c r="H21" s="49"/>
      <c r="I21" s="50" t="e">
        <f t="shared" si="7"/>
        <v>#DIV/0!</v>
      </c>
      <c r="K21" s="51" t="s">
        <v>47</v>
      </c>
      <c r="L21" s="52"/>
      <c r="M21" s="52"/>
      <c r="N21" s="52"/>
      <c r="O21" s="53">
        <f t="shared" si="8"/>
        <v>0</v>
      </c>
      <c r="P21" s="54" t="e">
        <f t="shared" si="9"/>
        <v>#DIV/0!</v>
      </c>
      <c r="R21" s="55">
        <f t="shared" si="6"/>
        <v>0</v>
      </c>
    </row>
    <row r="22" spans="1:18" x14ac:dyDescent="0.2">
      <c r="A22" s="44" t="s">
        <v>48</v>
      </c>
      <c r="B22" s="45"/>
      <c r="C22" s="46"/>
      <c r="D22" s="47"/>
      <c r="E22" s="48"/>
      <c r="F22" s="47"/>
      <c r="G22" s="48"/>
      <c r="H22" s="49"/>
      <c r="I22" s="50" t="e">
        <f t="shared" si="7"/>
        <v>#DIV/0!</v>
      </c>
      <c r="K22" s="51" t="s">
        <v>48</v>
      </c>
      <c r="L22" s="52"/>
      <c r="M22" s="52"/>
      <c r="N22" s="52"/>
      <c r="O22" s="53">
        <f t="shared" si="8"/>
        <v>0</v>
      </c>
      <c r="P22" s="54" t="e">
        <f t="shared" si="9"/>
        <v>#DIV/0!</v>
      </c>
      <c r="R22" s="55">
        <f t="shared" si="6"/>
        <v>0</v>
      </c>
    </row>
    <row r="23" spans="1:18" x14ac:dyDescent="0.2">
      <c r="A23" s="44" t="s">
        <v>49</v>
      </c>
      <c r="B23" s="45"/>
      <c r="C23" s="46"/>
      <c r="D23" s="47"/>
      <c r="E23" s="48"/>
      <c r="F23" s="47"/>
      <c r="G23" s="48"/>
      <c r="H23" s="49"/>
      <c r="I23" s="50" t="e">
        <f t="shared" si="7"/>
        <v>#DIV/0!</v>
      </c>
      <c r="K23" s="51" t="s">
        <v>49</v>
      </c>
      <c r="L23" s="52"/>
      <c r="M23" s="52"/>
      <c r="N23" s="52"/>
      <c r="O23" s="53">
        <f t="shared" si="8"/>
        <v>0</v>
      </c>
      <c r="P23" s="54" t="e">
        <f t="shared" si="9"/>
        <v>#DIV/0!</v>
      </c>
      <c r="R23" s="55">
        <f t="shared" si="6"/>
        <v>0</v>
      </c>
    </row>
    <row r="24" spans="1:18" x14ac:dyDescent="0.2">
      <c r="A24" s="56" t="s">
        <v>50</v>
      </c>
      <c r="B24" s="57" t="s">
        <v>51</v>
      </c>
      <c r="C24" s="58"/>
      <c r="D24" s="59"/>
      <c r="E24" s="60"/>
      <c r="F24" s="59"/>
      <c r="G24" s="60"/>
      <c r="H24" s="61"/>
      <c r="I24" s="62"/>
      <c r="K24" s="63" t="s">
        <v>50</v>
      </c>
      <c r="L24" s="64"/>
      <c r="M24" s="64"/>
      <c r="N24" s="64"/>
      <c r="O24" s="64"/>
      <c r="P24" s="65"/>
      <c r="R24" s="55">
        <f t="shared" si="6"/>
        <v>0</v>
      </c>
    </row>
    <row r="25" spans="1:18" x14ac:dyDescent="0.2">
      <c r="A25" s="44" t="s">
        <v>52</v>
      </c>
      <c r="B25" s="45" t="s">
        <v>53</v>
      </c>
      <c r="C25" s="46"/>
      <c r="D25" s="66"/>
      <c r="E25" s="46">
        <v>44334</v>
      </c>
      <c r="F25" s="66">
        <v>11770</v>
      </c>
      <c r="G25" s="46">
        <v>44594</v>
      </c>
      <c r="H25" s="66">
        <v>11770</v>
      </c>
      <c r="I25" s="50" t="e">
        <f t="shared" si="7"/>
        <v>#DIV/0!</v>
      </c>
      <c r="K25" s="51" t="s">
        <v>52</v>
      </c>
      <c r="L25" s="52"/>
      <c r="M25" s="52"/>
      <c r="N25" s="52"/>
      <c r="O25" s="53">
        <f>L25+M25+N25</f>
        <v>0</v>
      </c>
      <c r="P25" s="54" t="e">
        <f t="shared" si="9"/>
        <v>#DIV/0!</v>
      </c>
      <c r="R25" s="55">
        <f t="shared" si="6"/>
        <v>0</v>
      </c>
    </row>
    <row r="26" spans="1:18" x14ac:dyDescent="0.2">
      <c r="A26" s="44" t="s">
        <v>54</v>
      </c>
      <c r="B26" s="45" t="s">
        <v>55</v>
      </c>
      <c r="C26" s="46">
        <v>44574</v>
      </c>
      <c r="D26" s="66">
        <v>30515</v>
      </c>
      <c r="E26" s="46"/>
      <c r="F26" s="66"/>
      <c r="G26" s="46"/>
      <c r="H26" s="66"/>
      <c r="I26" s="50" t="e">
        <f t="shared" si="7"/>
        <v>#DIV/0!</v>
      </c>
      <c r="K26" s="51" t="s">
        <v>54</v>
      </c>
      <c r="L26" s="52"/>
      <c r="M26" s="52"/>
      <c r="N26" s="52"/>
      <c r="O26" s="53">
        <f t="shared" ref="O26:O39" si="10">L26+M26+N26</f>
        <v>0</v>
      </c>
      <c r="P26" s="54" t="e">
        <f t="shared" si="9"/>
        <v>#DIV/0!</v>
      </c>
      <c r="R26" s="55">
        <f t="shared" si="6"/>
        <v>-30515</v>
      </c>
    </row>
    <row r="27" spans="1:18" x14ac:dyDescent="0.2">
      <c r="A27" s="44" t="s">
        <v>56</v>
      </c>
      <c r="B27" s="45" t="s">
        <v>57</v>
      </c>
      <c r="C27" s="46"/>
      <c r="D27" s="66"/>
      <c r="E27" s="46">
        <v>44235</v>
      </c>
      <c r="F27" s="66">
        <v>4400</v>
      </c>
      <c r="G27" s="46">
        <v>44621</v>
      </c>
      <c r="H27" s="66">
        <v>4400</v>
      </c>
      <c r="I27" s="50" t="e">
        <f t="shared" si="7"/>
        <v>#DIV/0!</v>
      </c>
      <c r="K27" s="51" t="s">
        <v>56</v>
      </c>
      <c r="L27" s="52"/>
      <c r="M27" s="52"/>
      <c r="N27" s="52"/>
      <c r="O27" s="53">
        <f t="shared" si="10"/>
        <v>0</v>
      </c>
      <c r="P27" s="54" t="e">
        <f t="shared" si="9"/>
        <v>#DIV/0!</v>
      </c>
      <c r="R27" s="55">
        <f t="shared" si="6"/>
        <v>0</v>
      </c>
    </row>
    <row r="28" spans="1:18" x14ac:dyDescent="0.2">
      <c r="A28" s="44" t="s">
        <v>58</v>
      </c>
      <c r="B28" s="45" t="s">
        <v>59</v>
      </c>
      <c r="C28" s="46">
        <v>44593</v>
      </c>
      <c r="D28" s="66">
        <v>31300</v>
      </c>
      <c r="E28" s="46"/>
      <c r="F28" s="66"/>
      <c r="G28" s="46"/>
      <c r="H28" s="66"/>
      <c r="I28" s="50" t="e">
        <f t="shared" si="7"/>
        <v>#DIV/0!</v>
      </c>
      <c r="K28" s="51" t="s">
        <v>58</v>
      </c>
      <c r="L28" s="52"/>
      <c r="M28" s="52"/>
      <c r="N28" s="52"/>
      <c r="O28" s="53">
        <f t="shared" si="10"/>
        <v>0</v>
      </c>
      <c r="P28" s="54" t="e">
        <f t="shared" si="9"/>
        <v>#DIV/0!</v>
      </c>
      <c r="R28" s="55">
        <f t="shared" si="6"/>
        <v>-31300</v>
      </c>
    </row>
    <row r="29" spans="1:18" x14ac:dyDescent="0.2">
      <c r="A29" s="44" t="s">
        <v>60</v>
      </c>
      <c r="B29" s="45"/>
      <c r="C29" s="46"/>
      <c r="D29" s="47"/>
      <c r="E29" s="48"/>
      <c r="F29" s="47"/>
      <c r="G29" s="48"/>
      <c r="H29" s="49"/>
      <c r="I29" s="50" t="e">
        <f t="shared" si="7"/>
        <v>#DIV/0!</v>
      </c>
      <c r="K29" s="51" t="s">
        <v>60</v>
      </c>
      <c r="L29" s="52"/>
      <c r="M29" s="52"/>
      <c r="N29" s="52"/>
      <c r="O29" s="53">
        <f t="shared" si="10"/>
        <v>0</v>
      </c>
      <c r="P29" s="54" t="e">
        <f t="shared" si="9"/>
        <v>#DIV/0!</v>
      </c>
      <c r="R29" s="55">
        <f t="shared" si="6"/>
        <v>0</v>
      </c>
    </row>
    <row r="30" spans="1:18" x14ac:dyDescent="0.2">
      <c r="A30" s="44" t="s">
        <v>61</v>
      </c>
      <c r="B30" s="45"/>
      <c r="C30" s="46"/>
      <c r="D30" s="47"/>
      <c r="E30" s="48"/>
      <c r="F30" s="47"/>
      <c r="G30" s="48"/>
      <c r="H30" s="49"/>
      <c r="I30" s="50" t="e">
        <f t="shared" si="7"/>
        <v>#DIV/0!</v>
      </c>
      <c r="K30" s="51" t="s">
        <v>61</v>
      </c>
      <c r="L30" s="52"/>
      <c r="M30" s="52"/>
      <c r="N30" s="52"/>
      <c r="O30" s="53">
        <f t="shared" si="10"/>
        <v>0</v>
      </c>
      <c r="P30" s="54" t="e">
        <f t="shared" si="9"/>
        <v>#DIV/0!</v>
      </c>
      <c r="R30" s="55">
        <f t="shared" si="6"/>
        <v>0</v>
      </c>
    </row>
    <row r="31" spans="1:18" x14ac:dyDescent="0.2">
      <c r="A31" s="44" t="s">
        <v>62</v>
      </c>
      <c r="B31" s="45"/>
      <c r="C31" s="46"/>
      <c r="D31" s="47"/>
      <c r="E31" s="48"/>
      <c r="F31" s="47"/>
      <c r="G31" s="48"/>
      <c r="H31" s="49"/>
      <c r="I31" s="50" t="e">
        <f t="shared" si="7"/>
        <v>#DIV/0!</v>
      </c>
      <c r="K31" s="51" t="s">
        <v>62</v>
      </c>
      <c r="L31" s="52"/>
      <c r="M31" s="52"/>
      <c r="N31" s="52"/>
      <c r="O31" s="53">
        <f t="shared" si="10"/>
        <v>0</v>
      </c>
      <c r="P31" s="54" t="e">
        <f t="shared" si="9"/>
        <v>#DIV/0!</v>
      </c>
      <c r="R31" s="55">
        <f t="shared" si="6"/>
        <v>0</v>
      </c>
    </row>
    <row r="32" spans="1:18" x14ac:dyDescent="0.2">
      <c r="A32" s="44" t="s">
        <v>63</v>
      </c>
      <c r="B32" s="45"/>
      <c r="C32" s="46"/>
      <c r="D32" s="47"/>
      <c r="E32" s="48"/>
      <c r="F32" s="47"/>
      <c r="G32" s="48"/>
      <c r="H32" s="49"/>
      <c r="I32" s="50" t="e">
        <f t="shared" si="7"/>
        <v>#DIV/0!</v>
      </c>
      <c r="K32" s="51" t="s">
        <v>63</v>
      </c>
      <c r="L32" s="52"/>
      <c r="M32" s="52"/>
      <c r="N32" s="52"/>
      <c r="O32" s="53">
        <f t="shared" si="10"/>
        <v>0</v>
      </c>
      <c r="P32" s="54" t="e">
        <f t="shared" si="9"/>
        <v>#DIV/0!</v>
      </c>
      <c r="R32" s="55">
        <f t="shared" si="6"/>
        <v>0</v>
      </c>
    </row>
    <row r="33" spans="1:18" x14ac:dyDescent="0.2">
      <c r="A33" s="44" t="s">
        <v>64</v>
      </c>
      <c r="B33" s="45"/>
      <c r="C33" s="46"/>
      <c r="D33" s="47"/>
      <c r="E33" s="48"/>
      <c r="F33" s="47"/>
      <c r="G33" s="48"/>
      <c r="H33" s="49"/>
      <c r="I33" s="50" t="e">
        <f t="shared" si="7"/>
        <v>#DIV/0!</v>
      </c>
      <c r="K33" s="51" t="s">
        <v>64</v>
      </c>
      <c r="L33" s="52"/>
      <c r="M33" s="52"/>
      <c r="N33" s="52"/>
      <c r="O33" s="53">
        <f t="shared" si="10"/>
        <v>0</v>
      </c>
      <c r="P33" s="54" t="e">
        <f t="shared" si="9"/>
        <v>#DIV/0!</v>
      </c>
      <c r="R33" s="55">
        <f t="shared" si="6"/>
        <v>0</v>
      </c>
    </row>
    <row r="34" spans="1:18" x14ac:dyDescent="0.2">
      <c r="A34" s="44" t="s">
        <v>65</v>
      </c>
      <c r="B34" s="45"/>
      <c r="C34" s="46"/>
      <c r="D34" s="47"/>
      <c r="E34" s="48"/>
      <c r="F34" s="47"/>
      <c r="G34" s="48"/>
      <c r="H34" s="49"/>
      <c r="I34" s="50" t="e">
        <f t="shared" si="7"/>
        <v>#DIV/0!</v>
      </c>
      <c r="K34" s="51" t="s">
        <v>65</v>
      </c>
      <c r="L34" s="52"/>
      <c r="M34" s="52"/>
      <c r="N34" s="52"/>
      <c r="O34" s="53">
        <f t="shared" si="10"/>
        <v>0</v>
      </c>
      <c r="P34" s="54" t="e">
        <f t="shared" si="9"/>
        <v>#DIV/0!</v>
      </c>
      <c r="R34" s="55">
        <f t="shared" si="6"/>
        <v>0</v>
      </c>
    </row>
    <row r="35" spans="1:18" x14ac:dyDescent="0.2">
      <c r="A35" s="44" t="s">
        <v>66</v>
      </c>
      <c r="B35" s="45"/>
      <c r="C35" s="46"/>
      <c r="D35" s="47"/>
      <c r="E35" s="48"/>
      <c r="F35" s="47"/>
      <c r="G35" s="48"/>
      <c r="H35" s="49"/>
      <c r="I35" s="50" t="e">
        <f t="shared" si="7"/>
        <v>#DIV/0!</v>
      </c>
      <c r="K35" s="51" t="s">
        <v>66</v>
      </c>
      <c r="L35" s="52"/>
      <c r="M35" s="52"/>
      <c r="N35" s="52"/>
      <c r="O35" s="53">
        <f t="shared" si="10"/>
        <v>0</v>
      </c>
      <c r="P35" s="54" t="e">
        <f t="shared" si="9"/>
        <v>#DIV/0!</v>
      </c>
      <c r="R35" s="55">
        <f t="shared" si="6"/>
        <v>0</v>
      </c>
    </row>
    <row r="36" spans="1:18" x14ac:dyDescent="0.2">
      <c r="A36" s="44" t="s">
        <v>67</v>
      </c>
      <c r="B36" s="45"/>
      <c r="C36" s="46"/>
      <c r="D36" s="47"/>
      <c r="E36" s="48"/>
      <c r="F36" s="47"/>
      <c r="G36" s="48"/>
      <c r="H36" s="49"/>
      <c r="I36" s="50" t="e">
        <f t="shared" si="7"/>
        <v>#DIV/0!</v>
      </c>
      <c r="K36" s="51" t="s">
        <v>67</v>
      </c>
      <c r="L36" s="52"/>
      <c r="M36" s="52"/>
      <c r="N36" s="52"/>
      <c r="O36" s="53">
        <f t="shared" si="10"/>
        <v>0</v>
      </c>
      <c r="P36" s="54" t="e">
        <f t="shared" si="9"/>
        <v>#DIV/0!</v>
      </c>
      <c r="R36" s="55">
        <f t="shared" si="6"/>
        <v>0</v>
      </c>
    </row>
    <row r="37" spans="1:18" x14ac:dyDescent="0.2">
      <c r="A37" s="44" t="s">
        <v>68</v>
      </c>
      <c r="B37" s="45"/>
      <c r="C37" s="46"/>
      <c r="D37" s="47"/>
      <c r="E37" s="48"/>
      <c r="F37" s="47"/>
      <c r="G37" s="48"/>
      <c r="H37" s="49"/>
      <c r="I37" s="50" t="e">
        <f t="shared" si="7"/>
        <v>#DIV/0!</v>
      </c>
      <c r="K37" s="51" t="s">
        <v>68</v>
      </c>
      <c r="L37" s="52"/>
      <c r="M37" s="52"/>
      <c r="N37" s="52"/>
      <c r="O37" s="53">
        <f t="shared" si="10"/>
        <v>0</v>
      </c>
      <c r="P37" s="54" t="e">
        <f t="shared" si="9"/>
        <v>#DIV/0!</v>
      </c>
      <c r="R37" s="55">
        <f t="shared" si="6"/>
        <v>0</v>
      </c>
    </row>
    <row r="38" spans="1:18" x14ac:dyDescent="0.2">
      <c r="A38" s="44" t="s">
        <v>69</v>
      </c>
      <c r="B38" s="45"/>
      <c r="C38" s="46"/>
      <c r="D38" s="47"/>
      <c r="E38" s="48"/>
      <c r="F38" s="47"/>
      <c r="G38" s="48"/>
      <c r="H38" s="49"/>
      <c r="I38" s="50" t="e">
        <f t="shared" si="7"/>
        <v>#DIV/0!</v>
      </c>
      <c r="K38" s="51" t="s">
        <v>69</v>
      </c>
      <c r="L38" s="52"/>
      <c r="M38" s="52"/>
      <c r="N38" s="52"/>
      <c r="O38" s="53">
        <f t="shared" si="10"/>
        <v>0</v>
      </c>
      <c r="P38" s="54" t="e">
        <f t="shared" si="9"/>
        <v>#DIV/0!</v>
      </c>
      <c r="R38" s="55">
        <f t="shared" si="6"/>
        <v>0</v>
      </c>
    </row>
    <row r="39" spans="1:18" x14ac:dyDescent="0.2">
      <c r="A39" s="44" t="s">
        <v>70</v>
      </c>
      <c r="B39" s="45"/>
      <c r="C39" s="46"/>
      <c r="D39" s="47"/>
      <c r="E39" s="48"/>
      <c r="F39" s="47"/>
      <c r="G39" s="48"/>
      <c r="H39" s="49"/>
      <c r="I39" s="50" t="e">
        <f t="shared" si="7"/>
        <v>#DIV/0!</v>
      </c>
      <c r="K39" s="51" t="s">
        <v>70</v>
      </c>
      <c r="L39" s="52"/>
      <c r="M39" s="52"/>
      <c r="N39" s="52"/>
      <c r="O39" s="53">
        <f t="shared" si="10"/>
        <v>0</v>
      </c>
      <c r="P39" s="54" t="e">
        <f t="shared" si="9"/>
        <v>#DIV/0!</v>
      </c>
      <c r="R39" s="55">
        <f t="shared" si="6"/>
        <v>0</v>
      </c>
    </row>
    <row r="40" spans="1:18" x14ac:dyDescent="0.2">
      <c r="A40" s="56" t="s">
        <v>71</v>
      </c>
      <c r="B40" s="57" t="s">
        <v>72</v>
      </c>
      <c r="C40" s="58"/>
      <c r="D40" s="59"/>
      <c r="E40" s="60"/>
      <c r="F40" s="59"/>
      <c r="G40" s="60"/>
      <c r="H40" s="61"/>
      <c r="I40" s="62"/>
      <c r="K40" s="63" t="s">
        <v>71</v>
      </c>
      <c r="L40" s="64"/>
      <c r="M40" s="64"/>
      <c r="N40" s="64"/>
      <c r="O40" s="64"/>
      <c r="P40" s="65"/>
      <c r="R40" s="55">
        <f t="shared" si="6"/>
        <v>0</v>
      </c>
    </row>
    <row r="41" spans="1:18" x14ac:dyDescent="0.2">
      <c r="A41" s="44" t="s">
        <v>73</v>
      </c>
      <c r="B41" s="45"/>
      <c r="C41" s="46"/>
      <c r="D41" s="47"/>
      <c r="E41" s="48"/>
      <c r="F41" s="47"/>
      <c r="G41" s="48"/>
      <c r="H41" s="49"/>
      <c r="I41" s="50" t="e">
        <f t="shared" si="7"/>
        <v>#DIV/0!</v>
      </c>
      <c r="K41" s="51" t="s">
        <v>73</v>
      </c>
      <c r="L41" s="52"/>
      <c r="M41" s="52"/>
      <c r="N41" s="52"/>
      <c r="O41" s="53">
        <f>L41+M41+N41</f>
        <v>0</v>
      </c>
      <c r="P41" s="54" t="e">
        <f t="shared" si="9"/>
        <v>#DIV/0!</v>
      </c>
      <c r="R41" s="55">
        <f t="shared" si="6"/>
        <v>0</v>
      </c>
    </row>
    <row r="42" spans="1:18" x14ac:dyDescent="0.2">
      <c r="A42" s="44" t="s">
        <v>74</v>
      </c>
      <c r="B42" s="45"/>
      <c r="C42" s="46"/>
      <c r="D42" s="47"/>
      <c r="E42" s="48"/>
      <c r="F42" s="47"/>
      <c r="G42" s="48"/>
      <c r="H42" s="49"/>
      <c r="I42" s="50" t="e">
        <f t="shared" si="7"/>
        <v>#DIV/0!</v>
      </c>
      <c r="K42" s="51" t="s">
        <v>74</v>
      </c>
      <c r="L42" s="52"/>
      <c r="M42" s="52"/>
      <c r="N42" s="52"/>
      <c r="O42" s="53">
        <f t="shared" ref="O42:O50" si="11">L42+M42+N42</f>
        <v>0</v>
      </c>
      <c r="P42" s="54" t="e">
        <f t="shared" si="9"/>
        <v>#DIV/0!</v>
      </c>
      <c r="R42" s="55">
        <f t="shared" si="6"/>
        <v>0</v>
      </c>
    </row>
    <row r="43" spans="1:18" x14ac:dyDescent="0.2">
      <c r="A43" s="44" t="s">
        <v>75</v>
      </c>
      <c r="B43" s="45"/>
      <c r="C43" s="46"/>
      <c r="D43" s="47"/>
      <c r="E43" s="48"/>
      <c r="F43" s="47"/>
      <c r="G43" s="48"/>
      <c r="H43" s="49"/>
      <c r="I43" s="50" t="e">
        <f t="shared" si="7"/>
        <v>#DIV/0!</v>
      </c>
      <c r="K43" s="51" t="s">
        <v>75</v>
      </c>
      <c r="L43" s="52"/>
      <c r="M43" s="52"/>
      <c r="N43" s="52"/>
      <c r="O43" s="53">
        <f t="shared" si="11"/>
        <v>0</v>
      </c>
      <c r="P43" s="54" t="e">
        <f t="shared" si="9"/>
        <v>#DIV/0!</v>
      </c>
      <c r="R43" s="55">
        <f t="shared" si="6"/>
        <v>0</v>
      </c>
    </row>
    <row r="44" spans="1:18" x14ac:dyDescent="0.2">
      <c r="A44" s="44" t="s">
        <v>76</v>
      </c>
      <c r="B44" s="45"/>
      <c r="C44" s="46"/>
      <c r="D44" s="47"/>
      <c r="E44" s="48"/>
      <c r="F44" s="47"/>
      <c r="G44" s="48"/>
      <c r="H44" s="49"/>
      <c r="I44" s="50" t="e">
        <f t="shared" si="7"/>
        <v>#DIV/0!</v>
      </c>
      <c r="K44" s="51" t="s">
        <v>76</v>
      </c>
      <c r="L44" s="52"/>
      <c r="M44" s="52"/>
      <c r="N44" s="52"/>
      <c r="O44" s="53">
        <f t="shared" si="11"/>
        <v>0</v>
      </c>
      <c r="P44" s="54" t="e">
        <f t="shared" si="9"/>
        <v>#DIV/0!</v>
      </c>
      <c r="R44" s="55">
        <f t="shared" si="6"/>
        <v>0</v>
      </c>
    </row>
    <row r="45" spans="1:18" x14ac:dyDescent="0.2">
      <c r="A45" s="44" t="s">
        <v>77</v>
      </c>
      <c r="B45" s="45"/>
      <c r="C45" s="46"/>
      <c r="D45" s="47"/>
      <c r="E45" s="48"/>
      <c r="F45" s="47"/>
      <c r="G45" s="48"/>
      <c r="H45" s="49"/>
      <c r="I45" s="50" t="e">
        <f t="shared" si="7"/>
        <v>#DIV/0!</v>
      </c>
      <c r="K45" s="51" t="s">
        <v>77</v>
      </c>
      <c r="L45" s="52"/>
      <c r="M45" s="52"/>
      <c r="N45" s="52"/>
      <c r="O45" s="53">
        <f t="shared" si="11"/>
        <v>0</v>
      </c>
      <c r="P45" s="54" t="e">
        <f t="shared" si="9"/>
        <v>#DIV/0!</v>
      </c>
      <c r="R45" s="55">
        <f t="shared" si="6"/>
        <v>0</v>
      </c>
    </row>
    <row r="46" spans="1:18" x14ac:dyDescent="0.2">
      <c r="A46" s="44" t="s">
        <v>78</v>
      </c>
      <c r="B46" s="45"/>
      <c r="C46" s="46"/>
      <c r="D46" s="47"/>
      <c r="E46" s="48"/>
      <c r="F46" s="47"/>
      <c r="G46" s="48"/>
      <c r="H46" s="49"/>
      <c r="I46" s="50" t="e">
        <f t="shared" si="7"/>
        <v>#DIV/0!</v>
      </c>
      <c r="K46" s="51" t="s">
        <v>78</v>
      </c>
      <c r="L46" s="52"/>
      <c r="M46" s="52"/>
      <c r="N46" s="52"/>
      <c r="O46" s="53">
        <f t="shared" si="11"/>
        <v>0</v>
      </c>
      <c r="P46" s="54" t="e">
        <f t="shared" si="9"/>
        <v>#DIV/0!</v>
      </c>
      <c r="R46" s="55">
        <f t="shared" si="6"/>
        <v>0</v>
      </c>
    </row>
    <row r="47" spans="1:18" x14ac:dyDescent="0.2">
      <c r="A47" s="44" t="s">
        <v>79</v>
      </c>
      <c r="B47" s="45"/>
      <c r="C47" s="46"/>
      <c r="D47" s="47"/>
      <c r="E47" s="48"/>
      <c r="F47" s="47"/>
      <c r="G47" s="48"/>
      <c r="H47" s="49"/>
      <c r="I47" s="50" t="e">
        <f t="shared" si="7"/>
        <v>#DIV/0!</v>
      </c>
      <c r="K47" s="51" t="s">
        <v>79</v>
      </c>
      <c r="L47" s="52"/>
      <c r="M47" s="52"/>
      <c r="N47" s="52"/>
      <c r="O47" s="53">
        <f t="shared" si="11"/>
        <v>0</v>
      </c>
      <c r="P47" s="54" t="e">
        <f t="shared" si="9"/>
        <v>#DIV/0!</v>
      </c>
      <c r="R47" s="55">
        <f t="shared" si="6"/>
        <v>0</v>
      </c>
    </row>
    <row r="48" spans="1:18" x14ac:dyDescent="0.2">
      <c r="A48" s="44" t="s">
        <v>80</v>
      </c>
      <c r="B48" s="45"/>
      <c r="C48" s="46"/>
      <c r="D48" s="47"/>
      <c r="E48" s="48"/>
      <c r="F48" s="47"/>
      <c r="G48" s="48"/>
      <c r="H48" s="49"/>
      <c r="I48" s="50" t="e">
        <f t="shared" si="7"/>
        <v>#DIV/0!</v>
      </c>
      <c r="K48" s="51" t="s">
        <v>80</v>
      </c>
      <c r="L48" s="52"/>
      <c r="M48" s="52"/>
      <c r="N48" s="52"/>
      <c r="O48" s="53">
        <f t="shared" si="11"/>
        <v>0</v>
      </c>
      <c r="P48" s="54" t="e">
        <f t="shared" si="9"/>
        <v>#DIV/0!</v>
      </c>
      <c r="R48" s="55">
        <f t="shared" si="6"/>
        <v>0</v>
      </c>
    </row>
    <row r="49" spans="1:18" x14ac:dyDescent="0.2">
      <c r="A49" s="44" t="s">
        <v>81</v>
      </c>
      <c r="B49" s="45"/>
      <c r="C49" s="46"/>
      <c r="D49" s="47"/>
      <c r="E49" s="48"/>
      <c r="F49" s="47"/>
      <c r="G49" s="48"/>
      <c r="H49" s="49"/>
      <c r="I49" s="50" t="e">
        <f t="shared" si="7"/>
        <v>#DIV/0!</v>
      </c>
      <c r="K49" s="51" t="s">
        <v>81</v>
      </c>
      <c r="L49" s="52"/>
      <c r="M49" s="52"/>
      <c r="N49" s="52"/>
      <c r="O49" s="53">
        <f t="shared" si="11"/>
        <v>0</v>
      </c>
      <c r="P49" s="54" t="e">
        <f t="shared" si="9"/>
        <v>#DIV/0!</v>
      </c>
      <c r="R49" s="55">
        <f t="shared" si="6"/>
        <v>0</v>
      </c>
    </row>
    <row r="50" spans="1:18" x14ac:dyDescent="0.2">
      <c r="A50" s="44" t="s">
        <v>82</v>
      </c>
      <c r="B50" s="45"/>
      <c r="C50" s="46"/>
      <c r="D50" s="47"/>
      <c r="E50" s="48"/>
      <c r="F50" s="47"/>
      <c r="G50" s="48"/>
      <c r="H50" s="49"/>
      <c r="I50" s="50" t="e">
        <f t="shared" si="7"/>
        <v>#DIV/0!</v>
      </c>
      <c r="K50" s="51" t="s">
        <v>82</v>
      </c>
      <c r="L50" s="52"/>
      <c r="M50" s="52"/>
      <c r="N50" s="52"/>
      <c r="O50" s="53">
        <f t="shared" si="11"/>
        <v>0</v>
      </c>
      <c r="P50" s="54" t="e">
        <f t="shared" si="9"/>
        <v>#DIV/0!</v>
      </c>
      <c r="R50" s="55">
        <f t="shared" si="6"/>
        <v>0</v>
      </c>
    </row>
    <row r="51" spans="1:18" x14ac:dyDescent="0.2">
      <c r="A51" s="56" t="s">
        <v>83</v>
      </c>
      <c r="B51" s="67" t="s">
        <v>84</v>
      </c>
      <c r="C51" s="67"/>
      <c r="D51" s="67"/>
      <c r="E51" s="60"/>
      <c r="F51" s="59"/>
      <c r="G51" s="60"/>
      <c r="H51" s="61"/>
      <c r="I51" s="62"/>
      <c r="K51" s="63" t="s">
        <v>83</v>
      </c>
      <c r="L51" s="64"/>
      <c r="M51" s="31" t="s">
        <v>85</v>
      </c>
      <c r="N51" s="64"/>
      <c r="O51" s="64"/>
      <c r="P51" s="65"/>
      <c r="R51" s="55">
        <f t="shared" si="6"/>
        <v>0</v>
      </c>
    </row>
    <row r="52" spans="1:18" x14ac:dyDescent="0.2">
      <c r="A52" s="44" t="s">
        <v>86</v>
      </c>
      <c r="B52" s="68" t="e">
        <f>IF(ISBLANK(#REF!),"",#REF!)</f>
        <v>#REF!</v>
      </c>
      <c r="C52" s="69">
        <v>44599</v>
      </c>
      <c r="D52" s="70" t="s">
        <v>143</v>
      </c>
      <c r="E52" s="71"/>
      <c r="F52" s="72"/>
      <c r="G52" s="71"/>
      <c r="H52" s="73"/>
      <c r="I52" s="50" t="e">
        <f t="shared" si="7"/>
        <v>#VALUE!</v>
      </c>
      <c r="K52" s="51" t="s">
        <v>87</v>
      </c>
      <c r="L52" s="52"/>
      <c r="M52" s="52" t="str">
        <f>D52</f>
        <v>7275 thb</v>
      </c>
      <c r="N52" s="52"/>
      <c r="O52" s="53" t="e">
        <f>M52+N52</f>
        <v>#VALUE!</v>
      </c>
      <c r="P52" s="54" t="e">
        <f t="shared" si="9"/>
        <v>#VALUE!</v>
      </c>
      <c r="R52" s="55" t="e">
        <f t="shared" si="6"/>
        <v>#VALUE!</v>
      </c>
    </row>
    <row r="53" spans="1:18" x14ac:dyDescent="0.2">
      <c r="A53" s="44" t="s">
        <v>88</v>
      </c>
      <c r="B53" s="68"/>
      <c r="C53" s="69"/>
      <c r="D53" s="70"/>
      <c r="E53" s="71"/>
      <c r="F53" s="72"/>
      <c r="G53" s="71"/>
      <c r="H53" s="73"/>
      <c r="I53" s="50" t="e">
        <f t="shared" si="7"/>
        <v>#DIV/0!</v>
      </c>
      <c r="K53" s="51" t="s">
        <v>89</v>
      </c>
      <c r="L53" s="52"/>
      <c r="M53" s="52">
        <f t="shared" ref="M53:M54" si="12">D53</f>
        <v>0</v>
      </c>
      <c r="N53" s="52"/>
      <c r="O53" s="53">
        <f t="shared" ref="O53:O54" si="13">M53+N53</f>
        <v>0</v>
      </c>
      <c r="P53" s="54" t="e">
        <f t="shared" si="9"/>
        <v>#DIV/0!</v>
      </c>
      <c r="R53" s="55">
        <f t="shared" si="6"/>
        <v>0</v>
      </c>
    </row>
    <row r="54" spans="1:18" x14ac:dyDescent="0.2">
      <c r="A54" s="44" t="s">
        <v>90</v>
      </c>
      <c r="B54" s="68"/>
      <c r="C54" s="69"/>
      <c r="D54" s="70"/>
      <c r="E54" s="71"/>
      <c r="F54" s="72"/>
      <c r="G54" s="71"/>
      <c r="H54" s="73"/>
      <c r="I54" s="50" t="e">
        <f t="shared" si="7"/>
        <v>#DIV/0!</v>
      </c>
      <c r="K54" s="51" t="s">
        <v>91</v>
      </c>
      <c r="L54" s="52"/>
      <c r="M54" s="52">
        <f t="shared" si="12"/>
        <v>0</v>
      </c>
      <c r="N54" s="52"/>
      <c r="O54" s="53">
        <f t="shared" si="13"/>
        <v>0</v>
      </c>
      <c r="P54" s="54" t="e">
        <f t="shared" si="9"/>
        <v>#DIV/0!</v>
      </c>
      <c r="R54" s="55">
        <f t="shared" si="6"/>
        <v>0</v>
      </c>
    </row>
    <row r="55" spans="1:18" x14ac:dyDescent="0.2">
      <c r="A55" s="56" t="s">
        <v>92</v>
      </c>
      <c r="B55" s="67" t="s">
        <v>93</v>
      </c>
      <c r="C55" s="67"/>
      <c r="D55" s="67"/>
      <c r="E55" s="60"/>
      <c r="F55" s="59"/>
      <c r="G55" s="60"/>
      <c r="H55" s="61"/>
      <c r="I55" s="62"/>
      <c r="K55" s="63" t="s">
        <v>92</v>
      </c>
      <c r="L55" s="64"/>
      <c r="M55" s="31" t="s">
        <v>85</v>
      </c>
      <c r="N55" s="64"/>
      <c r="O55" s="64"/>
      <c r="P55" s="65"/>
      <c r="R55" s="55">
        <f t="shared" si="6"/>
        <v>0</v>
      </c>
    </row>
    <row r="56" spans="1:18" x14ac:dyDescent="0.2">
      <c r="A56" s="44" t="s">
        <v>94</v>
      </c>
      <c r="B56" s="68" t="e">
        <f t="shared" ref="B56:C58" si="14">B52</f>
        <v>#REF!</v>
      </c>
      <c r="C56" s="69">
        <f t="shared" si="14"/>
        <v>44599</v>
      </c>
      <c r="D56" s="70" t="e">
        <f>#REF!</f>
        <v>#REF!</v>
      </c>
      <c r="E56" s="71"/>
      <c r="F56" s="72"/>
      <c r="G56" s="71"/>
      <c r="H56" s="73"/>
      <c r="I56" s="50" t="e">
        <f t="shared" si="7"/>
        <v>#REF!</v>
      </c>
      <c r="K56" s="51" t="s">
        <v>95</v>
      </c>
      <c r="L56" s="52"/>
      <c r="M56" s="52" t="e">
        <f>D56</f>
        <v>#REF!</v>
      </c>
      <c r="N56" s="52"/>
      <c r="O56" s="53" t="e">
        <f>M56+N56</f>
        <v>#REF!</v>
      </c>
      <c r="P56" s="54" t="e">
        <f t="shared" si="9"/>
        <v>#REF!</v>
      </c>
      <c r="R56" s="55" t="e">
        <f t="shared" si="6"/>
        <v>#REF!</v>
      </c>
    </row>
    <row r="57" spans="1:18" x14ac:dyDescent="0.2">
      <c r="A57" s="44" t="s">
        <v>96</v>
      </c>
      <c r="B57" s="68"/>
      <c r="C57" s="69"/>
      <c r="D57" s="70"/>
      <c r="E57" s="71"/>
      <c r="F57" s="72"/>
      <c r="G57" s="71"/>
      <c r="H57" s="73"/>
      <c r="I57" s="50" t="e">
        <f t="shared" si="7"/>
        <v>#DIV/0!</v>
      </c>
      <c r="K57" s="51" t="s">
        <v>97</v>
      </c>
      <c r="L57" s="52"/>
      <c r="M57" s="52">
        <f t="shared" ref="M57:M58" si="15">D57</f>
        <v>0</v>
      </c>
      <c r="N57" s="52"/>
      <c r="O57" s="53">
        <f t="shared" ref="O57:O58" si="16">M57+N57</f>
        <v>0</v>
      </c>
      <c r="P57" s="54" t="e">
        <f t="shared" si="9"/>
        <v>#DIV/0!</v>
      </c>
      <c r="R57" s="55">
        <f t="shared" si="6"/>
        <v>0</v>
      </c>
    </row>
    <row r="58" spans="1:18" x14ac:dyDescent="0.2">
      <c r="A58" s="44" t="s">
        <v>98</v>
      </c>
      <c r="B58" s="68"/>
      <c r="C58" s="69"/>
      <c r="D58" s="70"/>
      <c r="E58" s="71"/>
      <c r="F58" s="72"/>
      <c r="G58" s="71"/>
      <c r="H58" s="73"/>
      <c r="I58" s="50" t="e">
        <f t="shared" si="7"/>
        <v>#DIV/0!</v>
      </c>
      <c r="K58" s="51" t="s">
        <v>99</v>
      </c>
      <c r="L58" s="52"/>
      <c r="M58" s="52">
        <f t="shared" si="15"/>
        <v>0</v>
      </c>
      <c r="N58" s="52"/>
      <c r="O58" s="53">
        <f t="shared" si="16"/>
        <v>0</v>
      </c>
      <c r="P58" s="54" t="e">
        <f t="shared" si="9"/>
        <v>#DIV/0!</v>
      </c>
      <c r="R58" s="55">
        <f t="shared" si="6"/>
        <v>0</v>
      </c>
    </row>
    <row r="59" spans="1:18" x14ac:dyDescent="0.2">
      <c r="A59" s="56" t="s">
        <v>100</v>
      </c>
      <c r="B59" s="67" t="s">
        <v>101</v>
      </c>
      <c r="C59" s="67"/>
      <c r="D59" s="59"/>
      <c r="E59" s="60"/>
      <c r="F59" s="59"/>
      <c r="G59" s="60"/>
      <c r="H59" s="61"/>
      <c r="I59" s="62"/>
      <c r="K59" s="63" t="s">
        <v>100</v>
      </c>
      <c r="L59" s="64"/>
      <c r="M59" s="64"/>
      <c r="N59" s="64"/>
      <c r="O59" s="64"/>
      <c r="P59" s="65"/>
      <c r="R59" s="55">
        <f t="shared" si="6"/>
        <v>0</v>
      </c>
    </row>
    <row r="60" spans="1:18" x14ac:dyDescent="0.2">
      <c r="A60" s="44" t="s">
        <v>102</v>
      </c>
      <c r="B60" s="45" t="s">
        <v>103</v>
      </c>
      <c r="C60" s="46">
        <v>44602</v>
      </c>
      <c r="D60" s="66">
        <v>5000</v>
      </c>
      <c r="E60" s="48"/>
      <c r="F60" s="47"/>
      <c r="G60" s="48"/>
      <c r="H60" s="49"/>
      <c r="I60" s="50" t="e">
        <f t="shared" si="7"/>
        <v>#DIV/0!</v>
      </c>
      <c r="K60" s="51" t="s">
        <v>102</v>
      </c>
      <c r="L60" s="52"/>
      <c r="M60" s="52"/>
      <c r="N60" s="52"/>
      <c r="O60" s="53">
        <f>L60+M60+N60</f>
        <v>0</v>
      </c>
      <c r="P60" s="54" t="e">
        <f t="shared" si="9"/>
        <v>#DIV/0!</v>
      </c>
      <c r="R60" s="55">
        <f t="shared" si="6"/>
        <v>-5000</v>
      </c>
    </row>
    <row r="61" spans="1:18" x14ac:dyDescent="0.2">
      <c r="A61" s="44" t="s">
        <v>104</v>
      </c>
      <c r="B61" s="45" t="s">
        <v>105</v>
      </c>
      <c r="C61" s="46">
        <v>44608</v>
      </c>
      <c r="D61" s="66">
        <v>12500</v>
      </c>
      <c r="E61" s="48"/>
      <c r="F61" s="47"/>
      <c r="G61" s="48"/>
      <c r="H61" s="49"/>
      <c r="I61" s="50" t="e">
        <f t="shared" si="7"/>
        <v>#DIV/0!</v>
      </c>
      <c r="K61" s="51" t="s">
        <v>104</v>
      </c>
      <c r="L61" s="52"/>
      <c r="M61" s="52"/>
      <c r="N61" s="52"/>
      <c r="O61" s="53">
        <f t="shared" ref="O61:O69" si="17">L61+M61+N61</f>
        <v>0</v>
      </c>
      <c r="P61" s="54" t="e">
        <f t="shared" si="9"/>
        <v>#DIV/0!</v>
      </c>
      <c r="R61" s="55">
        <f t="shared" si="6"/>
        <v>-12500</v>
      </c>
    </row>
    <row r="62" spans="1:18" x14ac:dyDescent="0.2">
      <c r="A62" s="44" t="s">
        <v>106</v>
      </c>
      <c r="B62" s="45"/>
      <c r="C62" s="46"/>
      <c r="D62" s="47"/>
      <c r="E62" s="48"/>
      <c r="F62" s="47"/>
      <c r="G62" s="48"/>
      <c r="H62" s="49"/>
      <c r="I62" s="50" t="e">
        <f t="shared" si="7"/>
        <v>#DIV/0!</v>
      </c>
      <c r="K62" s="51" t="s">
        <v>106</v>
      </c>
      <c r="L62" s="52"/>
      <c r="M62" s="52"/>
      <c r="N62" s="52"/>
      <c r="O62" s="53">
        <f t="shared" si="17"/>
        <v>0</v>
      </c>
      <c r="P62" s="54" t="e">
        <f t="shared" si="9"/>
        <v>#DIV/0!</v>
      </c>
      <c r="R62" s="55">
        <f t="shared" si="6"/>
        <v>0</v>
      </c>
    </row>
    <row r="63" spans="1:18" x14ac:dyDescent="0.2">
      <c r="A63" s="44" t="s">
        <v>107</v>
      </c>
      <c r="B63" s="45"/>
      <c r="C63" s="46"/>
      <c r="D63" s="47"/>
      <c r="E63" s="48"/>
      <c r="F63" s="47"/>
      <c r="G63" s="48"/>
      <c r="H63" s="49"/>
      <c r="I63" s="50" t="e">
        <f t="shared" si="7"/>
        <v>#DIV/0!</v>
      </c>
      <c r="K63" s="51" t="s">
        <v>107</v>
      </c>
      <c r="L63" s="52"/>
      <c r="M63" s="52"/>
      <c r="N63" s="52"/>
      <c r="O63" s="53">
        <f t="shared" si="17"/>
        <v>0</v>
      </c>
      <c r="P63" s="54" t="e">
        <f t="shared" si="9"/>
        <v>#DIV/0!</v>
      </c>
      <c r="R63" s="55">
        <f t="shared" si="6"/>
        <v>0</v>
      </c>
    </row>
    <row r="64" spans="1:18" x14ac:dyDescent="0.2">
      <c r="A64" s="44" t="s">
        <v>108</v>
      </c>
      <c r="B64" s="45"/>
      <c r="C64" s="46"/>
      <c r="D64" s="47"/>
      <c r="E64" s="48"/>
      <c r="F64" s="47"/>
      <c r="G64" s="48"/>
      <c r="H64" s="49"/>
      <c r="I64" s="50" t="e">
        <f t="shared" si="7"/>
        <v>#DIV/0!</v>
      </c>
      <c r="K64" s="51" t="s">
        <v>108</v>
      </c>
      <c r="L64" s="52"/>
      <c r="M64" s="52"/>
      <c r="N64" s="52"/>
      <c r="O64" s="53">
        <f t="shared" si="17"/>
        <v>0</v>
      </c>
      <c r="P64" s="54" t="e">
        <f t="shared" si="9"/>
        <v>#DIV/0!</v>
      </c>
      <c r="R64" s="55">
        <f t="shared" si="6"/>
        <v>0</v>
      </c>
    </row>
    <row r="65" spans="1:18" x14ac:dyDescent="0.2">
      <c r="A65" s="44" t="s">
        <v>109</v>
      </c>
      <c r="B65" s="45"/>
      <c r="C65" s="46"/>
      <c r="D65" s="47"/>
      <c r="E65" s="48"/>
      <c r="F65" s="47"/>
      <c r="G65" s="48"/>
      <c r="H65" s="49"/>
      <c r="I65" s="50" t="e">
        <f t="shared" si="7"/>
        <v>#DIV/0!</v>
      </c>
      <c r="K65" s="51" t="s">
        <v>109</v>
      </c>
      <c r="L65" s="52"/>
      <c r="M65" s="52"/>
      <c r="N65" s="52"/>
      <c r="O65" s="53">
        <f t="shared" si="17"/>
        <v>0</v>
      </c>
      <c r="P65" s="54" t="e">
        <f t="shared" si="9"/>
        <v>#DIV/0!</v>
      </c>
      <c r="R65" s="55">
        <f t="shared" si="6"/>
        <v>0</v>
      </c>
    </row>
    <row r="66" spans="1:18" x14ac:dyDescent="0.2">
      <c r="A66" s="44" t="s">
        <v>110</v>
      </c>
      <c r="B66" s="45"/>
      <c r="C66" s="46"/>
      <c r="D66" s="47"/>
      <c r="E66" s="48"/>
      <c r="F66" s="47"/>
      <c r="G66" s="48"/>
      <c r="H66" s="49"/>
      <c r="I66" s="50" t="e">
        <f t="shared" si="7"/>
        <v>#DIV/0!</v>
      </c>
      <c r="K66" s="51" t="s">
        <v>110</v>
      </c>
      <c r="L66" s="52"/>
      <c r="M66" s="52"/>
      <c r="N66" s="52"/>
      <c r="O66" s="53">
        <f t="shared" si="17"/>
        <v>0</v>
      </c>
      <c r="P66" s="54" t="e">
        <f t="shared" si="9"/>
        <v>#DIV/0!</v>
      </c>
      <c r="R66" s="55">
        <f t="shared" si="6"/>
        <v>0</v>
      </c>
    </row>
    <row r="67" spans="1:18" x14ac:dyDescent="0.2">
      <c r="A67" s="44" t="s">
        <v>111</v>
      </c>
      <c r="B67" s="45"/>
      <c r="C67" s="46"/>
      <c r="D67" s="47"/>
      <c r="E67" s="48"/>
      <c r="F67" s="47"/>
      <c r="G67" s="48"/>
      <c r="H67" s="49"/>
      <c r="I67" s="50" t="e">
        <f t="shared" si="7"/>
        <v>#DIV/0!</v>
      </c>
      <c r="K67" s="51" t="s">
        <v>111</v>
      </c>
      <c r="L67" s="52"/>
      <c r="M67" s="52"/>
      <c r="N67" s="52"/>
      <c r="O67" s="53">
        <f t="shared" si="17"/>
        <v>0</v>
      </c>
      <c r="P67" s="54" t="e">
        <f t="shared" si="9"/>
        <v>#DIV/0!</v>
      </c>
      <c r="R67" s="55">
        <f t="shared" si="6"/>
        <v>0</v>
      </c>
    </row>
    <row r="68" spans="1:18" x14ac:dyDescent="0.2">
      <c r="A68" s="44" t="s">
        <v>112</v>
      </c>
      <c r="B68" s="45"/>
      <c r="C68" s="46"/>
      <c r="D68" s="47"/>
      <c r="E68" s="48"/>
      <c r="F68" s="47"/>
      <c r="G68" s="48"/>
      <c r="H68" s="49"/>
      <c r="I68" s="50" t="e">
        <f t="shared" si="7"/>
        <v>#DIV/0!</v>
      </c>
      <c r="K68" s="51" t="s">
        <v>112</v>
      </c>
      <c r="L68" s="52"/>
      <c r="M68" s="52"/>
      <c r="N68" s="52"/>
      <c r="O68" s="53">
        <f t="shared" si="17"/>
        <v>0</v>
      </c>
      <c r="P68" s="54" t="e">
        <f t="shared" si="9"/>
        <v>#DIV/0!</v>
      </c>
      <c r="R68" s="55">
        <f t="shared" si="6"/>
        <v>0</v>
      </c>
    </row>
    <row r="69" spans="1:18" x14ac:dyDescent="0.2">
      <c r="A69" s="44" t="s">
        <v>113</v>
      </c>
      <c r="B69" s="45"/>
      <c r="C69" s="46"/>
      <c r="D69" s="47"/>
      <c r="E69" s="48"/>
      <c r="F69" s="47"/>
      <c r="G69" s="48"/>
      <c r="H69" s="49"/>
      <c r="I69" s="50" t="e">
        <f t="shared" si="7"/>
        <v>#DIV/0!</v>
      </c>
      <c r="K69" s="51" t="s">
        <v>113</v>
      </c>
      <c r="L69" s="52"/>
      <c r="M69" s="52"/>
      <c r="N69" s="52"/>
      <c r="O69" s="53">
        <f t="shared" si="17"/>
        <v>0</v>
      </c>
      <c r="P69" s="54" t="e">
        <f t="shared" si="9"/>
        <v>#DIV/0!</v>
      </c>
      <c r="R69" s="55">
        <f t="shared" si="6"/>
        <v>0</v>
      </c>
    </row>
    <row r="70" spans="1:18" x14ac:dyDescent="0.2">
      <c r="A70" s="56" t="s">
        <v>114</v>
      </c>
      <c r="B70" s="74" t="s">
        <v>115</v>
      </c>
      <c r="C70" s="74"/>
      <c r="D70" s="59"/>
      <c r="E70" s="60"/>
      <c r="F70" s="59"/>
      <c r="G70" s="60"/>
      <c r="H70" s="61"/>
      <c r="I70" s="62"/>
      <c r="K70" s="63" t="s">
        <v>114</v>
      </c>
      <c r="L70" s="75"/>
      <c r="M70" s="75"/>
      <c r="N70" s="75"/>
      <c r="O70" s="64"/>
      <c r="P70" s="65"/>
      <c r="R70" s="55">
        <f t="shared" si="6"/>
        <v>0</v>
      </c>
    </row>
    <row r="71" spans="1:18" x14ac:dyDescent="0.2">
      <c r="A71" s="44" t="s">
        <v>116</v>
      </c>
      <c r="B71" s="68" t="s">
        <v>117</v>
      </c>
      <c r="C71" s="69">
        <v>44600</v>
      </c>
      <c r="D71" s="70">
        <v>12800</v>
      </c>
      <c r="E71" s="48"/>
      <c r="F71" s="47"/>
      <c r="G71" s="48"/>
      <c r="H71" s="49"/>
      <c r="I71" s="50" t="e">
        <f t="shared" si="7"/>
        <v>#DIV/0!</v>
      </c>
      <c r="K71" s="51" t="s">
        <v>116</v>
      </c>
      <c r="L71" s="52"/>
      <c r="M71" s="52"/>
      <c r="N71" s="52"/>
      <c r="O71" s="53">
        <f>L71+M71+N71</f>
        <v>0</v>
      </c>
      <c r="P71" s="54" t="e">
        <f t="shared" si="9"/>
        <v>#DIV/0!</v>
      </c>
      <c r="R71" s="55">
        <f t="shared" si="6"/>
        <v>-12800</v>
      </c>
    </row>
    <row r="72" spans="1:18" x14ac:dyDescent="0.2">
      <c r="A72" s="44" t="s">
        <v>118</v>
      </c>
      <c r="B72" s="68" t="s">
        <v>119</v>
      </c>
      <c r="C72" s="69">
        <v>44606</v>
      </c>
      <c r="D72" s="70">
        <v>1800</v>
      </c>
      <c r="E72" s="48"/>
      <c r="F72" s="47"/>
      <c r="G72" s="48"/>
      <c r="H72" s="49"/>
      <c r="I72" s="50" t="e">
        <f t="shared" si="7"/>
        <v>#DIV/0!</v>
      </c>
      <c r="K72" s="51" t="s">
        <v>118</v>
      </c>
      <c r="L72" s="52"/>
      <c r="M72" s="52"/>
      <c r="N72" s="52"/>
      <c r="O72" s="53">
        <f t="shared" ref="O72:O80" si="18">L72+M72+N72</f>
        <v>0</v>
      </c>
      <c r="P72" s="54" t="e">
        <f t="shared" si="9"/>
        <v>#DIV/0!</v>
      </c>
      <c r="R72" s="55">
        <f t="shared" si="6"/>
        <v>-1800</v>
      </c>
    </row>
    <row r="73" spans="1:18" x14ac:dyDescent="0.2">
      <c r="A73" s="44" t="s">
        <v>120</v>
      </c>
      <c r="B73" s="68" t="s">
        <v>121</v>
      </c>
      <c r="C73" s="69">
        <v>44606</v>
      </c>
      <c r="D73" s="70">
        <v>1600</v>
      </c>
      <c r="E73" s="48"/>
      <c r="F73" s="47"/>
      <c r="G73" s="48"/>
      <c r="H73" s="49"/>
      <c r="I73" s="50" t="e">
        <f t="shared" si="7"/>
        <v>#DIV/0!</v>
      </c>
      <c r="K73" s="51" t="s">
        <v>120</v>
      </c>
      <c r="L73" s="52"/>
      <c r="M73" s="52"/>
      <c r="N73" s="52"/>
      <c r="O73" s="53">
        <f t="shared" si="18"/>
        <v>0</v>
      </c>
      <c r="P73" s="54" t="e">
        <f t="shared" si="9"/>
        <v>#DIV/0!</v>
      </c>
      <c r="R73" s="55">
        <f t="shared" si="6"/>
        <v>-1600</v>
      </c>
    </row>
    <row r="74" spans="1:18" x14ac:dyDescent="0.2">
      <c r="A74" s="44" t="s">
        <v>122</v>
      </c>
      <c r="B74" s="68" t="s">
        <v>123</v>
      </c>
      <c r="C74" s="69">
        <v>44606</v>
      </c>
      <c r="D74" s="70">
        <v>2000</v>
      </c>
      <c r="E74" s="48"/>
      <c r="F74" s="47"/>
      <c r="G74" s="48"/>
      <c r="H74" s="49"/>
      <c r="I74" s="50" t="e">
        <f t="shared" si="7"/>
        <v>#DIV/0!</v>
      </c>
      <c r="K74" s="51" t="s">
        <v>122</v>
      </c>
      <c r="L74" s="52"/>
      <c r="M74" s="52"/>
      <c r="N74" s="52"/>
      <c r="O74" s="53">
        <f t="shared" si="18"/>
        <v>0</v>
      </c>
      <c r="P74" s="54" t="e">
        <f t="shared" si="9"/>
        <v>#DIV/0!</v>
      </c>
      <c r="R74" s="55">
        <f t="shared" si="6"/>
        <v>-2000</v>
      </c>
    </row>
    <row r="75" spans="1:18" x14ac:dyDescent="0.2">
      <c r="A75" s="44" t="s">
        <v>124</v>
      </c>
      <c r="B75" s="45"/>
      <c r="C75" s="46"/>
      <c r="D75" s="47"/>
      <c r="E75" s="48"/>
      <c r="F75" s="47"/>
      <c r="G75" s="48"/>
      <c r="H75" s="49"/>
      <c r="I75" s="50" t="e">
        <f t="shared" si="7"/>
        <v>#DIV/0!</v>
      </c>
      <c r="K75" s="51" t="s">
        <v>124</v>
      </c>
      <c r="L75" s="52"/>
      <c r="M75" s="52"/>
      <c r="N75" s="52"/>
      <c r="O75" s="53">
        <f t="shared" si="18"/>
        <v>0</v>
      </c>
      <c r="P75" s="54" t="e">
        <f t="shared" si="9"/>
        <v>#DIV/0!</v>
      </c>
      <c r="R75" s="55">
        <f t="shared" si="6"/>
        <v>0</v>
      </c>
    </row>
    <row r="76" spans="1:18" x14ac:dyDescent="0.2">
      <c r="A76" s="44" t="s">
        <v>125</v>
      </c>
      <c r="B76" s="45"/>
      <c r="C76" s="46"/>
      <c r="D76" s="47"/>
      <c r="E76" s="48"/>
      <c r="F76" s="47"/>
      <c r="G76" s="48"/>
      <c r="H76" s="49"/>
      <c r="I76" s="50" t="e">
        <f t="shared" si="7"/>
        <v>#DIV/0!</v>
      </c>
      <c r="K76" s="51" t="s">
        <v>125</v>
      </c>
      <c r="L76" s="52"/>
      <c r="M76" s="52"/>
      <c r="N76" s="52"/>
      <c r="O76" s="53">
        <f t="shared" si="18"/>
        <v>0</v>
      </c>
      <c r="P76" s="54" t="e">
        <f t="shared" si="9"/>
        <v>#DIV/0!</v>
      </c>
      <c r="R76" s="55">
        <f t="shared" si="6"/>
        <v>0</v>
      </c>
    </row>
    <row r="77" spans="1:18" x14ac:dyDescent="0.2">
      <c r="A77" s="44" t="s">
        <v>126</v>
      </c>
      <c r="B77" s="45"/>
      <c r="C77" s="46"/>
      <c r="D77" s="47"/>
      <c r="E77" s="48"/>
      <c r="F77" s="47"/>
      <c r="G77" s="48"/>
      <c r="H77" s="49"/>
      <c r="I77" s="50" t="e">
        <f t="shared" si="7"/>
        <v>#DIV/0!</v>
      </c>
      <c r="K77" s="51" t="s">
        <v>126</v>
      </c>
      <c r="L77" s="52"/>
      <c r="M77" s="52"/>
      <c r="N77" s="52"/>
      <c r="O77" s="53">
        <f t="shared" si="18"/>
        <v>0</v>
      </c>
      <c r="P77" s="54" t="e">
        <f t="shared" si="9"/>
        <v>#DIV/0!</v>
      </c>
      <c r="R77" s="55">
        <f t="shared" si="6"/>
        <v>0</v>
      </c>
    </row>
    <row r="78" spans="1:18" x14ac:dyDescent="0.2">
      <c r="A78" s="44" t="s">
        <v>127</v>
      </c>
      <c r="B78" s="45"/>
      <c r="C78" s="46"/>
      <c r="D78" s="47"/>
      <c r="E78" s="48"/>
      <c r="F78" s="47"/>
      <c r="G78" s="48"/>
      <c r="H78" s="49"/>
      <c r="I78" s="50" t="e">
        <f t="shared" si="7"/>
        <v>#DIV/0!</v>
      </c>
      <c r="K78" s="51" t="s">
        <v>127</v>
      </c>
      <c r="L78" s="52"/>
      <c r="M78" s="52"/>
      <c r="N78" s="52"/>
      <c r="O78" s="53">
        <f t="shared" si="18"/>
        <v>0</v>
      </c>
      <c r="P78" s="54" t="e">
        <f t="shared" si="9"/>
        <v>#DIV/0!</v>
      </c>
      <c r="R78" s="55">
        <f t="shared" si="6"/>
        <v>0</v>
      </c>
    </row>
    <row r="79" spans="1:18" x14ac:dyDescent="0.2">
      <c r="A79" s="44" t="s">
        <v>128</v>
      </c>
      <c r="B79" s="45"/>
      <c r="C79" s="46"/>
      <c r="D79" s="47"/>
      <c r="E79" s="48"/>
      <c r="F79" s="47"/>
      <c r="G79" s="48"/>
      <c r="H79" s="49"/>
      <c r="I79" s="50" t="e">
        <f t="shared" si="7"/>
        <v>#DIV/0!</v>
      </c>
      <c r="K79" s="51" t="s">
        <v>128</v>
      </c>
      <c r="L79" s="52"/>
      <c r="M79" s="52"/>
      <c r="N79" s="52"/>
      <c r="O79" s="53">
        <f t="shared" si="18"/>
        <v>0</v>
      </c>
      <c r="P79" s="54" t="e">
        <f t="shared" si="9"/>
        <v>#DIV/0!</v>
      </c>
      <c r="R79" s="55">
        <f t="shared" si="6"/>
        <v>0</v>
      </c>
    </row>
    <row r="80" spans="1:18" x14ac:dyDescent="0.2">
      <c r="A80" s="44" t="s">
        <v>129</v>
      </c>
      <c r="B80" s="45"/>
      <c r="C80" s="46"/>
      <c r="D80" s="47"/>
      <c r="E80" s="48"/>
      <c r="F80" s="47"/>
      <c r="G80" s="48"/>
      <c r="H80" s="49"/>
      <c r="I80" s="50" t="e">
        <f t="shared" si="7"/>
        <v>#DIV/0!</v>
      </c>
      <c r="K80" s="51" t="s">
        <v>129</v>
      </c>
      <c r="L80" s="52"/>
      <c r="M80" s="52"/>
      <c r="N80" s="52"/>
      <c r="O80" s="53">
        <f t="shared" si="18"/>
        <v>0</v>
      </c>
      <c r="P80" s="54" t="e">
        <f t="shared" si="9"/>
        <v>#DIV/0!</v>
      </c>
      <c r="R80" s="55">
        <f t="shared" si="6"/>
        <v>0</v>
      </c>
    </row>
    <row r="81" spans="1:18" x14ac:dyDescent="0.2">
      <c r="A81" s="56" t="s">
        <v>130</v>
      </c>
      <c r="B81" s="74" t="s">
        <v>131</v>
      </c>
      <c r="C81" s="74"/>
      <c r="D81" s="59"/>
      <c r="E81" s="60"/>
      <c r="F81" s="59"/>
      <c r="G81" s="60"/>
      <c r="H81" s="61"/>
      <c r="I81" s="62"/>
      <c r="K81" s="63" t="s">
        <v>130</v>
      </c>
      <c r="L81" s="64"/>
      <c r="M81" s="64"/>
      <c r="N81" s="64"/>
      <c r="O81" s="64"/>
      <c r="P81" s="65"/>
      <c r="R81" s="55">
        <f t="shared" si="6"/>
        <v>0</v>
      </c>
    </row>
    <row r="82" spans="1:18" x14ac:dyDescent="0.2">
      <c r="A82" s="44" t="s">
        <v>132</v>
      </c>
      <c r="B82" s="45"/>
      <c r="C82" s="46"/>
      <c r="D82" s="47"/>
      <c r="E82" s="48"/>
      <c r="F82" s="47"/>
      <c r="G82" s="48"/>
      <c r="H82" s="49"/>
      <c r="I82" s="50" t="e">
        <f t="shared" si="7"/>
        <v>#DIV/0!</v>
      </c>
      <c r="K82" s="51" t="s">
        <v>132</v>
      </c>
      <c r="L82" s="52"/>
      <c r="M82" s="52"/>
      <c r="N82" s="52"/>
      <c r="O82" s="53">
        <f>L82+M82+N82</f>
        <v>0</v>
      </c>
      <c r="P82" s="54" t="e">
        <f t="shared" si="9"/>
        <v>#DIV/0!</v>
      </c>
      <c r="R82" s="55">
        <f t="shared" si="6"/>
        <v>0</v>
      </c>
    </row>
    <row r="83" spans="1:18" x14ac:dyDescent="0.2">
      <c r="A83" s="44" t="s">
        <v>133</v>
      </c>
      <c r="B83" s="45"/>
      <c r="C83" s="46"/>
      <c r="D83" s="47"/>
      <c r="E83" s="48"/>
      <c r="F83" s="47"/>
      <c r="G83" s="48"/>
      <c r="H83" s="49"/>
      <c r="I83" s="50" t="e">
        <f t="shared" si="7"/>
        <v>#DIV/0!</v>
      </c>
      <c r="K83" s="51" t="s">
        <v>133</v>
      </c>
      <c r="L83" s="52"/>
      <c r="M83" s="52"/>
      <c r="N83" s="52"/>
      <c r="O83" s="53">
        <f t="shared" ref="O83:O91" si="19">L83+M83+N83</f>
        <v>0</v>
      </c>
      <c r="P83" s="54" t="e">
        <f t="shared" si="9"/>
        <v>#DIV/0!</v>
      </c>
      <c r="R83" s="55">
        <f t="shared" ref="R83:R91" si="20">O83-D83</f>
        <v>0</v>
      </c>
    </row>
    <row r="84" spans="1:18" x14ac:dyDescent="0.2">
      <c r="A84" s="44" t="s">
        <v>134</v>
      </c>
      <c r="B84" s="45"/>
      <c r="C84" s="46"/>
      <c r="D84" s="47"/>
      <c r="E84" s="48"/>
      <c r="F84" s="47"/>
      <c r="G84" s="48"/>
      <c r="H84" s="49"/>
      <c r="I84" s="50" t="e">
        <f t="shared" ref="I84:I92" si="21">D84/$C$354</f>
        <v>#DIV/0!</v>
      </c>
      <c r="K84" s="51" t="s">
        <v>134</v>
      </c>
      <c r="L84" s="52"/>
      <c r="M84" s="52"/>
      <c r="N84" s="52"/>
      <c r="O84" s="53">
        <f t="shared" si="19"/>
        <v>0</v>
      </c>
      <c r="P84" s="54" t="e">
        <f t="shared" ref="P84:P91" si="22">O84/$C$355</f>
        <v>#DIV/0!</v>
      </c>
      <c r="R84" s="55">
        <f t="shared" si="20"/>
        <v>0</v>
      </c>
    </row>
    <row r="85" spans="1:18" x14ac:dyDescent="0.2">
      <c r="A85" s="44" t="s">
        <v>135</v>
      </c>
      <c r="B85" s="45"/>
      <c r="C85" s="46"/>
      <c r="D85" s="47"/>
      <c r="E85" s="48"/>
      <c r="F85" s="47"/>
      <c r="G85" s="48"/>
      <c r="H85" s="49"/>
      <c r="I85" s="50" t="e">
        <f t="shared" si="21"/>
        <v>#DIV/0!</v>
      </c>
      <c r="K85" s="51" t="s">
        <v>135</v>
      </c>
      <c r="L85" s="52"/>
      <c r="M85" s="52"/>
      <c r="N85" s="52"/>
      <c r="O85" s="53">
        <f t="shared" si="19"/>
        <v>0</v>
      </c>
      <c r="P85" s="54" t="e">
        <f t="shared" si="22"/>
        <v>#DIV/0!</v>
      </c>
      <c r="R85" s="55">
        <f t="shared" si="20"/>
        <v>0</v>
      </c>
    </row>
    <row r="86" spans="1:18" x14ac:dyDescent="0.2">
      <c r="A86" s="44" t="s">
        <v>136</v>
      </c>
      <c r="B86" s="45"/>
      <c r="C86" s="46"/>
      <c r="D86" s="47"/>
      <c r="E86" s="48"/>
      <c r="F86" s="47"/>
      <c r="G86" s="48"/>
      <c r="H86" s="49"/>
      <c r="I86" s="50" t="e">
        <f t="shared" si="21"/>
        <v>#DIV/0!</v>
      </c>
      <c r="K86" s="51" t="s">
        <v>136</v>
      </c>
      <c r="L86" s="52"/>
      <c r="M86" s="52"/>
      <c r="N86" s="52"/>
      <c r="O86" s="53">
        <f t="shared" si="19"/>
        <v>0</v>
      </c>
      <c r="P86" s="54" t="e">
        <f t="shared" si="22"/>
        <v>#DIV/0!</v>
      </c>
      <c r="R86" s="55">
        <f t="shared" si="20"/>
        <v>0</v>
      </c>
    </row>
    <row r="87" spans="1:18" x14ac:dyDescent="0.2">
      <c r="A87" s="44" t="s">
        <v>137</v>
      </c>
      <c r="B87" s="45"/>
      <c r="C87" s="46"/>
      <c r="D87" s="47"/>
      <c r="E87" s="48"/>
      <c r="F87" s="47"/>
      <c r="G87" s="48"/>
      <c r="H87" s="49"/>
      <c r="I87" s="50" t="e">
        <f t="shared" si="21"/>
        <v>#DIV/0!</v>
      </c>
      <c r="K87" s="51" t="s">
        <v>137</v>
      </c>
      <c r="L87" s="52"/>
      <c r="M87" s="52"/>
      <c r="N87" s="52"/>
      <c r="O87" s="53">
        <f t="shared" si="19"/>
        <v>0</v>
      </c>
      <c r="P87" s="54" t="e">
        <f t="shared" si="22"/>
        <v>#DIV/0!</v>
      </c>
      <c r="R87" s="55">
        <f t="shared" si="20"/>
        <v>0</v>
      </c>
    </row>
    <row r="88" spans="1:18" x14ac:dyDescent="0.2">
      <c r="A88" s="44" t="s">
        <v>138</v>
      </c>
      <c r="B88" s="45"/>
      <c r="C88" s="46"/>
      <c r="D88" s="47"/>
      <c r="E88" s="48"/>
      <c r="F88" s="47"/>
      <c r="G88" s="48"/>
      <c r="H88" s="49"/>
      <c r="I88" s="50" t="e">
        <f t="shared" si="21"/>
        <v>#DIV/0!</v>
      </c>
      <c r="K88" s="51" t="s">
        <v>138</v>
      </c>
      <c r="L88" s="52"/>
      <c r="M88" s="52"/>
      <c r="N88" s="52"/>
      <c r="O88" s="53">
        <f t="shared" si="19"/>
        <v>0</v>
      </c>
      <c r="P88" s="54" t="e">
        <f t="shared" si="22"/>
        <v>#DIV/0!</v>
      </c>
      <c r="R88" s="55">
        <f t="shared" si="20"/>
        <v>0</v>
      </c>
    </row>
    <row r="89" spans="1:18" x14ac:dyDescent="0.2">
      <c r="A89" s="44" t="s">
        <v>139</v>
      </c>
      <c r="B89" s="45"/>
      <c r="C89" s="46"/>
      <c r="D89" s="47"/>
      <c r="E89" s="48"/>
      <c r="F89" s="47"/>
      <c r="G89" s="48"/>
      <c r="H89" s="49"/>
      <c r="I89" s="50" t="e">
        <f t="shared" si="21"/>
        <v>#DIV/0!</v>
      </c>
      <c r="K89" s="51" t="s">
        <v>139</v>
      </c>
      <c r="L89" s="52"/>
      <c r="M89" s="52"/>
      <c r="N89" s="52"/>
      <c r="O89" s="53">
        <f t="shared" si="19"/>
        <v>0</v>
      </c>
      <c r="P89" s="54" t="e">
        <f t="shared" si="22"/>
        <v>#DIV/0!</v>
      </c>
      <c r="R89" s="55">
        <f t="shared" si="20"/>
        <v>0</v>
      </c>
    </row>
    <row r="90" spans="1:18" x14ac:dyDescent="0.2">
      <c r="A90" s="44" t="s">
        <v>140</v>
      </c>
      <c r="B90" s="45"/>
      <c r="C90" s="46"/>
      <c r="D90" s="47"/>
      <c r="E90" s="48"/>
      <c r="F90" s="47"/>
      <c r="G90" s="48"/>
      <c r="H90" s="49"/>
      <c r="I90" s="50" t="e">
        <f t="shared" si="21"/>
        <v>#DIV/0!</v>
      </c>
      <c r="K90" s="51" t="s">
        <v>140</v>
      </c>
      <c r="L90" s="52"/>
      <c r="M90" s="52"/>
      <c r="N90" s="52"/>
      <c r="O90" s="53">
        <f t="shared" si="19"/>
        <v>0</v>
      </c>
      <c r="P90" s="54" t="e">
        <f t="shared" si="22"/>
        <v>#DIV/0!</v>
      </c>
      <c r="R90" s="55">
        <f t="shared" si="20"/>
        <v>0</v>
      </c>
    </row>
    <row r="91" spans="1:18" x14ac:dyDescent="0.2">
      <c r="A91" s="76" t="s">
        <v>141</v>
      </c>
      <c r="B91" s="77"/>
      <c r="C91" s="78"/>
      <c r="D91" s="79"/>
      <c r="E91" s="80"/>
      <c r="F91" s="79"/>
      <c r="G91" s="80"/>
      <c r="H91" s="81"/>
      <c r="I91" s="82" t="e">
        <f t="shared" si="21"/>
        <v>#DIV/0!</v>
      </c>
      <c r="K91" s="83" t="s">
        <v>141</v>
      </c>
      <c r="L91" s="84"/>
      <c r="M91" s="85"/>
      <c r="N91" s="85"/>
      <c r="O91" s="53">
        <f t="shared" si="19"/>
        <v>0</v>
      </c>
      <c r="P91" s="54" t="e">
        <f t="shared" si="22"/>
        <v>#DIV/0!</v>
      </c>
      <c r="R91" s="55">
        <f t="shared" si="20"/>
        <v>0</v>
      </c>
    </row>
    <row r="92" spans="1:18" x14ac:dyDescent="0.2">
      <c r="A92" s="86"/>
      <c r="B92" s="87"/>
      <c r="C92" s="88"/>
      <c r="D92" s="89" t="e">
        <f>SUM(D19:D91)</f>
        <v>#REF!</v>
      </c>
      <c r="E92" s="90"/>
      <c r="F92" s="89">
        <f t="shared" ref="F92:H92" si="23">SUM(F19:F91)</f>
        <v>16170</v>
      </c>
      <c r="G92" s="91"/>
      <c r="H92" s="89">
        <f t="shared" si="23"/>
        <v>16170</v>
      </c>
      <c r="I92" s="92" t="e">
        <f t="shared" si="21"/>
        <v>#REF!</v>
      </c>
      <c r="J92" s="93" t="e">
        <f>D92+F92+H92</f>
        <v>#REF!</v>
      </c>
      <c r="K92" s="94"/>
      <c r="L92" s="89">
        <f>SUM(L19:L91)</f>
        <v>0</v>
      </c>
      <c r="M92" s="89" t="e">
        <f t="shared" ref="M92:N92" si="24">SUM(M19:M91)</f>
        <v>#REF!</v>
      </c>
      <c r="N92" s="89">
        <f t="shared" si="24"/>
        <v>0</v>
      </c>
      <c r="O92" s="95" t="e">
        <f>L92+M92+N92</f>
        <v>#REF!</v>
      </c>
      <c r="P92" s="96" t="e">
        <f>M92+N92+O92</f>
        <v>#REF!</v>
      </c>
      <c r="Q92" s="91" t="e">
        <f>O92</f>
        <v>#REF!</v>
      </c>
      <c r="R92" s="97" t="e">
        <f>SUM(R19:R91)</f>
        <v>#VALUE!</v>
      </c>
    </row>
  </sheetData>
  <mergeCells count="15">
    <mergeCell ref="B59:C59"/>
    <mergeCell ref="B70:C70"/>
    <mergeCell ref="B81:C81"/>
    <mergeCell ref="F10:G10"/>
    <mergeCell ref="F11:G11"/>
    <mergeCell ref="F12:G12"/>
    <mergeCell ref="E14:G14"/>
    <mergeCell ref="B51:D51"/>
    <mergeCell ref="B55:D55"/>
    <mergeCell ref="B3:C3"/>
    <mergeCell ref="G4:K4"/>
    <mergeCell ref="G5:J5"/>
    <mergeCell ref="G6:L6"/>
    <mergeCell ref="B7:D7"/>
    <mergeCell ref="G7:H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210509T109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2021-07-13T09:58:33Z</dcterms:created>
  <dcterms:modified xsi:type="dcterms:W3CDTF">2021-07-13T10:01:44Z</dcterms:modified>
</cp:coreProperties>
</file>