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toineramond/Documents/Fac/thèse/"/>
    </mc:Choice>
  </mc:AlternateContent>
  <xr:revisionPtr revIDLastSave="0" documentId="13_ncr:1_{CCA10513-5D72-1543-BF0A-128E9FAB2BED}" xr6:coauthVersionLast="45" xr6:coauthVersionMax="45" xr10:uidLastSave="{00000000-0000-0000-0000-000000000000}"/>
  <bookViews>
    <workbookView xWindow="200" yWindow="460" windowWidth="33600" windowHeight="19300" xr2:uid="{00000000-000D-0000-FFFF-FFFF00000000}"/>
  </bookViews>
  <sheets>
    <sheet name="Pb tri" sheetId="9" r:id="rId1"/>
    <sheet name="Calculs base" sheetId="1" r:id="rId2"/>
    <sheet name="Feuil7" sheetId="8" r:id="rId3"/>
  </sheets>
  <definedNames>
    <definedName name="_xlnm._FilterDatabase" localSheetId="1" hidden="1">'Calculs base'!$A$1:$BC$282</definedName>
    <definedName name="_xlnm._FilterDatabase" localSheetId="0" hidden="1">'Pb tri'!$BG$1:$BG$282</definedName>
    <definedName name="f">'Calculs base'!$A:$A</definedName>
    <definedName name="xdata1" hidden="1">#REF!</definedName>
    <definedName name="ydata1" hidden="1">#REF!</definedName>
  </definedNames>
  <calcPr calcId="191029"/>
</workbook>
</file>

<file path=xl/calcChain.xml><?xml version="1.0" encoding="utf-8"?>
<calcChain xmlns="http://schemas.openxmlformats.org/spreadsheetml/2006/main">
  <c r="BE276" i="1" l="1"/>
  <c r="X2" i="9"/>
  <c r="Y2" i="9"/>
  <c r="Z2" i="9"/>
  <c r="AA2" i="9"/>
  <c r="AB2" i="9"/>
  <c r="AC2" i="9"/>
  <c r="AW32" i="9"/>
  <c r="AX32" i="9"/>
  <c r="AY32" i="9"/>
  <c r="AZ32" i="9"/>
  <c r="BA32" i="9"/>
  <c r="BB32" i="9"/>
  <c r="X3" i="9"/>
  <c r="Y3" i="9"/>
  <c r="Z3" i="9"/>
  <c r="AA3" i="9"/>
  <c r="AB3" i="9"/>
  <c r="AC3" i="9"/>
  <c r="AW2" i="9"/>
  <c r="AX2" i="9"/>
  <c r="AY2" i="9"/>
  <c r="AZ2" i="9"/>
  <c r="BA2" i="9"/>
  <c r="BB2" i="9"/>
  <c r="X4" i="9"/>
  <c r="Y4" i="9"/>
  <c r="Z4" i="9"/>
  <c r="AA4" i="9"/>
  <c r="AB4" i="9"/>
  <c r="AC4" i="9"/>
  <c r="AW105" i="9"/>
  <c r="AX105" i="9"/>
  <c r="AY105" i="9"/>
  <c r="AZ105" i="9"/>
  <c r="BA105" i="9"/>
  <c r="BB105" i="9"/>
  <c r="X5" i="9"/>
  <c r="Y5" i="9"/>
  <c r="Z5" i="9"/>
  <c r="AA5" i="9"/>
  <c r="AB5" i="9"/>
  <c r="AC5" i="9"/>
  <c r="AW3" i="9"/>
  <c r="AX3" i="9"/>
  <c r="AY3" i="9"/>
  <c r="AZ3" i="9"/>
  <c r="BA3" i="9"/>
  <c r="BB3" i="9"/>
  <c r="X6" i="9"/>
  <c r="Y6" i="9"/>
  <c r="Z6" i="9"/>
  <c r="AA6" i="9"/>
  <c r="AB6" i="9"/>
  <c r="AC6" i="9"/>
  <c r="AW135" i="9"/>
  <c r="AX135" i="9"/>
  <c r="AY135" i="9"/>
  <c r="AZ135" i="9"/>
  <c r="BA135" i="9"/>
  <c r="BB135" i="9"/>
  <c r="X7" i="9"/>
  <c r="Y7" i="9"/>
  <c r="Z7" i="9"/>
  <c r="AA7" i="9"/>
  <c r="AB7" i="9"/>
  <c r="AC7" i="9"/>
  <c r="AW41" i="9"/>
  <c r="AX41" i="9"/>
  <c r="AY41" i="9"/>
  <c r="AZ41" i="9"/>
  <c r="BA41" i="9"/>
  <c r="BB41" i="9"/>
  <c r="X8" i="9"/>
  <c r="Y8" i="9"/>
  <c r="Z8" i="9"/>
  <c r="AA8" i="9"/>
  <c r="AB8" i="9"/>
  <c r="AC8" i="9"/>
  <c r="AW145" i="9"/>
  <c r="AX145" i="9"/>
  <c r="AY145" i="9"/>
  <c r="AZ145" i="9"/>
  <c r="BA145" i="9"/>
  <c r="BB145" i="9"/>
  <c r="X9" i="9"/>
  <c r="Y9" i="9"/>
  <c r="Z9" i="9"/>
  <c r="AA9" i="9"/>
  <c r="AB9" i="9"/>
  <c r="AC9" i="9"/>
  <c r="AW24" i="9"/>
  <c r="AX24" i="9"/>
  <c r="AY24" i="9"/>
  <c r="AZ24" i="9"/>
  <c r="BA24" i="9"/>
  <c r="BB24" i="9"/>
  <c r="X10" i="9"/>
  <c r="Y10" i="9"/>
  <c r="Z10" i="9"/>
  <c r="AA10" i="9"/>
  <c r="AB10" i="9"/>
  <c r="AC10" i="9"/>
  <c r="AW57" i="9"/>
  <c r="AX57" i="9"/>
  <c r="AY57" i="9"/>
  <c r="AZ57" i="9"/>
  <c r="BA57" i="9"/>
  <c r="BB57" i="9"/>
  <c r="X11" i="9"/>
  <c r="Y11" i="9"/>
  <c r="Z11" i="9"/>
  <c r="AA11" i="9"/>
  <c r="AB11" i="9"/>
  <c r="AC11" i="9"/>
  <c r="AW34" i="9"/>
  <c r="AX34" i="9"/>
  <c r="AY34" i="9"/>
  <c r="AZ34" i="9"/>
  <c r="BA34" i="9"/>
  <c r="BB34" i="9"/>
  <c r="X12" i="9"/>
  <c r="Y12" i="9"/>
  <c r="Z12" i="9"/>
  <c r="AA12" i="9"/>
  <c r="AB12" i="9"/>
  <c r="AC12" i="9"/>
  <c r="AW22" i="9"/>
  <c r="AX22" i="9"/>
  <c r="AY22" i="9"/>
  <c r="AZ22" i="9"/>
  <c r="BA22" i="9"/>
  <c r="BB22" i="9"/>
  <c r="X13" i="9"/>
  <c r="Y13" i="9"/>
  <c r="Z13" i="9"/>
  <c r="AA13" i="9"/>
  <c r="AB13" i="9"/>
  <c r="AC13" i="9"/>
  <c r="AW21" i="9"/>
  <c r="AX21" i="9"/>
  <c r="AY21" i="9"/>
  <c r="AZ21" i="9"/>
  <c r="BA21" i="9"/>
  <c r="BB21" i="9"/>
  <c r="X14" i="9"/>
  <c r="Y14" i="9"/>
  <c r="Z14" i="9"/>
  <c r="AA14" i="9"/>
  <c r="AB14" i="9"/>
  <c r="AC14" i="9"/>
  <c r="AW5" i="9"/>
  <c r="AX5" i="9"/>
  <c r="AY5" i="9"/>
  <c r="AZ5" i="9"/>
  <c r="BA5" i="9"/>
  <c r="BB5" i="9"/>
  <c r="X15" i="9"/>
  <c r="Y15" i="9"/>
  <c r="Z15" i="9"/>
  <c r="AA15" i="9"/>
  <c r="AB15" i="9"/>
  <c r="AC15" i="9"/>
  <c r="AW215" i="9"/>
  <c r="AX215" i="9"/>
  <c r="AY215" i="9"/>
  <c r="AZ215" i="9"/>
  <c r="BA215" i="9"/>
  <c r="BB215" i="9"/>
  <c r="X16" i="9"/>
  <c r="Y16" i="9"/>
  <c r="Z16" i="9"/>
  <c r="AA16" i="9"/>
  <c r="AB16" i="9"/>
  <c r="AC16" i="9"/>
  <c r="AW103" i="9"/>
  <c r="AX103" i="9"/>
  <c r="AY103" i="9"/>
  <c r="AZ103" i="9"/>
  <c r="BA103" i="9"/>
  <c r="BB103" i="9"/>
  <c r="X17" i="9"/>
  <c r="Y17" i="9"/>
  <c r="Z17" i="9"/>
  <c r="AA17" i="9"/>
  <c r="AB17" i="9"/>
  <c r="AC17" i="9"/>
  <c r="AW144" i="9"/>
  <c r="AX144" i="9"/>
  <c r="AY144" i="9"/>
  <c r="AZ144" i="9"/>
  <c r="BA144" i="9"/>
  <c r="BB144" i="9"/>
  <c r="X18" i="9"/>
  <c r="Y18" i="9"/>
  <c r="Z18" i="9"/>
  <c r="AA18" i="9"/>
  <c r="AB18" i="9"/>
  <c r="AC18" i="9"/>
  <c r="AW111" i="9"/>
  <c r="AX111" i="9"/>
  <c r="AY111" i="9"/>
  <c r="AZ111" i="9"/>
  <c r="BA111" i="9"/>
  <c r="BB111" i="9"/>
  <c r="X19" i="9"/>
  <c r="Y19" i="9"/>
  <c r="Z19" i="9"/>
  <c r="AA19" i="9"/>
  <c r="AB19" i="9"/>
  <c r="AC19" i="9"/>
  <c r="AW156" i="9"/>
  <c r="AX156" i="9"/>
  <c r="AY156" i="9"/>
  <c r="AZ156" i="9"/>
  <c r="BA156" i="9"/>
  <c r="BB156" i="9"/>
  <c r="X20" i="9"/>
  <c r="Y20" i="9"/>
  <c r="Z20" i="9"/>
  <c r="AA20" i="9"/>
  <c r="AB20" i="9"/>
  <c r="AC20" i="9"/>
  <c r="AW104" i="9"/>
  <c r="AX104" i="9"/>
  <c r="AY104" i="9"/>
  <c r="AZ104" i="9"/>
  <c r="BA104" i="9"/>
  <c r="BB104" i="9"/>
  <c r="X21" i="9"/>
  <c r="Y21" i="9"/>
  <c r="Z21" i="9"/>
  <c r="AA21" i="9"/>
  <c r="AB21" i="9"/>
  <c r="AC21" i="9"/>
  <c r="AW10" i="9"/>
  <c r="AX10" i="9"/>
  <c r="AY10" i="9"/>
  <c r="AZ10" i="9"/>
  <c r="BA10" i="9"/>
  <c r="BB10" i="9"/>
  <c r="X22" i="9"/>
  <c r="Y22" i="9"/>
  <c r="Z22" i="9"/>
  <c r="AA22" i="9"/>
  <c r="AB22" i="9"/>
  <c r="AC22" i="9"/>
  <c r="AW120" i="9"/>
  <c r="AX120" i="9"/>
  <c r="AY120" i="9"/>
  <c r="AZ120" i="9"/>
  <c r="BA120" i="9"/>
  <c r="BB120" i="9"/>
  <c r="X23" i="9"/>
  <c r="Y23" i="9"/>
  <c r="Z23" i="9"/>
  <c r="AA23" i="9"/>
  <c r="AB23" i="9"/>
  <c r="AC23" i="9"/>
  <c r="AW4" i="9"/>
  <c r="AX4" i="9"/>
  <c r="AY4" i="9"/>
  <c r="AZ4" i="9"/>
  <c r="BA4" i="9"/>
  <c r="BB4" i="9"/>
  <c r="X24" i="9"/>
  <c r="Y24" i="9"/>
  <c r="Z24" i="9"/>
  <c r="AA24" i="9"/>
  <c r="AB24" i="9"/>
  <c r="AC24" i="9"/>
  <c r="AW81" i="9"/>
  <c r="AX81" i="9"/>
  <c r="AY81" i="9"/>
  <c r="AZ81" i="9"/>
  <c r="BA81" i="9"/>
  <c r="BB81" i="9"/>
  <c r="X25" i="9"/>
  <c r="Y25" i="9"/>
  <c r="Z25" i="9"/>
  <c r="AA25" i="9"/>
  <c r="AB25" i="9"/>
  <c r="AC25" i="9"/>
  <c r="AW189" i="9"/>
  <c r="AX189" i="9"/>
  <c r="AY189" i="9"/>
  <c r="AZ189" i="9"/>
  <c r="BA189" i="9"/>
  <c r="BB189" i="9"/>
  <c r="X26" i="9"/>
  <c r="Y26" i="9"/>
  <c r="Z26" i="9"/>
  <c r="AA26" i="9"/>
  <c r="AB26" i="9"/>
  <c r="AC26" i="9"/>
  <c r="AW18" i="9"/>
  <c r="AX18" i="9"/>
  <c r="AY18" i="9"/>
  <c r="AZ18" i="9"/>
  <c r="BA18" i="9"/>
  <c r="BB18" i="9"/>
  <c r="X27" i="9"/>
  <c r="Y27" i="9"/>
  <c r="Z27" i="9"/>
  <c r="AA27" i="9"/>
  <c r="AB27" i="9"/>
  <c r="AC27" i="9"/>
  <c r="AW75" i="9"/>
  <c r="AX75" i="9"/>
  <c r="AY75" i="9"/>
  <c r="AZ75" i="9"/>
  <c r="BA75" i="9"/>
  <c r="BB75" i="9"/>
  <c r="X28" i="9"/>
  <c r="Y28" i="9"/>
  <c r="Z28" i="9"/>
  <c r="AA28" i="9"/>
  <c r="AB28" i="9"/>
  <c r="AC28" i="9"/>
  <c r="AW129" i="9"/>
  <c r="AX129" i="9"/>
  <c r="AY129" i="9"/>
  <c r="AZ129" i="9"/>
  <c r="BA129" i="9"/>
  <c r="BB129" i="9"/>
  <c r="X29" i="9"/>
  <c r="Y29" i="9"/>
  <c r="Z29" i="9"/>
  <c r="AA29" i="9"/>
  <c r="AB29" i="9"/>
  <c r="AC29" i="9"/>
  <c r="AW28" i="9"/>
  <c r="AX28" i="9"/>
  <c r="AY28" i="9"/>
  <c r="AZ28" i="9"/>
  <c r="BA28" i="9"/>
  <c r="BB28" i="9"/>
  <c r="X30" i="9"/>
  <c r="Y30" i="9"/>
  <c r="Z30" i="9"/>
  <c r="AA30" i="9"/>
  <c r="AB30" i="9"/>
  <c r="AC30" i="9"/>
  <c r="AW53" i="9"/>
  <c r="AX53" i="9"/>
  <c r="AY53" i="9"/>
  <c r="AZ53" i="9"/>
  <c r="BA53" i="9"/>
  <c r="BB53" i="9"/>
  <c r="X31" i="9"/>
  <c r="Y31" i="9"/>
  <c r="Z31" i="9"/>
  <c r="AA31" i="9"/>
  <c r="AB31" i="9"/>
  <c r="AC31" i="9"/>
  <c r="AW50" i="9"/>
  <c r="AX50" i="9"/>
  <c r="AY50" i="9"/>
  <c r="AZ50" i="9"/>
  <c r="BA50" i="9"/>
  <c r="BB50" i="9"/>
  <c r="X32" i="9"/>
  <c r="Y32" i="9"/>
  <c r="Z32" i="9"/>
  <c r="AA32" i="9"/>
  <c r="AB32" i="9"/>
  <c r="AC32" i="9"/>
  <c r="AW62" i="9"/>
  <c r="AX62" i="9"/>
  <c r="AY62" i="9"/>
  <c r="AZ62" i="9"/>
  <c r="BA62" i="9"/>
  <c r="BB62" i="9"/>
  <c r="X33" i="9"/>
  <c r="Y33" i="9"/>
  <c r="Z33" i="9"/>
  <c r="AA33" i="9"/>
  <c r="AB33" i="9"/>
  <c r="AC33" i="9"/>
  <c r="AW83" i="9"/>
  <c r="AX83" i="9"/>
  <c r="AY83" i="9"/>
  <c r="AZ83" i="9"/>
  <c r="BA83" i="9"/>
  <c r="BB83" i="9"/>
  <c r="X34" i="9"/>
  <c r="Y34" i="9"/>
  <c r="Z34" i="9"/>
  <c r="AA34" i="9"/>
  <c r="AB34" i="9"/>
  <c r="AC34" i="9"/>
  <c r="AW65" i="9"/>
  <c r="AX65" i="9"/>
  <c r="AY65" i="9"/>
  <c r="AZ65" i="9"/>
  <c r="BA65" i="9"/>
  <c r="BB65" i="9"/>
  <c r="X35" i="9"/>
  <c r="Y35" i="9"/>
  <c r="Z35" i="9"/>
  <c r="AA35" i="9"/>
  <c r="AB35" i="9"/>
  <c r="AC35" i="9"/>
  <c r="AW39" i="9"/>
  <c r="AX39" i="9"/>
  <c r="AY39" i="9"/>
  <c r="AZ39" i="9"/>
  <c r="BA39" i="9"/>
  <c r="BB39" i="9"/>
  <c r="X36" i="9"/>
  <c r="Y36" i="9"/>
  <c r="Z36" i="9"/>
  <c r="AA36" i="9"/>
  <c r="AB36" i="9"/>
  <c r="AC36" i="9"/>
  <c r="AW154" i="9"/>
  <c r="AX154" i="9"/>
  <c r="AY154" i="9"/>
  <c r="AZ154" i="9"/>
  <c r="BA154" i="9"/>
  <c r="BB154" i="9"/>
  <c r="X37" i="9"/>
  <c r="Y37" i="9"/>
  <c r="Z37" i="9"/>
  <c r="AA37" i="9"/>
  <c r="AB37" i="9"/>
  <c r="AC37" i="9"/>
  <c r="AW82" i="9"/>
  <c r="AX82" i="9"/>
  <c r="AY82" i="9"/>
  <c r="AZ82" i="9"/>
  <c r="BA82" i="9"/>
  <c r="BB82" i="9"/>
  <c r="X38" i="9"/>
  <c r="Y38" i="9"/>
  <c r="Z38" i="9"/>
  <c r="AA38" i="9"/>
  <c r="AB38" i="9"/>
  <c r="AC38" i="9"/>
  <c r="AW64" i="9"/>
  <c r="AX64" i="9"/>
  <c r="AY64" i="9"/>
  <c r="AZ64" i="9"/>
  <c r="BA64" i="9"/>
  <c r="BB64" i="9"/>
  <c r="X39" i="9"/>
  <c r="Y39" i="9"/>
  <c r="Z39" i="9"/>
  <c r="AA39" i="9"/>
  <c r="AB39" i="9"/>
  <c r="AC39" i="9"/>
  <c r="AW162" i="9"/>
  <c r="AX162" i="9"/>
  <c r="AY162" i="9"/>
  <c r="AZ162" i="9"/>
  <c r="BA162" i="9"/>
  <c r="BB162" i="9"/>
  <c r="X40" i="9"/>
  <c r="Y40" i="9"/>
  <c r="Z40" i="9"/>
  <c r="AA40" i="9"/>
  <c r="AB40" i="9"/>
  <c r="AC40" i="9"/>
  <c r="AW238" i="9"/>
  <c r="AX238" i="9"/>
  <c r="AY238" i="9"/>
  <c r="AZ238" i="9"/>
  <c r="BA238" i="9"/>
  <c r="BB238" i="9"/>
  <c r="X41" i="9"/>
  <c r="Y41" i="9"/>
  <c r="Z41" i="9"/>
  <c r="AA41" i="9"/>
  <c r="AB41" i="9"/>
  <c r="AC41" i="9"/>
  <c r="AW140" i="9"/>
  <c r="AX140" i="9"/>
  <c r="AY140" i="9"/>
  <c r="AZ140" i="9"/>
  <c r="BA140" i="9"/>
  <c r="BB140" i="9"/>
  <c r="X42" i="9"/>
  <c r="Y42" i="9"/>
  <c r="Z42" i="9"/>
  <c r="AA42" i="9"/>
  <c r="AB42" i="9"/>
  <c r="AC42" i="9"/>
  <c r="AW110" i="9"/>
  <c r="AX110" i="9"/>
  <c r="AY110" i="9"/>
  <c r="AZ110" i="9"/>
  <c r="BA110" i="9"/>
  <c r="BB110" i="9"/>
  <c r="X43" i="9"/>
  <c r="Y43" i="9"/>
  <c r="Z43" i="9"/>
  <c r="AA43" i="9"/>
  <c r="AB43" i="9"/>
  <c r="AC43" i="9"/>
  <c r="AW69" i="9"/>
  <c r="AX69" i="9"/>
  <c r="AY69" i="9"/>
  <c r="AZ69" i="9"/>
  <c r="BA69" i="9"/>
  <c r="BB69" i="9"/>
  <c r="X44" i="9"/>
  <c r="Y44" i="9"/>
  <c r="Z44" i="9"/>
  <c r="AA44" i="9"/>
  <c r="AB44" i="9"/>
  <c r="AC44" i="9"/>
  <c r="AW49" i="9"/>
  <c r="AX49" i="9"/>
  <c r="AY49" i="9"/>
  <c r="AZ49" i="9"/>
  <c r="BA49" i="9"/>
  <c r="BB49" i="9"/>
  <c r="X45" i="9"/>
  <c r="Y45" i="9"/>
  <c r="Z45" i="9"/>
  <c r="AA45" i="9"/>
  <c r="AB45" i="9"/>
  <c r="AC45" i="9"/>
  <c r="AW66" i="9"/>
  <c r="AX66" i="9"/>
  <c r="AY66" i="9"/>
  <c r="AZ66" i="9"/>
  <c r="BA66" i="9"/>
  <c r="BB66" i="9"/>
  <c r="X46" i="9"/>
  <c r="Y46" i="9"/>
  <c r="Z46" i="9"/>
  <c r="AA46" i="9"/>
  <c r="AB46" i="9"/>
  <c r="AC46" i="9"/>
  <c r="AW67" i="9"/>
  <c r="AX67" i="9"/>
  <c r="AY67" i="9"/>
  <c r="AZ67" i="9"/>
  <c r="BA67" i="9"/>
  <c r="BB67" i="9"/>
  <c r="X47" i="9"/>
  <c r="Y47" i="9"/>
  <c r="Z47" i="9"/>
  <c r="AA47" i="9"/>
  <c r="AB47" i="9"/>
  <c r="AC47" i="9"/>
  <c r="AW80" i="9"/>
  <c r="AX80" i="9"/>
  <c r="AY80" i="9"/>
  <c r="AZ80" i="9"/>
  <c r="BA80" i="9"/>
  <c r="BB80" i="9"/>
  <c r="X48" i="9"/>
  <c r="Y48" i="9"/>
  <c r="Z48" i="9"/>
  <c r="AA48" i="9"/>
  <c r="AB48" i="9"/>
  <c r="AC48" i="9"/>
  <c r="AW188" i="9"/>
  <c r="AX188" i="9"/>
  <c r="AY188" i="9"/>
  <c r="AZ188" i="9"/>
  <c r="BA188" i="9"/>
  <c r="BB188" i="9"/>
  <c r="X49" i="9"/>
  <c r="Y49" i="9"/>
  <c r="Z49" i="9"/>
  <c r="AA49" i="9"/>
  <c r="AB49" i="9"/>
  <c r="AC49" i="9"/>
  <c r="AW58" i="9"/>
  <c r="AX58" i="9"/>
  <c r="AY58" i="9"/>
  <c r="AZ58" i="9"/>
  <c r="BA58" i="9"/>
  <c r="BB58" i="9"/>
  <c r="X50" i="9"/>
  <c r="Y50" i="9"/>
  <c r="Z50" i="9"/>
  <c r="AA50" i="9"/>
  <c r="AB50" i="9"/>
  <c r="AC50" i="9"/>
  <c r="AW94" i="9"/>
  <c r="AX94" i="9"/>
  <c r="AY94" i="9"/>
  <c r="AZ94" i="9"/>
  <c r="BA94" i="9"/>
  <c r="BB94" i="9"/>
  <c r="X51" i="9"/>
  <c r="Y51" i="9"/>
  <c r="Z51" i="9"/>
  <c r="AA51" i="9"/>
  <c r="AB51" i="9"/>
  <c r="AC51" i="9"/>
  <c r="AW113" i="9"/>
  <c r="AX113" i="9"/>
  <c r="AY113" i="9"/>
  <c r="AZ113" i="9"/>
  <c r="BA113" i="9"/>
  <c r="BB113" i="9"/>
  <c r="X52" i="9"/>
  <c r="Y52" i="9"/>
  <c r="Z52" i="9"/>
  <c r="AA52" i="9"/>
  <c r="AB52" i="9"/>
  <c r="AC52" i="9"/>
  <c r="AW61" i="9"/>
  <c r="AX61" i="9"/>
  <c r="AY61" i="9"/>
  <c r="AZ61" i="9"/>
  <c r="BA61" i="9"/>
  <c r="BB61" i="9"/>
  <c r="X53" i="9"/>
  <c r="Y53" i="9"/>
  <c r="Z53" i="9"/>
  <c r="AA53" i="9"/>
  <c r="AB53" i="9"/>
  <c r="AC53" i="9"/>
  <c r="AW35" i="9"/>
  <c r="AX35" i="9"/>
  <c r="AY35" i="9"/>
  <c r="AZ35" i="9"/>
  <c r="BA35" i="9"/>
  <c r="BB35" i="9"/>
  <c r="X54" i="9"/>
  <c r="Y54" i="9"/>
  <c r="Z54" i="9"/>
  <c r="AA54" i="9"/>
  <c r="AB54" i="9"/>
  <c r="AC54" i="9"/>
  <c r="AW137" i="9"/>
  <c r="AX137" i="9"/>
  <c r="AY137" i="9"/>
  <c r="AZ137" i="9"/>
  <c r="BA137" i="9"/>
  <c r="BB137" i="9"/>
  <c r="X55" i="9"/>
  <c r="Y55" i="9"/>
  <c r="Z55" i="9"/>
  <c r="AA55" i="9"/>
  <c r="AB55" i="9"/>
  <c r="AC55" i="9"/>
  <c r="AW187" i="9"/>
  <c r="AX187" i="9"/>
  <c r="AY187" i="9"/>
  <c r="AZ187" i="9"/>
  <c r="BA187" i="9"/>
  <c r="BB187" i="9"/>
  <c r="X56" i="9"/>
  <c r="Y56" i="9"/>
  <c r="Z56" i="9"/>
  <c r="AA56" i="9"/>
  <c r="AB56" i="9"/>
  <c r="AC56" i="9"/>
  <c r="AW109" i="9"/>
  <c r="AX109" i="9"/>
  <c r="AY109" i="9"/>
  <c r="AZ109" i="9"/>
  <c r="BA109" i="9"/>
  <c r="BB109" i="9"/>
  <c r="X57" i="9"/>
  <c r="Y57" i="9"/>
  <c r="Z57" i="9"/>
  <c r="AA57" i="9"/>
  <c r="AB57" i="9"/>
  <c r="AC57" i="9"/>
  <c r="AW54" i="9"/>
  <c r="AX54" i="9"/>
  <c r="AY54" i="9"/>
  <c r="AZ54" i="9"/>
  <c r="BA54" i="9"/>
  <c r="BB54" i="9"/>
  <c r="X58" i="9"/>
  <c r="Y58" i="9"/>
  <c r="Z58" i="9"/>
  <c r="AA58" i="9"/>
  <c r="AB58" i="9"/>
  <c r="AC58" i="9"/>
  <c r="AW52" i="9"/>
  <c r="AX52" i="9"/>
  <c r="AY52" i="9"/>
  <c r="AZ52" i="9"/>
  <c r="BA52" i="9"/>
  <c r="BB52" i="9"/>
  <c r="X59" i="9"/>
  <c r="Y59" i="9"/>
  <c r="Z59" i="9"/>
  <c r="AA59" i="9"/>
  <c r="AB59" i="9"/>
  <c r="AC59" i="9"/>
  <c r="AW128" i="9"/>
  <c r="AX128" i="9"/>
  <c r="AY128" i="9"/>
  <c r="AZ128" i="9"/>
  <c r="BA128" i="9"/>
  <c r="BB128" i="9"/>
  <c r="X60" i="9"/>
  <c r="Y60" i="9"/>
  <c r="Z60" i="9"/>
  <c r="AA60" i="9"/>
  <c r="AB60" i="9"/>
  <c r="AC60" i="9"/>
  <c r="AW108" i="9"/>
  <c r="AX108" i="9"/>
  <c r="AY108" i="9"/>
  <c r="AZ108" i="9"/>
  <c r="BA108" i="9"/>
  <c r="BB108" i="9"/>
  <c r="X61" i="9"/>
  <c r="Y61" i="9"/>
  <c r="Z61" i="9"/>
  <c r="AA61" i="9"/>
  <c r="AB61" i="9"/>
  <c r="AC61" i="9"/>
  <c r="AW17" i="9"/>
  <c r="AX17" i="9"/>
  <c r="AY17" i="9"/>
  <c r="AZ17" i="9"/>
  <c r="BA17" i="9"/>
  <c r="BB17" i="9"/>
  <c r="X62" i="9"/>
  <c r="Y62" i="9"/>
  <c r="Z62" i="9"/>
  <c r="AA62" i="9"/>
  <c r="AB62" i="9"/>
  <c r="AC62" i="9"/>
  <c r="AW166" i="9"/>
  <c r="AX166" i="9"/>
  <c r="AY166" i="9"/>
  <c r="AZ166" i="9"/>
  <c r="BA166" i="9"/>
  <c r="BB166" i="9"/>
  <c r="X63" i="9"/>
  <c r="Y63" i="9"/>
  <c r="Z63" i="9"/>
  <c r="AA63" i="9"/>
  <c r="AB63" i="9"/>
  <c r="AC63" i="9"/>
  <c r="AW225" i="9"/>
  <c r="AX225" i="9"/>
  <c r="AY225" i="9"/>
  <c r="AZ225" i="9"/>
  <c r="BA225" i="9"/>
  <c r="BB225" i="9"/>
  <c r="X64" i="9"/>
  <c r="Y64" i="9"/>
  <c r="Z64" i="9"/>
  <c r="AA64" i="9"/>
  <c r="AB64" i="9"/>
  <c r="AC64" i="9"/>
  <c r="AW99" i="9"/>
  <c r="AX99" i="9"/>
  <c r="AY99" i="9"/>
  <c r="AZ99" i="9"/>
  <c r="BA99" i="9"/>
  <c r="BB99" i="9"/>
  <c r="X65" i="9"/>
  <c r="Y65" i="9"/>
  <c r="Z65" i="9"/>
  <c r="AA65" i="9"/>
  <c r="AB65" i="9"/>
  <c r="AC65" i="9"/>
  <c r="AW101" i="9"/>
  <c r="AX101" i="9"/>
  <c r="AY101" i="9"/>
  <c r="AZ101" i="9"/>
  <c r="BA101" i="9"/>
  <c r="BB101" i="9"/>
  <c r="X66" i="9"/>
  <c r="Y66" i="9"/>
  <c r="Z66" i="9"/>
  <c r="AA66" i="9"/>
  <c r="AB66" i="9"/>
  <c r="AC66" i="9"/>
  <c r="AW174" i="9"/>
  <c r="AX174" i="9"/>
  <c r="AY174" i="9"/>
  <c r="AZ174" i="9"/>
  <c r="BA174" i="9"/>
  <c r="BB174" i="9"/>
  <c r="X67" i="9"/>
  <c r="Y67" i="9"/>
  <c r="Z67" i="9"/>
  <c r="AA67" i="9"/>
  <c r="AB67" i="9"/>
  <c r="AC67" i="9"/>
  <c r="AW95" i="9"/>
  <c r="AX95" i="9"/>
  <c r="AY95" i="9"/>
  <c r="AZ95" i="9"/>
  <c r="BA95" i="9"/>
  <c r="BB95" i="9"/>
  <c r="X68" i="9"/>
  <c r="Y68" i="9"/>
  <c r="Z68" i="9"/>
  <c r="AA68" i="9"/>
  <c r="AB68" i="9"/>
  <c r="AC68" i="9"/>
  <c r="AW16" i="9"/>
  <c r="AX16" i="9"/>
  <c r="AY16" i="9"/>
  <c r="AZ16" i="9"/>
  <c r="BA16" i="9"/>
  <c r="BB16" i="9"/>
  <c r="X69" i="9"/>
  <c r="Y69" i="9"/>
  <c r="Z69" i="9"/>
  <c r="AA69" i="9"/>
  <c r="AB69" i="9"/>
  <c r="AC69" i="9"/>
  <c r="AW79" i="9"/>
  <c r="AX79" i="9"/>
  <c r="AY79" i="9"/>
  <c r="AZ79" i="9"/>
  <c r="BA79" i="9"/>
  <c r="BB79" i="9"/>
  <c r="X70" i="9"/>
  <c r="Y70" i="9"/>
  <c r="Z70" i="9"/>
  <c r="AA70" i="9"/>
  <c r="AB70" i="9"/>
  <c r="AC70" i="9"/>
  <c r="AW153" i="9"/>
  <c r="AX153" i="9"/>
  <c r="AY153" i="9"/>
  <c r="AZ153" i="9"/>
  <c r="BA153" i="9"/>
  <c r="BB153" i="9"/>
  <c r="X71" i="9"/>
  <c r="Y71" i="9"/>
  <c r="Z71" i="9"/>
  <c r="AA71" i="9"/>
  <c r="AB71" i="9"/>
  <c r="AC71" i="9"/>
  <c r="AW169" i="9"/>
  <c r="AX169" i="9"/>
  <c r="AY169" i="9"/>
  <c r="AZ169" i="9"/>
  <c r="BA169" i="9"/>
  <c r="BB169" i="9"/>
  <c r="X72" i="9"/>
  <c r="Y72" i="9"/>
  <c r="Z72" i="9"/>
  <c r="AA72" i="9"/>
  <c r="AB72" i="9"/>
  <c r="AC72" i="9"/>
  <c r="AW161" i="9"/>
  <c r="AX161" i="9"/>
  <c r="AY161" i="9"/>
  <c r="AZ161" i="9"/>
  <c r="BA161" i="9"/>
  <c r="BB161" i="9"/>
  <c r="X73" i="9"/>
  <c r="Y73" i="9"/>
  <c r="Z73" i="9"/>
  <c r="AA73" i="9"/>
  <c r="AB73" i="9"/>
  <c r="AC73" i="9"/>
  <c r="AW217" i="9"/>
  <c r="AX217" i="9"/>
  <c r="AY217" i="9"/>
  <c r="AZ217" i="9"/>
  <c r="BA217" i="9"/>
  <c r="BB217" i="9"/>
  <c r="X74" i="9"/>
  <c r="Y74" i="9"/>
  <c r="Z74" i="9"/>
  <c r="AA74" i="9"/>
  <c r="AB74" i="9"/>
  <c r="AC74" i="9"/>
  <c r="AW212" i="9"/>
  <c r="AX212" i="9"/>
  <c r="AY212" i="9"/>
  <c r="AZ212" i="9"/>
  <c r="BA212" i="9"/>
  <c r="BB212" i="9"/>
  <c r="X75" i="9"/>
  <c r="Y75" i="9"/>
  <c r="Z75" i="9"/>
  <c r="AA75" i="9"/>
  <c r="AB75" i="9"/>
  <c r="AC75" i="9"/>
  <c r="AW96" i="9"/>
  <c r="AX96" i="9"/>
  <c r="AY96" i="9"/>
  <c r="AZ96" i="9"/>
  <c r="BA96" i="9"/>
  <c r="BB96" i="9"/>
  <c r="X76" i="9"/>
  <c r="Y76" i="9"/>
  <c r="Z76" i="9"/>
  <c r="AA76" i="9"/>
  <c r="AB76" i="9"/>
  <c r="AC76" i="9"/>
  <c r="AW31" i="9"/>
  <c r="AX31" i="9"/>
  <c r="AY31" i="9"/>
  <c r="AZ31" i="9"/>
  <c r="BA31" i="9"/>
  <c r="BB31" i="9"/>
  <c r="X77" i="9"/>
  <c r="Y77" i="9"/>
  <c r="Z77" i="9"/>
  <c r="AA77" i="9"/>
  <c r="AB77" i="9"/>
  <c r="AC77" i="9"/>
  <c r="AW151" i="9"/>
  <c r="AX151" i="9"/>
  <c r="AY151" i="9"/>
  <c r="AZ151" i="9"/>
  <c r="BA151" i="9"/>
  <c r="BB151" i="9"/>
  <c r="X78" i="9"/>
  <c r="Y78" i="9"/>
  <c r="Z78" i="9"/>
  <c r="AA78" i="9"/>
  <c r="AB78" i="9"/>
  <c r="AC78" i="9"/>
  <c r="AW78" i="9"/>
  <c r="AX78" i="9"/>
  <c r="AY78" i="9"/>
  <c r="AZ78" i="9"/>
  <c r="BA78" i="9"/>
  <c r="BB78" i="9"/>
  <c r="X79" i="9"/>
  <c r="Y79" i="9"/>
  <c r="Z79" i="9"/>
  <c r="AA79" i="9"/>
  <c r="AB79" i="9"/>
  <c r="AC79" i="9"/>
  <c r="AW84" i="9"/>
  <c r="AX84" i="9"/>
  <c r="AY84" i="9"/>
  <c r="AZ84" i="9"/>
  <c r="BA84" i="9"/>
  <c r="BB84" i="9"/>
  <c r="X80" i="9"/>
  <c r="Y80" i="9"/>
  <c r="Z80" i="9"/>
  <c r="AA80" i="9"/>
  <c r="AB80" i="9"/>
  <c r="AC80" i="9"/>
  <c r="AW168" i="9"/>
  <c r="AX168" i="9"/>
  <c r="AY168" i="9"/>
  <c r="AZ168" i="9"/>
  <c r="BA168" i="9"/>
  <c r="BB168" i="9"/>
  <c r="X81" i="9"/>
  <c r="Y81" i="9"/>
  <c r="Z81" i="9"/>
  <c r="AA81" i="9"/>
  <c r="AB81" i="9"/>
  <c r="AC81" i="9"/>
  <c r="AW60" i="9"/>
  <c r="AX60" i="9"/>
  <c r="AY60" i="9"/>
  <c r="AZ60" i="9"/>
  <c r="BA60" i="9"/>
  <c r="BB60" i="9"/>
  <c r="X82" i="9"/>
  <c r="Y82" i="9"/>
  <c r="Z82" i="9"/>
  <c r="AA82" i="9"/>
  <c r="AB82" i="9"/>
  <c r="AC82" i="9"/>
  <c r="AW159" i="9"/>
  <c r="AX159" i="9"/>
  <c r="AY159" i="9"/>
  <c r="AZ159" i="9"/>
  <c r="BA159" i="9"/>
  <c r="BB159" i="9"/>
  <c r="X83" i="9"/>
  <c r="Y83" i="9"/>
  <c r="Z83" i="9"/>
  <c r="AA83" i="9"/>
  <c r="AB83" i="9"/>
  <c r="AC83" i="9"/>
  <c r="AW186" i="9"/>
  <c r="AX186" i="9"/>
  <c r="AY186" i="9"/>
  <c r="AZ186" i="9"/>
  <c r="BA186" i="9"/>
  <c r="BB186" i="9"/>
  <c r="X84" i="9"/>
  <c r="Y84" i="9"/>
  <c r="Z84" i="9"/>
  <c r="AA84" i="9"/>
  <c r="AB84" i="9"/>
  <c r="AC84" i="9"/>
  <c r="AW42" i="9"/>
  <c r="AX42" i="9"/>
  <c r="AY42" i="9"/>
  <c r="AZ42" i="9"/>
  <c r="BA42" i="9"/>
  <c r="BB42" i="9"/>
  <c r="X85" i="9"/>
  <c r="Y85" i="9"/>
  <c r="Z85" i="9"/>
  <c r="AA85" i="9"/>
  <c r="AB85" i="9"/>
  <c r="AC85" i="9"/>
  <c r="AW25" i="9"/>
  <c r="AX25" i="9"/>
  <c r="AY25" i="9"/>
  <c r="AZ25" i="9"/>
  <c r="BA25" i="9"/>
  <c r="BB25" i="9"/>
  <c r="X86" i="9"/>
  <c r="Y86" i="9"/>
  <c r="Z86" i="9"/>
  <c r="AA86" i="9"/>
  <c r="AB86" i="9"/>
  <c r="AC86" i="9"/>
  <c r="AW46" i="9"/>
  <c r="AX46" i="9"/>
  <c r="AY46" i="9"/>
  <c r="AZ46" i="9"/>
  <c r="BA46" i="9"/>
  <c r="BB46" i="9"/>
  <c r="X87" i="9"/>
  <c r="Y87" i="9"/>
  <c r="Z87" i="9"/>
  <c r="AA87" i="9"/>
  <c r="AB87" i="9"/>
  <c r="AC87" i="9"/>
  <c r="AW20" i="9"/>
  <c r="AX20" i="9"/>
  <c r="AY20" i="9"/>
  <c r="AZ20" i="9"/>
  <c r="BA20" i="9"/>
  <c r="BB20" i="9"/>
  <c r="X88" i="9"/>
  <c r="Y88" i="9"/>
  <c r="Z88" i="9"/>
  <c r="AA88" i="9"/>
  <c r="AB88" i="9"/>
  <c r="AC88" i="9"/>
  <c r="AW115" i="9"/>
  <c r="AX115" i="9"/>
  <c r="AY115" i="9"/>
  <c r="AZ115" i="9"/>
  <c r="BA115" i="9"/>
  <c r="BB115" i="9"/>
  <c r="X89" i="9"/>
  <c r="Y89" i="9"/>
  <c r="Z89" i="9"/>
  <c r="AA89" i="9"/>
  <c r="AB89" i="9"/>
  <c r="AC89" i="9"/>
  <c r="AW185" i="9"/>
  <c r="AX185" i="9"/>
  <c r="AY185" i="9"/>
  <c r="AZ185" i="9"/>
  <c r="BA185" i="9"/>
  <c r="BB185" i="9"/>
  <c r="X90" i="9"/>
  <c r="Y90" i="9"/>
  <c r="Z90" i="9"/>
  <c r="AA90" i="9"/>
  <c r="AB90" i="9"/>
  <c r="AC90" i="9"/>
  <c r="AW143" i="9"/>
  <c r="AX143" i="9"/>
  <c r="AY143" i="9"/>
  <c r="AZ143" i="9"/>
  <c r="BA143" i="9"/>
  <c r="BB143" i="9"/>
  <c r="X91" i="9"/>
  <c r="Y91" i="9"/>
  <c r="Z91" i="9"/>
  <c r="AA91" i="9"/>
  <c r="AB91" i="9"/>
  <c r="AC91" i="9"/>
  <c r="AW233" i="9"/>
  <c r="AX233" i="9"/>
  <c r="AY233" i="9"/>
  <c r="AZ233" i="9"/>
  <c r="BA233" i="9"/>
  <c r="BB233" i="9"/>
  <c r="X92" i="9"/>
  <c r="Y92" i="9"/>
  <c r="Z92" i="9"/>
  <c r="AA92" i="9"/>
  <c r="AB92" i="9"/>
  <c r="AC92" i="9"/>
  <c r="AW242" i="9"/>
  <c r="AX242" i="9"/>
  <c r="AY242" i="9"/>
  <c r="AZ242" i="9"/>
  <c r="BA242" i="9"/>
  <c r="BB242" i="9"/>
  <c r="X93" i="9"/>
  <c r="Y93" i="9"/>
  <c r="Z93" i="9"/>
  <c r="AA93" i="9"/>
  <c r="AB93" i="9"/>
  <c r="AC93" i="9"/>
  <c r="AW6" i="9"/>
  <c r="AX6" i="9"/>
  <c r="AY6" i="9"/>
  <c r="AZ6" i="9"/>
  <c r="BA6" i="9"/>
  <c r="BB6" i="9"/>
  <c r="X94" i="9"/>
  <c r="Y94" i="9"/>
  <c r="Z94" i="9"/>
  <c r="AA94" i="9"/>
  <c r="AB94" i="9"/>
  <c r="AC94" i="9"/>
  <c r="AW175" i="9"/>
  <c r="AX175" i="9"/>
  <c r="AY175" i="9"/>
  <c r="AZ175" i="9"/>
  <c r="BA175" i="9"/>
  <c r="BB175" i="9"/>
  <c r="X95" i="9"/>
  <c r="Y95" i="9"/>
  <c r="Z95" i="9"/>
  <c r="AA95" i="9"/>
  <c r="AB95" i="9"/>
  <c r="AC95" i="9"/>
  <c r="AW123" i="9"/>
  <c r="AX123" i="9"/>
  <c r="AY123" i="9"/>
  <c r="AZ123" i="9"/>
  <c r="BA123" i="9"/>
  <c r="BB123" i="9"/>
  <c r="X96" i="9"/>
  <c r="Y96" i="9"/>
  <c r="Z96" i="9"/>
  <c r="AA96" i="9"/>
  <c r="AB96" i="9"/>
  <c r="AC96" i="9"/>
  <c r="AW184" i="9"/>
  <c r="AX184" i="9"/>
  <c r="AY184" i="9"/>
  <c r="AZ184" i="9"/>
  <c r="BA184" i="9"/>
  <c r="BB184" i="9"/>
  <c r="X97" i="9"/>
  <c r="Y97" i="9"/>
  <c r="Z97" i="9"/>
  <c r="AA97" i="9"/>
  <c r="AB97" i="9"/>
  <c r="AC97" i="9"/>
  <c r="AW142" i="9"/>
  <c r="AX142" i="9"/>
  <c r="AY142" i="9"/>
  <c r="AZ142" i="9"/>
  <c r="BA142" i="9"/>
  <c r="BB142" i="9"/>
  <c r="X98" i="9"/>
  <c r="Y98" i="9"/>
  <c r="Z98" i="9"/>
  <c r="AA98" i="9"/>
  <c r="AB98" i="9"/>
  <c r="AC98" i="9"/>
  <c r="AW51" i="9"/>
  <c r="AX51" i="9"/>
  <c r="AY51" i="9"/>
  <c r="AZ51" i="9"/>
  <c r="BA51" i="9"/>
  <c r="BB51" i="9"/>
  <c r="X99" i="9"/>
  <c r="Y99" i="9"/>
  <c r="Z99" i="9"/>
  <c r="AA99" i="9"/>
  <c r="AB99" i="9"/>
  <c r="AC99" i="9"/>
  <c r="AW273" i="9"/>
  <c r="AX273" i="9"/>
  <c r="AY273" i="9"/>
  <c r="AZ273" i="9"/>
  <c r="BA273" i="9"/>
  <c r="BB273" i="9"/>
  <c r="X100" i="9"/>
  <c r="Y100" i="9"/>
  <c r="Z100" i="9"/>
  <c r="AA100" i="9"/>
  <c r="AB100" i="9"/>
  <c r="AC100" i="9"/>
  <c r="AW91" i="9"/>
  <c r="AX91" i="9"/>
  <c r="AY91" i="9"/>
  <c r="AZ91" i="9"/>
  <c r="BA91" i="9"/>
  <c r="BB91" i="9"/>
  <c r="X101" i="9"/>
  <c r="Y101" i="9"/>
  <c r="Z101" i="9"/>
  <c r="AA101" i="9"/>
  <c r="AB101" i="9"/>
  <c r="AC101" i="9"/>
  <c r="AW165" i="9"/>
  <c r="AX165" i="9"/>
  <c r="AY165" i="9"/>
  <c r="AZ165" i="9"/>
  <c r="BA165" i="9"/>
  <c r="BB165" i="9"/>
  <c r="X102" i="9"/>
  <c r="Y102" i="9"/>
  <c r="Z102" i="9"/>
  <c r="AA102" i="9"/>
  <c r="AB102" i="9"/>
  <c r="AC102" i="9"/>
  <c r="AW19" i="9"/>
  <c r="AX19" i="9"/>
  <c r="AY19" i="9"/>
  <c r="AZ19" i="9"/>
  <c r="BA19" i="9"/>
  <c r="BB19" i="9"/>
  <c r="X103" i="9"/>
  <c r="Y103" i="9"/>
  <c r="Z103" i="9"/>
  <c r="AA103" i="9"/>
  <c r="AB103" i="9"/>
  <c r="AC103" i="9"/>
  <c r="AW7" i="9"/>
  <c r="AX7" i="9"/>
  <c r="AY7" i="9"/>
  <c r="AZ7" i="9"/>
  <c r="BA7" i="9"/>
  <c r="BB7" i="9"/>
  <c r="X104" i="9"/>
  <c r="Y104" i="9"/>
  <c r="Z104" i="9"/>
  <c r="AA104" i="9"/>
  <c r="AB104" i="9"/>
  <c r="AC104" i="9"/>
  <c r="AW199" i="9"/>
  <c r="AX199" i="9"/>
  <c r="AY199" i="9"/>
  <c r="AZ199" i="9"/>
  <c r="BA199" i="9"/>
  <c r="BB199" i="9"/>
  <c r="X105" i="9"/>
  <c r="Y105" i="9"/>
  <c r="Z105" i="9"/>
  <c r="AA105" i="9"/>
  <c r="AB105" i="9"/>
  <c r="AC105" i="9"/>
  <c r="AW232" i="9"/>
  <c r="AX232" i="9"/>
  <c r="AY232" i="9"/>
  <c r="AZ232" i="9"/>
  <c r="BA232" i="9"/>
  <c r="BB232" i="9"/>
  <c r="X106" i="9"/>
  <c r="Y106" i="9"/>
  <c r="Z106" i="9"/>
  <c r="AA106" i="9"/>
  <c r="AB106" i="9"/>
  <c r="AC106" i="9"/>
  <c r="AW33" i="9"/>
  <c r="AX33" i="9"/>
  <c r="AY33" i="9"/>
  <c r="AZ33" i="9"/>
  <c r="BA33" i="9"/>
  <c r="BB33" i="9"/>
  <c r="X107" i="9"/>
  <c r="Y107" i="9"/>
  <c r="Z107" i="9"/>
  <c r="AA107" i="9"/>
  <c r="AB107" i="9"/>
  <c r="AC107" i="9"/>
  <c r="AW98" i="9"/>
  <c r="AX98" i="9"/>
  <c r="AY98" i="9"/>
  <c r="AZ98" i="9"/>
  <c r="BA98" i="9"/>
  <c r="BB98" i="9"/>
  <c r="X108" i="9"/>
  <c r="Y108" i="9"/>
  <c r="Z108" i="9"/>
  <c r="AA108" i="9"/>
  <c r="AB108" i="9"/>
  <c r="AC108" i="9"/>
  <c r="AW160" i="9"/>
  <c r="AX160" i="9"/>
  <c r="AY160" i="9"/>
  <c r="AZ160" i="9"/>
  <c r="BA160" i="9"/>
  <c r="BB160" i="9"/>
  <c r="X109" i="9"/>
  <c r="Y109" i="9"/>
  <c r="Z109" i="9"/>
  <c r="AA109" i="9"/>
  <c r="AB109" i="9"/>
  <c r="AC109" i="9"/>
  <c r="AW158" i="9"/>
  <c r="AX158" i="9"/>
  <c r="AY158" i="9"/>
  <c r="AZ158" i="9"/>
  <c r="BA158" i="9"/>
  <c r="BB158" i="9"/>
  <c r="X110" i="9"/>
  <c r="Y110" i="9"/>
  <c r="Z110" i="9"/>
  <c r="AA110" i="9"/>
  <c r="AB110" i="9"/>
  <c r="AC110" i="9"/>
  <c r="AW124" i="9"/>
  <c r="AX124" i="9"/>
  <c r="AY124" i="9"/>
  <c r="AZ124" i="9"/>
  <c r="BA124" i="9"/>
  <c r="BB124" i="9"/>
  <c r="X111" i="9"/>
  <c r="Y111" i="9"/>
  <c r="Z111" i="9"/>
  <c r="AA111" i="9"/>
  <c r="AB111" i="9"/>
  <c r="AC111" i="9"/>
  <c r="AW141" i="9"/>
  <c r="AX141" i="9"/>
  <c r="AY141" i="9"/>
  <c r="AZ141" i="9"/>
  <c r="BA141" i="9"/>
  <c r="BB141" i="9"/>
  <c r="X112" i="9"/>
  <c r="Y112" i="9"/>
  <c r="Z112" i="9"/>
  <c r="AA112" i="9"/>
  <c r="AB112" i="9"/>
  <c r="AC112" i="9"/>
  <c r="AW155" i="9"/>
  <c r="AX155" i="9"/>
  <c r="AY155" i="9"/>
  <c r="AZ155" i="9"/>
  <c r="BA155" i="9"/>
  <c r="BB155" i="9"/>
  <c r="X113" i="9"/>
  <c r="Y113" i="9"/>
  <c r="Z113" i="9"/>
  <c r="AA113" i="9"/>
  <c r="AB113" i="9"/>
  <c r="AC113" i="9"/>
  <c r="AW119" i="9"/>
  <c r="AX119" i="9"/>
  <c r="AY119" i="9"/>
  <c r="AZ119" i="9"/>
  <c r="BA119" i="9"/>
  <c r="BB119" i="9"/>
  <c r="X114" i="9"/>
  <c r="Y114" i="9"/>
  <c r="Z114" i="9"/>
  <c r="AA114" i="9"/>
  <c r="AB114" i="9"/>
  <c r="AC114" i="9"/>
  <c r="AW147" i="9"/>
  <c r="AX147" i="9"/>
  <c r="AY147" i="9"/>
  <c r="AZ147" i="9"/>
  <c r="BA147" i="9"/>
  <c r="BB147" i="9"/>
  <c r="X115" i="9"/>
  <c r="Y115" i="9"/>
  <c r="Z115" i="9"/>
  <c r="AA115" i="9"/>
  <c r="AB115" i="9"/>
  <c r="AC115" i="9"/>
  <c r="AW173" i="9"/>
  <c r="AX173" i="9"/>
  <c r="AY173" i="9"/>
  <c r="AZ173" i="9"/>
  <c r="BA173" i="9"/>
  <c r="BB173" i="9"/>
  <c r="X116" i="9"/>
  <c r="Y116" i="9"/>
  <c r="Z116" i="9"/>
  <c r="AA116" i="9"/>
  <c r="AB116" i="9"/>
  <c r="AC116" i="9"/>
  <c r="AW116" i="9"/>
  <c r="AX116" i="9"/>
  <c r="AY116" i="9"/>
  <c r="AZ116" i="9"/>
  <c r="BA116" i="9"/>
  <c r="BB116" i="9"/>
  <c r="X117" i="9"/>
  <c r="Y117" i="9"/>
  <c r="Z117" i="9"/>
  <c r="AA117" i="9"/>
  <c r="AB117" i="9"/>
  <c r="AC117" i="9"/>
  <c r="AW121" i="9"/>
  <c r="AX121" i="9"/>
  <c r="AY121" i="9"/>
  <c r="AZ121" i="9"/>
  <c r="BA121" i="9"/>
  <c r="BB121" i="9"/>
  <c r="X118" i="9"/>
  <c r="Y118" i="9"/>
  <c r="Z118" i="9"/>
  <c r="AA118" i="9"/>
  <c r="AB118" i="9"/>
  <c r="AC118" i="9"/>
  <c r="AW68" i="9"/>
  <c r="AX68" i="9"/>
  <c r="AY68" i="9"/>
  <c r="AZ68" i="9"/>
  <c r="BA68" i="9"/>
  <c r="BB68" i="9"/>
  <c r="X119" i="9"/>
  <c r="Y119" i="9"/>
  <c r="Z119" i="9"/>
  <c r="AA119" i="9"/>
  <c r="AB119" i="9"/>
  <c r="AC119" i="9"/>
  <c r="AW148" i="9"/>
  <c r="AX148" i="9"/>
  <c r="AY148" i="9"/>
  <c r="AZ148" i="9"/>
  <c r="BA148" i="9"/>
  <c r="BB148" i="9"/>
  <c r="X120" i="9"/>
  <c r="Y120" i="9"/>
  <c r="Z120" i="9"/>
  <c r="AA120" i="9"/>
  <c r="AB120" i="9"/>
  <c r="AC120" i="9"/>
  <c r="AW92" i="9"/>
  <c r="AX92" i="9"/>
  <c r="AY92" i="9"/>
  <c r="AZ92" i="9"/>
  <c r="BA92" i="9"/>
  <c r="BB92" i="9"/>
  <c r="X121" i="9"/>
  <c r="Y121" i="9"/>
  <c r="Z121" i="9"/>
  <c r="AA121" i="9"/>
  <c r="AB121" i="9"/>
  <c r="AC121" i="9"/>
  <c r="AW9" i="9"/>
  <c r="AX9" i="9"/>
  <c r="AY9" i="9"/>
  <c r="AZ9" i="9"/>
  <c r="BA9" i="9"/>
  <c r="BB9" i="9"/>
  <c r="X122" i="9"/>
  <c r="Y122" i="9"/>
  <c r="Z122" i="9"/>
  <c r="AA122" i="9"/>
  <c r="AB122" i="9"/>
  <c r="AC122" i="9"/>
  <c r="AW149" i="9"/>
  <c r="AX149" i="9"/>
  <c r="AY149" i="9"/>
  <c r="AZ149" i="9"/>
  <c r="BA149" i="9"/>
  <c r="BB149" i="9"/>
  <c r="X123" i="9"/>
  <c r="Y123" i="9"/>
  <c r="Z123" i="9"/>
  <c r="AA123" i="9"/>
  <c r="AB123" i="9"/>
  <c r="AC123" i="9"/>
  <c r="AW93" i="9"/>
  <c r="AX93" i="9"/>
  <c r="AY93" i="9"/>
  <c r="AZ93" i="9"/>
  <c r="BA93" i="9"/>
  <c r="BB93" i="9"/>
  <c r="X124" i="9"/>
  <c r="Y124" i="9"/>
  <c r="Z124" i="9"/>
  <c r="AA124" i="9"/>
  <c r="AB124" i="9"/>
  <c r="AC124" i="9"/>
  <c r="AW90" i="9"/>
  <c r="AX90" i="9"/>
  <c r="AY90" i="9"/>
  <c r="AZ90" i="9"/>
  <c r="BA90" i="9"/>
  <c r="BB90" i="9"/>
  <c r="X125" i="9"/>
  <c r="Y125" i="9"/>
  <c r="Z125" i="9"/>
  <c r="AA125" i="9"/>
  <c r="AB125" i="9"/>
  <c r="AC125" i="9"/>
  <c r="AW125" i="9"/>
  <c r="AX125" i="9"/>
  <c r="AY125" i="9"/>
  <c r="AZ125" i="9"/>
  <c r="BA125" i="9"/>
  <c r="BB125" i="9"/>
  <c r="X126" i="9"/>
  <c r="Y126" i="9"/>
  <c r="Z126" i="9"/>
  <c r="AA126" i="9"/>
  <c r="AB126" i="9"/>
  <c r="AC126" i="9"/>
  <c r="AW134" i="9"/>
  <c r="AX134" i="9"/>
  <c r="AY134" i="9"/>
  <c r="AZ134" i="9"/>
  <c r="BA134" i="9"/>
  <c r="BB134" i="9"/>
  <c r="X127" i="9"/>
  <c r="Y127" i="9"/>
  <c r="Z127" i="9"/>
  <c r="AA127" i="9"/>
  <c r="AB127" i="9"/>
  <c r="AC127" i="9"/>
  <c r="AW256" i="9"/>
  <c r="AX256" i="9"/>
  <c r="AY256" i="9"/>
  <c r="AZ256" i="9"/>
  <c r="BA256" i="9"/>
  <c r="BB256" i="9"/>
  <c r="X128" i="9"/>
  <c r="Y128" i="9"/>
  <c r="Z128" i="9"/>
  <c r="AA128" i="9"/>
  <c r="AB128" i="9"/>
  <c r="AC128" i="9"/>
  <c r="AW114" i="9"/>
  <c r="AX114" i="9"/>
  <c r="AY114" i="9"/>
  <c r="AZ114" i="9"/>
  <c r="BA114" i="9"/>
  <c r="BB114" i="9"/>
  <c r="X129" i="9"/>
  <c r="Y129" i="9"/>
  <c r="Z129" i="9"/>
  <c r="AA129" i="9"/>
  <c r="AB129" i="9"/>
  <c r="AC129" i="9"/>
  <c r="AW106" i="9"/>
  <c r="AX106" i="9"/>
  <c r="AY106" i="9"/>
  <c r="AZ106" i="9"/>
  <c r="BA106" i="9"/>
  <c r="BB106" i="9"/>
  <c r="X130" i="9"/>
  <c r="Y130" i="9"/>
  <c r="Z130" i="9"/>
  <c r="AA130" i="9"/>
  <c r="AB130" i="9"/>
  <c r="AC130" i="9"/>
  <c r="AW26" i="9"/>
  <c r="AX26" i="9"/>
  <c r="AY26" i="9"/>
  <c r="AZ26" i="9"/>
  <c r="BA26" i="9"/>
  <c r="BB26" i="9"/>
  <c r="X131" i="9"/>
  <c r="Y131" i="9"/>
  <c r="Z131" i="9"/>
  <c r="AA131" i="9"/>
  <c r="AB131" i="9"/>
  <c r="AC131" i="9"/>
  <c r="AW126" i="9"/>
  <c r="AX126" i="9"/>
  <c r="AY126" i="9"/>
  <c r="AZ126" i="9"/>
  <c r="BA126" i="9"/>
  <c r="BB126" i="9"/>
  <c r="X132" i="9"/>
  <c r="Y132" i="9"/>
  <c r="Z132" i="9"/>
  <c r="AA132" i="9"/>
  <c r="AB132" i="9"/>
  <c r="AC132" i="9"/>
  <c r="AW117" i="9"/>
  <c r="AX117" i="9"/>
  <c r="AY117" i="9"/>
  <c r="AZ117" i="9"/>
  <c r="BA117" i="9"/>
  <c r="BB117" i="9"/>
  <c r="X133" i="9"/>
  <c r="Y133" i="9"/>
  <c r="Z133" i="9"/>
  <c r="AA133" i="9"/>
  <c r="AB133" i="9"/>
  <c r="AC133" i="9"/>
  <c r="AW131" i="9"/>
  <c r="AX131" i="9"/>
  <c r="AY131" i="9"/>
  <c r="AZ131" i="9"/>
  <c r="BA131" i="9"/>
  <c r="BB131" i="9"/>
  <c r="X134" i="9"/>
  <c r="Y134" i="9"/>
  <c r="Z134" i="9"/>
  <c r="AA134" i="9"/>
  <c r="AB134" i="9"/>
  <c r="AC134" i="9"/>
  <c r="AW118" i="9"/>
  <c r="AX118" i="9"/>
  <c r="AY118" i="9"/>
  <c r="AZ118" i="9"/>
  <c r="BA118" i="9"/>
  <c r="BB118" i="9"/>
  <c r="X135" i="9"/>
  <c r="Y135" i="9"/>
  <c r="Z135" i="9"/>
  <c r="AA135" i="9"/>
  <c r="AB135" i="9"/>
  <c r="AC135" i="9"/>
  <c r="AW237" i="9"/>
  <c r="AX237" i="9"/>
  <c r="AY237" i="9"/>
  <c r="AZ237" i="9"/>
  <c r="BA237" i="9"/>
  <c r="BB237" i="9"/>
  <c r="X136" i="9"/>
  <c r="Y136" i="9"/>
  <c r="Z136" i="9"/>
  <c r="AA136" i="9"/>
  <c r="AB136" i="9"/>
  <c r="AC136" i="9"/>
  <c r="AW97" i="9"/>
  <c r="AX97" i="9"/>
  <c r="AY97" i="9"/>
  <c r="AZ97" i="9"/>
  <c r="BA97" i="9"/>
  <c r="BB97" i="9"/>
  <c r="X137" i="9"/>
  <c r="Y137" i="9"/>
  <c r="Z137" i="9"/>
  <c r="AA137" i="9"/>
  <c r="AB137" i="9"/>
  <c r="AC137" i="9"/>
  <c r="AW107" i="9"/>
  <c r="AX107" i="9"/>
  <c r="AY107" i="9"/>
  <c r="AZ107" i="9"/>
  <c r="BA107" i="9"/>
  <c r="BB107" i="9"/>
  <c r="X138" i="9"/>
  <c r="Y138" i="9"/>
  <c r="Z138" i="9"/>
  <c r="AA138" i="9"/>
  <c r="AB138" i="9"/>
  <c r="AC138" i="9"/>
  <c r="AW182" i="9"/>
  <c r="AX182" i="9"/>
  <c r="AY182" i="9"/>
  <c r="AZ182" i="9"/>
  <c r="BA182" i="9"/>
  <c r="BB182" i="9"/>
  <c r="X139" i="9"/>
  <c r="Y139" i="9"/>
  <c r="Z139" i="9"/>
  <c r="AA139" i="9"/>
  <c r="AB139" i="9"/>
  <c r="AC139" i="9"/>
  <c r="AW198" i="9"/>
  <c r="AX198" i="9"/>
  <c r="AY198" i="9"/>
  <c r="AZ198" i="9"/>
  <c r="BA198" i="9"/>
  <c r="BB198" i="9"/>
  <c r="X140" i="9"/>
  <c r="Y140" i="9"/>
  <c r="Z140" i="9"/>
  <c r="AA140" i="9"/>
  <c r="AB140" i="9"/>
  <c r="AC140" i="9"/>
  <c r="AW48" i="9"/>
  <c r="AX48" i="9"/>
  <c r="AY48" i="9"/>
  <c r="AZ48" i="9"/>
  <c r="BA48" i="9"/>
  <c r="BB48" i="9"/>
  <c r="X141" i="9"/>
  <c r="Y141" i="9"/>
  <c r="Z141" i="9"/>
  <c r="AA141" i="9"/>
  <c r="AB141" i="9"/>
  <c r="AC141" i="9"/>
  <c r="AW56" i="9"/>
  <c r="AX56" i="9"/>
  <c r="AY56" i="9"/>
  <c r="AZ56" i="9"/>
  <c r="BA56" i="9"/>
  <c r="BB56" i="9"/>
  <c r="X142" i="9"/>
  <c r="Y142" i="9"/>
  <c r="Z142" i="9"/>
  <c r="AA142" i="9"/>
  <c r="AB142" i="9"/>
  <c r="AC142" i="9"/>
  <c r="AW216" i="9"/>
  <c r="AX216" i="9"/>
  <c r="AY216" i="9"/>
  <c r="AZ216" i="9"/>
  <c r="BA216" i="9"/>
  <c r="BB216" i="9"/>
  <c r="X143" i="9"/>
  <c r="Y143" i="9"/>
  <c r="Z143" i="9"/>
  <c r="AA143" i="9"/>
  <c r="AB143" i="9"/>
  <c r="AC143" i="9"/>
  <c r="AW190" i="9"/>
  <c r="AX190" i="9"/>
  <c r="AY190" i="9"/>
  <c r="AZ190" i="9"/>
  <c r="BA190" i="9"/>
  <c r="BB190" i="9"/>
  <c r="X144" i="9"/>
  <c r="Y144" i="9"/>
  <c r="Z144" i="9"/>
  <c r="AA144" i="9"/>
  <c r="AB144" i="9"/>
  <c r="AC144" i="9"/>
  <c r="AW8" i="9"/>
  <c r="AX8" i="9"/>
  <c r="AY8" i="9"/>
  <c r="AZ8" i="9"/>
  <c r="BA8" i="9"/>
  <c r="BB8" i="9"/>
  <c r="X145" i="9"/>
  <c r="Y145" i="9"/>
  <c r="Z145" i="9"/>
  <c r="AA145" i="9"/>
  <c r="AB145" i="9"/>
  <c r="AC145" i="9"/>
  <c r="AW89" i="9"/>
  <c r="AX89" i="9"/>
  <c r="AY89" i="9"/>
  <c r="AZ89" i="9"/>
  <c r="BA89" i="9"/>
  <c r="BB89" i="9"/>
  <c r="X146" i="9"/>
  <c r="Y146" i="9"/>
  <c r="Z146" i="9"/>
  <c r="AA146" i="9"/>
  <c r="AB146" i="9"/>
  <c r="AC146" i="9"/>
  <c r="AW15" i="9"/>
  <c r="AX15" i="9"/>
  <c r="AY15" i="9"/>
  <c r="AZ15" i="9"/>
  <c r="BA15" i="9"/>
  <c r="BB15" i="9"/>
  <c r="X147" i="9"/>
  <c r="Y147" i="9"/>
  <c r="Z147" i="9"/>
  <c r="AA147" i="9"/>
  <c r="AB147" i="9"/>
  <c r="AC147" i="9"/>
  <c r="AW100" i="9"/>
  <c r="AX100" i="9"/>
  <c r="AY100" i="9"/>
  <c r="AZ100" i="9"/>
  <c r="BA100" i="9"/>
  <c r="BB100" i="9"/>
  <c r="X148" i="9"/>
  <c r="Y148" i="9"/>
  <c r="Z148" i="9"/>
  <c r="AA148" i="9"/>
  <c r="AB148" i="9"/>
  <c r="AC148" i="9"/>
  <c r="AW77" i="9"/>
  <c r="AX77" i="9"/>
  <c r="AY77" i="9"/>
  <c r="AZ77" i="9"/>
  <c r="BA77" i="9"/>
  <c r="BB77" i="9"/>
  <c r="X149" i="9"/>
  <c r="Y149" i="9"/>
  <c r="Z149" i="9"/>
  <c r="AA149" i="9"/>
  <c r="AB149" i="9"/>
  <c r="AC149" i="9"/>
  <c r="AW262" i="9"/>
  <c r="AX262" i="9"/>
  <c r="AY262" i="9"/>
  <c r="AZ262" i="9"/>
  <c r="BA262" i="9"/>
  <c r="BB262" i="9"/>
  <c r="X150" i="9"/>
  <c r="Y150" i="9"/>
  <c r="Z150" i="9"/>
  <c r="AA150" i="9"/>
  <c r="AB150" i="9"/>
  <c r="AC150" i="9"/>
  <c r="AW87" i="9"/>
  <c r="AX87" i="9"/>
  <c r="AY87" i="9"/>
  <c r="AZ87" i="9"/>
  <c r="BA87" i="9"/>
  <c r="BB87" i="9"/>
  <c r="X151" i="9"/>
  <c r="Y151" i="9"/>
  <c r="Z151" i="9"/>
  <c r="AA151" i="9"/>
  <c r="AB151" i="9"/>
  <c r="AC151" i="9"/>
  <c r="AW193" i="9"/>
  <c r="AX193" i="9"/>
  <c r="AY193" i="9"/>
  <c r="AZ193" i="9"/>
  <c r="BA193" i="9"/>
  <c r="BB193" i="9"/>
  <c r="X152" i="9"/>
  <c r="Y152" i="9"/>
  <c r="Z152" i="9"/>
  <c r="AA152" i="9"/>
  <c r="AB152" i="9"/>
  <c r="AC152" i="9"/>
  <c r="AW239" i="9"/>
  <c r="AX239" i="9"/>
  <c r="AY239" i="9"/>
  <c r="AZ239" i="9"/>
  <c r="BA239" i="9"/>
  <c r="BB239" i="9"/>
  <c r="X153" i="9"/>
  <c r="Y153" i="9"/>
  <c r="Z153" i="9"/>
  <c r="AA153" i="9"/>
  <c r="AB153" i="9"/>
  <c r="AC153" i="9"/>
  <c r="AW192" i="9"/>
  <c r="AX192" i="9"/>
  <c r="AY192" i="9"/>
  <c r="AZ192" i="9"/>
  <c r="BA192" i="9"/>
  <c r="BB192" i="9"/>
  <c r="X154" i="9"/>
  <c r="Y154" i="9"/>
  <c r="Z154" i="9"/>
  <c r="AA154" i="9"/>
  <c r="AB154" i="9"/>
  <c r="AC154" i="9"/>
  <c r="AW86" i="9"/>
  <c r="AX86" i="9"/>
  <c r="AY86" i="9"/>
  <c r="AZ86" i="9"/>
  <c r="BA86" i="9"/>
  <c r="BB86" i="9"/>
  <c r="X155" i="9"/>
  <c r="Y155" i="9"/>
  <c r="Z155" i="9"/>
  <c r="AA155" i="9"/>
  <c r="AB155" i="9"/>
  <c r="AC155" i="9"/>
  <c r="AW139" i="9"/>
  <c r="AX139" i="9"/>
  <c r="AY139" i="9"/>
  <c r="AZ139" i="9"/>
  <c r="BA139" i="9"/>
  <c r="BB139" i="9"/>
  <c r="X156" i="9"/>
  <c r="Y156" i="9"/>
  <c r="Z156" i="9"/>
  <c r="AA156" i="9"/>
  <c r="AB156" i="9"/>
  <c r="AC156" i="9"/>
  <c r="AW71" i="9"/>
  <c r="AX71" i="9"/>
  <c r="AY71" i="9"/>
  <c r="AZ71" i="9"/>
  <c r="BA71" i="9"/>
  <c r="BB71" i="9"/>
  <c r="X157" i="9"/>
  <c r="Y157" i="9"/>
  <c r="Z157" i="9"/>
  <c r="AA157" i="9"/>
  <c r="AB157" i="9"/>
  <c r="AC157" i="9"/>
  <c r="AW88" i="9"/>
  <c r="AX88" i="9"/>
  <c r="AY88" i="9"/>
  <c r="AZ88" i="9"/>
  <c r="BA88" i="9"/>
  <c r="BB88" i="9"/>
  <c r="X158" i="9"/>
  <c r="Y158" i="9"/>
  <c r="Z158" i="9"/>
  <c r="AA158" i="9"/>
  <c r="AB158" i="9"/>
  <c r="AC158" i="9"/>
  <c r="AW72" i="9"/>
  <c r="AX72" i="9"/>
  <c r="AY72" i="9"/>
  <c r="AZ72" i="9"/>
  <c r="BA72" i="9"/>
  <c r="BB72" i="9"/>
  <c r="X159" i="9"/>
  <c r="Y159" i="9"/>
  <c r="Z159" i="9"/>
  <c r="AA159" i="9"/>
  <c r="AB159" i="9"/>
  <c r="AC159" i="9"/>
  <c r="AW236" i="9"/>
  <c r="AX236" i="9"/>
  <c r="AY236" i="9"/>
  <c r="AZ236" i="9"/>
  <c r="BA236" i="9"/>
  <c r="BB236" i="9"/>
  <c r="X160" i="9"/>
  <c r="Y160" i="9"/>
  <c r="Z160" i="9"/>
  <c r="AA160" i="9"/>
  <c r="AB160" i="9"/>
  <c r="AC160" i="9"/>
  <c r="AW12" i="9"/>
  <c r="AX12" i="9"/>
  <c r="AY12" i="9"/>
  <c r="AZ12" i="9"/>
  <c r="BA12" i="9"/>
  <c r="BB12" i="9"/>
  <c r="X161" i="9"/>
  <c r="Y161" i="9"/>
  <c r="Z161" i="9"/>
  <c r="AA161" i="9"/>
  <c r="AB161" i="9"/>
  <c r="AC161" i="9"/>
  <c r="AW27" i="9"/>
  <c r="AX27" i="9"/>
  <c r="AY27" i="9"/>
  <c r="AZ27" i="9"/>
  <c r="BA27" i="9"/>
  <c r="BB27" i="9"/>
  <c r="X162" i="9"/>
  <c r="Y162" i="9"/>
  <c r="Z162" i="9"/>
  <c r="AA162" i="9"/>
  <c r="AB162" i="9"/>
  <c r="AC162" i="9"/>
  <c r="AW63" i="9"/>
  <c r="AX63" i="9"/>
  <c r="AY63" i="9"/>
  <c r="AZ63" i="9"/>
  <c r="BA63" i="9"/>
  <c r="BB63" i="9"/>
  <c r="X163" i="9"/>
  <c r="Y163" i="9"/>
  <c r="Z163" i="9"/>
  <c r="AA163" i="9"/>
  <c r="AB163" i="9"/>
  <c r="AC163" i="9"/>
  <c r="AW224" i="9"/>
  <c r="AX224" i="9"/>
  <c r="AY224" i="9"/>
  <c r="AZ224" i="9"/>
  <c r="BA224" i="9"/>
  <c r="BB224" i="9"/>
  <c r="X164" i="9"/>
  <c r="Y164" i="9"/>
  <c r="Z164" i="9"/>
  <c r="AA164" i="9"/>
  <c r="AB164" i="9"/>
  <c r="AC164" i="9"/>
  <c r="AW272" i="9"/>
  <c r="AX272" i="9"/>
  <c r="AY272" i="9"/>
  <c r="AZ272" i="9"/>
  <c r="BA272" i="9"/>
  <c r="BB272" i="9"/>
  <c r="X165" i="9"/>
  <c r="Y165" i="9"/>
  <c r="Z165" i="9"/>
  <c r="AA165" i="9"/>
  <c r="AB165" i="9"/>
  <c r="AC165" i="9"/>
  <c r="AW244" i="9"/>
  <c r="AX244" i="9"/>
  <c r="AY244" i="9"/>
  <c r="AZ244" i="9"/>
  <c r="BA244" i="9"/>
  <c r="BB244" i="9"/>
  <c r="X166" i="9"/>
  <c r="Y166" i="9"/>
  <c r="Z166" i="9"/>
  <c r="AA166" i="9"/>
  <c r="AB166" i="9"/>
  <c r="AC166" i="9"/>
  <c r="AW253" i="9"/>
  <c r="AX253" i="9"/>
  <c r="AY253" i="9"/>
  <c r="AZ253" i="9"/>
  <c r="BA253" i="9"/>
  <c r="BB253" i="9"/>
  <c r="X167" i="9"/>
  <c r="Y167" i="9"/>
  <c r="Z167" i="9"/>
  <c r="AA167" i="9"/>
  <c r="AB167" i="9"/>
  <c r="AC167" i="9"/>
  <c r="AW74" i="9"/>
  <c r="AX74" i="9"/>
  <c r="AY74" i="9"/>
  <c r="AZ74" i="9"/>
  <c r="BA74" i="9"/>
  <c r="BB74" i="9"/>
  <c r="X168" i="9"/>
  <c r="Y168" i="9"/>
  <c r="Z168" i="9"/>
  <c r="AA168" i="9"/>
  <c r="AB168" i="9"/>
  <c r="AC168" i="9"/>
  <c r="AW211" i="9"/>
  <c r="AX211" i="9"/>
  <c r="AY211" i="9"/>
  <c r="AZ211" i="9"/>
  <c r="BA211" i="9"/>
  <c r="BB211" i="9"/>
  <c r="X169" i="9"/>
  <c r="Y169" i="9"/>
  <c r="Z169" i="9"/>
  <c r="AA169" i="9"/>
  <c r="AB169" i="9"/>
  <c r="AC169" i="9"/>
  <c r="AW228" i="9"/>
  <c r="AX228" i="9"/>
  <c r="AY228" i="9"/>
  <c r="AZ228" i="9"/>
  <c r="BA228" i="9"/>
  <c r="BB228" i="9"/>
  <c r="X170" i="9"/>
  <c r="Y170" i="9"/>
  <c r="Z170" i="9"/>
  <c r="AA170" i="9"/>
  <c r="AB170" i="9"/>
  <c r="AC170" i="9"/>
  <c r="AW45" i="9"/>
  <c r="AX45" i="9"/>
  <c r="AY45" i="9"/>
  <c r="AZ45" i="9"/>
  <c r="BA45" i="9"/>
  <c r="BB45" i="9"/>
  <c r="X171" i="9"/>
  <c r="Y171" i="9"/>
  <c r="Z171" i="9"/>
  <c r="AA171" i="9"/>
  <c r="AB171" i="9"/>
  <c r="AC171" i="9"/>
  <c r="AW231" i="9"/>
  <c r="AX231" i="9"/>
  <c r="AY231" i="9"/>
  <c r="AZ231" i="9"/>
  <c r="BA231" i="9"/>
  <c r="BB231" i="9"/>
  <c r="X172" i="9"/>
  <c r="Y172" i="9"/>
  <c r="Z172" i="9"/>
  <c r="AA172" i="9"/>
  <c r="AB172" i="9"/>
  <c r="AC172" i="9"/>
  <c r="AW47" i="9"/>
  <c r="AX47" i="9"/>
  <c r="AY47" i="9"/>
  <c r="AZ47" i="9"/>
  <c r="BA47" i="9"/>
  <c r="BB47" i="9"/>
  <c r="X173" i="9"/>
  <c r="Y173" i="9"/>
  <c r="Z173" i="9"/>
  <c r="AA173" i="9"/>
  <c r="AB173" i="9"/>
  <c r="AC173" i="9"/>
  <c r="AW146" i="9"/>
  <c r="AX146" i="9"/>
  <c r="AY146" i="9"/>
  <c r="AZ146" i="9"/>
  <c r="BA146" i="9"/>
  <c r="BB146" i="9"/>
  <c r="X174" i="9"/>
  <c r="Y174" i="9"/>
  <c r="Z174" i="9"/>
  <c r="AA174" i="9"/>
  <c r="AB174" i="9"/>
  <c r="AC174" i="9"/>
  <c r="AW73" i="9"/>
  <c r="AX73" i="9"/>
  <c r="AY73" i="9"/>
  <c r="AZ73" i="9"/>
  <c r="BA73" i="9"/>
  <c r="BB73" i="9"/>
  <c r="X175" i="9"/>
  <c r="Y175" i="9"/>
  <c r="Z175" i="9"/>
  <c r="AA175" i="9"/>
  <c r="AB175" i="9"/>
  <c r="AC175" i="9"/>
  <c r="AW55" i="9"/>
  <c r="AX55" i="9"/>
  <c r="AY55" i="9"/>
  <c r="AZ55" i="9"/>
  <c r="BA55" i="9"/>
  <c r="BB55" i="9"/>
  <c r="X176" i="9"/>
  <c r="Y176" i="9"/>
  <c r="Z176" i="9"/>
  <c r="AA176" i="9"/>
  <c r="AB176" i="9"/>
  <c r="AC176" i="9"/>
  <c r="AW180" i="9"/>
  <c r="AX180" i="9"/>
  <c r="AY180" i="9"/>
  <c r="AZ180" i="9"/>
  <c r="BA180" i="9"/>
  <c r="BB180" i="9"/>
  <c r="X177" i="9"/>
  <c r="Y177" i="9"/>
  <c r="Z177" i="9"/>
  <c r="AA177" i="9"/>
  <c r="AB177" i="9"/>
  <c r="AC177" i="9"/>
  <c r="AW270" i="9"/>
  <c r="AX270" i="9"/>
  <c r="AY270" i="9"/>
  <c r="AZ270" i="9"/>
  <c r="BA270" i="9"/>
  <c r="BB270" i="9"/>
  <c r="X178" i="9"/>
  <c r="Y178" i="9"/>
  <c r="Z178" i="9"/>
  <c r="AA178" i="9"/>
  <c r="AB178" i="9"/>
  <c r="AC178" i="9"/>
  <c r="AW210" i="9"/>
  <c r="AX210" i="9"/>
  <c r="AY210" i="9"/>
  <c r="AZ210" i="9"/>
  <c r="BA210" i="9"/>
  <c r="BB210" i="9"/>
  <c r="X179" i="9"/>
  <c r="Y179" i="9"/>
  <c r="Z179" i="9"/>
  <c r="AA179" i="9"/>
  <c r="AB179" i="9"/>
  <c r="AC179" i="9"/>
  <c r="AW133" i="9"/>
  <c r="AX133" i="9"/>
  <c r="AY133" i="9"/>
  <c r="AZ133" i="9"/>
  <c r="BA133" i="9"/>
  <c r="BB133" i="9"/>
  <c r="X180" i="9"/>
  <c r="Y180" i="9"/>
  <c r="Z180" i="9"/>
  <c r="AA180" i="9"/>
  <c r="AB180" i="9"/>
  <c r="AC180" i="9"/>
  <c r="AW122" i="9"/>
  <c r="AX122" i="9"/>
  <c r="AY122" i="9"/>
  <c r="AZ122" i="9"/>
  <c r="BA122" i="9"/>
  <c r="BB122" i="9"/>
  <c r="X181" i="9"/>
  <c r="Y181" i="9"/>
  <c r="Z181" i="9"/>
  <c r="AA181" i="9"/>
  <c r="AB181" i="9"/>
  <c r="AC181" i="9"/>
  <c r="AW255" i="9"/>
  <c r="AX255" i="9"/>
  <c r="AY255" i="9"/>
  <c r="AZ255" i="9"/>
  <c r="BA255" i="9"/>
  <c r="BB255" i="9"/>
  <c r="X182" i="9"/>
  <c r="Y182" i="9"/>
  <c r="Z182" i="9"/>
  <c r="AA182" i="9"/>
  <c r="AB182" i="9"/>
  <c r="AC182" i="9"/>
  <c r="AW196" i="9"/>
  <c r="AX196" i="9"/>
  <c r="AY196" i="9"/>
  <c r="AZ196" i="9"/>
  <c r="BA196" i="9"/>
  <c r="BB196" i="9"/>
  <c r="X183" i="9"/>
  <c r="Y183" i="9"/>
  <c r="Z183" i="9"/>
  <c r="AA183" i="9"/>
  <c r="AB183" i="9"/>
  <c r="AC183" i="9"/>
  <c r="AW235" i="9"/>
  <c r="AX235" i="9"/>
  <c r="AY235" i="9"/>
  <c r="AZ235" i="9"/>
  <c r="BA235" i="9"/>
  <c r="BB235" i="9"/>
  <c r="X184" i="9"/>
  <c r="Y184" i="9"/>
  <c r="Z184" i="9"/>
  <c r="AA184" i="9"/>
  <c r="AB184" i="9"/>
  <c r="AC184" i="9"/>
  <c r="AW138" i="9"/>
  <c r="AX138" i="9"/>
  <c r="AY138" i="9"/>
  <c r="AZ138" i="9"/>
  <c r="BA138" i="9"/>
  <c r="BB138" i="9"/>
  <c r="X185" i="9"/>
  <c r="Y185" i="9"/>
  <c r="Z185" i="9"/>
  <c r="AA185" i="9"/>
  <c r="AB185" i="9"/>
  <c r="AC185" i="9"/>
  <c r="AW127" i="9"/>
  <c r="AX127" i="9"/>
  <c r="AY127" i="9"/>
  <c r="AZ127" i="9"/>
  <c r="BA127" i="9"/>
  <c r="BB127" i="9"/>
  <c r="X186" i="9"/>
  <c r="Y186" i="9"/>
  <c r="Z186" i="9"/>
  <c r="AA186" i="9"/>
  <c r="AB186" i="9"/>
  <c r="AC186" i="9"/>
  <c r="AW150" i="9"/>
  <c r="AX150" i="9"/>
  <c r="AY150" i="9"/>
  <c r="AZ150" i="9"/>
  <c r="BA150" i="9"/>
  <c r="BB150" i="9"/>
  <c r="X187" i="9"/>
  <c r="Y187" i="9"/>
  <c r="Z187" i="9"/>
  <c r="AA187" i="9"/>
  <c r="AB187" i="9"/>
  <c r="AC187" i="9"/>
  <c r="AW269" i="9"/>
  <c r="AX269" i="9"/>
  <c r="AY269" i="9"/>
  <c r="AZ269" i="9"/>
  <c r="BA269" i="9"/>
  <c r="BB269" i="9"/>
  <c r="X188" i="9"/>
  <c r="Y188" i="9"/>
  <c r="Z188" i="9"/>
  <c r="AA188" i="9"/>
  <c r="AB188" i="9"/>
  <c r="AC188" i="9"/>
  <c r="AW102" i="9"/>
  <c r="AX102" i="9"/>
  <c r="AY102" i="9"/>
  <c r="AZ102" i="9"/>
  <c r="BA102" i="9"/>
  <c r="BB102" i="9"/>
  <c r="X189" i="9"/>
  <c r="Y189" i="9"/>
  <c r="Z189" i="9"/>
  <c r="AA189" i="9"/>
  <c r="AB189" i="9"/>
  <c r="AC189" i="9"/>
  <c r="AW172" i="9"/>
  <c r="AX172" i="9"/>
  <c r="AY172" i="9"/>
  <c r="AZ172" i="9"/>
  <c r="BA172" i="9"/>
  <c r="BB172" i="9"/>
  <c r="X190" i="9"/>
  <c r="Y190" i="9"/>
  <c r="Z190" i="9"/>
  <c r="AA190" i="9"/>
  <c r="AB190" i="9"/>
  <c r="AC190" i="9"/>
  <c r="AW130" i="9"/>
  <c r="AX130" i="9"/>
  <c r="AY130" i="9"/>
  <c r="AZ130" i="9"/>
  <c r="BA130" i="9"/>
  <c r="BB130" i="9"/>
  <c r="X191" i="9"/>
  <c r="Y191" i="9"/>
  <c r="Z191" i="9"/>
  <c r="AA191" i="9"/>
  <c r="AB191" i="9"/>
  <c r="AC191" i="9"/>
  <c r="AW264" i="9"/>
  <c r="AX264" i="9"/>
  <c r="AY264" i="9"/>
  <c r="AZ264" i="9"/>
  <c r="BA264" i="9"/>
  <c r="BB264" i="9"/>
  <c r="X192" i="9"/>
  <c r="Y192" i="9"/>
  <c r="Z192" i="9"/>
  <c r="AA192" i="9"/>
  <c r="AB192" i="9"/>
  <c r="AC192" i="9"/>
  <c r="AW44" i="9"/>
  <c r="AX44" i="9"/>
  <c r="AY44" i="9"/>
  <c r="AZ44" i="9"/>
  <c r="BA44" i="9"/>
  <c r="BB44" i="9"/>
  <c r="X193" i="9"/>
  <c r="Y193" i="9"/>
  <c r="Z193" i="9"/>
  <c r="AA193" i="9"/>
  <c r="AB193" i="9"/>
  <c r="AC193" i="9"/>
  <c r="AW247" i="9"/>
  <c r="AX247" i="9"/>
  <c r="AY247" i="9"/>
  <c r="AZ247" i="9"/>
  <c r="BA247" i="9"/>
  <c r="BB247" i="9"/>
  <c r="X194" i="9"/>
  <c r="Y194" i="9"/>
  <c r="Z194" i="9"/>
  <c r="AA194" i="9"/>
  <c r="AB194" i="9"/>
  <c r="AC194" i="9"/>
  <c r="AW248" i="9"/>
  <c r="AX248" i="9"/>
  <c r="AY248" i="9"/>
  <c r="AZ248" i="9"/>
  <c r="BA248" i="9"/>
  <c r="BB248" i="9"/>
  <c r="X195" i="9"/>
  <c r="Y195" i="9"/>
  <c r="Z195" i="9"/>
  <c r="AA195" i="9"/>
  <c r="AB195" i="9"/>
  <c r="AC195" i="9"/>
  <c r="AW70" i="9"/>
  <c r="AX70" i="9"/>
  <c r="AY70" i="9"/>
  <c r="AZ70" i="9"/>
  <c r="BA70" i="9"/>
  <c r="BB70" i="9"/>
  <c r="X196" i="9"/>
  <c r="Y196" i="9"/>
  <c r="Z196" i="9"/>
  <c r="AA196" i="9"/>
  <c r="AB196" i="9"/>
  <c r="AC196" i="9"/>
  <c r="AW29" i="9"/>
  <c r="AX29" i="9"/>
  <c r="AY29" i="9"/>
  <c r="AZ29" i="9"/>
  <c r="BA29" i="9"/>
  <c r="BB29" i="9"/>
  <c r="X197" i="9"/>
  <c r="Y197" i="9"/>
  <c r="Z197" i="9"/>
  <c r="AA197" i="9"/>
  <c r="AB197" i="9"/>
  <c r="AC197" i="9"/>
  <c r="AW23" i="9"/>
  <c r="AX23" i="9"/>
  <c r="AY23" i="9"/>
  <c r="AZ23" i="9"/>
  <c r="BA23" i="9"/>
  <c r="BB23" i="9"/>
  <c r="X198" i="9"/>
  <c r="Y198" i="9"/>
  <c r="Z198" i="9"/>
  <c r="AA198" i="9"/>
  <c r="AB198" i="9"/>
  <c r="AC198" i="9"/>
  <c r="AW85" i="9"/>
  <c r="AX85" i="9"/>
  <c r="AY85" i="9"/>
  <c r="AZ85" i="9"/>
  <c r="BA85" i="9"/>
  <c r="BB85" i="9"/>
  <c r="X199" i="9"/>
  <c r="Y199" i="9"/>
  <c r="Z199" i="9"/>
  <c r="AA199" i="9"/>
  <c r="AB199" i="9"/>
  <c r="AC199" i="9"/>
  <c r="AW250" i="9"/>
  <c r="AX250" i="9"/>
  <c r="AY250" i="9"/>
  <c r="AZ250" i="9"/>
  <c r="BA250" i="9"/>
  <c r="BB250" i="9"/>
  <c r="X200" i="9"/>
  <c r="Y200" i="9"/>
  <c r="Z200" i="9"/>
  <c r="AA200" i="9"/>
  <c r="AB200" i="9"/>
  <c r="AC200" i="9"/>
  <c r="AW263" i="9"/>
  <c r="AX263" i="9"/>
  <c r="AY263" i="9"/>
  <c r="AZ263" i="9"/>
  <c r="BA263" i="9"/>
  <c r="BB263" i="9"/>
  <c r="X201" i="9"/>
  <c r="Y201" i="9"/>
  <c r="Z201" i="9"/>
  <c r="AA201" i="9"/>
  <c r="AB201" i="9"/>
  <c r="AC201" i="9"/>
  <c r="AW167" i="9"/>
  <c r="AX167" i="9"/>
  <c r="AY167" i="9"/>
  <c r="AZ167" i="9"/>
  <c r="BA167" i="9"/>
  <c r="BB167" i="9"/>
  <c r="X202" i="9"/>
  <c r="Y202" i="9"/>
  <c r="Z202" i="9"/>
  <c r="AA202" i="9"/>
  <c r="AB202" i="9"/>
  <c r="AC202" i="9"/>
  <c r="AW261" i="9"/>
  <c r="AX261" i="9"/>
  <c r="AY261" i="9"/>
  <c r="AZ261" i="9"/>
  <c r="BA261" i="9"/>
  <c r="BB261" i="9"/>
  <c r="X203" i="9"/>
  <c r="Y203" i="9"/>
  <c r="Z203" i="9"/>
  <c r="AA203" i="9"/>
  <c r="AB203" i="9"/>
  <c r="AC203" i="9"/>
  <c r="AW251" i="9"/>
  <c r="AX251" i="9"/>
  <c r="AY251" i="9"/>
  <c r="AZ251" i="9"/>
  <c r="BA251" i="9"/>
  <c r="BB251" i="9"/>
  <c r="X204" i="9"/>
  <c r="Y204" i="9"/>
  <c r="Z204" i="9"/>
  <c r="AA204" i="9"/>
  <c r="AB204" i="9"/>
  <c r="AC204" i="9"/>
  <c r="AW257" i="9"/>
  <c r="AX257" i="9"/>
  <c r="AY257" i="9"/>
  <c r="AZ257" i="9"/>
  <c r="BA257" i="9"/>
  <c r="BB257" i="9"/>
  <c r="X205" i="9"/>
  <c r="Y205" i="9"/>
  <c r="Z205" i="9"/>
  <c r="AA205" i="9"/>
  <c r="AB205" i="9"/>
  <c r="AC205" i="9"/>
  <c r="AW252" i="9"/>
  <c r="AX252" i="9"/>
  <c r="AY252" i="9"/>
  <c r="AZ252" i="9"/>
  <c r="BA252" i="9"/>
  <c r="BB252" i="9"/>
  <c r="X206" i="9"/>
  <c r="Y206" i="9"/>
  <c r="Z206" i="9"/>
  <c r="AA206" i="9"/>
  <c r="AB206" i="9"/>
  <c r="AC206" i="9"/>
  <c r="AW234" i="9"/>
  <c r="AX234" i="9"/>
  <c r="AY234" i="9"/>
  <c r="AZ234" i="9"/>
  <c r="BA234" i="9"/>
  <c r="BB234" i="9"/>
  <c r="X207" i="9"/>
  <c r="Y207" i="9"/>
  <c r="Z207" i="9"/>
  <c r="AA207" i="9"/>
  <c r="AB207" i="9"/>
  <c r="AC207" i="9"/>
  <c r="AW194" i="9"/>
  <c r="AX194" i="9"/>
  <c r="AY194" i="9"/>
  <c r="AZ194" i="9"/>
  <c r="BA194" i="9"/>
  <c r="BB194" i="9"/>
  <c r="X208" i="9"/>
  <c r="Y208" i="9"/>
  <c r="Z208" i="9"/>
  <c r="AA208" i="9"/>
  <c r="AB208" i="9"/>
  <c r="AC208" i="9"/>
  <c r="AW223" i="9"/>
  <c r="AX223" i="9"/>
  <c r="AY223" i="9"/>
  <c r="AZ223" i="9"/>
  <c r="BA223" i="9"/>
  <c r="BB223" i="9"/>
  <c r="X209" i="9"/>
  <c r="Y209" i="9"/>
  <c r="Z209" i="9"/>
  <c r="AA209" i="9"/>
  <c r="AB209" i="9"/>
  <c r="AC209" i="9"/>
  <c r="AW136" i="9"/>
  <c r="AX136" i="9"/>
  <c r="AY136" i="9"/>
  <c r="AZ136" i="9"/>
  <c r="BA136" i="9"/>
  <c r="BB136" i="9"/>
  <c r="X210" i="9"/>
  <c r="Y210" i="9"/>
  <c r="Z210" i="9"/>
  <c r="AA210" i="9"/>
  <c r="AB210" i="9"/>
  <c r="AC210" i="9"/>
  <c r="AW254" i="9"/>
  <c r="AX254" i="9"/>
  <c r="AY254" i="9"/>
  <c r="AZ254" i="9"/>
  <c r="BA254" i="9"/>
  <c r="BB254" i="9"/>
  <c r="X211" i="9"/>
  <c r="Y211" i="9"/>
  <c r="Z211" i="9"/>
  <c r="AA211" i="9"/>
  <c r="AB211" i="9"/>
  <c r="AC211" i="9"/>
  <c r="AW205" i="9"/>
  <c r="AX205" i="9"/>
  <c r="AY205" i="9"/>
  <c r="AZ205" i="9"/>
  <c r="BA205" i="9"/>
  <c r="BB205" i="9"/>
  <c r="X212" i="9"/>
  <c r="Y212" i="9"/>
  <c r="Z212" i="9"/>
  <c r="AA212" i="9"/>
  <c r="AB212" i="9"/>
  <c r="AC212" i="9"/>
  <c r="AW40" i="9"/>
  <c r="AX40" i="9"/>
  <c r="AY40" i="9"/>
  <c r="AZ40" i="9"/>
  <c r="BA40" i="9"/>
  <c r="BB40" i="9"/>
  <c r="X213" i="9"/>
  <c r="Y213" i="9"/>
  <c r="Z213" i="9"/>
  <c r="AA213" i="9"/>
  <c r="AB213" i="9"/>
  <c r="AC213" i="9"/>
  <c r="AW266" i="9"/>
  <c r="AX266" i="9"/>
  <c r="AY266" i="9"/>
  <c r="AZ266" i="9"/>
  <c r="BA266" i="9"/>
  <c r="BB266" i="9"/>
  <c r="X214" i="9"/>
  <c r="Y214" i="9"/>
  <c r="Z214" i="9"/>
  <c r="AA214" i="9"/>
  <c r="AB214" i="9"/>
  <c r="AC214" i="9"/>
  <c r="AW204" i="9"/>
  <c r="AX204" i="9"/>
  <c r="AY204" i="9"/>
  <c r="AZ204" i="9"/>
  <c r="BA204" i="9"/>
  <c r="BB204" i="9"/>
  <c r="X215" i="9"/>
  <c r="Y215" i="9"/>
  <c r="Z215" i="9"/>
  <c r="AA215" i="9"/>
  <c r="AB215" i="9"/>
  <c r="AC215" i="9"/>
  <c r="AW38" i="9"/>
  <c r="AX38" i="9"/>
  <c r="AY38" i="9"/>
  <c r="AZ38" i="9"/>
  <c r="BA38" i="9"/>
  <c r="BB38" i="9"/>
  <c r="X216" i="9"/>
  <c r="Y216" i="9"/>
  <c r="Z216" i="9"/>
  <c r="AA216" i="9"/>
  <c r="AB216" i="9"/>
  <c r="AC216" i="9"/>
  <c r="AW268" i="9"/>
  <c r="AX268" i="9"/>
  <c r="AY268" i="9"/>
  <c r="AZ268" i="9"/>
  <c r="BA268" i="9"/>
  <c r="BB268" i="9"/>
  <c r="X217" i="9"/>
  <c r="Y217" i="9"/>
  <c r="Z217" i="9"/>
  <c r="AA217" i="9"/>
  <c r="AB217" i="9"/>
  <c r="AC217" i="9"/>
  <c r="AW176" i="9"/>
  <c r="AX176" i="9"/>
  <c r="AY176" i="9"/>
  <c r="AZ176" i="9"/>
  <c r="BA176" i="9"/>
  <c r="BB176" i="9"/>
  <c r="X218" i="9"/>
  <c r="Y218" i="9"/>
  <c r="Z218" i="9"/>
  <c r="AA218" i="9"/>
  <c r="AB218" i="9"/>
  <c r="AC218" i="9"/>
  <c r="AW195" i="9"/>
  <c r="AX195" i="9"/>
  <c r="AY195" i="9"/>
  <c r="AZ195" i="9"/>
  <c r="BA195" i="9"/>
  <c r="BB195" i="9"/>
  <c r="X219" i="9"/>
  <c r="Y219" i="9"/>
  <c r="Z219" i="9"/>
  <c r="AA219" i="9"/>
  <c r="AB219" i="9"/>
  <c r="AC219" i="9"/>
  <c r="AW267" i="9"/>
  <c r="AX267" i="9"/>
  <c r="AY267" i="9"/>
  <c r="AZ267" i="9"/>
  <c r="BA267" i="9"/>
  <c r="BB267" i="9"/>
  <c r="X220" i="9"/>
  <c r="Y220" i="9"/>
  <c r="Z220" i="9"/>
  <c r="AA220" i="9"/>
  <c r="AB220" i="9"/>
  <c r="AC220" i="9"/>
  <c r="AW36" i="9"/>
  <c r="AX36" i="9"/>
  <c r="AY36" i="9"/>
  <c r="AZ36" i="9"/>
  <c r="BA36" i="9"/>
  <c r="BB36" i="9"/>
  <c r="X221" i="9"/>
  <c r="Y221" i="9"/>
  <c r="Z221" i="9"/>
  <c r="AA221" i="9"/>
  <c r="AB221" i="9"/>
  <c r="AC221" i="9"/>
  <c r="AW271" i="9"/>
  <c r="AX271" i="9"/>
  <c r="AY271" i="9"/>
  <c r="AZ271" i="9"/>
  <c r="BA271" i="9"/>
  <c r="BB271" i="9"/>
  <c r="X222" i="9"/>
  <c r="Y222" i="9"/>
  <c r="Z222" i="9"/>
  <c r="AA222" i="9"/>
  <c r="AB222" i="9"/>
  <c r="AC222" i="9"/>
  <c r="AW265" i="9"/>
  <c r="AX265" i="9"/>
  <c r="AY265" i="9"/>
  <c r="AZ265" i="9"/>
  <c r="BA265" i="9"/>
  <c r="BB265" i="9"/>
  <c r="X223" i="9"/>
  <c r="Y223" i="9"/>
  <c r="Z223" i="9"/>
  <c r="AA223" i="9"/>
  <c r="AB223" i="9"/>
  <c r="AC223" i="9"/>
  <c r="AW171" i="9"/>
  <c r="AX171" i="9"/>
  <c r="AY171" i="9"/>
  <c r="AZ171" i="9"/>
  <c r="BA171" i="9"/>
  <c r="BB171" i="9"/>
  <c r="X224" i="9"/>
  <c r="Y224" i="9"/>
  <c r="Z224" i="9"/>
  <c r="AA224" i="9"/>
  <c r="AB224" i="9"/>
  <c r="AC224" i="9"/>
  <c r="AW30" i="9"/>
  <c r="AX30" i="9"/>
  <c r="AY30" i="9"/>
  <c r="AZ30" i="9"/>
  <c r="BA30" i="9"/>
  <c r="BB30" i="9"/>
  <c r="X225" i="9"/>
  <c r="Y225" i="9"/>
  <c r="Z225" i="9"/>
  <c r="AA225" i="9"/>
  <c r="AB225" i="9"/>
  <c r="AC225" i="9"/>
  <c r="AW179" i="9"/>
  <c r="AX179" i="9"/>
  <c r="AY179" i="9"/>
  <c r="AZ179" i="9"/>
  <c r="BA179" i="9"/>
  <c r="BB179" i="9"/>
  <c r="X226" i="9"/>
  <c r="Y226" i="9"/>
  <c r="Z226" i="9"/>
  <c r="AA226" i="9"/>
  <c r="AB226" i="9"/>
  <c r="AC226" i="9"/>
  <c r="AW157" i="9"/>
  <c r="AX157" i="9"/>
  <c r="AY157" i="9"/>
  <c r="AZ157" i="9"/>
  <c r="BA157" i="9"/>
  <c r="BB157" i="9"/>
  <c r="X227" i="9"/>
  <c r="Y227" i="9"/>
  <c r="Z227" i="9"/>
  <c r="AA227" i="9"/>
  <c r="AB227" i="9"/>
  <c r="AC227" i="9"/>
  <c r="AW258" i="9"/>
  <c r="AX258" i="9"/>
  <c r="AY258" i="9"/>
  <c r="AZ258" i="9"/>
  <c r="BA258" i="9"/>
  <c r="BB258" i="9"/>
  <c r="X228" i="9"/>
  <c r="Y228" i="9"/>
  <c r="Z228" i="9"/>
  <c r="AA228" i="9"/>
  <c r="AB228" i="9"/>
  <c r="AC228" i="9"/>
  <c r="AW220" i="9"/>
  <c r="AX220" i="9"/>
  <c r="AY220" i="9"/>
  <c r="AZ220" i="9"/>
  <c r="BA220" i="9"/>
  <c r="BB220" i="9"/>
  <c r="X229" i="9"/>
  <c r="Y229" i="9"/>
  <c r="Z229" i="9"/>
  <c r="AA229" i="9"/>
  <c r="AB229" i="9"/>
  <c r="AC229" i="9"/>
  <c r="AW43" i="9"/>
  <c r="AX43" i="9"/>
  <c r="AY43" i="9"/>
  <c r="AZ43" i="9"/>
  <c r="BA43" i="9"/>
  <c r="BB43" i="9"/>
  <c r="X230" i="9"/>
  <c r="Y230" i="9"/>
  <c r="Z230" i="9"/>
  <c r="AA230" i="9"/>
  <c r="AB230" i="9"/>
  <c r="AC230" i="9"/>
  <c r="AW227" i="9"/>
  <c r="AX227" i="9"/>
  <c r="AY227" i="9"/>
  <c r="AZ227" i="9"/>
  <c r="BA227" i="9"/>
  <c r="BB227" i="9"/>
  <c r="X231" i="9"/>
  <c r="Y231" i="9"/>
  <c r="Z231" i="9"/>
  <c r="AA231" i="9"/>
  <c r="AB231" i="9"/>
  <c r="AC231" i="9"/>
  <c r="AW177" i="9"/>
  <c r="AX177" i="9"/>
  <c r="AY177" i="9"/>
  <c r="AZ177" i="9"/>
  <c r="BA177" i="9"/>
  <c r="BB177" i="9"/>
  <c r="X232" i="9"/>
  <c r="Y232" i="9"/>
  <c r="Z232" i="9"/>
  <c r="AA232" i="9"/>
  <c r="AB232" i="9"/>
  <c r="AC232" i="9"/>
  <c r="AW221" i="9"/>
  <c r="AX221" i="9"/>
  <c r="AY221" i="9"/>
  <c r="AZ221" i="9"/>
  <c r="BA221" i="9"/>
  <c r="BB221" i="9"/>
  <c r="X233" i="9"/>
  <c r="Y233" i="9"/>
  <c r="Z233" i="9"/>
  <c r="AA233" i="9"/>
  <c r="AB233" i="9"/>
  <c r="AC233" i="9"/>
  <c r="AW240" i="9"/>
  <c r="AX240" i="9"/>
  <c r="AY240" i="9"/>
  <c r="AZ240" i="9"/>
  <c r="BA240" i="9"/>
  <c r="BB240" i="9"/>
  <c r="X234" i="9"/>
  <c r="Y234" i="9"/>
  <c r="Z234" i="9"/>
  <c r="AA234" i="9"/>
  <c r="AB234" i="9"/>
  <c r="AC234" i="9"/>
  <c r="AW259" i="9"/>
  <c r="AX259" i="9"/>
  <c r="AY259" i="9"/>
  <c r="AZ259" i="9"/>
  <c r="BA259" i="9"/>
  <c r="BB259" i="9"/>
  <c r="X235" i="9"/>
  <c r="Y235" i="9"/>
  <c r="Z235" i="9"/>
  <c r="AA235" i="9"/>
  <c r="AB235" i="9"/>
  <c r="AC235" i="9"/>
  <c r="AW249" i="9"/>
  <c r="AX249" i="9"/>
  <c r="AY249" i="9"/>
  <c r="AZ249" i="9"/>
  <c r="BA249" i="9"/>
  <c r="BB249" i="9"/>
  <c r="X236" i="9"/>
  <c r="Y236" i="9"/>
  <c r="Z236" i="9"/>
  <c r="AA236" i="9"/>
  <c r="AB236" i="9"/>
  <c r="AC236" i="9"/>
  <c r="AW246" i="9"/>
  <c r="AX246" i="9"/>
  <c r="AY246" i="9"/>
  <c r="AZ246" i="9"/>
  <c r="BA246" i="9"/>
  <c r="BB246" i="9"/>
  <c r="X237" i="9"/>
  <c r="Y237" i="9"/>
  <c r="Z237" i="9"/>
  <c r="AA237" i="9"/>
  <c r="AB237" i="9"/>
  <c r="AC237" i="9"/>
  <c r="AW226" i="9"/>
  <c r="AX226" i="9"/>
  <c r="AY226" i="9"/>
  <c r="AZ226" i="9"/>
  <c r="BA226" i="9"/>
  <c r="BB226" i="9"/>
  <c r="X238" i="9"/>
  <c r="Y238" i="9"/>
  <c r="Z238" i="9"/>
  <c r="AA238" i="9"/>
  <c r="AB238" i="9"/>
  <c r="AC238" i="9"/>
  <c r="AW260" i="9"/>
  <c r="AX260" i="9"/>
  <c r="AY260" i="9"/>
  <c r="AZ260" i="9"/>
  <c r="BA260" i="9"/>
  <c r="BB260" i="9"/>
  <c r="X239" i="9"/>
  <c r="Y239" i="9"/>
  <c r="Z239" i="9"/>
  <c r="AA239" i="9"/>
  <c r="AB239" i="9"/>
  <c r="AC239" i="9"/>
  <c r="AW243" i="9"/>
  <c r="AX243" i="9"/>
  <c r="AY243" i="9"/>
  <c r="AZ243" i="9"/>
  <c r="BA243" i="9"/>
  <c r="BB243" i="9"/>
  <c r="X240" i="9"/>
  <c r="Y240" i="9"/>
  <c r="Z240" i="9"/>
  <c r="AA240" i="9"/>
  <c r="AB240" i="9"/>
  <c r="AC240" i="9"/>
  <c r="AW245" i="9"/>
  <c r="AX245" i="9"/>
  <c r="AY245" i="9"/>
  <c r="AZ245" i="9"/>
  <c r="BA245" i="9"/>
  <c r="BB245" i="9"/>
  <c r="X241" i="9"/>
  <c r="Y241" i="9"/>
  <c r="Z241" i="9"/>
  <c r="AA241" i="9"/>
  <c r="AB241" i="9"/>
  <c r="AC241" i="9"/>
  <c r="AW11" i="9"/>
  <c r="AX11" i="9"/>
  <c r="AY11" i="9"/>
  <c r="AZ11" i="9"/>
  <c r="BA11" i="9"/>
  <c r="BB11" i="9"/>
  <c r="X242" i="9"/>
  <c r="Y242" i="9"/>
  <c r="Z242" i="9"/>
  <c r="AA242" i="9"/>
  <c r="AB242" i="9"/>
  <c r="AC242" i="9"/>
  <c r="AW218" i="9"/>
  <c r="AX218" i="9"/>
  <c r="AY218" i="9"/>
  <c r="AZ218" i="9"/>
  <c r="BA218" i="9"/>
  <c r="BB218" i="9"/>
  <c r="X243" i="9"/>
  <c r="Y243" i="9"/>
  <c r="Z243" i="9"/>
  <c r="AA243" i="9"/>
  <c r="AB243" i="9"/>
  <c r="AC243" i="9"/>
  <c r="AW241" i="9"/>
  <c r="AX241" i="9"/>
  <c r="AY241" i="9"/>
  <c r="AZ241" i="9"/>
  <c r="BA241" i="9"/>
  <c r="BB241" i="9"/>
  <c r="X244" i="9"/>
  <c r="Y244" i="9"/>
  <c r="Z244" i="9"/>
  <c r="AA244" i="9"/>
  <c r="AB244" i="9"/>
  <c r="AC244" i="9"/>
  <c r="AW229" i="9"/>
  <c r="AX229" i="9"/>
  <c r="AY229" i="9"/>
  <c r="AZ229" i="9"/>
  <c r="BA229" i="9"/>
  <c r="BB229" i="9"/>
  <c r="X245" i="9"/>
  <c r="Y245" i="9"/>
  <c r="Z245" i="9"/>
  <c r="AA245" i="9"/>
  <c r="AB245" i="9"/>
  <c r="AC245" i="9"/>
  <c r="AW214" i="9"/>
  <c r="AX214" i="9"/>
  <c r="AY214" i="9"/>
  <c r="AZ214" i="9"/>
  <c r="BA214" i="9"/>
  <c r="BB214" i="9"/>
  <c r="X246" i="9"/>
  <c r="Y246" i="9"/>
  <c r="Z246" i="9"/>
  <c r="AA246" i="9"/>
  <c r="AB246" i="9"/>
  <c r="AC246" i="9"/>
  <c r="AW132" i="9"/>
  <c r="AX132" i="9"/>
  <c r="AY132" i="9"/>
  <c r="AZ132" i="9"/>
  <c r="BA132" i="9"/>
  <c r="BB132" i="9"/>
  <c r="X247" i="9"/>
  <c r="Y247" i="9"/>
  <c r="Z247" i="9"/>
  <c r="AA247" i="9"/>
  <c r="AB247" i="9"/>
  <c r="AC247" i="9"/>
  <c r="AW13" i="9"/>
  <c r="AX13" i="9"/>
  <c r="AY13" i="9"/>
  <c r="AZ13" i="9"/>
  <c r="BA13" i="9"/>
  <c r="BB13" i="9"/>
  <c r="X248" i="9"/>
  <c r="Y248" i="9"/>
  <c r="Z248" i="9"/>
  <c r="AA248" i="9"/>
  <c r="AB248" i="9"/>
  <c r="AC248" i="9"/>
  <c r="AW37" i="9"/>
  <c r="AX37" i="9"/>
  <c r="AY37" i="9"/>
  <c r="AZ37" i="9"/>
  <c r="BA37" i="9"/>
  <c r="BB37" i="9"/>
  <c r="X249" i="9"/>
  <c r="Y249" i="9"/>
  <c r="Z249" i="9"/>
  <c r="AA249" i="9"/>
  <c r="AB249" i="9"/>
  <c r="AC249" i="9"/>
  <c r="AW202" i="9"/>
  <c r="AX202" i="9"/>
  <c r="AY202" i="9"/>
  <c r="AZ202" i="9"/>
  <c r="BA202" i="9"/>
  <c r="BB202" i="9"/>
  <c r="X250" i="9"/>
  <c r="Y250" i="9"/>
  <c r="Z250" i="9"/>
  <c r="AA250" i="9"/>
  <c r="AB250" i="9"/>
  <c r="AC250" i="9"/>
  <c r="AW181" i="9"/>
  <c r="AX181" i="9"/>
  <c r="AY181" i="9"/>
  <c r="AZ181" i="9"/>
  <c r="BA181" i="9"/>
  <c r="BB181" i="9"/>
  <c r="X251" i="9"/>
  <c r="Y251" i="9"/>
  <c r="Z251" i="9"/>
  <c r="AA251" i="9"/>
  <c r="AB251" i="9"/>
  <c r="AC251" i="9"/>
  <c r="AW178" i="9"/>
  <c r="AX178" i="9"/>
  <c r="AY178" i="9"/>
  <c r="AZ178" i="9"/>
  <c r="BA178" i="9"/>
  <c r="BB178" i="9"/>
  <c r="X252" i="9"/>
  <c r="Y252" i="9"/>
  <c r="Z252" i="9"/>
  <c r="AA252" i="9"/>
  <c r="AB252" i="9"/>
  <c r="AC252" i="9"/>
  <c r="AW207" i="9"/>
  <c r="AX207" i="9"/>
  <c r="AY207" i="9"/>
  <c r="AZ207" i="9"/>
  <c r="BA207" i="9"/>
  <c r="BB207" i="9"/>
  <c r="X253" i="9"/>
  <c r="Y253" i="9"/>
  <c r="Z253" i="9"/>
  <c r="AA253" i="9"/>
  <c r="AB253" i="9"/>
  <c r="AC253" i="9"/>
  <c r="AW191" i="9"/>
  <c r="AX191" i="9"/>
  <c r="AY191" i="9"/>
  <c r="AZ191" i="9"/>
  <c r="BA191" i="9"/>
  <c r="BB191" i="9"/>
  <c r="X254" i="9"/>
  <c r="Y254" i="9"/>
  <c r="Z254" i="9"/>
  <c r="AA254" i="9"/>
  <c r="AB254" i="9"/>
  <c r="AC254" i="9"/>
  <c r="AW163" i="9"/>
  <c r="AX163" i="9"/>
  <c r="AY163" i="9"/>
  <c r="AZ163" i="9"/>
  <c r="BA163" i="9"/>
  <c r="BB163" i="9"/>
  <c r="X255" i="9"/>
  <c r="Y255" i="9"/>
  <c r="Z255" i="9"/>
  <c r="AA255" i="9"/>
  <c r="AB255" i="9"/>
  <c r="AC255" i="9"/>
  <c r="AW170" i="9"/>
  <c r="AX170" i="9"/>
  <c r="AY170" i="9"/>
  <c r="AZ170" i="9"/>
  <c r="BA170" i="9"/>
  <c r="BB170" i="9"/>
  <c r="X256" i="9"/>
  <c r="Y256" i="9"/>
  <c r="Z256" i="9"/>
  <c r="AA256" i="9"/>
  <c r="AB256" i="9"/>
  <c r="AC256" i="9"/>
  <c r="AW183" i="9"/>
  <c r="AX183" i="9"/>
  <c r="AY183" i="9"/>
  <c r="AZ183" i="9"/>
  <c r="BA183" i="9"/>
  <c r="BB183" i="9"/>
  <c r="X257" i="9"/>
  <c r="Y257" i="9"/>
  <c r="Z257" i="9"/>
  <c r="AA257" i="9"/>
  <c r="AB257" i="9"/>
  <c r="AC257" i="9"/>
  <c r="AW219" i="9"/>
  <c r="AX219" i="9"/>
  <c r="AY219" i="9"/>
  <c r="AZ219" i="9"/>
  <c r="BA219" i="9"/>
  <c r="BB219" i="9"/>
  <c r="X258" i="9"/>
  <c r="Y258" i="9"/>
  <c r="Z258" i="9"/>
  <c r="AA258" i="9"/>
  <c r="AB258" i="9"/>
  <c r="AC258" i="9"/>
  <c r="AW213" i="9"/>
  <c r="AX213" i="9"/>
  <c r="AY213" i="9"/>
  <c r="AZ213" i="9"/>
  <c r="BA213" i="9"/>
  <c r="BB213" i="9"/>
  <c r="X259" i="9"/>
  <c r="Y259" i="9"/>
  <c r="Z259" i="9"/>
  <c r="AA259" i="9"/>
  <c r="AB259" i="9"/>
  <c r="AC259" i="9"/>
  <c r="AW76" i="9"/>
  <c r="AX76" i="9"/>
  <c r="AY76" i="9"/>
  <c r="AZ76" i="9"/>
  <c r="BA76" i="9"/>
  <c r="BB76" i="9"/>
  <c r="X260" i="9"/>
  <c r="Y260" i="9"/>
  <c r="Z260" i="9"/>
  <c r="AA260" i="9"/>
  <c r="AB260" i="9"/>
  <c r="AC260" i="9"/>
  <c r="AW230" i="9"/>
  <c r="AX230" i="9"/>
  <c r="AY230" i="9"/>
  <c r="AZ230" i="9"/>
  <c r="BA230" i="9"/>
  <c r="BB230" i="9"/>
  <c r="X261" i="9"/>
  <c r="Y261" i="9"/>
  <c r="Z261" i="9"/>
  <c r="AA261" i="9"/>
  <c r="AB261" i="9"/>
  <c r="AC261" i="9"/>
  <c r="AW59" i="9"/>
  <c r="AX59" i="9"/>
  <c r="AY59" i="9"/>
  <c r="AZ59" i="9"/>
  <c r="BA59" i="9"/>
  <c r="BB59" i="9"/>
  <c r="X262" i="9"/>
  <c r="Y262" i="9"/>
  <c r="Z262" i="9"/>
  <c r="AA262" i="9"/>
  <c r="AB262" i="9"/>
  <c r="AC262" i="9"/>
  <c r="AW200" i="9"/>
  <c r="AX200" i="9"/>
  <c r="AY200" i="9"/>
  <c r="AZ200" i="9"/>
  <c r="BA200" i="9"/>
  <c r="BB200" i="9"/>
  <c r="X263" i="9"/>
  <c r="Y263" i="9"/>
  <c r="Z263" i="9"/>
  <c r="AA263" i="9"/>
  <c r="AB263" i="9"/>
  <c r="AC263" i="9"/>
  <c r="AW209" i="9"/>
  <c r="AX209" i="9"/>
  <c r="AY209" i="9"/>
  <c r="AZ209" i="9"/>
  <c r="BA209" i="9"/>
  <c r="BB209" i="9"/>
  <c r="X264" i="9"/>
  <c r="Y264" i="9"/>
  <c r="Z264" i="9"/>
  <c r="AA264" i="9"/>
  <c r="AB264" i="9"/>
  <c r="AC264" i="9"/>
  <c r="AW197" i="9"/>
  <c r="AX197" i="9"/>
  <c r="AY197" i="9"/>
  <c r="AZ197" i="9"/>
  <c r="BA197" i="9"/>
  <c r="BB197" i="9"/>
  <c r="X265" i="9"/>
  <c r="Y265" i="9"/>
  <c r="Z265" i="9"/>
  <c r="AA265" i="9"/>
  <c r="AB265" i="9"/>
  <c r="AC265" i="9"/>
  <c r="AW14" i="9"/>
  <c r="AX14" i="9"/>
  <c r="AY14" i="9"/>
  <c r="AZ14" i="9"/>
  <c r="BA14" i="9"/>
  <c r="BB14" i="9"/>
  <c r="X266" i="9"/>
  <c r="Y266" i="9"/>
  <c r="Z266" i="9"/>
  <c r="AA266" i="9"/>
  <c r="AB266" i="9"/>
  <c r="AC266" i="9"/>
  <c r="AW203" i="9"/>
  <c r="AX203" i="9"/>
  <c r="AY203" i="9"/>
  <c r="AZ203" i="9"/>
  <c r="BA203" i="9"/>
  <c r="BB203" i="9"/>
  <c r="X267" i="9"/>
  <c r="Y267" i="9"/>
  <c r="Z267" i="9"/>
  <c r="AA267" i="9"/>
  <c r="AB267" i="9"/>
  <c r="AC267" i="9"/>
  <c r="AW112" i="9"/>
  <c r="AX112" i="9"/>
  <c r="AY112" i="9"/>
  <c r="AZ112" i="9"/>
  <c r="BA112" i="9"/>
  <c r="BB112" i="9"/>
  <c r="X268" i="9"/>
  <c r="Y268" i="9"/>
  <c r="Z268" i="9"/>
  <c r="AA268" i="9"/>
  <c r="AB268" i="9"/>
  <c r="AC268" i="9"/>
  <c r="AW152" i="9"/>
  <c r="AX152" i="9"/>
  <c r="AY152" i="9"/>
  <c r="AZ152" i="9"/>
  <c r="BA152" i="9"/>
  <c r="BB152" i="9"/>
  <c r="X269" i="9"/>
  <c r="Y269" i="9"/>
  <c r="Z269" i="9"/>
  <c r="AA269" i="9"/>
  <c r="AB269" i="9"/>
  <c r="AC269" i="9"/>
  <c r="AW201" i="9"/>
  <c r="AX201" i="9"/>
  <c r="AY201" i="9"/>
  <c r="AZ201" i="9"/>
  <c r="BA201" i="9"/>
  <c r="BB201" i="9"/>
  <c r="X270" i="9"/>
  <c r="Y270" i="9"/>
  <c r="Z270" i="9"/>
  <c r="AA270" i="9"/>
  <c r="AB270" i="9"/>
  <c r="AC270" i="9"/>
  <c r="AW206" i="9"/>
  <c r="AX206" i="9"/>
  <c r="AY206" i="9"/>
  <c r="AZ206" i="9"/>
  <c r="BA206" i="9"/>
  <c r="BB206" i="9"/>
  <c r="X271" i="9"/>
  <c r="Y271" i="9"/>
  <c r="Z271" i="9"/>
  <c r="AA271" i="9"/>
  <c r="AB271" i="9"/>
  <c r="AC271" i="9"/>
  <c r="AW164" i="9"/>
  <c r="AX164" i="9"/>
  <c r="AY164" i="9"/>
  <c r="AZ164" i="9"/>
  <c r="BA164" i="9"/>
  <c r="BB164" i="9"/>
  <c r="X272" i="9"/>
  <c r="Y272" i="9"/>
  <c r="Z272" i="9"/>
  <c r="AA272" i="9"/>
  <c r="AB272" i="9"/>
  <c r="AC272" i="9"/>
  <c r="AW222" i="9"/>
  <c r="AX222" i="9"/>
  <c r="AY222" i="9"/>
  <c r="AZ222" i="9"/>
  <c r="BA222" i="9"/>
  <c r="BB222" i="9"/>
  <c r="X273" i="9"/>
  <c r="Y273" i="9"/>
  <c r="Z273" i="9"/>
  <c r="AA273" i="9"/>
  <c r="AB273" i="9"/>
  <c r="AC273" i="9"/>
  <c r="AW208" i="9"/>
  <c r="AX208" i="9"/>
  <c r="AY208" i="9"/>
  <c r="AZ208" i="9"/>
  <c r="BA208" i="9"/>
  <c r="BB208" i="9"/>
  <c r="AP3" i="8"/>
  <c r="Y2" i="1"/>
  <c r="BD15" i="9" l="1"/>
  <c r="BD210" i="9"/>
  <c r="BD63" i="9"/>
  <c r="BD138" i="9"/>
  <c r="BD26" i="9"/>
  <c r="BD238" i="9"/>
  <c r="BD57" i="9"/>
  <c r="BD188" i="9"/>
  <c r="BD18" i="9"/>
  <c r="BD263" i="9"/>
  <c r="BD81" i="9"/>
  <c r="BD110" i="9"/>
  <c r="BD183" i="9"/>
  <c r="BD32" i="9"/>
  <c r="BD213" i="9"/>
  <c r="BD259" i="9"/>
  <c r="BC256" i="9"/>
  <c r="BD54" i="9"/>
  <c r="BD217" i="9"/>
  <c r="BD161" i="9"/>
  <c r="BC123" i="9"/>
  <c r="BC84" i="9"/>
  <c r="BD239" i="9"/>
  <c r="BD232" i="9"/>
  <c r="BD9" i="9"/>
  <c r="BD184" i="9"/>
  <c r="BD75" i="9"/>
  <c r="BD107" i="9"/>
  <c r="BD106" i="9"/>
  <c r="BD155" i="9"/>
  <c r="BD33" i="9"/>
  <c r="BD58" i="9"/>
  <c r="BD24" i="9"/>
  <c r="BD270" i="9"/>
  <c r="BD27" i="9"/>
  <c r="BD11" i="9"/>
  <c r="BD127" i="9"/>
  <c r="BD212" i="9"/>
  <c r="BD197" i="9"/>
  <c r="BD211" i="9"/>
  <c r="BD173" i="9"/>
  <c r="BD119" i="9"/>
  <c r="BD109" i="9"/>
  <c r="BD83" i="9"/>
  <c r="BD240" i="9"/>
  <c r="BD199" i="9"/>
  <c r="BD143" i="9"/>
  <c r="BD14" i="9"/>
  <c r="BD258" i="9"/>
  <c r="BD51" i="9"/>
  <c r="BD142" i="9"/>
  <c r="BD159" i="9"/>
  <c r="BD65" i="9"/>
  <c r="BD62" i="9"/>
  <c r="BD140" i="9"/>
  <c r="BD242" i="9"/>
  <c r="BD115" i="9"/>
  <c r="BD204" i="9"/>
  <c r="BD180" i="9"/>
  <c r="BD228" i="9"/>
  <c r="BD12" i="9"/>
  <c r="BD52" i="9"/>
  <c r="BD104" i="9"/>
  <c r="BD103" i="9"/>
  <c r="BD168" i="9"/>
  <c r="BD179" i="9"/>
  <c r="BD86" i="9"/>
  <c r="BD206" i="9"/>
  <c r="BD37" i="9"/>
  <c r="BD89" i="9"/>
  <c r="BD8" i="9"/>
  <c r="BD182" i="9"/>
  <c r="BD92" i="9"/>
  <c r="BD169" i="9"/>
  <c r="BD79" i="9"/>
  <c r="BD95" i="9"/>
  <c r="BD101" i="9"/>
  <c r="BC245" i="9"/>
  <c r="BC36" i="9"/>
  <c r="BC89" i="9"/>
  <c r="BC243" i="9"/>
  <c r="BC202" i="9"/>
  <c r="BC177" i="9"/>
  <c r="BC92" i="9"/>
  <c r="BC115" i="9"/>
  <c r="BC4" i="9"/>
  <c r="BC144" i="9"/>
  <c r="BC170" i="9"/>
  <c r="BC197" i="9"/>
  <c r="BC211" i="9"/>
  <c r="BC188" i="9"/>
  <c r="BC7" i="9"/>
  <c r="BC162" i="9"/>
  <c r="BC114" i="9"/>
  <c r="BC60" i="9"/>
  <c r="BC99" i="9"/>
  <c r="BC109" i="9"/>
  <c r="BC206" i="9"/>
  <c r="BC264" i="9"/>
  <c r="BC228" i="9"/>
  <c r="BC74" i="9"/>
  <c r="BC160" i="9"/>
  <c r="BC199" i="9"/>
  <c r="BC185" i="9"/>
  <c r="BC20" i="9"/>
  <c r="BC183" i="9"/>
  <c r="BC236" i="9"/>
  <c r="BC237" i="9"/>
  <c r="BC155" i="9"/>
  <c r="BC215" i="9"/>
  <c r="BC41" i="9"/>
  <c r="BC267" i="9"/>
  <c r="BC179" i="9"/>
  <c r="BC193" i="9"/>
  <c r="BC107" i="9"/>
  <c r="BC97" i="9"/>
  <c r="BC161" i="9"/>
  <c r="BC62" i="9"/>
  <c r="BC24" i="9"/>
  <c r="BC239" i="9"/>
  <c r="BC271" i="9"/>
  <c r="BC221" i="9"/>
  <c r="BC40" i="9"/>
  <c r="BC257" i="9"/>
  <c r="BC263" i="9"/>
  <c r="BC250" i="9"/>
  <c r="BC44" i="9"/>
  <c r="BC180" i="9"/>
  <c r="BC190" i="9"/>
  <c r="BC198" i="9"/>
  <c r="BC184" i="9"/>
  <c r="BC217" i="9"/>
  <c r="BC169" i="9"/>
  <c r="BC225" i="9"/>
  <c r="BC81" i="9"/>
  <c r="BC11" i="9"/>
  <c r="BC13" i="9"/>
  <c r="BC208" i="9"/>
  <c r="BC14" i="9"/>
  <c r="BC209" i="9"/>
  <c r="BC29" i="9"/>
  <c r="BC102" i="9"/>
  <c r="BC138" i="9"/>
  <c r="BC235" i="9"/>
  <c r="BC196" i="9"/>
  <c r="BC12" i="9"/>
  <c r="BC9" i="9"/>
  <c r="BD224" i="9"/>
  <c r="BC15" i="9"/>
  <c r="BC64" i="9"/>
  <c r="BC21" i="9"/>
  <c r="BD245" i="9"/>
  <c r="BC127" i="9"/>
  <c r="BD131" i="9"/>
  <c r="BD208" i="9"/>
  <c r="BC76" i="9"/>
  <c r="BD181" i="9"/>
  <c r="BC220" i="9"/>
  <c r="BD167" i="9"/>
  <c r="BC55" i="9"/>
  <c r="BC73" i="9"/>
  <c r="BD100" i="9"/>
  <c r="BC149" i="9"/>
  <c r="BC119" i="9"/>
  <c r="BD98" i="9"/>
  <c r="BD91" i="9"/>
  <c r="BC142" i="9"/>
  <c r="BC212" i="9"/>
  <c r="BG236" i="9" s="1"/>
  <c r="BC101" i="9"/>
  <c r="BD225" i="9"/>
  <c r="BD128" i="9"/>
  <c r="BC238" i="9"/>
  <c r="BD39" i="9"/>
  <c r="BD53" i="9"/>
  <c r="BD129" i="9"/>
  <c r="BC189" i="9"/>
  <c r="BD111" i="9"/>
  <c r="BC145" i="9"/>
  <c r="BD145" i="9"/>
  <c r="BD41" i="9"/>
  <c r="BD3" i="9"/>
  <c r="BD2" i="9"/>
  <c r="BD164" i="9"/>
  <c r="BD202" i="9"/>
  <c r="BC214" i="9"/>
  <c r="BC52" i="9"/>
  <c r="BD144" i="9"/>
  <c r="BD249" i="9"/>
  <c r="BC47" i="9"/>
  <c r="BD71" i="9"/>
  <c r="BD97" i="9"/>
  <c r="BD185" i="9"/>
  <c r="BC75" i="9"/>
  <c r="BC111" i="9"/>
  <c r="BD222" i="9"/>
  <c r="BC200" i="9"/>
  <c r="BD200" i="9"/>
  <c r="BC219" i="9"/>
  <c r="BD178" i="9"/>
  <c r="BC157" i="9"/>
  <c r="BD271" i="9"/>
  <c r="BC38" i="9"/>
  <c r="BD247" i="9"/>
  <c r="BD45" i="9"/>
  <c r="BD192" i="9"/>
  <c r="BD149" i="9"/>
  <c r="BC168" i="9"/>
  <c r="BD96" i="9"/>
  <c r="BC187" i="9"/>
  <c r="BC137" i="9"/>
  <c r="BC61" i="9"/>
  <c r="BC140" i="9"/>
  <c r="BC50" i="9"/>
  <c r="BD156" i="9"/>
  <c r="BD76" i="9"/>
  <c r="BD220" i="9"/>
  <c r="BC139" i="9"/>
  <c r="BC141" i="9"/>
  <c r="BD243" i="9"/>
  <c r="BD267" i="9"/>
  <c r="BC131" i="9"/>
  <c r="BC218" i="9"/>
  <c r="BC240" i="9"/>
  <c r="BD221" i="9"/>
  <c r="BD177" i="9"/>
  <c r="BC194" i="9"/>
  <c r="BD234" i="9"/>
  <c r="BD44" i="9"/>
  <c r="BC150" i="9"/>
  <c r="BC270" i="9"/>
  <c r="BD231" i="9"/>
  <c r="BD272" i="9"/>
  <c r="BC27" i="9"/>
  <c r="BC182" i="9"/>
  <c r="BC106" i="9"/>
  <c r="BD256" i="9"/>
  <c r="BD93" i="9"/>
  <c r="BC19" i="9"/>
  <c r="BD233" i="9"/>
  <c r="BD94" i="9"/>
  <c r="BD49" i="9"/>
  <c r="BD189" i="9"/>
  <c r="BC222" i="9"/>
  <c r="BD152" i="9"/>
  <c r="BD47" i="9"/>
  <c r="BD69" i="9"/>
  <c r="BD36" i="9"/>
  <c r="BD237" i="9"/>
  <c r="BD126" i="9"/>
  <c r="BD218" i="9"/>
  <c r="BD157" i="9"/>
  <c r="BC265" i="9"/>
  <c r="BD268" i="9"/>
  <c r="BD254" i="9"/>
  <c r="BC172" i="9"/>
  <c r="BD172" i="9"/>
  <c r="BD150" i="9"/>
  <c r="BC8" i="9"/>
  <c r="BD198" i="9"/>
  <c r="BC148" i="9"/>
  <c r="BC68" i="9"/>
  <c r="BC232" i="9"/>
  <c r="BD60" i="9"/>
  <c r="BC96" i="9"/>
  <c r="BC54" i="9"/>
  <c r="BD113" i="9"/>
  <c r="BC10" i="9"/>
  <c r="BC57" i="9"/>
  <c r="BD203" i="9"/>
  <c r="BD72" i="9"/>
  <c r="BC124" i="9"/>
  <c r="BD186" i="9"/>
  <c r="BC58" i="9"/>
  <c r="BC181" i="9"/>
  <c r="BD226" i="9"/>
  <c r="BD176" i="9"/>
  <c r="BD133" i="9"/>
  <c r="BC192" i="9"/>
  <c r="BC164" i="9"/>
  <c r="BD219" i="9"/>
  <c r="BC191" i="9"/>
  <c r="BC37" i="9"/>
  <c r="BD241" i="9"/>
  <c r="BD265" i="9"/>
  <c r="BD40" i="9"/>
  <c r="BD223" i="9"/>
  <c r="BD248" i="9"/>
  <c r="BD269" i="9"/>
  <c r="BC253" i="9"/>
  <c r="BD139" i="9"/>
  <c r="BD147" i="9"/>
  <c r="BD160" i="9"/>
  <c r="BD273" i="9"/>
  <c r="BD175" i="9"/>
  <c r="BC233" i="9"/>
  <c r="BG171" i="9" s="1"/>
  <c r="BC159" i="9"/>
  <c r="BD174" i="9"/>
  <c r="BC80" i="9"/>
  <c r="BC67" i="9"/>
  <c r="BC49" i="9"/>
  <c r="BD64" i="9"/>
  <c r="BD154" i="9"/>
  <c r="BC83" i="9"/>
  <c r="BC103" i="9"/>
  <c r="BD34" i="9"/>
  <c r="BD171" i="9"/>
  <c r="BD99" i="9"/>
  <c r="BC174" i="9"/>
  <c r="BC132" i="9"/>
  <c r="BD132" i="9"/>
  <c r="BD229" i="9"/>
  <c r="BC249" i="9"/>
  <c r="BC43" i="9"/>
  <c r="BC171" i="9"/>
  <c r="BD195" i="9"/>
  <c r="BC266" i="9"/>
  <c r="BD266" i="9"/>
  <c r="BD261" i="9"/>
  <c r="BC23" i="9"/>
  <c r="BD23" i="9"/>
  <c r="BD130" i="9"/>
  <c r="BC272" i="9"/>
  <c r="BC100" i="9"/>
  <c r="BC91" i="9"/>
  <c r="BC186" i="9"/>
  <c r="BC154" i="9"/>
  <c r="BC71" i="9"/>
  <c r="BD125" i="9"/>
  <c r="BC152" i="9"/>
  <c r="BD207" i="9"/>
  <c r="BC207" i="9"/>
  <c r="BD260" i="9"/>
  <c r="BD246" i="9"/>
  <c r="BD136" i="9"/>
  <c r="BD87" i="9"/>
  <c r="BD46" i="9"/>
  <c r="BD120" i="9"/>
  <c r="BC3" i="9"/>
  <c r="BD230" i="9"/>
  <c r="BC223" i="9"/>
  <c r="BD78" i="9"/>
  <c r="BD17" i="9"/>
  <c r="BC226" i="9"/>
  <c r="BD209" i="9"/>
  <c r="BC230" i="9"/>
  <c r="BC201" i="9"/>
  <c r="BC203" i="9"/>
  <c r="BC59" i="9"/>
  <c r="BD59" i="9"/>
  <c r="BD13" i="9"/>
  <c r="BC229" i="9"/>
  <c r="BC260" i="9"/>
  <c r="BD227" i="9"/>
  <c r="BD30" i="9"/>
  <c r="BC195" i="9"/>
  <c r="BC268" i="9"/>
  <c r="BD235" i="9"/>
  <c r="BC255" i="9"/>
  <c r="BD255" i="9"/>
  <c r="BD77" i="9"/>
  <c r="BD148" i="9"/>
  <c r="BC121" i="9"/>
  <c r="BD121" i="9"/>
  <c r="BD42" i="9"/>
  <c r="BC79" i="9"/>
  <c r="BD187" i="9"/>
  <c r="BD35" i="9"/>
  <c r="BC178" i="9"/>
  <c r="BD43" i="9"/>
  <c r="BD216" i="9"/>
  <c r="BC125" i="9"/>
  <c r="BC242" i="9"/>
  <c r="BC241" i="9"/>
  <c r="BC176" i="9"/>
  <c r="BC26" i="9"/>
  <c r="BC156" i="9"/>
  <c r="BD201" i="9"/>
  <c r="BD170" i="9"/>
  <c r="BD112" i="9"/>
  <c r="BC213" i="9"/>
  <c r="BD191" i="9"/>
  <c r="BC246" i="9"/>
  <c r="BC258" i="9"/>
  <c r="BC30" i="9"/>
  <c r="BC136" i="9"/>
  <c r="BD85" i="9"/>
  <c r="BC163" i="9"/>
  <c r="BC259" i="9"/>
  <c r="BD114" i="9"/>
  <c r="BC32" i="9"/>
  <c r="BG110" i="9" s="1"/>
  <c r="BD163" i="9"/>
  <c r="BC167" i="9"/>
  <c r="BC112" i="9"/>
  <c r="BD214" i="9"/>
  <c r="BC252" i="9"/>
  <c r="BD252" i="9"/>
  <c r="BC247" i="9"/>
  <c r="BC34" i="9"/>
  <c r="BD70" i="9"/>
  <c r="BC248" i="9"/>
  <c r="BC210" i="9"/>
  <c r="BD55" i="9"/>
  <c r="BC146" i="9"/>
  <c r="BD146" i="9"/>
  <c r="BC72" i="9"/>
  <c r="BC77" i="9"/>
  <c r="BD48" i="9"/>
  <c r="BD118" i="9"/>
  <c r="BC126" i="9"/>
  <c r="BC147" i="9"/>
  <c r="BD141" i="9"/>
  <c r="BC158" i="9"/>
  <c r="BD158" i="9"/>
  <c r="BC175" i="9"/>
  <c r="BC42" i="9"/>
  <c r="BD31" i="9"/>
  <c r="BC95" i="9"/>
  <c r="BC17" i="9"/>
  <c r="BC94" i="9"/>
  <c r="BD80" i="9"/>
  <c r="BD66" i="9"/>
  <c r="BC53" i="9"/>
  <c r="BC129" i="9"/>
  <c r="BD5" i="9"/>
  <c r="BD22" i="9"/>
  <c r="BC2" i="9"/>
  <c r="BC227" i="9"/>
  <c r="BD251" i="9"/>
  <c r="BC261" i="9"/>
  <c r="BD264" i="9"/>
  <c r="BC130" i="9"/>
  <c r="BC269" i="9"/>
  <c r="BC45" i="9"/>
  <c r="BD74" i="9"/>
  <c r="BC244" i="9"/>
  <c r="BD244" i="9"/>
  <c r="BC87" i="9"/>
  <c r="BC48" i="9"/>
  <c r="BD117" i="9"/>
  <c r="BD134" i="9"/>
  <c r="BC93" i="9"/>
  <c r="BC33" i="9"/>
  <c r="BD7" i="9"/>
  <c r="BC165" i="9"/>
  <c r="BD165" i="9"/>
  <c r="BC46" i="9"/>
  <c r="BC31" i="9"/>
  <c r="BD153" i="9"/>
  <c r="BD16" i="9"/>
  <c r="BC128" i="9"/>
  <c r="BC35" i="9"/>
  <c r="BC110" i="9"/>
  <c r="BD162" i="9"/>
  <c r="BD82" i="9"/>
  <c r="BC120" i="9"/>
  <c r="BC104" i="9"/>
  <c r="BC5" i="9"/>
  <c r="BD135" i="9"/>
  <c r="BD105" i="9"/>
  <c r="BD205" i="9"/>
  <c r="BC254" i="9"/>
  <c r="BD250" i="9"/>
  <c r="BC85" i="9"/>
  <c r="BC70" i="9"/>
  <c r="BD102" i="9"/>
  <c r="BD196" i="9"/>
  <c r="BC133" i="9"/>
  <c r="BC63" i="9"/>
  <c r="BD236" i="9"/>
  <c r="BC88" i="9"/>
  <c r="BD88" i="9"/>
  <c r="BC216" i="9"/>
  <c r="BC117" i="9"/>
  <c r="BD90" i="9"/>
  <c r="BD68" i="9"/>
  <c r="BC173" i="9"/>
  <c r="BC51" i="9"/>
  <c r="BD123" i="9"/>
  <c r="BC6" i="9"/>
  <c r="BD6" i="9"/>
  <c r="BC78" i="9"/>
  <c r="BD166" i="9"/>
  <c r="BD108" i="9"/>
  <c r="BC113" i="9"/>
  <c r="BC66" i="9"/>
  <c r="BC65" i="9"/>
  <c r="BD50" i="9"/>
  <c r="BD28" i="9"/>
  <c r="BC22" i="9"/>
  <c r="BC135" i="9"/>
  <c r="BD38" i="9"/>
  <c r="BC204" i="9"/>
  <c r="BD194" i="9"/>
  <c r="BC234" i="9"/>
  <c r="BC251" i="9"/>
  <c r="BD29" i="9"/>
  <c r="BD122" i="9"/>
  <c r="BD73" i="9"/>
  <c r="BC231" i="9"/>
  <c r="BC86" i="9"/>
  <c r="BD193" i="9"/>
  <c r="BC262" i="9"/>
  <c r="BD262" i="9"/>
  <c r="BC118" i="9"/>
  <c r="BC90" i="9"/>
  <c r="BD116" i="9"/>
  <c r="BD124" i="9"/>
  <c r="BC98" i="9"/>
  <c r="BC143" i="9"/>
  <c r="BD20" i="9"/>
  <c r="BC25" i="9"/>
  <c r="BD25" i="9"/>
  <c r="BC153" i="9"/>
  <c r="BC16" i="9"/>
  <c r="BD137" i="9"/>
  <c r="BD61" i="9"/>
  <c r="BC69" i="9"/>
  <c r="BC82" i="9"/>
  <c r="BC18" i="9"/>
  <c r="BD4" i="9"/>
  <c r="BD10" i="9"/>
  <c r="BC105" i="9"/>
  <c r="BC205" i="9"/>
  <c r="BD257" i="9"/>
  <c r="BC122" i="9"/>
  <c r="BD253" i="9"/>
  <c r="BC224" i="9"/>
  <c r="BD190" i="9"/>
  <c r="BC56" i="9"/>
  <c r="BD56" i="9"/>
  <c r="BC134" i="9"/>
  <c r="BC116" i="9"/>
  <c r="BD19" i="9"/>
  <c r="BC273" i="9"/>
  <c r="BD84" i="9"/>
  <c r="BG191" i="9" s="1"/>
  <c r="BC151" i="9"/>
  <c r="BD151" i="9"/>
  <c r="BC166" i="9"/>
  <c r="BC108" i="9"/>
  <c r="BD67" i="9"/>
  <c r="BC39" i="9"/>
  <c r="BC28" i="9"/>
  <c r="BD215" i="9"/>
  <c r="BD21" i="9"/>
  <c r="E278" i="1"/>
  <c r="D279" i="1"/>
  <c r="D278" i="1"/>
  <c r="D277" i="1"/>
  <c r="C278" i="1"/>
  <c r="C279" i="1"/>
  <c r="C277" i="1"/>
  <c r="B278" i="1"/>
  <c r="B277" i="1"/>
  <c r="A278" i="1"/>
  <c r="A282" i="1"/>
  <c r="A281" i="1"/>
  <c r="A280" i="1"/>
  <c r="A279" i="1"/>
  <c r="A277" i="1"/>
  <c r="BC276" i="1"/>
  <c r="BG206" i="9" l="1"/>
  <c r="BG47" i="9"/>
  <c r="BG97" i="9"/>
  <c r="BG231" i="9"/>
  <c r="BG157" i="9"/>
  <c r="BG95" i="9"/>
  <c r="BG62" i="9"/>
  <c r="BG31" i="9"/>
  <c r="BG46" i="9"/>
  <c r="BG194" i="9"/>
  <c r="BG183" i="9"/>
  <c r="BG166" i="9"/>
  <c r="BG87" i="9"/>
  <c r="BG80" i="9"/>
  <c r="BG155" i="9"/>
  <c r="BG143" i="9"/>
  <c r="BG57" i="9"/>
  <c r="BG258" i="9"/>
  <c r="BG227" i="9"/>
  <c r="BG210" i="9"/>
  <c r="BG196" i="9"/>
  <c r="BG164" i="9"/>
  <c r="BG26" i="9"/>
  <c r="BG139" i="9"/>
  <c r="BG72" i="9"/>
  <c r="BG18" i="9"/>
  <c r="BG182" i="9"/>
  <c r="BG204" i="9"/>
  <c r="BG235" i="9"/>
  <c r="BG132" i="9"/>
  <c r="BG161" i="9"/>
  <c r="BG96" i="9"/>
  <c r="BG65" i="9"/>
  <c r="BG63" i="9"/>
  <c r="BG126" i="9"/>
  <c r="BG148" i="9"/>
  <c r="BG185" i="9"/>
  <c r="BG181" i="9"/>
  <c r="BG123" i="9"/>
  <c r="BG219" i="9"/>
  <c r="BG69" i="9"/>
  <c r="BG226" i="9"/>
  <c r="BG114" i="9"/>
  <c r="BG144" i="9"/>
  <c r="BG101" i="9"/>
  <c r="BG106" i="9"/>
  <c r="BG77" i="9"/>
  <c r="BG32" i="9"/>
  <c r="BG141" i="9"/>
  <c r="BG100" i="9"/>
  <c r="BG248" i="9"/>
  <c r="BG89" i="9"/>
  <c r="BG42" i="9"/>
  <c r="BG154" i="9"/>
  <c r="BG43" i="9"/>
  <c r="BG93" i="9"/>
  <c r="BG3" i="9"/>
  <c r="BG221" i="9"/>
  <c r="BG86" i="9"/>
  <c r="BG193" i="9"/>
  <c r="BG37" i="9"/>
  <c r="BG105" i="9"/>
  <c r="BG244" i="9"/>
  <c r="BG55" i="9"/>
  <c r="BG35" i="9"/>
  <c r="BG56" i="9"/>
  <c r="BG218" i="9"/>
  <c r="BG222" i="9"/>
  <c r="BG211" i="9"/>
  <c r="BG88" i="9"/>
  <c r="BG28" i="9"/>
  <c r="BG104" i="9"/>
  <c r="BG127" i="9"/>
  <c r="BG220" i="9"/>
  <c r="BG90" i="9"/>
  <c r="BG262" i="9"/>
  <c r="BG162" i="9"/>
  <c r="BG158" i="9"/>
  <c r="BG256" i="9"/>
  <c r="BG208" i="9"/>
  <c r="BG109" i="9"/>
  <c r="BG272" i="9"/>
  <c r="BG12" i="9"/>
  <c r="BG265" i="9"/>
  <c r="BG197" i="9"/>
  <c r="BG85" i="9"/>
  <c r="BG257" i="9"/>
  <c r="BG51" i="9"/>
  <c r="BG239" i="9"/>
  <c r="BG2" i="9"/>
  <c r="BG253" i="9"/>
  <c r="BG259" i="9"/>
  <c r="BG240" i="9"/>
  <c r="BG203" i="9"/>
  <c r="BG176" i="9"/>
  <c r="BG163" i="9"/>
  <c r="BG9" i="9"/>
  <c r="BG48" i="9"/>
  <c r="BG76" i="9"/>
  <c r="BG153" i="9"/>
  <c r="BG243" i="9"/>
  <c r="BG233" i="9"/>
  <c r="BG5" i="9"/>
  <c r="BG186" i="9"/>
  <c r="BG84" i="9"/>
  <c r="BG11" i="9"/>
  <c r="BG68" i="9"/>
  <c r="BG135" i="9"/>
  <c r="BG149" i="9"/>
  <c r="BG59" i="9"/>
  <c r="BG83" i="9"/>
  <c r="BG52" i="9"/>
  <c r="BG60" i="9"/>
  <c r="BG41" i="9"/>
  <c r="BG122" i="9"/>
  <c r="BG138" i="9"/>
  <c r="BG263" i="9"/>
  <c r="BG40" i="9"/>
  <c r="BG70" i="9"/>
  <c r="BG179" i="9"/>
  <c r="BG247" i="9"/>
  <c r="BG168" i="9"/>
  <c r="BG140" i="9"/>
  <c r="BG234" i="9"/>
  <c r="BG21" i="9"/>
  <c r="BG13" i="9"/>
  <c r="BG180" i="9"/>
  <c r="BG238" i="9"/>
  <c r="BG255" i="9"/>
  <c r="BG269" i="9"/>
  <c r="BG225" i="9"/>
  <c r="BG214" i="9"/>
  <c r="BG250" i="9"/>
  <c r="BG159" i="9"/>
  <c r="BG124" i="9"/>
  <c r="BG50" i="9"/>
  <c r="BG74" i="9"/>
  <c r="BG217" i="9"/>
  <c r="BG267" i="9"/>
  <c r="BG156" i="9"/>
  <c r="BG228" i="9"/>
  <c r="BG111" i="9"/>
  <c r="BG242" i="9"/>
  <c r="BG27" i="9"/>
  <c r="BG121" i="9"/>
  <c r="BG146" i="9"/>
  <c r="BG142" i="9"/>
  <c r="BG125" i="9"/>
  <c r="BG137" i="9"/>
  <c r="BG6" i="9"/>
  <c r="BG178" i="9"/>
  <c r="BG73" i="9"/>
  <c r="BG266" i="9"/>
  <c r="BG19" i="9"/>
  <c r="BG251" i="9"/>
  <c r="BG8" i="9"/>
  <c r="BG177" i="9"/>
  <c r="BG10" i="9"/>
  <c r="BG207" i="9"/>
  <c r="BG147" i="9"/>
  <c r="BG173" i="9"/>
  <c r="BG92" i="9"/>
  <c r="BG200" i="9"/>
  <c r="BG112" i="9"/>
  <c r="BG268" i="9"/>
  <c r="BG198" i="9"/>
  <c r="BG117" i="9"/>
  <c r="BG103" i="9"/>
  <c r="BG189" i="9"/>
  <c r="BG130" i="9"/>
  <c r="BG202" i="9"/>
  <c r="BG7" i="9"/>
  <c r="BG249" i="9"/>
  <c r="BG270" i="9"/>
  <c r="BG98" i="9"/>
  <c r="BG113" i="9"/>
  <c r="BG199" i="9"/>
  <c r="BG118" i="9"/>
  <c r="BG264" i="9"/>
  <c r="BG22" i="9"/>
  <c r="BG82" i="9"/>
  <c r="BG160" i="9"/>
  <c r="BG38" i="9"/>
  <c r="BG107" i="9"/>
  <c r="BG33" i="9"/>
  <c r="BG184" i="9"/>
  <c r="BG20" i="9"/>
  <c r="BG24" i="9"/>
  <c r="BG254" i="9"/>
  <c r="BG94" i="9"/>
  <c r="BG34" i="9"/>
  <c r="BG66" i="9"/>
  <c r="BG15" i="9"/>
  <c r="BG49" i="9"/>
  <c r="BG187" i="9"/>
  <c r="BG128" i="9"/>
  <c r="BG99" i="9"/>
  <c r="BG29" i="9"/>
  <c r="BG167" i="9"/>
  <c r="BG78" i="9"/>
  <c r="BG133" i="9"/>
  <c r="BG79" i="9"/>
  <c r="BG271" i="9"/>
  <c r="BG54" i="9"/>
  <c r="BG134" i="9"/>
  <c r="BG71" i="9"/>
  <c r="BG172" i="9"/>
  <c r="BG213" i="9"/>
  <c r="BG152" i="9"/>
  <c r="BG30" i="9"/>
  <c r="BG39" i="9"/>
  <c r="BG252" i="9"/>
  <c r="BG53" i="9"/>
  <c r="BG150" i="9"/>
  <c r="BG145" i="9"/>
  <c r="BG44" i="9"/>
  <c r="BG273" i="9"/>
  <c r="BG230" i="9"/>
  <c r="BG205" i="9"/>
  <c r="BG17" i="9"/>
  <c r="BG120" i="9"/>
  <c r="BG136" i="9"/>
  <c r="BG175" i="9"/>
  <c r="BG75" i="9"/>
  <c r="BG129" i="9"/>
  <c r="BG91" i="9"/>
  <c r="BG209" i="9"/>
  <c r="BG192" i="9"/>
  <c r="BG16" i="9"/>
  <c r="BG108" i="9"/>
  <c r="BG188" i="9"/>
  <c r="BG229" i="9"/>
  <c r="BG237" i="9"/>
  <c r="BG246" i="9"/>
  <c r="BG169" i="9"/>
  <c r="BG195" i="9"/>
  <c r="BG58" i="9"/>
  <c r="BG232" i="9"/>
  <c r="BG116" i="9"/>
  <c r="BG261" i="9"/>
  <c r="BG216" i="9"/>
  <c r="BG260" i="9"/>
  <c r="BG245" i="9"/>
  <c r="BG223" i="9"/>
  <c r="BG212" i="9"/>
  <c r="BG174" i="9"/>
  <c r="BG131" i="9"/>
  <c r="BG241" i="9"/>
  <c r="BG151" i="9"/>
  <c r="BG45" i="9"/>
  <c r="BG165" i="9"/>
  <c r="BG224" i="9"/>
  <c r="BG36" i="9"/>
  <c r="BG14" i="9"/>
  <c r="BG64" i="9"/>
  <c r="BG81" i="9"/>
  <c r="BG4" i="9"/>
  <c r="BG201" i="9"/>
  <c r="BG170" i="9"/>
  <c r="BG115" i="9"/>
  <c r="BG23" i="9"/>
  <c r="BG61" i="9"/>
  <c r="BG25" i="9"/>
  <c r="BG190" i="9"/>
  <c r="BG119" i="9"/>
  <c r="BG215" i="9"/>
  <c r="BG102" i="9"/>
  <c r="BG67" i="9"/>
  <c r="B279" i="1"/>
  <c r="D280" i="1"/>
  <c r="C280" i="1"/>
  <c r="A285" i="1"/>
  <c r="BD276" i="1"/>
  <c r="BB216" i="1" l="1"/>
  <c r="BB267" i="1"/>
  <c r="BB234" i="1"/>
  <c r="BB231" i="1"/>
  <c r="BB63" i="1"/>
  <c r="BB119" i="1"/>
  <c r="BB95" i="1"/>
  <c r="BB33" i="1"/>
  <c r="BB36" i="1"/>
  <c r="BB88" i="1"/>
  <c r="BB5" i="1"/>
  <c r="BB208" i="1"/>
  <c r="BB99" i="1"/>
  <c r="BB166" i="1"/>
  <c r="BB261" i="1"/>
  <c r="BB130" i="1"/>
  <c r="BB217" i="1"/>
  <c r="BB77" i="1"/>
  <c r="BB155" i="1"/>
  <c r="BB85" i="1"/>
  <c r="BB80" i="1"/>
  <c r="BB186" i="1"/>
  <c r="BB81" i="1"/>
  <c r="BB93" i="1"/>
  <c r="BB148" i="1"/>
  <c r="BB128" i="1"/>
  <c r="BB181" i="1"/>
  <c r="BB259" i="1"/>
  <c r="BB67" i="1"/>
  <c r="BB159" i="1"/>
  <c r="BB242" i="1"/>
  <c r="BB29" i="1"/>
  <c r="BB141" i="1"/>
  <c r="BB76" i="1"/>
  <c r="BB223" i="1"/>
  <c r="BB47" i="1"/>
  <c r="BB257" i="1"/>
  <c r="BB221" i="1"/>
  <c r="BB37" i="1"/>
  <c r="BB68" i="1"/>
  <c r="BB189" i="1"/>
  <c r="BB172" i="1"/>
  <c r="BB106" i="1"/>
  <c r="BB180" i="1"/>
  <c r="BB121" i="1"/>
  <c r="BB31" i="1"/>
  <c r="BB194" i="1"/>
  <c r="BB113" i="1"/>
  <c r="BB71" i="1"/>
  <c r="BB160" i="1"/>
  <c r="BB92" i="1"/>
  <c r="BB238" i="1"/>
  <c r="BB179" i="1"/>
  <c r="BB169" i="1"/>
  <c r="BB224" i="1"/>
  <c r="BB15" i="1"/>
  <c r="BB187" i="1"/>
  <c r="BB32" i="1"/>
  <c r="BB213" i="1"/>
  <c r="BB145" i="1"/>
  <c r="BB227" i="1"/>
  <c r="BB38" i="1"/>
  <c r="BB235" i="1"/>
  <c r="BB258" i="1"/>
  <c r="BB254" i="1"/>
  <c r="BB247" i="1"/>
  <c r="BB7" i="1"/>
  <c r="BB253" i="1"/>
  <c r="BB188" i="1"/>
  <c r="BB131" i="1"/>
  <c r="BB59" i="1"/>
  <c r="BB124" i="1"/>
  <c r="BB84" i="1"/>
  <c r="BB273" i="1"/>
  <c r="BB30" i="1"/>
  <c r="BB134" i="1"/>
  <c r="BB263" i="1"/>
  <c r="BB165" i="1"/>
  <c r="BB228" i="1"/>
  <c r="BB243" i="1"/>
  <c r="BB177" i="1"/>
  <c r="BB212" i="1"/>
  <c r="BB78" i="1"/>
  <c r="BB269" i="1"/>
  <c r="BB53" i="1"/>
  <c r="BB244" i="1"/>
  <c r="BB6" i="1"/>
  <c r="BB50" i="1"/>
  <c r="BB210" i="1"/>
  <c r="BB132" i="1"/>
  <c r="BB65" i="1"/>
  <c r="BB266" i="1"/>
  <c r="BB48" i="1"/>
  <c r="BB143" i="1"/>
  <c r="BB89" i="1"/>
  <c r="BB13" i="1"/>
  <c r="BB182" i="1"/>
  <c r="BB27" i="1"/>
  <c r="BB239" i="1"/>
  <c r="BB195" i="1"/>
  <c r="BB142" i="1"/>
  <c r="BB54" i="1"/>
  <c r="BB151" i="1"/>
  <c r="BB24" i="1"/>
  <c r="BB11" i="1"/>
  <c r="BB232" i="1"/>
  <c r="BB28" i="1"/>
  <c r="BB154" i="1"/>
  <c r="BB42" i="1"/>
  <c r="BB192" i="1"/>
  <c r="BB66" i="1"/>
  <c r="BB264" i="1"/>
  <c r="BB125" i="1"/>
  <c r="BB69" i="1"/>
  <c r="BB205" i="1"/>
  <c r="BB61" i="1"/>
  <c r="BB202" i="1"/>
  <c r="BB104" i="1"/>
  <c r="BB144" i="1"/>
  <c r="BB114" i="1"/>
  <c r="BB35" i="1"/>
  <c r="BB55" i="1"/>
  <c r="BB136" i="1"/>
  <c r="BB272" i="1"/>
  <c r="BB135" i="1"/>
  <c r="BB170" i="1"/>
  <c r="BB60" i="1"/>
  <c r="BB14" i="1"/>
  <c r="BB233" i="1"/>
  <c r="BB18" i="1"/>
  <c r="BB117" i="1"/>
  <c r="BB150" i="1"/>
  <c r="BB190" i="1"/>
  <c r="BB200" i="1"/>
  <c r="BB218" i="1"/>
  <c r="BB167" i="1"/>
  <c r="BB72" i="1"/>
  <c r="BB129" i="1"/>
  <c r="BB214" i="1"/>
  <c r="BB98" i="1"/>
  <c r="BB211" i="1"/>
  <c r="BB173" i="1"/>
  <c r="BB51" i="1"/>
  <c r="BB149" i="1"/>
  <c r="BB203" i="1"/>
  <c r="BB265" i="1"/>
  <c r="BB240" i="1"/>
  <c r="BB152" i="1"/>
  <c r="BB83" i="1"/>
  <c r="BB156" i="1"/>
  <c r="BB2" i="1"/>
  <c r="BB174" i="1"/>
  <c r="BB161" i="1"/>
  <c r="BB245" i="1"/>
  <c r="BB133" i="1"/>
  <c r="BB21" i="1"/>
  <c r="BB107" i="1"/>
  <c r="BB22" i="1"/>
  <c r="BB126" i="1"/>
  <c r="BB209" i="1"/>
  <c r="BB16" i="1"/>
  <c r="BB118" i="1"/>
  <c r="BB206" i="1"/>
  <c r="BB122" i="1"/>
  <c r="BB103" i="1"/>
  <c r="BB178" i="1"/>
  <c r="BB260" i="1"/>
  <c r="BB91" i="1"/>
  <c r="BB96" i="1"/>
  <c r="BB3" i="1"/>
  <c r="BB82" i="1"/>
  <c r="BB74" i="1"/>
  <c r="BB120" i="1"/>
  <c r="BB90" i="1"/>
  <c r="BB70" i="1"/>
  <c r="BB41" i="1"/>
  <c r="BB229" i="1"/>
  <c r="BB251" i="1"/>
  <c r="BB52" i="1"/>
  <c r="BB8" i="1"/>
  <c r="BB25" i="1"/>
  <c r="BB183" i="1"/>
  <c r="BB175" i="1"/>
  <c r="BB225" i="1"/>
  <c r="BB184" i="1"/>
  <c r="BB230" i="1"/>
  <c r="BB97" i="1"/>
  <c r="BB62" i="1"/>
  <c r="BB193" i="1"/>
  <c r="BB207" i="1"/>
  <c r="BB236" i="1"/>
  <c r="BB26" i="1"/>
  <c r="BB137" i="1"/>
  <c r="BB34" i="1"/>
  <c r="BB23" i="1"/>
  <c r="BB138" i="1"/>
  <c r="BB252" i="1"/>
  <c r="BB86" i="1"/>
  <c r="BB20" i="1"/>
  <c r="BB56" i="1"/>
  <c r="BB44" i="1"/>
  <c r="BB49" i="1"/>
  <c r="BB185" i="1"/>
  <c r="BB64" i="1"/>
  <c r="BB115" i="1"/>
  <c r="BB237" i="1"/>
  <c r="BB168" i="1"/>
  <c r="BB204" i="1"/>
  <c r="BB19" i="1"/>
  <c r="BB140" i="1"/>
  <c r="BB215" i="1"/>
  <c r="BB164" i="1"/>
  <c r="BB246" i="1"/>
  <c r="BB198" i="1"/>
  <c r="BB196" i="1"/>
  <c r="BB171" i="1"/>
  <c r="BB241" i="1"/>
  <c r="BB249" i="1"/>
  <c r="BB108" i="1"/>
  <c r="BB12" i="1"/>
  <c r="BB248" i="1"/>
  <c r="BB109" i="1"/>
  <c r="BB87" i="1"/>
  <c r="BB75" i="1"/>
  <c r="BB219" i="1"/>
  <c r="BB110" i="1"/>
  <c r="BB153" i="1"/>
  <c r="BB105" i="1"/>
  <c r="BB250" i="1"/>
  <c r="BB271" i="1"/>
  <c r="BB255" i="1"/>
  <c r="BB123" i="1"/>
  <c r="BB162" i="1"/>
  <c r="BB112" i="1"/>
  <c r="BB262" i="1"/>
  <c r="BB146" i="1"/>
  <c r="BB9" i="1"/>
  <c r="BB94" i="1"/>
  <c r="BB57" i="1"/>
  <c r="BB268" i="1"/>
  <c r="BB139" i="1"/>
  <c r="BB46" i="1"/>
  <c r="BB158" i="1"/>
  <c r="BB191" i="1"/>
  <c r="BB157" i="1"/>
  <c r="BB79" i="1"/>
  <c r="BB226" i="1"/>
  <c r="BB10" i="1"/>
  <c r="BB127" i="1"/>
  <c r="BB222" i="1"/>
  <c r="BB270" i="1"/>
  <c r="BB43" i="1"/>
  <c r="BB100" i="1"/>
  <c r="BB101" i="1"/>
  <c r="BB39" i="1"/>
  <c r="BB17" i="1"/>
  <c r="BB201" i="1"/>
  <c r="BB163" i="1"/>
  <c r="BB40" i="1"/>
  <c r="BB73" i="1"/>
  <c r="BB197" i="1"/>
  <c r="BB220" i="1"/>
  <c r="BB147" i="1"/>
  <c r="BB116" i="1"/>
  <c r="BB102" i="1"/>
  <c r="BB256" i="1"/>
  <c r="BB45" i="1"/>
  <c r="BB58" i="1"/>
  <c r="BB199" i="1"/>
  <c r="BB4" i="1"/>
  <c r="BB176" i="1"/>
  <c r="BB111" i="1"/>
  <c r="BA216" i="1"/>
  <c r="BA267" i="1"/>
  <c r="BA234" i="1"/>
  <c r="BA231" i="1"/>
  <c r="BA63" i="1"/>
  <c r="BA119" i="1"/>
  <c r="BA95" i="1"/>
  <c r="BA33" i="1"/>
  <c r="BA36" i="1"/>
  <c r="BA88" i="1"/>
  <c r="BA5" i="1"/>
  <c r="BA208" i="1"/>
  <c r="BA99" i="1"/>
  <c r="BA166" i="1"/>
  <c r="BA261" i="1"/>
  <c r="BA130" i="1"/>
  <c r="BA217" i="1"/>
  <c r="BA77" i="1"/>
  <c r="BA155" i="1"/>
  <c r="BA85" i="1"/>
  <c r="BA80" i="1"/>
  <c r="BA186" i="1"/>
  <c r="BA81" i="1"/>
  <c r="BA93" i="1"/>
  <c r="BA148" i="1"/>
  <c r="BA128" i="1"/>
  <c r="BA181" i="1"/>
  <c r="BA259" i="1"/>
  <c r="BA67" i="1"/>
  <c r="BA159" i="1"/>
  <c r="BA242" i="1"/>
  <c r="BA29" i="1"/>
  <c r="BA141" i="1"/>
  <c r="BA76" i="1"/>
  <c r="BA223" i="1"/>
  <c r="BA47" i="1"/>
  <c r="BA257" i="1"/>
  <c r="BA221" i="1"/>
  <c r="BA37" i="1"/>
  <c r="BA68" i="1"/>
  <c r="BA189" i="1"/>
  <c r="BA172" i="1"/>
  <c r="BA106" i="1"/>
  <c r="BA180" i="1"/>
  <c r="BA121" i="1"/>
  <c r="BA31" i="1"/>
  <c r="BA194" i="1"/>
  <c r="BA113" i="1"/>
  <c r="BA71" i="1"/>
  <c r="BA160" i="1"/>
  <c r="BA92" i="1"/>
  <c r="BA238" i="1"/>
  <c r="BA179" i="1"/>
  <c r="BA169" i="1"/>
  <c r="BA224" i="1"/>
  <c r="BA15" i="1"/>
  <c r="BA187" i="1"/>
  <c r="BA32" i="1"/>
  <c r="BA213" i="1"/>
  <c r="BA145" i="1"/>
  <c r="BA227" i="1"/>
  <c r="BA38" i="1"/>
  <c r="BA235" i="1"/>
  <c r="BA258" i="1"/>
  <c r="BA254" i="1"/>
  <c r="BA247" i="1"/>
  <c r="BA7" i="1"/>
  <c r="BA253" i="1"/>
  <c r="BA188" i="1"/>
  <c r="BA131" i="1"/>
  <c r="BA59" i="1"/>
  <c r="BA124" i="1"/>
  <c r="BA84" i="1"/>
  <c r="BA273" i="1"/>
  <c r="BA30" i="1"/>
  <c r="BA134" i="1"/>
  <c r="BA263" i="1"/>
  <c r="BA165" i="1"/>
  <c r="BA228" i="1"/>
  <c r="BA243" i="1"/>
  <c r="BA177" i="1"/>
  <c r="BA212" i="1"/>
  <c r="BA78" i="1"/>
  <c r="BA269" i="1"/>
  <c r="BA53" i="1"/>
  <c r="BA244" i="1"/>
  <c r="BA6" i="1"/>
  <c r="BA50" i="1"/>
  <c r="BA210" i="1"/>
  <c r="BA132" i="1"/>
  <c r="BA65" i="1"/>
  <c r="BA266" i="1"/>
  <c r="BA48" i="1"/>
  <c r="BA143" i="1"/>
  <c r="BA89" i="1"/>
  <c r="BA13" i="1"/>
  <c r="BA182" i="1"/>
  <c r="BA27" i="1"/>
  <c r="BA239" i="1"/>
  <c r="BA195" i="1"/>
  <c r="BA142" i="1"/>
  <c r="BA54" i="1"/>
  <c r="BA151" i="1"/>
  <c r="BA24" i="1"/>
  <c r="BA11" i="1"/>
  <c r="BA232" i="1"/>
  <c r="BA28" i="1"/>
  <c r="BA154" i="1"/>
  <c r="BA42" i="1"/>
  <c r="BA192" i="1"/>
  <c r="BA66" i="1"/>
  <c r="BA264" i="1"/>
  <c r="BA125" i="1"/>
  <c r="BA69" i="1"/>
  <c r="BA205" i="1"/>
  <c r="BA61" i="1"/>
  <c r="BA202" i="1"/>
  <c r="BA104" i="1"/>
  <c r="BA144" i="1"/>
  <c r="BA114" i="1"/>
  <c r="BA35" i="1"/>
  <c r="BA55" i="1"/>
  <c r="BA136" i="1"/>
  <c r="BA272" i="1"/>
  <c r="BA135" i="1"/>
  <c r="BA170" i="1"/>
  <c r="BA60" i="1"/>
  <c r="BA14" i="1"/>
  <c r="BA233" i="1"/>
  <c r="BA18" i="1"/>
  <c r="BA117" i="1"/>
  <c r="BA150" i="1"/>
  <c r="BA190" i="1"/>
  <c r="BA200" i="1"/>
  <c r="BA218" i="1"/>
  <c r="BA167" i="1"/>
  <c r="BA72" i="1"/>
  <c r="BA129" i="1"/>
  <c r="BA214" i="1"/>
  <c r="BA98" i="1"/>
  <c r="BA211" i="1"/>
  <c r="BA173" i="1"/>
  <c r="BA51" i="1"/>
  <c r="BA149" i="1"/>
  <c r="BA203" i="1"/>
  <c r="BA265" i="1"/>
  <c r="BA240" i="1"/>
  <c r="BA152" i="1"/>
  <c r="BA83" i="1"/>
  <c r="BA156" i="1"/>
  <c r="BA2" i="1"/>
  <c r="BA174" i="1"/>
  <c r="BA161" i="1"/>
  <c r="BA245" i="1"/>
  <c r="BA133" i="1"/>
  <c r="BA21" i="1"/>
  <c r="BA107" i="1"/>
  <c r="BA22" i="1"/>
  <c r="BA126" i="1"/>
  <c r="BA209" i="1"/>
  <c r="BA16" i="1"/>
  <c r="BA118" i="1"/>
  <c r="BA206" i="1"/>
  <c r="BA122" i="1"/>
  <c r="BA103" i="1"/>
  <c r="BA178" i="1"/>
  <c r="BA260" i="1"/>
  <c r="BA91" i="1"/>
  <c r="BA96" i="1"/>
  <c r="BA3" i="1"/>
  <c r="BA82" i="1"/>
  <c r="BA74" i="1"/>
  <c r="BA120" i="1"/>
  <c r="BA90" i="1"/>
  <c r="BA70" i="1"/>
  <c r="BA41" i="1"/>
  <c r="BA229" i="1"/>
  <c r="BA251" i="1"/>
  <c r="BA52" i="1"/>
  <c r="BA8" i="1"/>
  <c r="BA25" i="1"/>
  <c r="BA183" i="1"/>
  <c r="BA175" i="1"/>
  <c r="BA225" i="1"/>
  <c r="BA184" i="1"/>
  <c r="BA230" i="1"/>
  <c r="BA97" i="1"/>
  <c r="BA62" i="1"/>
  <c r="BA193" i="1"/>
  <c r="BA207" i="1"/>
  <c r="BA236" i="1"/>
  <c r="BA26" i="1"/>
  <c r="BA137" i="1"/>
  <c r="BA34" i="1"/>
  <c r="BA23" i="1"/>
  <c r="BA138" i="1"/>
  <c r="BA252" i="1"/>
  <c r="BA86" i="1"/>
  <c r="BA20" i="1"/>
  <c r="BA56" i="1"/>
  <c r="BA44" i="1"/>
  <c r="BA49" i="1"/>
  <c r="BA185" i="1"/>
  <c r="BA64" i="1"/>
  <c r="BA115" i="1"/>
  <c r="BA237" i="1"/>
  <c r="BA168" i="1"/>
  <c r="BA204" i="1"/>
  <c r="BA19" i="1"/>
  <c r="BA140" i="1"/>
  <c r="BA215" i="1"/>
  <c r="BA164" i="1"/>
  <c r="BA246" i="1"/>
  <c r="BA198" i="1"/>
  <c r="BA196" i="1"/>
  <c r="BA171" i="1"/>
  <c r="BA241" i="1"/>
  <c r="BA249" i="1"/>
  <c r="BA108" i="1"/>
  <c r="BA12" i="1"/>
  <c r="BA248" i="1"/>
  <c r="BA109" i="1"/>
  <c r="BA87" i="1"/>
  <c r="BA75" i="1"/>
  <c r="BA219" i="1"/>
  <c r="BA110" i="1"/>
  <c r="BA153" i="1"/>
  <c r="BA105" i="1"/>
  <c r="BA250" i="1"/>
  <c r="BA271" i="1"/>
  <c r="BA255" i="1"/>
  <c r="BA123" i="1"/>
  <c r="BA162" i="1"/>
  <c r="BA112" i="1"/>
  <c r="BA262" i="1"/>
  <c r="BA146" i="1"/>
  <c r="BA9" i="1"/>
  <c r="BA94" i="1"/>
  <c r="BA57" i="1"/>
  <c r="BA268" i="1"/>
  <c r="BA139" i="1"/>
  <c r="BA46" i="1"/>
  <c r="BA158" i="1"/>
  <c r="BA191" i="1"/>
  <c r="BA157" i="1"/>
  <c r="BA79" i="1"/>
  <c r="BA226" i="1"/>
  <c r="BA10" i="1"/>
  <c r="BA127" i="1"/>
  <c r="BA222" i="1"/>
  <c r="BA270" i="1"/>
  <c r="BA43" i="1"/>
  <c r="BA100" i="1"/>
  <c r="BA101" i="1"/>
  <c r="BA39" i="1"/>
  <c r="BA17" i="1"/>
  <c r="BA201" i="1"/>
  <c r="BA163" i="1"/>
  <c r="BA40" i="1"/>
  <c r="BA73" i="1"/>
  <c r="BA197" i="1"/>
  <c r="BA220" i="1"/>
  <c r="BA147" i="1"/>
  <c r="BA116" i="1"/>
  <c r="BA102" i="1"/>
  <c r="BA256" i="1"/>
  <c r="BA45" i="1"/>
  <c r="BA58" i="1"/>
  <c r="BA199" i="1"/>
  <c r="BA4" i="1"/>
  <c r="BA176" i="1"/>
  <c r="BA111" i="1"/>
  <c r="AZ216" i="1"/>
  <c r="AZ267" i="1"/>
  <c r="AZ234" i="1"/>
  <c r="AZ231" i="1"/>
  <c r="AZ63" i="1"/>
  <c r="AZ119" i="1"/>
  <c r="AZ95" i="1"/>
  <c r="AZ33" i="1"/>
  <c r="AZ36" i="1"/>
  <c r="AZ88" i="1"/>
  <c r="AZ5" i="1"/>
  <c r="AZ208" i="1"/>
  <c r="AZ99" i="1"/>
  <c r="AZ166" i="1"/>
  <c r="AZ261" i="1"/>
  <c r="AZ130" i="1"/>
  <c r="AZ217" i="1"/>
  <c r="AZ77" i="1"/>
  <c r="AZ155" i="1"/>
  <c r="AZ85" i="1"/>
  <c r="AZ80" i="1"/>
  <c r="AZ186" i="1"/>
  <c r="AZ81" i="1"/>
  <c r="AZ93" i="1"/>
  <c r="AZ148" i="1"/>
  <c r="AZ128" i="1"/>
  <c r="AZ181" i="1"/>
  <c r="AZ259" i="1"/>
  <c r="AZ67" i="1"/>
  <c r="AZ159" i="1"/>
  <c r="AZ242" i="1"/>
  <c r="AZ29" i="1"/>
  <c r="AZ141" i="1"/>
  <c r="AZ76" i="1"/>
  <c r="AZ223" i="1"/>
  <c r="AZ47" i="1"/>
  <c r="AZ257" i="1"/>
  <c r="AZ221" i="1"/>
  <c r="AZ37" i="1"/>
  <c r="AZ68" i="1"/>
  <c r="AZ189" i="1"/>
  <c r="AZ172" i="1"/>
  <c r="AZ106" i="1"/>
  <c r="AZ180" i="1"/>
  <c r="AZ121" i="1"/>
  <c r="AZ31" i="1"/>
  <c r="AZ194" i="1"/>
  <c r="AZ113" i="1"/>
  <c r="AZ71" i="1"/>
  <c r="AZ160" i="1"/>
  <c r="AZ92" i="1"/>
  <c r="AZ238" i="1"/>
  <c r="AZ179" i="1"/>
  <c r="AZ169" i="1"/>
  <c r="AZ224" i="1"/>
  <c r="AZ15" i="1"/>
  <c r="AZ187" i="1"/>
  <c r="AZ32" i="1"/>
  <c r="AZ213" i="1"/>
  <c r="AZ145" i="1"/>
  <c r="AZ227" i="1"/>
  <c r="AZ38" i="1"/>
  <c r="AZ235" i="1"/>
  <c r="AZ258" i="1"/>
  <c r="AZ254" i="1"/>
  <c r="AZ247" i="1"/>
  <c r="AZ7" i="1"/>
  <c r="AZ253" i="1"/>
  <c r="AZ188" i="1"/>
  <c r="AZ131" i="1"/>
  <c r="AZ59" i="1"/>
  <c r="AZ124" i="1"/>
  <c r="AZ84" i="1"/>
  <c r="AZ273" i="1"/>
  <c r="AZ30" i="1"/>
  <c r="AZ134" i="1"/>
  <c r="AZ263" i="1"/>
  <c r="AZ165" i="1"/>
  <c r="AZ228" i="1"/>
  <c r="AZ243" i="1"/>
  <c r="AZ177" i="1"/>
  <c r="AZ212" i="1"/>
  <c r="AZ78" i="1"/>
  <c r="AZ269" i="1"/>
  <c r="AZ53" i="1"/>
  <c r="AZ244" i="1"/>
  <c r="AZ6" i="1"/>
  <c r="AZ50" i="1"/>
  <c r="AZ210" i="1"/>
  <c r="AZ132" i="1"/>
  <c r="AZ65" i="1"/>
  <c r="AZ266" i="1"/>
  <c r="AZ48" i="1"/>
  <c r="AZ143" i="1"/>
  <c r="AZ89" i="1"/>
  <c r="AZ13" i="1"/>
  <c r="AZ182" i="1"/>
  <c r="AZ27" i="1"/>
  <c r="AZ239" i="1"/>
  <c r="AZ195" i="1"/>
  <c r="AZ142" i="1"/>
  <c r="AZ54" i="1"/>
  <c r="AZ151" i="1"/>
  <c r="AZ24" i="1"/>
  <c r="AZ11" i="1"/>
  <c r="AZ232" i="1"/>
  <c r="AZ28" i="1"/>
  <c r="AZ154" i="1"/>
  <c r="AZ42" i="1"/>
  <c r="AZ192" i="1"/>
  <c r="AZ66" i="1"/>
  <c r="AZ264" i="1"/>
  <c r="AZ125" i="1"/>
  <c r="AZ69" i="1"/>
  <c r="AZ205" i="1"/>
  <c r="AZ61" i="1"/>
  <c r="AZ202" i="1"/>
  <c r="AZ104" i="1"/>
  <c r="AZ144" i="1"/>
  <c r="AZ114" i="1"/>
  <c r="AZ35" i="1"/>
  <c r="AZ55" i="1"/>
  <c r="AZ136" i="1"/>
  <c r="AZ272" i="1"/>
  <c r="AZ135" i="1"/>
  <c r="AZ170" i="1"/>
  <c r="AZ60" i="1"/>
  <c r="AZ14" i="1"/>
  <c r="AZ233" i="1"/>
  <c r="AZ18" i="1"/>
  <c r="AZ117" i="1"/>
  <c r="AZ150" i="1"/>
  <c r="AZ190" i="1"/>
  <c r="AZ200" i="1"/>
  <c r="AZ218" i="1"/>
  <c r="AZ167" i="1"/>
  <c r="AZ72" i="1"/>
  <c r="AZ129" i="1"/>
  <c r="AZ214" i="1"/>
  <c r="AZ98" i="1"/>
  <c r="AZ211" i="1"/>
  <c r="AZ173" i="1"/>
  <c r="AZ51" i="1"/>
  <c r="AZ149" i="1"/>
  <c r="AZ203" i="1"/>
  <c r="AZ265" i="1"/>
  <c r="AZ240" i="1"/>
  <c r="AZ152" i="1"/>
  <c r="AZ83" i="1"/>
  <c r="AZ156" i="1"/>
  <c r="AZ2" i="1"/>
  <c r="AZ174" i="1"/>
  <c r="AZ161" i="1"/>
  <c r="AZ245" i="1"/>
  <c r="AZ133" i="1"/>
  <c r="AZ21" i="1"/>
  <c r="AZ107" i="1"/>
  <c r="AZ22" i="1"/>
  <c r="AZ126" i="1"/>
  <c r="AZ209" i="1"/>
  <c r="AZ16" i="1"/>
  <c r="AZ118" i="1"/>
  <c r="AZ206" i="1"/>
  <c r="AZ122" i="1"/>
  <c r="AZ103" i="1"/>
  <c r="AZ178" i="1"/>
  <c r="AZ260" i="1"/>
  <c r="AZ91" i="1"/>
  <c r="AZ96" i="1"/>
  <c r="AZ3" i="1"/>
  <c r="AZ82" i="1"/>
  <c r="AZ74" i="1"/>
  <c r="AZ120" i="1"/>
  <c r="AZ90" i="1"/>
  <c r="AZ70" i="1"/>
  <c r="AZ41" i="1"/>
  <c r="AZ229" i="1"/>
  <c r="AZ251" i="1"/>
  <c r="AZ52" i="1"/>
  <c r="AZ8" i="1"/>
  <c r="AZ25" i="1"/>
  <c r="AZ183" i="1"/>
  <c r="AZ175" i="1"/>
  <c r="AZ225" i="1"/>
  <c r="AZ184" i="1"/>
  <c r="AZ230" i="1"/>
  <c r="AZ97" i="1"/>
  <c r="AZ62" i="1"/>
  <c r="AZ193" i="1"/>
  <c r="AZ207" i="1"/>
  <c r="AZ236" i="1"/>
  <c r="AZ26" i="1"/>
  <c r="AZ137" i="1"/>
  <c r="AZ34" i="1"/>
  <c r="AZ23" i="1"/>
  <c r="AZ138" i="1"/>
  <c r="AZ252" i="1"/>
  <c r="AZ86" i="1"/>
  <c r="AZ20" i="1"/>
  <c r="AZ56" i="1"/>
  <c r="AZ44" i="1"/>
  <c r="AZ49" i="1"/>
  <c r="AZ185" i="1"/>
  <c r="AZ64" i="1"/>
  <c r="AZ115" i="1"/>
  <c r="AZ237" i="1"/>
  <c r="AZ168" i="1"/>
  <c r="AZ204" i="1"/>
  <c r="AZ19" i="1"/>
  <c r="AZ140" i="1"/>
  <c r="AZ215" i="1"/>
  <c r="AZ164" i="1"/>
  <c r="AZ246" i="1"/>
  <c r="AZ198" i="1"/>
  <c r="AZ196" i="1"/>
  <c r="AZ171" i="1"/>
  <c r="AZ241" i="1"/>
  <c r="AZ249" i="1"/>
  <c r="AZ108" i="1"/>
  <c r="AZ12" i="1"/>
  <c r="AZ248" i="1"/>
  <c r="AZ109" i="1"/>
  <c r="AZ87" i="1"/>
  <c r="AZ75" i="1"/>
  <c r="AZ219" i="1"/>
  <c r="AZ110" i="1"/>
  <c r="AZ153" i="1"/>
  <c r="AZ105" i="1"/>
  <c r="AZ250" i="1"/>
  <c r="AZ271" i="1"/>
  <c r="AZ255" i="1"/>
  <c r="AZ123" i="1"/>
  <c r="AZ162" i="1"/>
  <c r="AZ112" i="1"/>
  <c r="AZ262" i="1"/>
  <c r="AZ146" i="1"/>
  <c r="AZ9" i="1"/>
  <c r="AZ94" i="1"/>
  <c r="AZ57" i="1"/>
  <c r="AZ268" i="1"/>
  <c r="AZ139" i="1"/>
  <c r="AZ46" i="1"/>
  <c r="AZ158" i="1"/>
  <c r="AZ191" i="1"/>
  <c r="AZ157" i="1"/>
  <c r="AZ79" i="1"/>
  <c r="AZ226" i="1"/>
  <c r="AZ10" i="1"/>
  <c r="AZ127" i="1"/>
  <c r="AZ222" i="1"/>
  <c r="AZ270" i="1"/>
  <c r="AZ43" i="1"/>
  <c r="AZ100" i="1"/>
  <c r="AZ101" i="1"/>
  <c r="AZ39" i="1"/>
  <c r="AZ17" i="1"/>
  <c r="AZ201" i="1"/>
  <c r="AZ163" i="1"/>
  <c r="AZ40" i="1"/>
  <c r="AZ73" i="1"/>
  <c r="AZ197" i="1"/>
  <c r="AZ220" i="1"/>
  <c r="AZ147" i="1"/>
  <c r="AZ116" i="1"/>
  <c r="AZ102" i="1"/>
  <c r="AZ256" i="1"/>
  <c r="AZ45" i="1"/>
  <c r="AZ58" i="1"/>
  <c r="AZ199" i="1"/>
  <c r="AZ4" i="1"/>
  <c r="AZ176" i="1"/>
  <c r="AZ111" i="1"/>
  <c r="AY216" i="1"/>
  <c r="AY267" i="1"/>
  <c r="AY234" i="1"/>
  <c r="AY231" i="1"/>
  <c r="AY63" i="1"/>
  <c r="AY119" i="1"/>
  <c r="AY95" i="1"/>
  <c r="AY33" i="1"/>
  <c r="AY36" i="1"/>
  <c r="AY88" i="1"/>
  <c r="AY5" i="1"/>
  <c r="AY208" i="1"/>
  <c r="AY99" i="1"/>
  <c r="AY166" i="1"/>
  <c r="AY261" i="1"/>
  <c r="AY130" i="1"/>
  <c r="AY217" i="1"/>
  <c r="AY77" i="1"/>
  <c r="AY155" i="1"/>
  <c r="AY85" i="1"/>
  <c r="AY80" i="1"/>
  <c r="AY186" i="1"/>
  <c r="AY81" i="1"/>
  <c r="AY93" i="1"/>
  <c r="AY148" i="1"/>
  <c r="AY128" i="1"/>
  <c r="AY181" i="1"/>
  <c r="AY259" i="1"/>
  <c r="AY67" i="1"/>
  <c r="AY159" i="1"/>
  <c r="AY242" i="1"/>
  <c r="AY29" i="1"/>
  <c r="AY141" i="1"/>
  <c r="AY76" i="1"/>
  <c r="AY223" i="1"/>
  <c r="AY47" i="1"/>
  <c r="AY257" i="1"/>
  <c r="AY221" i="1"/>
  <c r="AY37" i="1"/>
  <c r="AY68" i="1"/>
  <c r="AY189" i="1"/>
  <c r="AY172" i="1"/>
  <c r="AY106" i="1"/>
  <c r="AY180" i="1"/>
  <c r="AY121" i="1"/>
  <c r="AY31" i="1"/>
  <c r="AY194" i="1"/>
  <c r="AY113" i="1"/>
  <c r="AY71" i="1"/>
  <c r="AY160" i="1"/>
  <c r="AY92" i="1"/>
  <c r="AY238" i="1"/>
  <c r="AY179" i="1"/>
  <c r="AY169" i="1"/>
  <c r="AY224" i="1"/>
  <c r="AY15" i="1"/>
  <c r="AY187" i="1"/>
  <c r="AY32" i="1"/>
  <c r="AY213" i="1"/>
  <c r="AY145" i="1"/>
  <c r="AY227" i="1"/>
  <c r="AY38" i="1"/>
  <c r="AY235" i="1"/>
  <c r="AY258" i="1"/>
  <c r="AY254" i="1"/>
  <c r="AY247" i="1"/>
  <c r="AY7" i="1"/>
  <c r="AY253" i="1"/>
  <c r="AY188" i="1"/>
  <c r="AY131" i="1"/>
  <c r="AY59" i="1"/>
  <c r="AY124" i="1"/>
  <c r="AY84" i="1"/>
  <c r="AY273" i="1"/>
  <c r="AY30" i="1"/>
  <c r="AY134" i="1"/>
  <c r="AY263" i="1"/>
  <c r="AY165" i="1"/>
  <c r="AY228" i="1"/>
  <c r="AY243" i="1"/>
  <c r="AY177" i="1"/>
  <c r="AY212" i="1"/>
  <c r="AY78" i="1"/>
  <c r="AY269" i="1"/>
  <c r="AY53" i="1"/>
  <c r="AY244" i="1"/>
  <c r="AY6" i="1"/>
  <c r="AY50" i="1"/>
  <c r="AY210" i="1"/>
  <c r="AY132" i="1"/>
  <c r="AY65" i="1"/>
  <c r="AY266" i="1"/>
  <c r="AY48" i="1"/>
  <c r="AY143" i="1"/>
  <c r="AY89" i="1"/>
  <c r="AY13" i="1"/>
  <c r="AY182" i="1"/>
  <c r="AY27" i="1"/>
  <c r="AY239" i="1"/>
  <c r="AY195" i="1"/>
  <c r="AY142" i="1"/>
  <c r="AY54" i="1"/>
  <c r="AY151" i="1"/>
  <c r="AY24" i="1"/>
  <c r="AY11" i="1"/>
  <c r="AY232" i="1"/>
  <c r="AY28" i="1"/>
  <c r="AY154" i="1"/>
  <c r="AY42" i="1"/>
  <c r="AY192" i="1"/>
  <c r="AY66" i="1"/>
  <c r="AY264" i="1"/>
  <c r="AY125" i="1"/>
  <c r="AY69" i="1"/>
  <c r="AY205" i="1"/>
  <c r="AY61" i="1"/>
  <c r="AY202" i="1"/>
  <c r="AY104" i="1"/>
  <c r="AY144" i="1"/>
  <c r="AY114" i="1"/>
  <c r="AY35" i="1"/>
  <c r="AY55" i="1"/>
  <c r="AY136" i="1"/>
  <c r="AY272" i="1"/>
  <c r="AY135" i="1"/>
  <c r="AY170" i="1"/>
  <c r="AY60" i="1"/>
  <c r="AY14" i="1"/>
  <c r="AY233" i="1"/>
  <c r="AY18" i="1"/>
  <c r="AY117" i="1"/>
  <c r="AY150" i="1"/>
  <c r="AY190" i="1"/>
  <c r="AY200" i="1"/>
  <c r="AY218" i="1"/>
  <c r="AY167" i="1"/>
  <c r="AY72" i="1"/>
  <c r="AY129" i="1"/>
  <c r="AY214" i="1"/>
  <c r="AY98" i="1"/>
  <c r="AY211" i="1"/>
  <c r="AY173" i="1"/>
  <c r="AY51" i="1"/>
  <c r="AY149" i="1"/>
  <c r="AY203" i="1"/>
  <c r="AY265" i="1"/>
  <c r="AY240" i="1"/>
  <c r="AY152" i="1"/>
  <c r="AY83" i="1"/>
  <c r="AY156" i="1"/>
  <c r="AY2" i="1"/>
  <c r="AY174" i="1"/>
  <c r="AY161" i="1"/>
  <c r="AY245" i="1"/>
  <c r="AY133" i="1"/>
  <c r="AY21" i="1"/>
  <c r="AY107" i="1"/>
  <c r="AY22" i="1"/>
  <c r="AY126" i="1"/>
  <c r="AY209" i="1"/>
  <c r="AY16" i="1"/>
  <c r="AY118" i="1"/>
  <c r="AY206" i="1"/>
  <c r="AY122" i="1"/>
  <c r="AY103" i="1"/>
  <c r="AY178" i="1"/>
  <c r="AY260" i="1"/>
  <c r="AY91" i="1"/>
  <c r="AY96" i="1"/>
  <c r="AY3" i="1"/>
  <c r="AY82" i="1"/>
  <c r="AY74" i="1"/>
  <c r="AY120" i="1"/>
  <c r="AY90" i="1"/>
  <c r="AY70" i="1"/>
  <c r="AY41" i="1"/>
  <c r="AY229" i="1"/>
  <c r="AY251" i="1"/>
  <c r="AY52" i="1"/>
  <c r="AY8" i="1"/>
  <c r="AY25" i="1"/>
  <c r="AY183" i="1"/>
  <c r="AY175" i="1"/>
  <c r="AY225" i="1"/>
  <c r="AY184" i="1"/>
  <c r="AY230" i="1"/>
  <c r="AY97" i="1"/>
  <c r="AY62" i="1"/>
  <c r="AY193" i="1"/>
  <c r="AY207" i="1"/>
  <c r="AY236" i="1"/>
  <c r="AY26" i="1"/>
  <c r="AY137" i="1"/>
  <c r="AY34" i="1"/>
  <c r="AY23" i="1"/>
  <c r="AY138" i="1"/>
  <c r="AY252" i="1"/>
  <c r="AY86" i="1"/>
  <c r="AY20" i="1"/>
  <c r="AY56" i="1"/>
  <c r="AY44" i="1"/>
  <c r="AY49" i="1"/>
  <c r="AY185" i="1"/>
  <c r="AY64" i="1"/>
  <c r="AY115" i="1"/>
  <c r="AY237" i="1"/>
  <c r="AY168" i="1"/>
  <c r="AY204" i="1"/>
  <c r="AY19" i="1"/>
  <c r="AY140" i="1"/>
  <c r="AY215" i="1"/>
  <c r="AY164" i="1"/>
  <c r="AY246" i="1"/>
  <c r="AY198" i="1"/>
  <c r="AY196" i="1"/>
  <c r="AY171" i="1"/>
  <c r="AY241" i="1"/>
  <c r="AY249" i="1"/>
  <c r="AY108" i="1"/>
  <c r="AY12" i="1"/>
  <c r="AY248" i="1"/>
  <c r="AY109" i="1"/>
  <c r="AY87" i="1"/>
  <c r="AY75" i="1"/>
  <c r="AY219" i="1"/>
  <c r="AY110" i="1"/>
  <c r="AY153" i="1"/>
  <c r="AY105" i="1"/>
  <c r="AY250" i="1"/>
  <c r="AY271" i="1"/>
  <c r="AY255" i="1"/>
  <c r="AY123" i="1"/>
  <c r="AY162" i="1"/>
  <c r="AY112" i="1"/>
  <c r="AY262" i="1"/>
  <c r="AY146" i="1"/>
  <c r="AY9" i="1"/>
  <c r="AY94" i="1"/>
  <c r="AY57" i="1"/>
  <c r="AY268" i="1"/>
  <c r="AY139" i="1"/>
  <c r="AY46" i="1"/>
  <c r="AY158" i="1"/>
  <c r="AY191" i="1"/>
  <c r="AY157" i="1"/>
  <c r="AY79" i="1"/>
  <c r="AY226" i="1"/>
  <c r="AY10" i="1"/>
  <c r="AY127" i="1"/>
  <c r="AY222" i="1"/>
  <c r="AY270" i="1"/>
  <c r="AY43" i="1"/>
  <c r="AY100" i="1"/>
  <c r="AY101" i="1"/>
  <c r="AY39" i="1"/>
  <c r="AY17" i="1"/>
  <c r="AY201" i="1"/>
  <c r="AY163" i="1"/>
  <c r="AY40" i="1"/>
  <c r="AY73" i="1"/>
  <c r="AY197" i="1"/>
  <c r="AY220" i="1"/>
  <c r="AY147" i="1"/>
  <c r="AY116" i="1"/>
  <c r="AY102" i="1"/>
  <c r="AY256" i="1"/>
  <c r="AY45" i="1"/>
  <c r="AY58" i="1"/>
  <c r="AY199" i="1"/>
  <c r="AY4" i="1"/>
  <c r="AY176" i="1"/>
  <c r="AY111" i="1"/>
  <c r="AX216" i="1"/>
  <c r="AX267" i="1"/>
  <c r="AX234" i="1"/>
  <c r="AX231" i="1"/>
  <c r="AX63" i="1"/>
  <c r="AX119" i="1"/>
  <c r="AX95" i="1"/>
  <c r="AX33" i="1"/>
  <c r="AX36" i="1"/>
  <c r="AX88" i="1"/>
  <c r="AX5" i="1"/>
  <c r="AX208" i="1"/>
  <c r="AX99" i="1"/>
  <c r="AX166" i="1"/>
  <c r="AX261" i="1"/>
  <c r="AX130" i="1"/>
  <c r="AX217" i="1"/>
  <c r="AX77" i="1"/>
  <c r="AX155" i="1"/>
  <c r="AX85" i="1"/>
  <c r="AX80" i="1"/>
  <c r="AX186" i="1"/>
  <c r="AX81" i="1"/>
  <c r="AX93" i="1"/>
  <c r="AX148" i="1"/>
  <c r="AX128" i="1"/>
  <c r="AX181" i="1"/>
  <c r="AX259" i="1"/>
  <c r="AX67" i="1"/>
  <c r="AX159" i="1"/>
  <c r="AX242" i="1"/>
  <c r="AX29" i="1"/>
  <c r="AX141" i="1"/>
  <c r="AX76" i="1"/>
  <c r="AX223" i="1"/>
  <c r="AX47" i="1"/>
  <c r="AX257" i="1"/>
  <c r="AX221" i="1"/>
  <c r="AX37" i="1"/>
  <c r="AX68" i="1"/>
  <c r="AX189" i="1"/>
  <c r="AX172" i="1"/>
  <c r="AX106" i="1"/>
  <c r="AX180" i="1"/>
  <c r="AX121" i="1"/>
  <c r="AX31" i="1"/>
  <c r="AX194" i="1"/>
  <c r="AX113" i="1"/>
  <c r="AX71" i="1"/>
  <c r="AX160" i="1"/>
  <c r="AX92" i="1"/>
  <c r="AX238" i="1"/>
  <c r="AX179" i="1"/>
  <c r="AX169" i="1"/>
  <c r="AX224" i="1"/>
  <c r="AX15" i="1"/>
  <c r="AX187" i="1"/>
  <c r="AX32" i="1"/>
  <c r="AX213" i="1"/>
  <c r="AX145" i="1"/>
  <c r="AX227" i="1"/>
  <c r="AX38" i="1"/>
  <c r="AX235" i="1"/>
  <c r="AX258" i="1"/>
  <c r="AX254" i="1"/>
  <c r="AX247" i="1"/>
  <c r="AX7" i="1"/>
  <c r="AX253" i="1"/>
  <c r="AX188" i="1"/>
  <c r="AX131" i="1"/>
  <c r="AX59" i="1"/>
  <c r="AX124" i="1"/>
  <c r="AX84" i="1"/>
  <c r="AX273" i="1"/>
  <c r="AX30" i="1"/>
  <c r="AX134" i="1"/>
  <c r="AX263" i="1"/>
  <c r="AX165" i="1"/>
  <c r="AX228" i="1"/>
  <c r="AX243" i="1"/>
  <c r="AX177" i="1"/>
  <c r="AX212" i="1"/>
  <c r="AX78" i="1"/>
  <c r="AX269" i="1"/>
  <c r="AX53" i="1"/>
  <c r="AX244" i="1"/>
  <c r="AX6" i="1"/>
  <c r="AX50" i="1"/>
  <c r="AX210" i="1"/>
  <c r="AX132" i="1"/>
  <c r="AX65" i="1"/>
  <c r="AX266" i="1"/>
  <c r="AX48" i="1"/>
  <c r="AX143" i="1"/>
  <c r="AX89" i="1"/>
  <c r="AX13" i="1"/>
  <c r="AX182" i="1"/>
  <c r="AX27" i="1"/>
  <c r="AX239" i="1"/>
  <c r="AX195" i="1"/>
  <c r="AX142" i="1"/>
  <c r="AX54" i="1"/>
  <c r="AX151" i="1"/>
  <c r="AX24" i="1"/>
  <c r="AX11" i="1"/>
  <c r="AX232" i="1"/>
  <c r="AX28" i="1"/>
  <c r="AX154" i="1"/>
  <c r="AX42" i="1"/>
  <c r="AX192" i="1"/>
  <c r="AX66" i="1"/>
  <c r="AX264" i="1"/>
  <c r="AX125" i="1"/>
  <c r="AX69" i="1"/>
  <c r="AX205" i="1"/>
  <c r="AX61" i="1"/>
  <c r="AX202" i="1"/>
  <c r="AX104" i="1"/>
  <c r="AX144" i="1"/>
  <c r="AX114" i="1"/>
  <c r="AX35" i="1"/>
  <c r="AX55" i="1"/>
  <c r="AX136" i="1"/>
  <c r="AX272" i="1"/>
  <c r="AX135" i="1"/>
  <c r="AX170" i="1"/>
  <c r="AX60" i="1"/>
  <c r="AX14" i="1"/>
  <c r="AX233" i="1"/>
  <c r="AX18" i="1"/>
  <c r="AX117" i="1"/>
  <c r="AX150" i="1"/>
  <c r="AX190" i="1"/>
  <c r="AX200" i="1"/>
  <c r="AX218" i="1"/>
  <c r="AX167" i="1"/>
  <c r="AX72" i="1"/>
  <c r="AX129" i="1"/>
  <c r="AX214" i="1"/>
  <c r="AX98" i="1"/>
  <c r="AX211" i="1"/>
  <c r="AX173" i="1"/>
  <c r="AX51" i="1"/>
  <c r="AX149" i="1"/>
  <c r="AX203" i="1"/>
  <c r="AX265" i="1"/>
  <c r="AX240" i="1"/>
  <c r="AX152" i="1"/>
  <c r="AX83" i="1"/>
  <c r="AX156" i="1"/>
  <c r="AX2" i="1"/>
  <c r="AX174" i="1"/>
  <c r="AX161" i="1"/>
  <c r="AX245" i="1"/>
  <c r="AX133" i="1"/>
  <c r="AX21" i="1"/>
  <c r="AX107" i="1"/>
  <c r="AX22" i="1"/>
  <c r="AX126" i="1"/>
  <c r="AX209" i="1"/>
  <c r="AX16" i="1"/>
  <c r="AX118" i="1"/>
  <c r="AX206" i="1"/>
  <c r="AX122" i="1"/>
  <c r="AX103" i="1"/>
  <c r="AX178" i="1"/>
  <c r="AX260" i="1"/>
  <c r="AX91" i="1"/>
  <c r="AX96" i="1"/>
  <c r="AX3" i="1"/>
  <c r="AX82" i="1"/>
  <c r="AX74" i="1"/>
  <c r="AX120" i="1"/>
  <c r="AX90" i="1"/>
  <c r="AX70" i="1"/>
  <c r="AX41" i="1"/>
  <c r="AX229" i="1"/>
  <c r="AX251" i="1"/>
  <c r="AX52" i="1"/>
  <c r="AX8" i="1"/>
  <c r="AX25" i="1"/>
  <c r="AX183" i="1"/>
  <c r="AX175" i="1"/>
  <c r="AX225" i="1"/>
  <c r="AX184" i="1"/>
  <c r="AX230" i="1"/>
  <c r="AX97" i="1"/>
  <c r="AX62" i="1"/>
  <c r="AX193" i="1"/>
  <c r="AX207" i="1"/>
  <c r="AX236" i="1"/>
  <c r="AX26" i="1"/>
  <c r="AX137" i="1"/>
  <c r="AX34" i="1"/>
  <c r="AX23" i="1"/>
  <c r="AX138" i="1"/>
  <c r="AX252" i="1"/>
  <c r="AX86" i="1"/>
  <c r="AX20" i="1"/>
  <c r="AX56" i="1"/>
  <c r="AX44" i="1"/>
  <c r="AX49" i="1"/>
  <c r="AX185" i="1"/>
  <c r="AX64" i="1"/>
  <c r="AX115" i="1"/>
  <c r="AX237" i="1"/>
  <c r="AX168" i="1"/>
  <c r="AX204" i="1"/>
  <c r="AX19" i="1"/>
  <c r="AX140" i="1"/>
  <c r="AX215" i="1"/>
  <c r="AX164" i="1"/>
  <c r="AX246" i="1"/>
  <c r="AX198" i="1"/>
  <c r="AX196" i="1"/>
  <c r="AX171" i="1"/>
  <c r="AX241" i="1"/>
  <c r="AX249" i="1"/>
  <c r="AX108" i="1"/>
  <c r="AX12" i="1"/>
  <c r="AX248" i="1"/>
  <c r="AX109" i="1"/>
  <c r="AX87" i="1"/>
  <c r="AX75" i="1"/>
  <c r="AX219" i="1"/>
  <c r="AX110" i="1"/>
  <c r="AX153" i="1"/>
  <c r="AX105" i="1"/>
  <c r="AX250" i="1"/>
  <c r="AX271" i="1"/>
  <c r="AX255" i="1"/>
  <c r="AX123" i="1"/>
  <c r="AX162" i="1"/>
  <c r="AX112" i="1"/>
  <c r="AX262" i="1"/>
  <c r="AX146" i="1"/>
  <c r="AX9" i="1"/>
  <c r="AX94" i="1"/>
  <c r="AX57" i="1"/>
  <c r="AX268" i="1"/>
  <c r="AX139" i="1"/>
  <c r="AX46" i="1"/>
  <c r="AX158" i="1"/>
  <c r="AX191" i="1"/>
  <c r="AX157" i="1"/>
  <c r="AX79" i="1"/>
  <c r="AX226" i="1"/>
  <c r="AX10" i="1"/>
  <c r="AX127" i="1"/>
  <c r="AX222" i="1"/>
  <c r="AX270" i="1"/>
  <c r="AX43" i="1"/>
  <c r="AX100" i="1"/>
  <c r="AX101" i="1"/>
  <c r="AX39" i="1"/>
  <c r="AX17" i="1"/>
  <c r="AX201" i="1"/>
  <c r="AX163" i="1"/>
  <c r="AX40" i="1"/>
  <c r="AX73" i="1"/>
  <c r="AX197" i="1"/>
  <c r="AX220" i="1"/>
  <c r="AX147" i="1"/>
  <c r="AX116" i="1"/>
  <c r="AX102" i="1"/>
  <c r="AX256" i="1"/>
  <c r="AX45" i="1"/>
  <c r="AX58" i="1"/>
  <c r="AX199" i="1"/>
  <c r="AX4" i="1"/>
  <c r="AX176" i="1"/>
  <c r="AX111" i="1"/>
  <c r="AW216" i="1"/>
  <c r="BC216" i="1" s="1"/>
  <c r="AW267" i="1"/>
  <c r="AW234" i="1"/>
  <c r="BC234" i="1" s="1"/>
  <c r="AW231" i="1"/>
  <c r="BC231" i="1" s="1"/>
  <c r="AW63" i="1"/>
  <c r="AW119" i="1"/>
  <c r="BC119" i="1" s="1"/>
  <c r="AW95" i="1"/>
  <c r="BC95" i="1" s="1"/>
  <c r="AW33" i="1"/>
  <c r="BC33" i="1" s="1"/>
  <c r="AW36" i="1"/>
  <c r="BC36" i="1" s="1"/>
  <c r="AW88" i="1"/>
  <c r="BC88" i="1" s="1"/>
  <c r="AW5" i="1"/>
  <c r="BC5" i="1" s="1"/>
  <c r="AW208" i="1"/>
  <c r="BC208" i="1" s="1"/>
  <c r="AW99" i="1"/>
  <c r="BC99" i="1" s="1"/>
  <c r="AW166" i="1"/>
  <c r="BC166" i="1" s="1"/>
  <c r="AW261" i="1"/>
  <c r="BC261" i="1" s="1"/>
  <c r="AW130" i="1"/>
  <c r="BC130" i="1" s="1"/>
  <c r="AW217" i="1"/>
  <c r="BC217" i="1" s="1"/>
  <c r="AW77" i="1"/>
  <c r="BC77" i="1" s="1"/>
  <c r="AW155" i="1"/>
  <c r="BC155" i="1" s="1"/>
  <c r="AW85" i="1"/>
  <c r="BC85" i="1" s="1"/>
  <c r="AW80" i="1"/>
  <c r="BC80" i="1" s="1"/>
  <c r="AW186" i="1"/>
  <c r="BC186" i="1" s="1"/>
  <c r="AW81" i="1"/>
  <c r="BC81" i="1" s="1"/>
  <c r="AW93" i="1"/>
  <c r="BC93" i="1" s="1"/>
  <c r="AW148" i="1"/>
  <c r="BC148" i="1" s="1"/>
  <c r="AW128" i="1"/>
  <c r="BC128" i="1" s="1"/>
  <c r="AW181" i="1"/>
  <c r="BC181" i="1" s="1"/>
  <c r="AW259" i="1"/>
  <c r="BC259" i="1" s="1"/>
  <c r="AW67" i="1"/>
  <c r="BC67" i="1" s="1"/>
  <c r="AW159" i="1"/>
  <c r="BC159" i="1" s="1"/>
  <c r="AW242" i="1"/>
  <c r="BC242" i="1" s="1"/>
  <c r="AW29" i="1"/>
  <c r="BC29" i="1" s="1"/>
  <c r="AW141" i="1"/>
  <c r="BC141" i="1" s="1"/>
  <c r="AW76" i="1"/>
  <c r="BC76" i="1" s="1"/>
  <c r="AW223" i="1"/>
  <c r="BC223" i="1" s="1"/>
  <c r="AW47" i="1"/>
  <c r="BC47" i="1" s="1"/>
  <c r="AW257" i="1"/>
  <c r="BC257" i="1" s="1"/>
  <c r="AW221" i="1"/>
  <c r="BC221" i="1" s="1"/>
  <c r="AW37" i="1"/>
  <c r="BC37" i="1" s="1"/>
  <c r="AW68" i="1"/>
  <c r="BC68" i="1" s="1"/>
  <c r="AW189" i="1"/>
  <c r="BC189" i="1" s="1"/>
  <c r="AW172" i="1"/>
  <c r="BC172" i="1" s="1"/>
  <c r="AW106" i="1"/>
  <c r="BC106" i="1" s="1"/>
  <c r="AW180" i="1"/>
  <c r="BC180" i="1" s="1"/>
  <c r="AW121" i="1"/>
  <c r="BC121" i="1" s="1"/>
  <c r="AW31" i="1"/>
  <c r="BC31" i="1" s="1"/>
  <c r="AW194" i="1"/>
  <c r="BC194" i="1" s="1"/>
  <c r="AW113" i="1"/>
  <c r="BC113" i="1" s="1"/>
  <c r="AW71" i="1"/>
  <c r="BC71" i="1" s="1"/>
  <c r="AW160" i="1"/>
  <c r="BC160" i="1" s="1"/>
  <c r="AW92" i="1"/>
  <c r="BC92" i="1" s="1"/>
  <c r="AW238" i="1"/>
  <c r="BC238" i="1" s="1"/>
  <c r="AW179" i="1"/>
  <c r="BC179" i="1" s="1"/>
  <c r="AW169" i="1"/>
  <c r="BC169" i="1" s="1"/>
  <c r="AW224" i="1"/>
  <c r="BC224" i="1" s="1"/>
  <c r="AW15" i="1"/>
  <c r="BC15" i="1" s="1"/>
  <c r="AW187" i="1"/>
  <c r="BC187" i="1" s="1"/>
  <c r="AW32" i="1"/>
  <c r="BC32" i="1" s="1"/>
  <c r="AW213" i="1"/>
  <c r="BC213" i="1" s="1"/>
  <c r="AW145" i="1"/>
  <c r="BC145" i="1" s="1"/>
  <c r="AW227" i="1"/>
  <c r="BC227" i="1" s="1"/>
  <c r="AW38" i="1"/>
  <c r="BC38" i="1" s="1"/>
  <c r="AW235" i="1"/>
  <c r="BC235" i="1" s="1"/>
  <c r="AW258" i="1"/>
  <c r="BC258" i="1" s="1"/>
  <c r="AW254" i="1"/>
  <c r="BC254" i="1" s="1"/>
  <c r="AW247" i="1"/>
  <c r="BC247" i="1" s="1"/>
  <c r="AW7" i="1"/>
  <c r="BC7" i="1" s="1"/>
  <c r="AW253" i="1"/>
  <c r="BC253" i="1" s="1"/>
  <c r="AW188" i="1"/>
  <c r="BC188" i="1" s="1"/>
  <c r="AW131" i="1"/>
  <c r="BC131" i="1" s="1"/>
  <c r="AW59" i="1"/>
  <c r="BC59" i="1" s="1"/>
  <c r="AW124" i="1"/>
  <c r="BC124" i="1" s="1"/>
  <c r="AW84" i="1"/>
  <c r="BC84" i="1" s="1"/>
  <c r="AW273" i="1"/>
  <c r="BC273" i="1" s="1"/>
  <c r="AW30" i="1"/>
  <c r="BC30" i="1" s="1"/>
  <c r="AW134" i="1"/>
  <c r="BC134" i="1" s="1"/>
  <c r="AW263" i="1"/>
  <c r="BC263" i="1" s="1"/>
  <c r="AW165" i="1"/>
  <c r="BC165" i="1" s="1"/>
  <c r="AW228" i="1"/>
  <c r="BC228" i="1" s="1"/>
  <c r="AW243" i="1"/>
  <c r="BC243" i="1" s="1"/>
  <c r="AW177" i="1"/>
  <c r="BC177" i="1" s="1"/>
  <c r="AW212" i="1"/>
  <c r="BC212" i="1" s="1"/>
  <c r="AW78" i="1"/>
  <c r="BC78" i="1" s="1"/>
  <c r="AW269" i="1"/>
  <c r="BC269" i="1" s="1"/>
  <c r="AW53" i="1"/>
  <c r="BC53" i="1" s="1"/>
  <c r="AW244" i="1"/>
  <c r="BC244" i="1" s="1"/>
  <c r="AW6" i="1"/>
  <c r="BC6" i="1" s="1"/>
  <c r="AW50" i="1"/>
  <c r="BC50" i="1" s="1"/>
  <c r="AW210" i="1"/>
  <c r="BC210" i="1" s="1"/>
  <c r="AW132" i="1"/>
  <c r="BC132" i="1" s="1"/>
  <c r="AW65" i="1"/>
  <c r="BC65" i="1" s="1"/>
  <c r="AW266" i="1"/>
  <c r="BC266" i="1" s="1"/>
  <c r="AW48" i="1"/>
  <c r="BC48" i="1" s="1"/>
  <c r="AW143" i="1"/>
  <c r="BC143" i="1" s="1"/>
  <c r="AW89" i="1"/>
  <c r="BC89" i="1" s="1"/>
  <c r="AW13" i="1"/>
  <c r="BC13" i="1" s="1"/>
  <c r="AW182" i="1"/>
  <c r="BC182" i="1" s="1"/>
  <c r="AW27" i="1"/>
  <c r="BC27" i="1" s="1"/>
  <c r="AW239" i="1"/>
  <c r="BC239" i="1" s="1"/>
  <c r="AW195" i="1"/>
  <c r="BC195" i="1" s="1"/>
  <c r="AW142" i="1"/>
  <c r="BC142" i="1" s="1"/>
  <c r="AW54" i="1"/>
  <c r="BC54" i="1" s="1"/>
  <c r="AW151" i="1"/>
  <c r="BC151" i="1" s="1"/>
  <c r="AW24" i="1"/>
  <c r="BC24" i="1" s="1"/>
  <c r="AW11" i="1"/>
  <c r="BC11" i="1" s="1"/>
  <c r="AW232" i="1"/>
  <c r="BC232" i="1" s="1"/>
  <c r="AW28" i="1"/>
  <c r="BC28" i="1" s="1"/>
  <c r="AW154" i="1"/>
  <c r="BC154" i="1" s="1"/>
  <c r="AW42" i="1"/>
  <c r="BC42" i="1" s="1"/>
  <c r="AW192" i="1"/>
  <c r="BC192" i="1" s="1"/>
  <c r="AW66" i="1"/>
  <c r="BC66" i="1" s="1"/>
  <c r="AW264" i="1"/>
  <c r="BC264" i="1" s="1"/>
  <c r="AW125" i="1"/>
  <c r="BC125" i="1" s="1"/>
  <c r="AW69" i="1"/>
  <c r="BC69" i="1" s="1"/>
  <c r="AW205" i="1"/>
  <c r="BC205" i="1" s="1"/>
  <c r="AW61" i="1"/>
  <c r="BC61" i="1" s="1"/>
  <c r="AW202" i="1"/>
  <c r="BC202" i="1" s="1"/>
  <c r="AW104" i="1"/>
  <c r="BC104" i="1" s="1"/>
  <c r="AW144" i="1"/>
  <c r="BC144" i="1" s="1"/>
  <c r="AW114" i="1"/>
  <c r="BC114" i="1" s="1"/>
  <c r="AW35" i="1"/>
  <c r="BC35" i="1" s="1"/>
  <c r="AW55" i="1"/>
  <c r="BC55" i="1" s="1"/>
  <c r="AW136" i="1"/>
  <c r="BC136" i="1" s="1"/>
  <c r="AW272" i="1"/>
  <c r="BC272" i="1" s="1"/>
  <c r="AW135" i="1"/>
  <c r="BC135" i="1" s="1"/>
  <c r="AW170" i="1"/>
  <c r="BC170" i="1" s="1"/>
  <c r="AW60" i="1"/>
  <c r="BC60" i="1" s="1"/>
  <c r="AW14" i="1"/>
  <c r="BC14" i="1" s="1"/>
  <c r="AW233" i="1"/>
  <c r="BC233" i="1" s="1"/>
  <c r="AW18" i="1"/>
  <c r="BC18" i="1" s="1"/>
  <c r="AW117" i="1"/>
  <c r="BC117" i="1" s="1"/>
  <c r="AW150" i="1"/>
  <c r="BC150" i="1" s="1"/>
  <c r="AW190" i="1"/>
  <c r="BC190" i="1" s="1"/>
  <c r="AW200" i="1"/>
  <c r="BC200" i="1" s="1"/>
  <c r="AW218" i="1"/>
  <c r="BC218" i="1" s="1"/>
  <c r="AW167" i="1"/>
  <c r="BC167" i="1" s="1"/>
  <c r="AW72" i="1"/>
  <c r="BC72" i="1" s="1"/>
  <c r="AW129" i="1"/>
  <c r="BC129" i="1" s="1"/>
  <c r="AW214" i="1"/>
  <c r="BC214" i="1" s="1"/>
  <c r="AW98" i="1"/>
  <c r="BC98" i="1" s="1"/>
  <c r="AW211" i="1"/>
  <c r="BC211" i="1" s="1"/>
  <c r="AW173" i="1"/>
  <c r="BC173" i="1" s="1"/>
  <c r="AW51" i="1"/>
  <c r="BC51" i="1" s="1"/>
  <c r="AW149" i="1"/>
  <c r="BC149" i="1" s="1"/>
  <c r="AW203" i="1"/>
  <c r="BC203" i="1" s="1"/>
  <c r="AW265" i="1"/>
  <c r="BC265" i="1" s="1"/>
  <c r="AW240" i="1"/>
  <c r="BC240" i="1" s="1"/>
  <c r="AW152" i="1"/>
  <c r="BC152" i="1" s="1"/>
  <c r="AW83" i="1"/>
  <c r="BC83" i="1" s="1"/>
  <c r="AW156" i="1"/>
  <c r="BC156" i="1" s="1"/>
  <c r="AW2" i="1"/>
  <c r="AW174" i="1"/>
  <c r="BC174" i="1" s="1"/>
  <c r="AW161" i="1"/>
  <c r="BC161" i="1" s="1"/>
  <c r="AW245" i="1"/>
  <c r="BC245" i="1" s="1"/>
  <c r="AW133" i="1"/>
  <c r="BC133" i="1" s="1"/>
  <c r="AW21" i="1"/>
  <c r="BC21" i="1" s="1"/>
  <c r="AW107" i="1"/>
  <c r="BC107" i="1" s="1"/>
  <c r="AW22" i="1"/>
  <c r="BC22" i="1" s="1"/>
  <c r="AW126" i="1"/>
  <c r="BC126" i="1" s="1"/>
  <c r="AW209" i="1"/>
  <c r="AW16" i="1"/>
  <c r="BC16" i="1" s="1"/>
  <c r="AW118" i="1"/>
  <c r="BC118" i="1" s="1"/>
  <c r="AW206" i="1"/>
  <c r="BC206" i="1" s="1"/>
  <c r="AW122" i="1"/>
  <c r="BC122" i="1" s="1"/>
  <c r="AW103" i="1"/>
  <c r="BC103" i="1" s="1"/>
  <c r="AW178" i="1"/>
  <c r="BC178" i="1" s="1"/>
  <c r="AW260" i="1"/>
  <c r="BC260" i="1" s="1"/>
  <c r="AW91" i="1"/>
  <c r="BC91" i="1" s="1"/>
  <c r="AW96" i="1"/>
  <c r="BC96" i="1" s="1"/>
  <c r="AW3" i="1"/>
  <c r="BC3" i="1" s="1"/>
  <c r="AW82" i="1"/>
  <c r="BC82" i="1" s="1"/>
  <c r="AW74" i="1"/>
  <c r="BC74" i="1" s="1"/>
  <c r="AW120" i="1"/>
  <c r="BC120" i="1" s="1"/>
  <c r="AW90" i="1"/>
  <c r="BC90" i="1" s="1"/>
  <c r="AW70" i="1"/>
  <c r="BC70" i="1" s="1"/>
  <c r="AW41" i="1"/>
  <c r="BC41" i="1" s="1"/>
  <c r="AW229" i="1"/>
  <c r="BC229" i="1" s="1"/>
  <c r="AW251" i="1"/>
  <c r="BC251" i="1" s="1"/>
  <c r="AW52" i="1"/>
  <c r="BC52" i="1" s="1"/>
  <c r="AW8" i="1"/>
  <c r="BC8" i="1" s="1"/>
  <c r="AW25" i="1"/>
  <c r="BC25" i="1" s="1"/>
  <c r="AW183" i="1"/>
  <c r="BC183" i="1" s="1"/>
  <c r="AW175" i="1"/>
  <c r="BC175" i="1" s="1"/>
  <c r="AW225" i="1"/>
  <c r="BC225" i="1" s="1"/>
  <c r="AW184" i="1"/>
  <c r="BC184" i="1" s="1"/>
  <c r="AW230" i="1"/>
  <c r="BC230" i="1" s="1"/>
  <c r="AW97" i="1"/>
  <c r="BC97" i="1" s="1"/>
  <c r="AW62" i="1"/>
  <c r="BC62" i="1" s="1"/>
  <c r="AW193" i="1"/>
  <c r="BC193" i="1" s="1"/>
  <c r="AW207" i="1"/>
  <c r="BC207" i="1" s="1"/>
  <c r="AW236" i="1"/>
  <c r="BC236" i="1" s="1"/>
  <c r="AW26" i="1"/>
  <c r="BC26" i="1" s="1"/>
  <c r="AW137" i="1"/>
  <c r="BC137" i="1" s="1"/>
  <c r="AW34" i="1"/>
  <c r="BC34" i="1" s="1"/>
  <c r="AW23" i="1"/>
  <c r="BC23" i="1" s="1"/>
  <c r="AW138" i="1"/>
  <c r="BC138" i="1" s="1"/>
  <c r="AW252" i="1"/>
  <c r="BC252" i="1" s="1"/>
  <c r="AW86" i="1"/>
  <c r="BC86" i="1" s="1"/>
  <c r="AW20" i="1"/>
  <c r="BC20" i="1" s="1"/>
  <c r="AW56" i="1"/>
  <c r="BC56" i="1" s="1"/>
  <c r="AW44" i="1"/>
  <c r="BC44" i="1" s="1"/>
  <c r="AW49" i="1"/>
  <c r="BC49" i="1" s="1"/>
  <c r="AW185" i="1"/>
  <c r="BC185" i="1" s="1"/>
  <c r="AW64" i="1"/>
  <c r="BC64" i="1" s="1"/>
  <c r="AW115" i="1"/>
  <c r="BC115" i="1" s="1"/>
  <c r="AW237" i="1"/>
  <c r="AW168" i="1"/>
  <c r="BC168" i="1" s="1"/>
  <c r="AW204" i="1"/>
  <c r="BC204" i="1" s="1"/>
  <c r="AW19" i="1"/>
  <c r="BC19" i="1" s="1"/>
  <c r="AW140" i="1"/>
  <c r="BC140" i="1" s="1"/>
  <c r="AW215" i="1"/>
  <c r="BC215" i="1" s="1"/>
  <c r="AW164" i="1"/>
  <c r="BC164" i="1" s="1"/>
  <c r="AW246" i="1"/>
  <c r="BC246" i="1" s="1"/>
  <c r="AW198" i="1"/>
  <c r="BC198" i="1" s="1"/>
  <c r="AW196" i="1"/>
  <c r="BC196" i="1" s="1"/>
  <c r="AW171" i="1"/>
  <c r="AW241" i="1"/>
  <c r="AW249" i="1"/>
  <c r="BC249" i="1" s="1"/>
  <c r="AW108" i="1"/>
  <c r="BC108" i="1" s="1"/>
  <c r="AW12" i="1"/>
  <c r="BC12" i="1" s="1"/>
  <c r="AW248" i="1"/>
  <c r="BC248" i="1" s="1"/>
  <c r="AW109" i="1"/>
  <c r="BC109" i="1" s="1"/>
  <c r="AW87" i="1"/>
  <c r="BC87" i="1" s="1"/>
  <c r="AW75" i="1"/>
  <c r="BC75" i="1" s="1"/>
  <c r="AW219" i="1"/>
  <c r="BC219" i="1" s="1"/>
  <c r="AW110" i="1"/>
  <c r="BC110" i="1" s="1"/>
  <c r="AW153" i="1"/>
  <c r="BC153" i="1" s="1"/>
  <c r="AW105" i="1"/>
  <c r="BC105" i="1" s="1"/>
  <c r="AW250" i="1"/>
  <c r="BC250" i="1" s="1"/>
  <c r="AW271" i="1"/>
  <c r="BC271" i="1" s="1"/>
  <c r="AW255" i="1"/>
  <c r="BC255" i="1" s="1"/>
  <c r="AW123" i="1"/>
  <c r="BC123" i="1" s="1"/>
  <c r="AW162" i="1"/>
  <c r="BC162" i="1" s="1"/>
  <c r="AW112" i="1"/>
  <c r="BC112" i="1" s="1"/>
  <c r="AW262" i="1"/>
  <c r="BC262" i="1" s="1"/>
  <c r="AW146" i="1"/>
  <c r="BC146" i="1" s="1"/>
  <c r="AW9" i="1"/>
  <c r="BC9" i="1" s="1"/>
  <c r="AW94" i="1"/>
  <c r="BC94" i="1" s="1"/>
  <c r="AW57" i="1"/>
  <c r="BC57" i="1" s="1"/>
  <c r="AW268" i="1"/>
  <c r="BC268" i="1" s="1"/>
  <c r="AW139" i="1"/>
  <c r="BC139" i="1" s="1"/>
  <c r="AW46" i="1"/>
  <c r="BC46" i="1" s="1"/>
  <c r="AW158" i="1"/>
  <c r="BC158" i="1" s="1"/>
  <c r="AW191" i="1"/>
  <c r="BC191" i="1" s="1"/>
  <c r="AW157" i="1"/>
  <c r="BC157" i="1" s="1"/>
  <c r="AW79" i="1"/>
  <c r="BC79" i="1" s="1"/>
  <c r="AW226" i="1"/>
  <c r="BC226" i="1" s="1"/>
  <c r="AW10" i="1"/>
  <c r="BC10" i="1" s="1"/>
  <c r="AW127" i="1"/>
  <c r="BC127" i="1" s="1"/>
  <c r="AW222" i="1"/>
  <c r="BC222" i="1" s="1"/>
  <c r="AW270" i="1"/>
  <c r="BC270" i="1" s="1"/>
  <c r="AW43" i="1"/>
  <c r="BC43" i="1" s="1"/>
  <c r="AW100" i="1"/>
  <c r="BC100" i="1" s="1"/>
  <c r="AW101" i="1"/>
  <c r="BC101" i="1" s="1"/>
  <c r="AW39" i="1"/>
  <c r="BC39" i="1" s="1"/>
  <c r="AW17" i="1"/>
  <c r="BC17" i="1" s="1"/>
  <c r="AW201" i="1"/>
  <c r="BC201" i="1" s="1"/>
  <c r="AW163" i="1"/>
  <c r="BC163" i="1" s="1"/>
  <c r="AW40" i="1"/>
  <c r="BC40" i="1" s="1"/>
  <c r="AW73" i="1"/>
  <c r="BC73" i="1" s="1"/>
  <c r="AW197" i="1"/>
  <c r="BC197" i="1" s="1"/>
  <c r="AW220" i="1"/>
  <c r="AW147" i="1"/>
  <c r="BC147" i="1" s="1"/>
  <c r="AW116" i="1"/>
  <c r="BC116" i="1" s="1"/>
  <c r="AW102" i="1"/>
  <c r="BC102" i="1" s="1"/>
  <c r="AW256" i="1"/>
  <c r="BC256" i="1" s="1"/>
  <c r="AW45" i="1"/>
  <c r="BC45" i="1" s="1"/>
  <c r="AW58" i="1"/>
  <c r="BC58" i="1" s="1"/>
  <c r="AW199" i="1"/>
  <c r="BC199" i="1" s="1"/>
  <c r="AW4" i="1"/>
  <c r="BC4" i="1" s="1"/>
  <c r="AW176" i="1"/>
  <c r="BC176" i="1" s="1"/>
  <c r="AW111" i="1"/>
  <c r="BC111" i="1" s="1"/>
  <c r="BC63" i="1" l="1"/>
  <c r="BC220" i="1"/>
  <c r="BC267" i="1"/>
  <c r="BC241" i="1"/>
  <c r="BC2" i="1"/>
  <c r="BC237" i="1"/>
  <c r="BC209" i="1"/>
  <c r="BC171" i="1"/>
  <c r="AC267" i="1"/>
  <c r="AC234" i="1"/>
  <c r="AC231" i="1"/>
  <c r="AC63" i="1"/>
  <c r="AC119" i="1"/>
  <c r="AC95" i="1"/>
  <c r="AC33" i="1"/>
  <c r="AC36" i="1"/>
  <c r="AC88" i="1"/>
  <c r="AC5" i="1"/>
  <c r="AC208" i="1"/>
  <c r="AC99" i="1"/>
  <c r="AC166" i="1"/>
  <c r="AC261" i="1"/>
  <c r="AC130" i="1"/>
  <c r="AC217" i="1"/>
  <c r="AC77" i="1"/>
  <c r="AC155" i="1"/>
  <c r="AC85" i="1"/>
  <c r="AC80" i="1"/>
  <c r="AC186" i="1"/>
  <c r="AC81" i="1"/>
  <c r="AC93" i="1"/>
  <c r="AC148" i="1"/>
  <c r="AC128" i="1"/>
  <c r="AC181" i="1"/>
  <c r="AC259" i="1"/>
  <c r="AC67" i="1"/>
  <c r="AC159" i="1"/>
  <c r="AC242" i="1"/>
  <c r="AC29" i="1"/>
  <c r="AC141" i="1"/>
  <c r="AC76" i="1"/>
  <c r="AC223" i="1"/>
  <c r="AC47" i="1"/>
  <c r="AC257" i="1"/>
  <c r="AC221" i="1"/>
  <c r="AC37" i="1"/>
  <c r="AC68" i="1"/>
  <c r="AC189" i="1"/>
  <c r="AC172" i="1"/>
  <c r="AC106" i="1"/>
  <c r="AC180" i="1"/>
  <c r="AC121" i="1"/>
  <c r="AC31" i="1"/>
  <c r="AC194" i="1"/>
  <c r="AC113" i="1"/>
  <c r="AC71" i="1"/>
  <c r="AC160" i="1"/>
  <c r="AC92" i="1"/>
  <c r="AC238" i="1"/>
  <c r="AC179" i="1"/>
  <c r="AC169" i="1"/>
  <c r="AC224" i="1"/>
  <c r="AC15" i="1"/>
  <c r="AC187" i="1"/>
  <c r="AC32" i="1"/>
  <c r="AC213" i="1"/>
  <c r="AC145" i="1"/>
  <c r="AC227" i="1"/>
  <c r="AC38" i="1"/>
  <c r="AC235" i="1"/>
  <c r="AC258" i="1"/>
  <c r="AC254" i="1"/>
  <c r="AC247" i="1"/>
  <c r="AC7" i="1"/>
  <c r="AC253" i="1"/>
  <c r="AC188" i="1"/>
  <c r="AC131" i="1"/>
  <c r="AC59" i="1"/>
  <c r="AC124" i="1"/>
  <c r="AC84" i="1"/>
  <c r="AC273" i="1"/>
  <c r="AC30" i="1"/>
  <c r="AC134" i="1"/>
  <c r="AC263" i="1"/>
  <c r="AC165" i="1"/>
  <c r="AC228" i="1"/>
  <c r="AC243" i="1"/>
  <c r="AC177" i="1"/>
  <c r="AC212" i="1"/>
  <c r="AC78" i="1"/>
  <c r="AC269" i="1"/>
  <c r="AC53" i="1"/>
  <c r="AC244" i="1"/>
  <c r="AC6" i="1"/>
  <c r="AC50" i="1"/>
  <c r="AC210" i="1"/>
  <c r="AC132" i="1"/>
  <c r="AC65" i="1"/>
  <c r="AC266" i="1"/>
  <c r="AC48" i="1"/>
  <c r="AC143" i="1"/>
  <c r="AC89" i="1"/>
  <c r="AC13" i="1"/>
  <c r="AC182" i="1"/>
  <c r="AC27" i="1"/>
  <c r="AC239" i="1"/>
  <c r="AC195" i="1"/>
  <c r="AC142" i="1"/>
  <c r="AC54" i="1"/>
  <c r="AC151" i="1"/>
  <c r="AC24" i="1"/>
  <c r="AC11" i="1"/>
  <c r="AC232" i="1"/>
  <c r="AC28" i="1"/>
  <c r="AC154" i="1"/>
  <c r="AC42" i="1"/>
  <c r="AC192" i="1"/>
  <c r="AC66" i="1"/>
  <c r="AC264" i="1"/>
  <c r="AC125" i="1"/>
  <c r="AC69" i="1"/>
  <c r="AC205" i="1"/>
  <c r="AC61" i="1"/>
  <c r="AC202" i="1"/>
  <c r="AC104" i="1"/>
  <c r="AC144" i="1"/>
  <c r="AC114" i="1"/>
  <c r="AC35" i="1"/>
  <c r="AC55" i="1"/>
  <c r="AC136" i="1"/>
  <c r="AC272" i="1"/>
  <c r="AC135" i="1"/>
  <c r="AC170" i="1"/>
  <c r="AC60" i="1"/>
  <c r="AC14" i="1"/>
  <c r="AC233" i="1"/>
  <c r="AC18" i="1"/>
  <c r="AC117" i="1"/>
  <c r="AC150" i="1"/>
  <c r="AC190" i="1"/>
  <c r="AC200" i="1"/>
  <c r="AC218" i="1"/>
  <c r="AC167" i="1"/>
  <c r="AC72" i="1"/>
  <c r="AC129" i="1"/>
  <c r="AC214" i="1"/>
  <c r="AC98" i="1"/>
  <c r="AC211" i="1"/>
  <c r="AC173" i="1"/>
  <c r="AC51" i="1"/>
  <c r="AC149" i="1"/>
  <c r="AC203" i="1"/>
  <c r="AC265" i="1"/>
  <c r="AC240" i="1"/>
  <c r="AC152" i="1"/>
  <c r="AC83" i="1"/>
  <c r="AC156" i="1"/>
  <c r="AC2" i="1"/>
  <c r="AC174" i="1"/>
  <c r="AC161" i="1"/>
  <c r="AC245" i="1"/>
  <c r="AC133" i="1"/>
  <c r="AC21" i="1"/>
  <c r="AC107" i="1"/>
  <c r="AC22" i="1"/>
  <c r="AC126" i="1"/>
  <c r="AC209" i="1"/>
  <c r="AC16" i="1"/>
  <c r="AC118" i="1"/>
  <c r="AC206" i="1"/>
  <c r="AC122" i="1"/>
  <c r="AC103" i="1"/>
  <c r="AC178" i="1"/>
  <c r="AC260" i="1"/>
  <c r="AC91" i="1"/>
  <c r="AC96" i="1"/>
  <c r="AC3" i="1"/>
  <c r="AC82" i="1"/>
  <c r="AC74" i="1"/>
  <c r="AC120" i="1"/>
  <c r="AC90" i="1"/>
  <c r="AC70" i="1"/>
  <c r="AC41" i="1"/>
  <c r="AC229" i="1"/>
  <c r="AC251" i="1"/>
  <c r="AC52" i="1"/>
  <c r="AC8" i="1"/>
  <c r="AC25" i="1"/>
  <c r="AC183" i="1"/>
  <c r="AC175" i="1"/>
  <c r="AC225" i="1"/>
  <c r="AC184" i="1"/>
  <c r="AC230" i="1"/>
  <c r="AC97" i="1"/>
  <c r="AC62" i="1"/>
  <c r="AC193" i="1"/>
  <c r="AC207" i="1"/>
  <c r="AC236" i="1"/>
  <c r="AC26" i="1"/>
  <c r="AC137" i="1"/>
  <c r="AC34" i="1"/>
  <c r="AC23" i="1"/>
  <c r="AC138" i="1"/>
  <c r="AC252" i="1"/>
  <c r="AC86" i="1"/>
  <c r="AC20" i="1"/>
  <c r="AC56" i="1"/>
  <c r="AC44" i="1"/>
  <c r="AC49" i="1"/>
  <c r="AC185" i="1"/>
  <c r="AC64" i="1"/>
  <c r="AC115" i="1"/>
  <c r="AC237" i="1"/>
  <c r="AC168" i="1"/>
  <c r="AC204" i="1"/>
  <c r="AC19" i="1"/>
  <c r="AC140" i="1"/>
  <c r="AC215" i="1"/>
  <c r="AC164" i="1"/>
  <c r="AC246" i="1"/>
  <c r="AC198" i="1"/>
  <c r="AC196" i="1"/>
  <c r="AC171" i="1"/>
  <c r="AC241" i="1"/>
  <c r="AC249" i="1"/>
  <c r="AC108" i="1"/>
  <c r="AC12" i="1"/>
  <c r="AC248" i="1"/>
  <c r="AC109" i="1"/>
  <c r="AC87" i="1"/>
  <c r="AC75" i="1"/>
  <c r="AC219" i="1"/>
  <c r="AC110" i="1"/>
  <c r="AC153" i="1"/>
  <c r="AC105" i="1"/>
  <c r="AC250" i="1"/>
  <c r="AC271" i="1"/>
  <c r="AC255" i="1"/>
  <c r="AC123" i="1"/>
  <c r="AC162" i="1"/>
  <c r="AC112" i="1"/>
  <c r="AC262" i="1"/>
  <c r="AC146" i="1"/>
  <c r="AC9" i="1"/>
  <c r="AC94" i="1"/>
  <c r="AC57" i="1"/>
  <c r="AC268" i="1"/>
  <c r="AC139" i="1"/>
  <c r="AC46" i="1"/>
  <c r="AC158" i="1"/>
  <c r="AC191" i="1"/>
  <c r="AC157" i="1"/>
  <c r="AC79" i="1"/>
  <c r="AC226" i="1"/>
  <c r="AC10" i="1"/>
  <c r="AC127" i="1"/>
  <c r="AC222" i="1"/>
  <c r="AC270" i="1"/>
  <c r="AC43" i="1"/>
  <c r="AC100" i="1"/>
  <c r="AC101" i="1"/>
  <c r="AC39" i="1"/>
  <c r="AC17" i="1"/>
  <c r="AC201" i="1"/>
  <c r="AC163" i="1"/>
  <c r="AC40" i="1"/>
  <c r="AC73" i="1"/>
  <c r="AC197" i="1"/>
  <c r="AC220" i="1"/>
  <c r="AC147" i="1"/>
  <c r="AC116" i="1"/>
  <c r="AC102" i="1"/>
  <c r="AC256" i="1"/>
  <c r="AC45" i="1"/>
  <c r="AC58" i="1"/>
  <c r="AC199" i="1"/>
  <c r="AC4" i="1"/>
  <c r="AC176" i="1"/>
  <c r="AC216" i="1"/>
  <c r="Y111" i="1"/>
  <c r="Z111" i="1"/>
  <c r="AA111" i="1"/>
  <c r="AB111" i="1"/>
  <c r="AC111" i="1"/>
  <c r="Y216" i="1"/>
  <c r="Z216" i="1"/>
  <c r="AA216" i="1"/>
  <c r="AB216" i="1"/>
  <c r="Y267" i="1"/>
  <c r="Z267" i="1"/>
  <c r="AA267" i="1"/>
  <c r="AB267" i="1"/>
  <c r="Y234" i="1"/>
  <c r="Z234" i="1"/>
  <c r="AA234" i="1"/>
  <c r="AB234" i="1"/>
  <c r="Y231" i="1"/>
  <c r="Z231" i="1"/>
  <c r="AA231" i="1"/>
  <c r="AB231" i="1"/>
  <c r="Y63" i="1"/>
  <c r="Z63" i="1"/>
  <c r="AA63" i="1"/>
  <c r="AB63" i="1"/>
  <c r="Y119" i="1"/>
  <c r="Z119" i="1"/>
  <c r="AA119" i="1"/>
  <c r="AB119" i="1"/>
  <c r="Y95" i="1"/>
  <c r="Z95" i="1"/>
  <c r="AA95" i="1"/>
  <c r="AB95" i="1"/>
  <c r="Y33" i="1"/>
  <c r="Z33" i="1"/>
  <c r="AA33" i="1"/>
  <c r="AB33" i="1"/>
  <c r="Y36" i="1"/>
  <c r="Z36" i="1"/>
  <c r="AA36" i="1"/>
  <c r="AB36" i="1"/>
  <c r="Y88" i="1"/>
  <c r="Z88" i="1"/>
  <c r="AA88" i="1"/>
  <c r="AB88" i="1"/>
  <c r="Y5" i="1"/>
  <c r="Z5" i="1"/>
  <c r="AA5" i="1"/>
  <c r="AB5" i="1"/>
  <c r="Y208" i="1"/>
  <c r="Z208" i="1"/>
  <c r="AA208" i="1"/>
  <c r="AB208" i="1"/>
  <c r="Y99" i="1"/>
  <c r="Z99" i="1"/>
  <c r="AA99" i="1"/>
  <c r="AB99" i="1"/>
  <c r="Y166" i="1"/>
  <c r="Z166" i="1"/>
  <c r="AA166" i="1"/>
  <c r="AB166" i="1"/>
  <c r="Y261" i="1"/>
  <c r="Z261" i="1"/>
  <c r="AA261" i="1"/>
  <c r="AB261" i="1"/>
  <c r="Y130" i="1"/>
  <c r="Z130" i="1"/>
  <c r="AA130" i="1"/>
  <c r="AB130" i="1"/>
  <c r="Y217" i="1"/>
  <c r="Z217" i="1"/>
  <c r="AA217" i="1"/>
  <c r="AB217" i="1"/>
  <c r="Y77" i="1"/>
  <c r="Z77" i="1"/>
  <c r="AA77" i="1"/>
  <c r="AB77" i="1"/>
  <c r="Y155" i="1"/>
  <c r="Z155" i="1"/>
  <c r="AA155" i="1"/>
  <c r="AB155" i="1"/>
  <c r="Y85" i="1"/>
  <c r="Z85" i="1"/>
  <c r="AA85" i="1"/>
  <c r="AB85" i="1"/>
  <c r="Y80" i="1"/>
  <c r="Z80" i="1"/>
  <c r="AA80" i="1"/>
  <c r="AB80" i="1"/>
  <c r="Y186" i="1"/>
  <c r="Z186" i="1"/>
  <c r="AA186" i="1"/>
  <c r="AB186" i="1"/>
  <c r="Y81" i="1"/>
  <c r="Z81" i="1"/>
  <c r="AA81" i="1"/>
  <c r="AB81" i="1"/>
  <c r="Y93" i="1"/>
  <c r="Z93" i="1"/>
  <c r="AA93" i="1"/>
  <c r="AB93" i="1"/>
  <c r="Y148" i="1"/>
  <c r="Z148" i="1"/>
  <c r="AA148" i="1"/>
  <c r="AB148" i="1"/>
  <c r="Y128" i="1"/>
  <c r="Z128" i="1"/>
  <c r="AA128" i="1"/>
  <c r="AB128" i="1"/>
  <c r="Y181" i="1"/>
  <c r="Z181" i="1"/>
  <c r="AA181" i="1"/>
  <c r="AB181" i="1"/>
  <c r="Y259" i="1"/>
  <c r="Z259" i="1"/>
  <c r="AA259" i="1"/>
  <c r="AB259" i="1"/>
  <c r="Y67" i="1"/>
  <c r="Z67" i="1"/>
  <c r="AA67" i="1"/>
  <c r="AB67" i="1"/>
  <c r="Y159" i="1"/>
  <c r="Z159" i="1"/>
  <c r="AA159" i="1"/>
  <c r="AB159" i="1"/>
  <c r="Y242" i="1"/>
  <c r="Z242" i="1"/>
  <c r="AA242" i="1"/>
  <c r="AB242" i="1"/>
  <c r="Y29" i="1"/>
  <c r="Z29" i="1"/>
  <c r="AA29" i="1"/>
  <c r="AB29" i="1"/>
  <c r="Y141" i="1"/>
  <c r="Z141" i="1"/>
  <c r="AA141" i="1"/>
  <c r="AB141" i="1"/>
  <c r="Y76" i="1"/>
  <c r="Z76" i="1"/>
  <c r="AA76" i="1"/>
  <c r="AB76" i="1"/>
  <c r="Y223" i="1"/>
  <c r="Z223" i="1"/>
  <c r="AA223" i="1"/>
  <c r="AB223" i="1"/>
  <c r="Y47" i="1"/>
  <c r="Z47" i="1"/>
  <c r="AA47" i="1"/>
  <c r="AB47" i="1"/>
  <c r="Y257" i="1"/>
  <c r="Z257" i="1"/>
  <c r="AA257" i="1"/>
  <c r="AB257" i="1"/>
  <c r="Y221" i="1"/>
  <c r="Z221" i="1"/>
  <c r="AA221" i="1"/>
  <c r="AB221" i="1"/>
  <c r="Y37" i="1"/>
  <c r="Z37" i="1"/>
  <c r="AA37" i="1"/>
  <c r="AB37" i="1"/>
  <c r="Y68" i="1"/>
  <c r="Z68" i="1"/>
  <c r="AA68" i="1"/>
  <c r="AB68" i="1"/>
  <c r="Y189" i="1"/>
  <c r="Z189" i="1"/>
  <c r="AA189" i="1"/>
  <c r="AB189" i="1"/>
  <c r="Y172" i="1"/>
  <c r="Z172" i="1"/>
  <c r="AA172" i="1"/>
  <c r="AB172" i="1"/>
  <c r="Y106" i="1"/>
  <c r="Z106" i="1"/>
  <c r="AA106" i="1"/>
  <c r="AB106" i="1"/>
  <c r="Y180" i="1"/>
  <c r="Z180" i="1"/>
  <c r="AA180" i="1"/>
  <c r="AB180" i="1"/>
  <c r="Y121" i="1"/>
  <c r="Z121" i="1"/>
  <c r="AA121" i="1"/>
  <c r="AB121" i="1"/>
  <c r="Y31" i="1"/>
  <c r="Z31" i="1"/>
  <c r="AA31" i="1"/>
  <c r="AB31" i="1"/>
  <c r="Y194" i="1"/>
  <c r="Z194" i="1"/>
  <c r="AA194" i="1"/>
  <c r="AB194" i="1"/>
  <c r="Y113" i="1"/>
  <c r="Z113" i="1"/>
  <c r="AA113" i="1"/>
  <c r="AB113" i="1"/>
  <c r="Y71" i="1"/>
  <c r="Z71" i="1"/>
  <c r="AA71" i="1"/>
  <c r="AB71" i="1"/>
  <c r="Y160" i="1"/>
  <c r="Z160" i="1"/>
  <c r="AA160" i="1"/>
  <c r="AB160" i="1"/>
  <c r="Y92" i="1"/>
  <c r="Z92" i="1"/>
  <c r="AA92" i="1"/>
  <c r="AB92" i="1"/>
  <c r="Y238" i="1"/>
  <c r="Z238" i="1"/>
  <c r="AA238" i="1"/>
  <c r="AB238" i="1"/>
  <c r="Y179" i="1"/>
  <c r="Z179" i="1"/>
  <c r="AA179" i="1"/>
  <c r="AB179" i="1"/>
  <c r="Y169" i="1"/>
  <c r="Z169" i="1"/>
  <c r="AA169" i="1"/>
  <c r="AB169" i="1"/>
  <c r="Y224" i="1"/>
  <c r="Z224" i="1"/>
  <c r="AA224" i="1"/>
  <c r="AB224" i="1"/>
  <c r="Y15" i="1"/>
  <c r="Z15" i="1"/>
  <c r="AA15" i="1"/>
  <c r="AB15" i="1"/>
  <c r="Y187" i="1"/>
  <c r="Z187" i="1"/>
  <c r="AA187" i="1"/>
  <c r="AB187" i="1"/>
  <c r="Y32" i="1"/>
  <c r="Z32" i="1"/>
  <c r="AA32" i="1"/>
  <c r="AB32" i="1"/>
  <c r="Y213" i="1"/>
  <c r="Z213" i="1"/>
  <c r="AA213" i="1"/>
  <c r="AB213" i="1"/>
  <c r="Y145" i="1"/>
  <c r="Z145" i="1"/>
  <c r="AA145" i="1"/>
  <c r="AB145" i="1"/>
  <c r="Y227" i="1"/>
  <c r="Z227" i="1"/>
  <c r="AA227" i="1"/>
  <c r="AB227" i="1"/>
  <c r="Y38" i="1"/>
  <c r="Z38" i="1"/>
  <c r="AA38" i="1"/>
  <c r="AB38" i="1"/>
  <c r="Y235" i="1"/>
  <c r="Z235" i="1"/>
  <c r="AA235" i="1"/>
  <c r="AB235" i="1"/>
  <c r="Y258" i="1"/>
  <c r="Z258" i="1"/>
  <c r="AA258" i="1"/>
  <c r="AB258" i="1"/>
  <c r="Y254" i="1"/>
  <c r="Z254" i="1"/>
  <c r="AA254" i="1"/>
  <c r="AB254" i="1"/>
  <c r="Y247" i="1"/>
  <c r="Z247" i="1"/>
  <c r="AA247" i="1"/>
  <c r="AB247" i="1"/>
  <c r="Y7" i="1"/>
  <c r="Z7" i="1"/>
  <c r="AA7" i="1"/>
  <c r="AB7" i="1"/>
  <c r="Y253" i="1"/>
  <c r="Z253" i="1"/>
  <c r="AA253" i="1"/>
  <c r="AB253" i="1"/>
  <c r="Y188" i="1"/>
  <c r="Z188" i="1"/>
  <c r="AA188" i="1"/>
  <c r="AB188" i="1"/>
  <c r="Y131" i="1"/>
  <c r="Z131" i="1"/>
  <c r="AA131" i="1"/>
  <c r="AB131" i="1"/>
  <c r="Y59" i="1"/>
  <c r="Z59" i="1"/>
  <c r="AA59" i="1"/>
  <c r="AB59" i="1"/>
  <c r="Y124" i="1"/>
  <c r="Z124" i="1"/>
  <c r="AA124" i="1"/>
  <c r="AB124" i="1"/>
  <c r="Y84" i="1"/>
  <c r="Z84" i="1"/>
  <c r="AA84" i="1"/>
  <c r="AB84" i="1"/>
  <c r="Y273" i="1"/>
  <c r="Z273" i="1"/>
  <c r="AA273" i="1"/>
  <c r="AB273" i="1"/>
  <c r="Y30" i="1"/>
  <c r="Z30" i="1"/>
  <c r="AA30" i="1"/>
  <c r="AB30" i="1"/>
  <c r="Y134" i="1"/>
  <c r="Z134" i="1"/>
  <c r="AA134" i="1"/>
  <c r="AB134" i="1"/>
  <c r="Y263" i="1"/>
  <c r="Z263" i="1"/>
  <c r="AA263" i="1"/>
  <c r="AB263" i="1"/>
  <c r="Y165" i="1"/>
  <c r="Z165" i="1"/>
  <c r="AA165" i="1"/>
  <c r="AB165" i="1"/>
  <c r="Y228" i="1"/>
  <c r="Z228" i="1"/>
  <c r="AA228" i="1"/>
  <c r="AB228" i="1"/>
  <c r="Y243" i="1"/>
  <c r="Z243" i="1"/>
  <c r="AA243" i="1"/>
  <c r="AB243" i="1"/>
  <c r="Y177" i="1"/>
  <c r="Z177" i="1"/>
  <c r="AA177" i="1"/>
  <c r="AB177" i="1"/>
  <c r="Y212" i="1"/>
  <c r="Z212" i="1"/>
  <c r="AA212" i="1"/>
  <c r="AB212" i="1"/>
  <c r="Y78" i="1"/>
  <c r="Z78" i="1"/>
  <c r="AA78" i="1"/>
  <c r="AB78" i="1"/>
  <c r="Y269" i="1"/>
  <c r="Z269" i="1"/>
  <c r="AA269" i="1"/>
  <c r="AB269" i="1"/>
  <c r="Y53" i="1"/>
  <c r="Z53" i="1"/>
  <c r="AA53" i="1"/>
  <c r="AB53" i="1"/>
  <c r="Y244" i="1"/>
  <c r="Z244" i="1"/>
  <c r="AA244" i="1"/>
  <c r="AB244" i="1"/>
  <c r="Y6" i="1"/>
  <c r="Z6" i="1"/>
  <c r="AA6" i="1"/>
  <c r="AB6" i="1"/>
  <c r="Y50" i="1"/>
  <c r="Z50" i="1"/>
  <c r="AA50" i="1"/>
  <c r="AB50" i="1"/>
  <c r="Y210" i="1"/>
  <c r="Z210" i="1"/>
  <c r="AA210" i="1"/>
  <c r="AB210" i="1"/>
  <c r="Y132" i="1"/>
  <c r="Z132" i="1"/>
  <c r="AA132" i="1"/>
  <c r="AB132" i="1"/>
  <c r="Y65" i="1"/>
  <c r="Z65" i="1"/>
  <c r="AA65" i="1"/>
  <c r="AB65" i="1"/>
  <c r="Y266" i="1"/>
  <c r="Z266" i="1"/>
  <c r="AA266" i="1"/>
  <c r="AB266" i="1"/>
  <c r="Y48" i="1"/>
  <c r="Z48" i="1"/>
  <c r="AA48" i="1"/>
  <c r="AB48" i="1"/>
  <c r="Y143" i="1"/>
  <c r="Z143" i="1"/>
  <c r="AA143" i="1"/>
  <c r="AB143" i="1"/>
  <c r="Y89" i="1"/>
  <c r="Z89" i="1"/>
  <c r="AA89" i="1"/>
  <c r="AB89" i="1"/>
  <c r="Y13" i="1"/>
  <c r="Z13" i="1"/>
  <c r="AA13" i="1"/>
  <c r="AB13" i="1"/>
  <c r="Y182" i="1"/>
  <c r="Z182" i="1"/>
  <c r="AA182" i="1"/>
  <c r="AB182" i="1"/>
  <c r="Y27" i="1"/>
  <c r="Z27" i="1"/>
  <c r="AA27" i="1"/>
  <c r="AB27" i="1"/>
  <c r="Y239" i="1"/>
  <c r="Z239" i="1"/>
  <c r="AA239" i="1"/>
  <c r="AB239" i="1"/>
  <c r="Y195" i="1"/>
  <c r="Z195" i="1"/>
  <c r="AA195" i="1"/>
  <c r="AB195" i="1"/>
  <c r="Y142" i="1"/>
  <c r="Z142" i="1"/>
  <c r="AA142" i="1"/>
  <c r="AB142" i="1"/>
  <c r="Y54" i="1"/>
  <c r="Z54" i="1"/>
  <c r="AA54" i="1"/>
  <c r="AB54" i="1"/>
  <c r="Y151" i="1"/>
  <c r="Z151" i="1"/>
  <c r="AA151" i="1"/>
  <c r="AB151" i="1"/>
  <c r="Y24" i="1"/>
  <c r="Z24" i="1"/>
  <c r="AA24" i="1"/>
  <c r="AB24" i="1"/>
  <c r="Y11" i="1"/>
  <c r="Z11" i="1"/>
  <c r="AA11" i="1"/>
  <c r="AB11" i="1"/>
  <c r="Y232" i="1"/>
  <c r="Z232" i="1"/>
  <c r="AA232" i="1"/>
  <c r="AB232" i="1"/>
  <c r="Y28" i="1"/>
  <c r="Z28" i="1"/>
  <c r="AA28" i="1"/>
  <c r="AB28" i="1"/>
  <c r="Y154" i="1"/>
  <c r="Z154" i="1"/>
  <c r="AA154" i="1"/>
  <c r="AB154" i="1"/>
  <c r="Y42" i="1"/>
  <c r="Z42" i="1"/>
  <c r="AA42" i="1"/>
  <c r="AB42" i="1"/>
  <c r="Y192" i="1"/>
  <c r="Z192" i="1"/>
  <c r="AA192" i="1"/>
  <c r="AB192" i="1"/>
  <c r="Y66" i="1"/>
  <c r="Z66" i="1"/>
  <c r="AA66" i="1"/>
  <c r="AB66" i="1"/>
  <c r="Y264" i="1"/>
  <c r="Z264" i="1"/>
  <c r="AA264" i="1"/>
  <c r="AB264" i="1"/>
  <c r="Y125" i="1"/>
  <c r="Z125" i="1"/>
  <c r="AA125" i="1"/>
  <c r="AB125" i="1"/>
  <c r="Y69" i="1"/>
  <c r="Z69" i="1"/>
  <c r="AA69" i="1"/>
  <c r="AB69" i="1"/>
  <c r="Y205" i="1"/>
  <c r="Z205" i="1"/>
  <c r="AA205" i="1"/>
  <c r="AB205" i="1"/>
  <c r="Y61" i="1"/>
  <c r="Z61" i="1"/>
  <c r="AA61" i="1"/>
  <c r="AB61" i="1"/>
  <c r="Y202" i="1"/>
  <c r="Z202" i="1"/>
  <c r="AA202" i="1"/>
  <c r="AB202" i="1"/>
  <c r="Y104" i="1"/>
  <c r="Z104" i="1"/>
  <c r="AA104" i="1"/>
  <c r="AB104" i="1"/>
  <c r="Y144" i="1"/>
  <c r="Z144" i="1"/>
  <c r="AA144" i="1"/>
  <c r="AB144" i="1"/>
  <c r="Y114" i="1"/>
  <c r="Z114" i="1"/>
  <c r="AA114" i="1"/>
  <c r="AB114" i="1"/>
  <c r="Y35" i="1"/>
  <c r="Z35" i="1"/>
  <c r="AA35" i="1"/>
  <c r="AB35" i="1"/>
  <c r="Y55" i="1"/>
  <c r="Z55" i="1"/>
  <c r="AA55" i="1"/>
  <c r="AB55" i="1"/>
  <c r="Y136" i="1"/>
  <c r="Z136" i="1"/>
  <c r="AA136" i="1"/>
  <c r="AB136" i="1"/>
  <c r="Y272" i="1"/>
  <c r="Z272" i="1"/>
  <c r="AA272" i="1"/>
  <c r="AB272" i="1"/>
  <c r="Y135" i="1"/>
  <c r="Z135" i="1"/>
  <c r="AA135" i="1"/>
  <c r="AB135" i="1"/>
  <c r="Y170" i="1"/>
  <c r="Z170" i="1"/>
  <c r="AA170" i="1"/>
  <c r="AB170" i="1"/>
  <c r="Y60" i="1"/>
  <c r="Z60" i="1"/>
  <c r="AA60" i="1"/>
  <c r="AB60" i="1"/>
  <c r="Y14" i="1"/>
  <c r="Z14" i="1"/>
  <c r="AA14" i="1"/>
  <c r="AB14" i="1"/>
  <c r="Y233" i="1"/>
  <c r="Z233" i="1"/>
  <c r="AA233" i="1"/>
  <c r="AB233" i="1"/>
  <c r="Y18" i="1"/>
  <c r="Z18" i="1"/>
  <c r="AA18" i="1"/>
  <c r="AB18" i="1"/>
  <c r="Y117" i="1"/>
  <c r="Z117" i="1"/>
  <c r="AA117" i="1"/>
  <c r="AB117" i="1"/>
  <c r="Y150" i="1"/>
  <c r="Z150" i="1"/>
  <c r="AA150" i="1"/>
  <c r="AB150" i="1"/>
  <c r="Y190" i="1"/>
  <c r="Z190" i="1"/>
  <c r="AA190" i="1"/>
  <c r="AB190" i="1"/>
  <c r="Y200" i="1"/>
  <c r="Z200" i="1"/>
  <c r="AA200" i="1"/>
  <c r="AB200" i="1"/>
  <c r="Y218" i="1"/>
  <c r="Z218" i="1"/>
  <c r="AA218" i="1"/>
  <c r="AB218" i="1"/>
  <c r="Y167" i="1"/>
  <c r="Z167" i="1"/>
  <c r="AA167" i="1"/>
  <c r="AB167" i="1"/>
  <c r="Y72" i="1"/>
  <c r="Z72" i="1"/>
  <c r="AA72" i="1"/>
  <c r="AB72" i="1"/>
  <c r="Y129" i="1"/>
  <c r="Z129" i="1"/>
  <c r="AA129" i="1"/>
  <c r="AB129" i="1"/>
  <c r="Y214" i="1"/>
  <c r="Z214" i="1"/>
  <c r="AA214" i="1"/>
  <c r="AB214" i="1"/>
  <c r="Y98" i="1"/>
  <c r="Z98" i="1"/>
  <c r="AA98" i="1"/>
  <c r="AB98" i="1"/>
  <c r="Y211" i="1"/>
  <c r="Z211" i="1"/>
  <c r="AA211" i="1"/>
  <c r="AB211" i="1"/>
  <c r="Y173" i="1"/>
  <c r="Z173" i="1"/>
  <c r="AA173" i="1"/>
  <c r="AB173" i="1"/>
  <c r="Y51" i="1"/>
  <c r="Z51" i="1"/>
  <c r="AA51" i="1"/>
  <c r="AB51" i="1"/>
  <c r="Y149" i="1"/>
  <c r="Z149" i="1"/>
  <c r="AA149" i="1"/>
  <c r="AB149" i="1"/>
  <c r="Y203" i="1"/>
  <c r="Z203" i="1"/>
  <c r="AA203" i="1"/>
  <c r="AB203" i="1"/>
  <c r="Y265" i="1"/>
  <c r="Z265" i="1"/>
  <c r="AA265" i="1"/>
  <c r="AB265" i="1"/>
  <c r="Y240" i="1"/>
  <c r="Z240" i="1"/>
  <c r="AA240" i="1"/>
  <c r="AB240" i="1"/>
  <c r="Y152" i="1"/>
  <c r="Z152" i="1"/>
  <c r="AA152" i="1"/>
  <c r="AB152" i="1"/>
  <c r="Y83" i="1"/>
  <c r="Z83" i="1"/>
  <c r="AA83" i="1"/>
  <c r="AB83" i="1"/>
  <c r="Y156" i="1"/>
  <c r="Z156" i="1"/>
  <c r="AA156" i="1"/>
  <c r="AB156" i="1"/>
  <c r="Z2" i="1"/>
  <c r="AA2" i="1"/>
  <c r="AB2" i="1"/>
  <c r="Y174" i="1"/>
  <c r="Z174" i="1"/>
  <c r="AA174" i="1"/>
  <c r="AB174" i="1"/>
  <c r="Y161" i="1"/>
  <c r="Z161" i="1"/>
  <c r="AA161" i="1"/>
  <c r="AB161" i="1"/>
  <c r="Y245" i="1"/>
  <c r="Z245" i="1"/>
  <c r="AA245" i="1"/>
  <c r="AB245" i="1"/>
  <c r="Y133" i="1"/>
  <c r="Z133" i="1"/>
  <c r="AA133" i="1"/>
  <c r="AB133" i="1"/>
  <c r="Y21" i="1"/>
  <c r="Z21" i="1"/>
  <c r="AA21" i="1"/>
  <c r="AB21" i="1"/>
  <c r="Y107" i="1"/>
  <c r="Z107" i="1"/>
  <c r="AA107" i="1"/>
  <c r="AB107" i="1"/>
  <c r="Y22" i="1"/>
  <c r="Z22" i="1"/>
  <c r="AA22" i="1"/>
  <c r="AB22" i="1"/>
  <c r="Y126" i="1"/>
  <c r="Z126" i="1"/>
  <c r="AA126" i="1"/>
  <c r="AB126" i="1"/>
  <c r="Y209" i="1"/>
  <c r="Z209" i="1"/>
  <c r="AA209" i="1"/>
  <c r="AB209" i="1"/>
  <c r="Y16" i="1"/>
  <c r="Z16" i="1"/>
  <c r="AA16" i="1"/>
  <c r="AB16" i="1"/>
  <c r="Y118" i="1"/>
  <c r="Z118" i="1"/>
  <c r="AA118" i="1"/>
  <c r="AB118" i="1"/>
  <c r="Y206" i="1"/>
  <c r="Z206" i="1"/>
  <c r="AA206" i="1"/>
  <c r="AB206" i="1"/>
  <c r="Y122" i="1"/>
  <c r="Z122" i="1"/>
  <c r="AA122" i="1"/>
  <c r="AB122" i="1"/>
  <c r="Y103" i="1"/>
  <c r="Z103" i="1"/>
  <c r="AA103" i="1"/>
  <c r="AB103" i="1"/>
  <c r="Y178" i="1"/>
  <c r="Z178" i="1"/>
  <c r="AA178" i="1"/>
  <c r="AB178" i="1"/>
  <c r="Y260" i="1"/>
  <c r="Z260" i="1"/>
  <c r="AA260" i="1"/>
  <c r="AB260" i="1"/>
  <c r="Y91" i="1"/>
  <c r="Z91" i="1"/>
  <c r="AA91" i="1"/>
  <c r="AB91" i="1"/>
  <c r="Y96" i="1"/>
  <c r="Z96" i="1"/>
  <c r="AA96" i="1"/>
  <c r="AB96" i="1"/>
  <c r="Y3" i="1"/>
  <c r="Z3" i="1"/>
  <c r="AA3" i="1"/>
  <c r="AB3" i="1"/>
  <c r="Y82" i="1"/>
  <c r="Z82" i="1"/>
  <c r="AA82" i="1"/>
  <c r="AB82" i="1"/>
  <c r="Y74" i="1"/>
  <c r="Z74" i="1"/>
  <c r="AA74" i="1"/>
  <c r="AB74" i="1"/>
  <c r="Y120" i="1"/>
  <c r="Z120" i="1"/>
  <c r="AA120" i="1"/>
  <c r="AB120" i="1"/>
  <c r="Y90" i="1"/>
  <c r="Z90" i="1"/>
  <c r="AA90" i="1"/>
  <c r="AB90" i="1"/>
  <c r="Y70" i="1"/>
  <c r="Z70" i="1"/>
  <c r="AA70" i="1"/>
  <c r="AB70" i="1"/>
  <c r="Y41" i="1"/>
  <c r="Z41" i="1"/>
  <c r="AA41" i="1"/>
  <c r="AB41" i="1"/>
  <c r="Y229" i="1"/>
  <c r="Z229" i="1"/>
  <c r="AA229" i="1"/>
  <c r="AB229" i="1"/>
  <c r="Y251" i="1"/>
  <c r="Z251" i="1"/>
  <c r="AA251" i="1"/>
  <c r="AB251" i="1"/>
  <c r="Y52" i="1"/>
  <c r="Z52" i="1"/>
  <c r="AA52" i="1"/>
  <c r="AB52" i="1"/>
  <c r="Y8" i="1"/>
  <c r="Z8" i="1"/>
  <c r="AA8" i="1"/>
  <c r="AB8" i="1"/>
  <c r="Y25" i="1"/>
  <c r="Z25" i="1"/>
  <c r="AA25" i="1"/>
  <c r="AB25" i="1"/>
  <c r="Y183" i="1"/>
  <c r="Z183" i="1"/>
  <c r="AA183" i="1"/>
  <c r="AB183" i="1"/>
  <c r="Y175" i="1"/>
  <c r="Z175" i="1"/>
  <c r="AA175" i="1"/>
  <c r="AB175" i="1"/>
  <c r="Y225" i="1"/>
  <c r="Z225" i="1"/>
  <c r="AA225" i="1"/>
  <c r="AB225" i="1"/>
  <c r="Y184" i="1"/>
  <c r="Z184" i="1"/>
  <c r="AA184" i="1"/>
  <c r="AB184" i="1"/>
  <c r="Y230" i="1"/>
  <c r="Z230" i="1"/>
  <c r="AA230" i="1"/>
  <c r="AB230" i="1"/>
  <c r="Y97" i="1"/>
  <c r="Z97" i="1"/>
  <c r="AA97" i="1"/>
  <c r="AB97" i="1"/>
  <c r="Y62" i="1"/>
  <c r="Z62" i="1"/>
  <c r="AA62" i="1"/>
  <c r="AB62" i="1"/>
  <c r="Y193" i="1"/>
  <c r="Z193" i="1"/>
  <c r="AA193" i="1"/>
  <c r="AB193" i="1"/>
  <c r="Y207" i="1"/>
  <c r="Z207" i="1"/>
  <c r="AA207" i="1"/>
  <c r="AB207" i="1"/>
  <c r="Y236" i="1"/>
  <c r="Z236" i="1"/>
  <c r="AA236" i="1"/>
  <c r="AB236" i="1"/>
  <c r="Y26" i="1"/>
  <c r="Z26" i="1"/>
  <c r="AA26" i="1"/>
  <c r="AB26" i="1"/>
  <c r="Y137" i="1"/>
  <c r="Z137" i="1"/>
  <c r="AA137" i="1"/>
  <c r="AB137" i="1"/>
  <c r="Y34" i="1"/>
  <c r="Z34" i="1"/>
  <c r="AA34" i="1"/>
  <c r="AB34" i="1"/>
  <c r="Y23" i="1"/>
  <c r="Z23" i="1"/>
  <c r="AA23" i="1"/>
  <c r="AB23" i="1"/>
  <c r="Y138" i="1"/>
  <c r="Z138" i="1"/>
  <c r="AA138" i="1"/>
  <c r="AB138" i="1"/>
  <c r="Y252" i="1"/>
  <c r="Z252" i="1"/>
  <c r="AA252" i="1"/>
  <c r="AB252" i="1"/>
  <c r="Y86" i="1"/>
  <c r="Z86" i="1"/>
  <c r="AA86" i="1"/>
  <c r="AB86" i="1"/>
  <c r="Y20" i="1"/>
  <c r="Z20" i="1"/>
  <c r="AA20" i="1"/>
  <c r="AB20" i="1"/>
  <c r="Y56" i="1"/>
  <c r="Z56" i="1"/>
  <c r="AA56" i="1"/>
  <c r="AB56" i="1"/>
  <c r="Y44" i="1"/>
  <c r="Z44" i="1"/>
  <c r="AA44" i="1"/>
  <c r="AB44" i="1"/>
  <c r="Y49" i="1"/>
  <c r="Z49" i="1"/>
  <c r="AA49" i="1"/>
  <c r="AB49" i="1"/>
  <c r="Y185" i="1"/>
  <c r="Z185" i="1"/>
  <c r="AA185" i="1"/>
  <c r="AB185" i="1"/>
  <c r="Y64" i="1"/>
  <c r="Z64" i="1"/>
  <c r="AA64" i="1"/>
  <c r="AB64" i="1"/>
  <c r="Y115" i="1"/>
  <c r="Z115" i="1"/>
  <c r="AA115" i="1"/>
  <c r="AB115" i="1"/>
  <c r="Y237" i="1"/>
  <c r="Z237" i="1"/>
  <c r="AA237" i="1"/>
  <c r="AB237" i="1"/>
  <c r="Y168" i="1"/>
  <c r="Z168" i="1"/>
  <c r="AA168" i="1"/>
  <c r="AB168" i="1"/>
  <c r="Y204" i="1"/>
  <c r="Z204" i="1"/>
  <c r="AA204" i="1"/>
  <c r="AB204" i="1"/>
  <c r="Y19" i="1"/>
  <c r="Z19" i="1"/>
  <c r="AA19" i="1"/>
  <c r="AB19" i="1"/>
  <c r="Y140" i="1"/>
  <c r="Z140" i="1"/>
  <c r="AA140" i="1"/>
  <c r="AB140" i="1"/>
  <c r="Y215" i="1"/>
  <c r="Z215" i="1"/>
  <c r="AA215" i="1"/>
  <c r="AB215" i="1"/>
  <c r="Y164" i="1"/>
  <c r="Z164" i="1"/>
  <c r="AA164" i="1"/>
  <c r="AB164" i="1"/>
  <c r="Y246" i="1"/>
  <c r="Z246" i="1"/>
  <c r="AA246" i="1"/>
  <c r="AB246" i="1"/>
  <c r="Y198" i="1"/>
  <c r="Z198" i="1"/>
  <c r="AA198" i="1"/>
  <c r="AB198" i="1"/>
  <c r="Y196" i="1"/>
  <c r="Z196" i="1"/>
  <c r="AA196" i="1"/>
  <c r="AB196" i="1"/>
  <c r="Y171" i="1"/>
  <c r="Z171" i="1"/>
  <c r="AA171" i="1"/>
  <c r="AB171" i="1"/>
  <c r="Y241" i="1"/>
  <c r="Z241" i="1"/>
  <c r="AA241" i="1"/>
  <c r="AB241" i="1"/>
  <c r="Y249" i="1"/>
  <c r="Z249" i="1"/>
  <c r="AA249" i="1"/>
  <c r="AB249" i="1"/>
  <c r="Y108" i="1"/>
  <c r="Z108" i="1"/>
  <c r="AA108" i="1"/>
  <c r="AB108" i="1"/>
  <c r="Y12" i="1"/>
  <c r="Z12" i="1"/>
  <c r="AA12" i="1"/>
  <c r="AB12" i="1"/>
  <c r="Y248" i="1"/>
  <c r="Z248" i="1"/>
  <c r="AA248" i="1"/>
  <c r="AB248" i="1"/>
  <c r="Y109" i="1"/>
  <c r="Z109" i="1"/>
  <c r="AA109" i="1"/>
  <c r="AB109" i="1"/>
  <c r="Y87" i="1"/>
  <c r="Z87" i="1"/>
  <c r="AA87" i="1"/>
  <c r="AB87" i="1"/>
  <c r="Y75" i="1"/>
  <c r="Z75" i="1"/>
  <c r="AA75" i="1"/>
  <c r="AB75" i="1"/>
  <c r="Y219" i="1"/>
  <c r="Z219" i="1"/>
  <c r="AA219" i="1"/>
  <c r="AB219" i="1"/>
  <c r="Y110" i="1"/>
  <c r="Z110" i="1"/>
  <c r="AA110" i="1"/>
  <c r="AB110" i="1"/>
  <c r="Y153" i="1"/>
  <c r="Z153" i="1"/>
  <c r="AA153" i="1"/>
  <c r="AB153" i="1"/>
  <c r="Y105" i="1"/>
  <c r="Z105" i="1"/>
  <c r="AA105" i="1"/>
  <c r="AB105" i="1"/>
  <c r="Y250" i="1"/>
  <c r="Z250" i="1"/>
  <c r="AA250" i="1"/>
  <c r="AB250" i="1"/>
  <c r="Y271" i="1"/>
  <c r="Z271" i="1"/>
  <c r="AA271" i="1"/>
  <c r="AB271" i="1"/>
  <c r="Y255" i="1"/>
  <c r="Z255" i="1"/>
  <c r="AA255" i="1"/>
  <c r="AB255" i="1"/>
  <c r="Y123" i="1"/>
  <c r="Z123" i="1"/>
  <c r="AA123" i="1"/>
  <c r="AB123" i="1"/>
  <c r="Y162" i="1"/>
  <c r="Z162" i="1"/>
  <c r="AA162" i="1"/>
  <c r="AB162" i="1"/>
  <c r="Y112" i="1"/>
  <c r="Z112" i="1"/>
  <c r="AA112" i="1"/>
  <c r="AB112" i="1"/>
  <c r="Y262" i="1"/>
  <c r="Z262" i="1"/>
  <c r="AA262" i="1"/>
  <c r="AB262" i="1"/>
  <c r="Y146" i="1"/>
  <c r="Z146" i="1"/>
  <c r="AA146" i="1"/>
  <c r="AB146" i="1"/>
  <c r="Y9" i="1"/>
  <c r="Z9" i="1"/>
  <c r="AA9" i="1"/>
  <c r="AB9" i="1"/>
  <c r="Y94" i="1"/>
  <c r="Z94" i="1"/>
  <c r="AA94" i="1"/>
  <c r="AB94" i="1"/>
  <c r="Y57" i="1"/>
  <c r="Z57" i="1"/>
  <c r="AA57" i="1"/>
  <c r="AB57" i="1"/>
  <c r="Y268" i="1"/>
  <c r="Z268" i="1"/>
  <c r="AA268" i="1"/>
  <c r="AB268" i="1"/>
  <c r="Y139" i="1"/>
  <c r="Z139" i="1"/>
  <c r="AA139" i="1"/>
  <c r="AB139" i="1"/>
  <c r="Y46" i="1"/>
  <c r="Z46" i="1"/>
  <c r="AA46" i="1"/>
  <c r="AB46" i="1"/>
  <c r="Y158" i="1"/>
  <c r="Z158" i="1"/>
  <c r="AA158" i="1"/>
  <c r="AB158" i="1"/>
  <c r="Y191" i="1"/>
  <c r="Z191" i="1"/>
  <c r="AA191" i="1"/>
  <c r="AB191" i="1"/>
  <c r="Y157" i="1"/>
  <c r="Z157" i="1"/>
  <c r="AA157" i="1"/>
  <c r="AB157" i="1"/>
  <c r="Y79" i="1"/>
  <c r="Z79" i="1"/>
  <c r="AA79" i="1"/>
  <c r="AB79" i="1"/>
  <c r="Y226" i="1"/>
  <c r="Z226" i="1"/>
  <c r="AA226" i="1"/>
  <c r="AB226" i="1"/>
  <c r="Y10" i="1"/>
  <c r="Z10" i="1"/>
  <c r="AA10" i="1"/>
  <c r="AB10" i="1"/>
  <c r="Y127" i="1"/>
  <c r="Z127" i="1"/>
  <c r="AA127" i="1"/>
  <c r="AB127" i="1"/>
  <c r="Y222" i="1"/>
  <c r="Z222" i="1"/>
  <c r="AA222" i="1"/>
  <c r="AB222" i="1"/>
  <c r="Y270" i="1"/>
  <c r="Z270" i="1"/>
  <c r="AA270" i="1"/>
  <c r="AB270" i="1"/>
  <c r="Y43" i="1"/>
  <c r="Z43" i="1"/>
  <c r="AA43" i="1"/>
  <c r="AB43" i="1"/>
  <c r="Y100" i="1"/>
  <c r="Z100" i="1"/>
  <c r="AA100" i="1"/>
  <c r="AB100" i="1"/>
  <c r="Y101" i="1"/>
  <c r="Z101" i="1"/>
  <c r="AA101" i="1"/>
  <c r="AB101" i="1"/>
  <c r="Y39" i="1"/>
  <c r="Z39" i="1"/>
  <c r="AA39" i="1"/>
  <c r="AB39" i="1"/>
  <c r="Y17" i="1"/>
  <c r="Z17" i="1"/>
  <c r="AA17" i="1"/>
  <c r="AB17" i="1"/>
  <c r="Y201" i="1"/>
  <c r="Z201" i="1"/>
  <c r="AA201" i="1"/>
  <c r="AB201" i="1"/>
  <c r="Y163" i="1"/>
  <c r="Z163" i="1"/>
  <c r="AA163" i="1"/>
  <c r="AB163" i="1"/>
  <c r="Y40" i="1"/>
  <c r="Z40" i="1"/>
  <c r="AA40" i="1"/>
  <c r="AB40" i="1"/>
  <c r="Y73" i="1"/>
  <c r="Z73" i="1"/>
  <c r="AA73" i="1"/>
  <c r="AB73" i="1"/>
  <c r="Y197" i="1"/>
  <c r="Z197" i="1"/>
  <c r="AA197" i="1"/>
  <c r="AB197" i="1"/>
  <c r="Y220" i="1"/>
  <c r="Z220" i="1"/>
  <c r="AA220" i="1"/>
  <c r="AB220" i="1"/>
  <c r="Y147" i="1"/>
  <c r="Z147" i="1"/>
  <c r="AA147" i="1"/>
  <c r="AB147" i="1"/>
  <c r="Y116" i="1"/>
  <c r="Z116" i="1"/>
  <c r="AA116" i="1"/>
  <c r="AB116" i="1"/>
  <c r="Y102" i="1"/>
  <c r="Z102" i="1"/>
  <c r="AA102" i="1"/>
  <c r="AB102" i="1"/>
  <c r="Y256" i="1"/>
  <c r="Z256" i="1"/>
  <c r="AA256" i="1"/>
  <c r="AB256" i="1"/>
  <c r="Y45" i="1"/>
  <c r="Z45" i="1"/>
  <c r="AA45" i="1"/>
  <c r="AB45" i="1"/>
  <c r="Y58" i="1"/>
  <c r="Z58" i="1"/>
  <c r="AA58" i="1"/>
  <c r="AB58" i="1"/>
  <c r="Y199" i="1"/>
  <c r="Z199" i="1"/>
  <c r="AA199" i="1"/>
  <c r="AB199" i="1"/>
  <c r="Y4" i="1"/>
  <c r="Z4" i="1"/>
  <c r="AA4" i="1"/>
  <c r="AB4" i="1"/>
  <c r="Y176" i="1"/>
  <c r="Z176" i="1"/>
  <c r="AA176" i="1"/>
  <c r="AB176" i="1"/>
  <c r="X111" i="1"/>
  <c r="X216" i="1"/>
  <c r="X267" i="1"/>
  <c r="X234" i="1"/>
  <c r="X231" i="1"/>
  <c r="X63" i="1"/>
  <c r="X119" i="1"/>
  <c r="X95" i="1"/>
  <c r="X33" i="1"/>
  <c r="X36" i="1"/>
  <c r="X88" i="1"/>
  <c r="X5" i="1"/>
  <c r="X208" i="1"/>
  <c r="X99" i="1"/>
  <c r="X166" i="1"/>
  <c r="X261" i="1"/>
  <c r="X130" i="1"/>
  <c r="X217" i="1"/>
  <c r="X77" i="1"/>
  <c r="X155" i="1"/>
  <c r="X85" i="1"/>
  <c r="X80" i="1"/>
  <c r="X186" i="1"/>
  <c r="X81" i="1"/>
  <c r="X93" i="1"/>
  <c r="X148" i="1"/>
  <c r="X128" i="1"/>
  <c r="X181" i="1"/>
  <c r="X259" i="1"/>
  <c r="X67" i="1"/>
  <c r="X159" i="1"/>
  <c r="X242" i="1"/>
  <c r="X29" i="1"/>
  <c r="X141" i="1"/>
  <c r="X76" i="1"/>
  <c r="X223" i="1"/>
  <c r="X47" i="1"/>
  <c r="X257" i="1"/>
  <c r="X221" i="1"/>
  <c r="X37" i="1"/>
  <c r="X68" i="1"/>
  <c r="X189" i="1"/>
  <c r="X172" i="1"/>
  <c r="X106" i="1"/>
  <c r="X180" i="1"/>
  <c r="X121" i="1"/>
  <c r="X31" i="1"/>
  <c r="X194" i="1"/>
  <c r="X113" i="1"/>
  <c r="X71" i="1"/>
  <c r="X160" i="1"/>
  <c r="X92" i="1"/>
  <c r="X238" i="1"/>
  <c r="X179" i="1"/>
  <c r="X169" i="1"/>
  <c r="X224" i="1"/>
  <c r="X15" i="1"/>
  <c r="X187" i="1"/>
  <c r="X32" i="1"/>
  <c r="X213" i="1"/>
  <c r="X145" i="1"/>
  <c r="X227" i="1"/>
  <c r="X38" i="1"/>
  <c r="X235" i="1"/>
  <c r="X258" i="1"/>
  <c r="X254" i="1"/>
  <c r="X247" i="1"/>
  <c r="X7" i="1"/>
  <c r="X253" i="1"/>
  <c r="X188" i="1"/>
  <c r="X131" i="1"/>
  <c r="X59" i="1"/>
  <c r="X124" i="1"/>
  <c r="X84" i="1"/>
  <c r="X273" i="1"/>
  <c r="X30" i="1"/>
  <c r="X134" i="1"/>
  <c r="X263" i="1"/>
  <c r="X165" i="1"/>
  <c r="X228" i="1"/>
  <c r="X243" i="1"/>
  <c r="X177" i="1"/>
  <c r="X212" i="1"/>
  <c r="X78" i="1"/>
  <c r="X269" i="1"/>
  <c r="X53" i="1"/>
  <c r="X244" i="1"/>
  <c r="X6" i="1"/>
  <c r="X50" i="1"/>
  <c r="X210" i="1"/>
  <c r="X132" i="1"/>
  <c r="X65" i="1"/>
  <c r="X266" i="1"/>
  <c r="X48" i="1"/>
  <c r="X143" i="1"/>
  <c r="X89" i="1"/>
  <c r="X13" i="1"/>
  <c r="X182" i="1"/>
  <c r="X27" i="1"/>
  <c r="X239" i="1"/>
  <c r="X195" i="1"/>
  <c r="X142" i="1"/>
  <c r="X54" i="1"/>
  <c r="X151" i="1"/>
  <c r="X24" i="1"/>
  <c r="X11" i="1"/>
  <c r="X232" i="1"/>
  <c r="X28" i="1"/>
  <c r="X154" i="1"/>
  <c r="X42" i="1"/>
  <c r="X192" i="1"/>
  <c r="X66" i="1"/>
  <c r="X264" i="1"/>
  <c r="X125" i="1"/>
  <c r="X69" i="1"/>
  <c r="X205" i="1"/>
  <c r="X61" i="1"/>
  <c r="X202" i="1"/>
  <c r="X104" i="1"/>
  <c r="X144" i="1"/>
  <c r="X114" i="1"/>
  <c r="X35" i="1"/>
  <c r="X55" i="1"/>
  <c r="X136" i="1"/>
  <c r="X272" i="1"/>
  <c r="X135" i="1"/>
  <c r="X170" i="1"/>
  <c r="X60" i="1"/>
  <c r="X14" i="1"/>
  <c r="X233" i="1"/>
  <c r="X18" i="1"/>
  <c r="X117" i="1"/>
  <c r="X150" i="1"/>
  <c r="X190" i="1"/>
  <c r="X200" i="1"/>
  <c r="X218" i="1"/>
  <c r="X167" i="1"/>
  <c r="X72" i="1"/>
  <c r="X129" i="1"/>
  <c r="X214" i="1"/>
  <c r="X98" i="1"/>
  <c r="X211" i="1"/>
  <c r="X173" i="1"/>
  <c r="X51" i="1"/>
  <c r="X149" i="1"/>
  <c r="X203" i="1"/>
  <c r="X265" i="1"/>
  <c r="X240" i="1"/>
  <c r="X152" i="1"/>
  <c r="X83" i="1"/>
  <c r="X156" i="1"/>
  <c r="X2" i="1"/>
  <c r="X174" i="1"/>
  <c r="X161" i="1"/>
  <c r="X245" i="1"/>
  <c r="X133" i="1"/>
  <c r="X21" i="1"/>
  <c r="X107" i="1"/>
  <c r="X22" i="1"/>
  <c r="X126" i="1"/>
  <c r="X209" i="1"/>
  <c r="X16" i="1"/>
  <c r="X118" i="1"/>
  <c r="X206" i="1"/>
  <c r="X122" i="1"/>
  <c r="X103" i="1"/>
  <c r="X178" i="1"/>
  <c r="X260" i="1"/>
  <c r="X91" i="1"/>
  <c r="X96" i="1"/>
  <c r="X3" i="1"/>
  <c r="X82" i="1"/>
  <c r="X74" i="1"/>
  <c r="X120" i="1"/>
  <c r="X90" i="1"/>
  <c r="X70" i="1"/>
  <c r="X41" i="1"/>
  <c r="X229" i="1"/>
  <c r="X251" i="1"/>
  <c r="X52" i="1"/>
  <c r="X8" i="1"/>
  <c r="X25" i="1"/>
  <c r="X183" i="1"/>
  <c r="X175" i="1"/>
  <c r="X225" i="1"/>
  <c r="X184" i="1"/>
  <c r="X230" i="1"/>
  <c r="X97" i="1"/>
  <c r="X62" i="1"/>
  <c r="X193" i="1"/>
  <c r="X207" i="1"/>
  <c r="X236" i="1"/>
  <c r="X26" i="1"/>
  <c r="X137" i="1"/>
  <c r="X34" i="1"/>
  <c r="X23" i="1"/>
  <c r="X138" i="1"/>
  <c r="X252" i="1"/>
  <c r="X86" i="1"/>
  <c r="X20" i="1"/>
  <c r="X56" i="1"/>
  <c r="X44" i="1"/>
  <c r="X49" i="1"/>
  <c r="X185" i="1"/>
  <c r="X64" i="1"/>
  <c r="X115" i="1"/>
  <c r="X237" i="1"/>
  <c r="X168" i="1"/>
  <c r="X204" i="1"/>
  <c r="X19" i="1"/>
  <c r="X140" i="1"/>
  <c r="X215" i="1"/>
  <c r="X164" i="1"/>
  <c r="X246" i="1"/>
  <c r="X198" i="1"/>
  <c r="X196" i="1"/>
  <c r="X171" i="1"/>
  <c r="X241" i="1"/>
  <c r="X249" i="1"/>
  <c r="X108" i="1"/>
  <c r="X12" i="1"/>
  <c r="X248" i="1"/>
  <c r="X109" i="1"/>
  <c r="X87" i="1"/>
  <c r="X75" i="1"/>
  <c r="X219" i="1"/>
  <c r="X110" i="1"/>
  <c r="X153" i="1"/>
  <c r="X105" i="1"/>
  <c r="X250" i="1"/>
  <c r="X271" i="1"/>
  <c r="X255" i="1"/>
  <c r="X123" i="1"/>
  <c r="X162" i="1"/>
  <c r="X112" i="1"/>
  <c r="X262" i="1"/>
  <c r="X146" i="1"/>
  <c r="X9" i="1"/>
  <c r="X94" i="1"/>
  <c r="X57" i="1"/>
  <c r="X268" i="1"/>
  <c r="X139" i="1"/>
  <c r="X46" i="1"/>
  <c r="X158" i="1"/>
  <c r="X191" i="1"/>
  <c r="X157" i="1"/>
  <c r="X79" i="1"/>
  <c r="X226" i="1"/>
  <c r="X10" i="1"/>
  <c r="X127" i="1"/>
  <c r="X222" i="1"/>
  <c r="X270" i="1"/>
  <c r="X43" i="1"/>
  <c r="X100" i="1"/>
  <c r="X101" i="1"/>
  <c r="X39" i="1"/>
  <c r="X17" i="1"/>
  <c r="X201" i="1"/>
  <c r="X163" i="1"/>
  <c r="X40" i="1"/>
  <c r="X73" i="1"/>
  <c r="X197" i="1"/>
  <c r="X220" i="1"/>
  <c r="X147" i="1"/>
  <c r="X116" i="1"/>
  <c r="X102" i="1"/>
  <c r="X256" i="1"/>
  <c r="X45" i="1"/>
  <c r="X58" i="1"/>
  <c r="X199" i="1"/>
  <c r="X4" i="1"/>
  <c r="X176" i="1"/>
  <c r="BE267" i="1" l="1"/>
  <c r="BE220" i="1"/>
  <c r="BC275" i="1"/>
  <c r="BC274" i="1"/>
  <c r="BD146" i="1"/>
  <c r="BE146" i="1" s="1"/>
  <c r="BD164" i="1"/>
  <c r="BE164" i="1" s="1"/>
  <c r="BD64" i="1"/>
  <c r="BE64" i="1" s="1"/>
  <c r="BD138" i="1"/>
  <c r="BE138" i="1" s="1"/>
  <c r="BD62" i="1"/>
  <c r="BE62" i="1" s="1"/>
  <c r="BD8" i="1"/>
  <c r="BE8" i="1" s="1"/>
  <c r="BD74" i="1"/>
  <c r="BE74" i="1" s="1"/>
  <c r="BD122" i="1"/>
  <c r="BE122" i="1" s="1"/>
  <c r="BD150" i="1"/>
  <c r="BE150" i="1" s="1"/>
  <c r="BD272" i="1"/>
  <c r="BE272" i="1" s="1"/>
  <c r="BD253" i="1"/>
  <c r="BE253" i="1" s="1"/>
  <c r="BD145" i="1"/>
  <c r="BE145" i="1" s="1"/>
  <c r="BD231" i="1"/>
  <c r="BE231" i="1" s="1"/>
  <c r="BD128" i="1"/>
  <c r="BE128" i="1" s="1"/>
  <c r="BD77" i="1"/>
  <c r="BE77" i="1" s="1"/>
  <c r="BD88" i="1"/>
  <c r="BE88" i="1" s="1"/>
  <c r="BD267" i="1"/>
  <c r="BD90" i="1"/>
  <c r="BE90" i="1" s="1"/>
  <c r="BD200" i="1"/>
  <c r="BE200" i="1" s="1"/>
  <c r="BD170" i="1"/>
  <c r="BE170" i="1" s="1"/>
  <c r="BD131" i="1"/>
  <c r="BE131" i="1" s="1"/>
  <c r="BD38" i="1"/>
  <c r="BE38" i="1" s="1"/>
  <c r="BD119" i="1"/>
  <c r="BE119" i="1" s="1"/>
  <c r="BD49" i="1"/>
  <c r="BE49" i="1" s="1"/>
  <c r="BD18" i="1"/>
  <c r="BE18" i="1" s="1"/>
  <c r="BD273" i="1"/>
  <c r="BE273" i="1" s="1"/>
  <c r="BD129" i="1"/>
  <c r="BE129" i="1" s="1"/>
  <c r="BD212" i="1"/>
  <c r="BE212" i="1" s="1"/>
  <c r="BD140" i="1"/>
  <c r="BE140" i="1" s="1"/>
  <c r="BD251" i="1"/>
  <c r="BE251" i="1" s="1"/>
  <c r="BD265" i="1"/>
  <c r="BE265" i="1" s="1"/>
  <c r="BD132" i="1"/>
  <c r="BE132" i="1" s="1"/>
  <c r="BD230" i="1"/>
  <c r="BE230" i="1" s="1"/>
  <c r="BD245" i="1"/>
  <c r="BE245" i="1" s="1"/>
  <c r="BD247" i="1"/>
  <c r="BE247" i="1" s="1"/>
  <c r="BD58" i="1"/>
  <c r="BE58" i="1" s="1"/>
  <c r="BD157" i="1"/>
  <c r="BE157" i="1" s="1"/>
  <c r="BD199" i="1"/>
  <c r="BE199" i="1" s="1"/>
  <c r="BD270" i="1"/>
  <c r="BE270" i="1" s="1"/>
  <c r="BD158" i="1"/>
  <c r="BE158" i="1" s="1"/>
  <c r="BD268" i="1"/>
  <c r="BE268" i="1" s="1"/>
  <c r="BD56" i="1"/>
  <c r="BE56" i="1" s="1"/>
  <c r="BD41" i="1"/>
  <c r="BE41" i="1" s="1"/>
  <c r="BD40" i="1"/>
  <c r="BE40" i="1" s="1"/>
  <c r="BD45" i="1"/>
  <c r="BE45" i="1" s="1"/>
  <c r="BD116" i="1"/>
  <c r="BE116" i="1" s="1"/>
  <c r="BD123" i="1"/>
  <c r="BE123" i="1" s="1"/>
  <c r="BD204" i="1"/>
  <c r="BE204" i="1" s="1"/>
  <c r="BD220" i="1"/>
  <c r="BD271" i="1"/>
  <c r="BE271" i="1" s="1"/>
  <c r="BD246" i="1"/>
  <c r="BE246" i="1" s="1"/>
  <c r="BD193" i="1"/>
  <c r="BE193" i="1" s="1"/>
  <c r="BD107" i="1"/>
  <c r="BE107" i="1" s="1"/>
  <c r="BD142" i="1"/>
  <c r="BE142" i="1" s="1"/>
  <c r="BD48" i="1"/>
  <c r="BE48" i="1" s="1"/>
  <c r="BD257" i="1"/>
  <c r="BE257" i="1" s="1"/>
  <c r="BD67" i="1"/>
  <c r="BE67" i="1" s="1"/>
  <c r="BD73" i="1"/>
  <c r="BE73" i="1" s="1"/>
  <c r="BD43" i="1"/>
  <c r="BE43" i="1" s="1"/>
  <c r="BD191" i="1"/>
  <c r="BE191" i="1" s="1"/>
  <c r="BD105" i="1"/>
  <c r="BE105" i="1" s="1"/>
  <c r="BD12" i="1"/>
  <c r="BE12" i="1" s="1"/>
  <c r="BD262" i="1"/>
  <c r="BE262" i="1" s="1"/>
  <c r="BD108" i="1"/>
  <c r="BE108" i="1" s="1"/>
  <c r="BD215" i="1"/>
  <c r="BE215" i="1" s="1"/>
  <c r="BD23" i="1"/>
  <c r="BE23" i="1" s="1"/>
  <c r="BD52" i="1"/>
  <c r="BE52" i="1" s="1"/>
  <c r="BD82" i="1"/>
  <c r="BE82" i="1" s="1"/>
  <c r="BD206" i="1"/>
  <c r="BE206" i="1" s="1"/>
  <c r="BD240" i="1"/>
  <c r="BE240" i="1" s="1"/>
  <c r="BD214" i="1"/>
  <c r="BE214" i="1" s="1"/>
  <c r="BD117" i="1"/>
  <c r="BE117" i="1" s="1"/>
  <c r="BD136" i="1"/>
  <c r="BE136" i="1" s="1"/>
  <c r="BD205" i="1"/>
  <c r="BE205" i="1" s="1"/>
  <c r="BD28" i="1"/>
  <c r="BE28" i="1" s="1"/>
  <c r="BD239" i="1"/>
  <c r="BE239" i="1" s="1"/>
  <c r="BD65" i="1"/>
  <c r="BE65" i="1" s="1"/>
  <c r="BD78" i="1"/>
  <c r="BE78" i="1" s="1"/>
  <c r="BD30" i="1"/>
  <c r="BE30" i="1" s="1"/>
  <c r="BD7" i="1"/>
  <c r="BE7" i="1" s="1"/>
  <c r="BD213" i="1"/>
  <c r="BE213" i="1" s="1"/>
  <c r="BD92" i="1"/>
  <c r="BE92" i="1" s="1"/>
  <c r="BD106" i="1"/>
  <c r="BE106" i="1" s="1"/>
  <c r="BD223" i="1"/>
  <c r="BE223" i="1" s="1"/>
  <c r="BD181" i="1"/>
  <c r="BE181" i="1" s="1"/>
  <c r="BD155" i="1"/>
  <c r="BE155" i="1" s="1"/>
  <c r="BD5" i="1"/>
  <c r="BE5" i="1" s="1"/>
  <c r="BD234" i="1"/>
  <c r="BE234" i="1" s="1"/>
  <c r="BD153" i="1"/>
  <c r="BE153" i="1" s="1"/>
  <c r="BD185" i="1"/>
  <c r="BE185" i="1" s="1"/>
  <c r="BD97" i="1"/>
  <c r="BE97" i="1" s="1"/>
  <c r="BD133" i="1"/>
  <c r="BE133" i="1" s="1"/>
  <c r="BD256" i="1"/>
  <c r="BE256" i="1" s="1"/>
  <c r="BD46" i="1"/>
  <c r="BE46" i="1" s="1"/>
  <c r="BD112" i="1"/>
  <c r="BE112" i="1" s="1"/>
  <c r="BD232" i="1"/>
  <c r="BE232" i="1" s="1"/>
  <c r="BD75" i="1"/>
  <c r="BE75" i="1" s="1"/>
  <c r="BD26" i="1"/>
  <c r="BE26" i="1" s="1"/>
  <c r="BD127" i="1"/>
  <c r="BE127" i="1" s="1"/>
  <c r="BD19" i="1"/>
  <c r="BE19" i="1" s="1"/>
  <c r="BD16" i="1"/>
  <c r="BE16" i="1" s="1"/>
  <c r="BD35" i="1"/>
  <c r="BE35" i="1" s="1"/>
  <c r="BD177" i="1"/>
  <c r="BE177" i="1" s="1"/>
  <c r="BD189" i="1"/>
  <c r="BE189" i="1" s="1"/>
  <c r="BD36" i="1"/>
  <c r="BE36" i="1" s="1"/>
  <c r="BD174" i="1"/>
  <c r="BE174" i="1" s="1"/>
  <c r="BD149" i="1"/>
  <c r="BE149" i="1" s="1"/>
  <c r="BD167" i="1"/>
  <c r="BE167" i="1" s="1"/>
  <c r="BD14" i="1"/>
  <c r="BE14" i="1" s="1"/>
  <c r="BD114" i="1"/>
  <c r="BE114" i="1" s="1"/>
  <c r="BD264" i="1"/>
  <c r="BE264" i="1" s="1"/>
  <c r="BD24" i="1"/>
  <c r="BE24" i="1" s="1"/>
  <c r="BD13" i="1"/>
  <c r="BE13" i="1" s="1"/>
  <c r="BD50" i="1"/>
  <c r="BE50" i="1" s="1"/>
  <c r="BD243" i="1"/>
  <c r="BE243" i="1" s="1"/>
  <c r="BD124" i="1"/>
  <c r="BE124" i="1" s="1"/>
  <c r="BD258" i="1"/>
  <c r="BE258" i="1" s="1"/>
  <c r="BD15" i="1"/>
  <c r="BE15" i="1" s="1"/>
  <c r="BD113" i="1"/>
  <c r="BE113" i="1" s="1"/>
  <c r="BD68" i="1"/>
  <c r="BE68" i="1" s="1"/>
  <c r="BD29" i="1"/>
  <c r="BE29" i="1" s="1"/>
  <c r="BD93" i="1"/>
  <c r="BE93" i="1" s="1"/>
  <c r="BD130" i="1"/>
  <c r="BE130" i="1" s="1"/>
  <c r="BD33" i="1"/>
  <c r="BE33" i="1" s="1"/>
  <c r="BD111" i="1"/>
  <c r="BE111" i="1" s="1"/>
  <c r="BD163" i="1"/>
  <c r="BE163" i="1" s="1"/>
  <c r="BD249" i="1"/>
  <c r="BE249" i="1" s="1"/>
  <c r="BD3" i="1"/>
  <c r="BE3" i="1" s="1"/>
  <c r="BD160" i="1"/>
  <c r="BE160" i="1" s="1"/>
  <c r="BD10" i="1"/>
  <c r="BE10" i="1" s="1"/>
  <c r="BD209" i="1"/>
  <c r="BE209" i="1" s="1"/>
  <c r="BD201" i="1"/>
  <c r="BE201" i="1" s="1"/>
  <c r="BD241" i="1"/>
  <c r="BE241" i="1" s="1"/>
  <c r="BD229" i="1"/>
  <c r="BE229" i="1" s="1"/>
  <c r="BD72" i="1"/>
  <c r="BE72" i="1" s="1"/>
  <c r="BD210" i="1"/>
  <c r="BE210" i="1" s="1"/>
  <c r="BD71" i="1"/>
  <c r="BE71" i="1" s="1"/>
  <c r="BD141" i="1"/>
  <c r="BE141" i="1" s="1"/>
  <c r="BD176" i="1"/>
  <c r="BE176" i="1" s="1"/>
  <c r="BD39" i="1"/>
  <c r="BE39" i="1" s="1"/>
  <c r="BD57" i="1"/>
  <c r="BE57" i="1" s="1"/>
  <c r="BD87" i="1"/>
  <c r="BE87" i="1" s="1"/>
  <c r="BD168" i="1"/>
  <c r="BE168" i="1" s="1"/>
  <c r="BD236" i="1"/>
  <c r="BE236" i="1" s="1"/>
  <c r="BD175" i="1"/>
  <c r="BE175" i="1" s="1"/>
  <c r="BD70" i="1"/>
  <c r="BE70" i="1" s="1"/>
  <c r="BD260" i="1"/>
  <c r="BE260" i="1" s="1"/>
  <c r="BD126" i="1"/>
  <c r="BE126" i="1" s="1"/>
  <c r="BD2" i="1"/>
  <c r="BE2" i="1" s="1"/>
  <c r="BD51" i="1"/>
  <c r="BE51" i="1" s="1"/>
  <c r="BD218" i="1"/>
  <c r="BE218" i="1" s="1"/>
  <c r="BD60" i="1"/>
  <c r="BE60" i="1" s="1"/>
  <c r="BD144" i="1"/>
  <c r="BE144" i="1" s="1"/>
  <c r="BD66" i="1"/>
  <c r="BE66" i="1" s="1"/>
  <c r="BD151" i="1"/>
  <c r="BE151" i="1" s="1"/>
  <c r="BD89" i="1"/>
  <c r="BE89" i="1" s="1"/>
  <c r="BD6" i="1"/>
  <c r="BE6" i="1" s="1"/>
  <c r="BD228" i="1"/>
  <c r="BE228" i="1" s="1"/>
  <c r="BD59" i="1"/>
  <c r="BE59" i="1" s="1"/>
  <c r="BD235" i="1"/>
  <c r="BE235" i="1" s="1"/>
  <c r="BD224" i="1"/>
  <c r="BE224" i="1" s="1"/>
  <c r="BD194" i="1"/>
  <c r="BE194" i="1" s="1"/>
  <c r="BD37" i="1"/>
  <c r="BE37" i="1" s="1"/>
  <c r="BD242" i="1"/>
  <c r="BE242" i="1" s="1"/>
  <c r="BD81" i="1"/>
  <c r="BE81" i="1" s="1"/>
  <c r="BD261" i="1"/>
  <c r="BE261" i="1" s="1"/>
  <c r="BD95" i="1"/>
  <c r="BE95" i="1" s="1"/>
  <c r="BD222" i="1"/>
  <c r="BE222" i="1" s="1"/>
  <c r="BD118" i="1"/>
  <c r="BE118" i="1" s="1"/>
  <c r="BD55" i="1"/>
  <c r="BE55" i="1" s="1"/>
  <c r="BD172" i="1"/>
  <c r="BE172" i="1" s="1"/>
  <c r="BD17" i="1"/>
  <c r="BE17" i="1" s="1"/>
  <c r="BD171" i="1"/>
  <c r="BE171" i="1" s="1"/>
  <c r="BD91" i="1"/>
  <c r="BE91" i="1" s="1"/>
  <c r="BD139" i="1"/>
  <c r="BE139" i="1" s="1"/>
  <c r="BD137" i="1"/>
  <c r="BE137" i="1" s="1"/>
  <c r="BD96" i="1"/>
  <c r="BE96" i="1" s="1"/>
  <c r="BD233" i="1"/>
  <c r="BE233" i="1" s="1"/>
  <c r="BD182" i="1"/>
  <c r="BE182" i="1" s="1"/>
  <c r="BD84" i="1"/>
  <c r="BE84" i="1" s="1"/>
  <c r="BD148" i="1"/>
  <c r="BE148" i="1" s="1"/>
  <c r="BD147" i="1"/>
  <c r="BE147" i="1" s="1"/>
  <c r="BD226" i="1"/>
  <c r="BE226" i="1" s="1"/>
  <c r="BD255" i="1"/>
  <c r="BE255" i="1" s="1"/>
  <c r="BD196" i="1"/>
  <c r="BE196" i="1" s="1"/>
  <c r="BD20" i="1"/>
  <c r="BE20" i="1" s="1"/>
  <c r="BD4" i="1"/>
  <c r="BE4" i="1" s="1"/>
  <c r="BD101" i="1"/>
  <c r="BE101" i="1" s="1"/>
  <c r="BD79" i="1"/>
  <c r="BE79" i="1" s="1"/>
  <c r="BD94" i="1"/>
  <c r="BE94" i="1" s="1"/>
  <c r="BD109" i="1"/>
  <c r="BE109" i="1" s="1"/>
  <c r="BD198" i="1"/>
  <c r="BE198" i="1" s="1"/>
  <c r="BD237" i="1"/>
  <c r="BE237" i="1" s="1"/>
  <c r="BD86" i="1"/>
  <c r="BE86" i="1" s="1"/>
  <c r="BD207" i="1"/>
  <c r="BE207" i="1" s="1"/>
  <c r="BD183" i="1"/>
  <c r="BE183" i="1" s="1"/>
  <c r="BD178" i="1"/>
  <c r="BE178" i="1" s="1"/>
  <c r="BD22" i="1"/>
  <c r="BE22" i="1" s="1"/>
  <c r="BD156" i="1"/>
  <c r="BE156" i="1" s="1"/>
  <c r="BD173" i="1"/>
  <c r="BE173" i="1" s="1"/>
  <c r="BD104" i="1"/>
  <c r="BE104" i="1" s="1"/>
  <c r="BD192" i="1"/>
  <c r="BE192" i="1" s="1"/>
  <c r="BD54" i="1"/>
  <c r="BE54" i="1" s="1"/>
  <c r="BD143" i="1"/>
  <c r="BE143" i="1" s="1"/>
  <c r="BD244" i="1"/>
  <c r="BE244" i="1" s="1"/>
  <c r="BD165" i="1"/>
  <c r="BE165" i="1" s="1"/>
  <c r="BD169" i="1"/>
  <c r="BE169" i="1" s="1"/>
  <c r="BD31" i="1"/>
  <c r="BE31" i="1" s="1"/>
  <c r="BD221" i="1"/>
  <c r="BE221" i="1" s="1"/>
  <c r="BD159" i="1"/>
  <c r="BE159" i="1" s="1"/>
  <c r="BD186" i="1"/>
  <c r="BE186" i="1" s="1"/>
  <c r="BD166" i="1"/>
  <c r="BE166" i="1" s="1"/>
  <c r="BD110" i="1"/>
  <c r="BE110" i="1" s="1"/>
  <c r="BD34" i="1"/>
  <c r="BE34" i="1" s="1"/>
  <c r="BD69" i="1"/>
  <c r="BE69" i="1" s="1"/>
  <c r="BD76" i="1"/>
  <c r="BE76" i="1" s="1"/>
  <c r="BD225" i="1"/>
  <c r="BE225" i="1" s="1"/>
  <c r="BD162" i="1"/>
  <c r="BE162" i="1" s="1"/>
  <c r="BD44" i="1"/>
  <c r="BE44" i="1" s="1"/>
  <c r="BD161" i="1"/>
  <c r="BE161" i="1" s="1"/>
  <c r="BD125" i="1"/>
  <c r="BE125" i="1" s="1"/>
  <c r="BD254" i="1"/>
  <c r="BE254" i="1" s="1"/>
  <c r="BD216" i="1"/>
  <c r="BE216" i="1" s="1"/>
  <c r="BD197" i="1"/>
  <c r="BE197" i="1" s="1"/>
  <c r="BD250" i="1"/>
  <c r="BE250" i="1" s="1"/>
  <c r="BD248" i="1"/>
  <c r="BE248" i="1" s="1"/>
  <c r="BD115" i="1"/>
  <c r="BE115" i="1" s="1"/>
  <c r="BD252" i="1"/>
  <c r="BE252" i="1" s="1"/>
  <c r="BD25" i="1"/>
  <c r="BE25" i="1" s="1"/>
  <c r="BD120" i="1"/>
  <c r="BE120" i="1" s="1"/>
  <c r="BD103" i="1"/>
  <c r="BE103" i="1" s="1"/>
  <c r="BD83" i="1"/>
  <c r="BE83" i="1" s="1"/>
  <c r="BD211" i="1"/>
  <c r="BE211" i="1" s="1"/>
  <c r="BD190" i="1"/>
  <c r="BE190" i="1" s="1"/>
  <c r="BD135" i="1"/>
  <c r="BE135" i="1" s="1"/>
  <c r="BD202" i="1"/>
  <c r="BE202" i="1" s="1"/>
  <c r="BD42" i="1"/>
  <c r="BE42" i="1" s="1"/>
  <c r="BD53" i="1"/>
  <c r="BE53" i="1" s="1"/>
  <c r="BD263" i="1"/>
  <c r="BE263" i="1" s="1"/>
  <c r="BD188" i="1"/>
  <c r="BE188" i="1" s="1"/>
  <c r="BD227" i="1"/>
  <c r="BE227" i="1" s="1"/>
  <c r="BD179" i="1"/>
  <c r="BE179" i="1" s="1"/>
  <c r="BD121" i="1"/>
  <c r="BE121" i="1" s="1"/>
  <c r="BD80" i="1"/>
  <c r="BE80" i="1" s="1"/>
  <c r="BD99" i="1"/>
  <c r="BE99" i="1" s="1"/>
  <c r="BD63" i="1"/>
  <c r="BE63" i="1" s="1"/>
  <c r="BD27" i="1"/>
  <c r="BE27" i="1" s="1"/>
  <c r="BD32" i="1"/>
  <c r="BE32" i="1" s="1"/>
  <c r="BD102" i="1"/>
  <c r="BE102" i="1" s="1"/>
  <c r="BD219" i="1"/>
  <c r="BE219" i="1" s="1"/>
  <c r="BD184" i="1"/>
  <c r="BE184" i="1" s="1"/>
  <c r="BD203" i="1"/>
  <c r="BE203" i="1" s="1"/>
  <c r="BD11" i="1"/>
  <c r="BE11" i="1" s="1"/>
  <c r="BD187" i="1"/>
  <c r="BE187" i="1" s="1"/>
  <c r="BD217" i="1"/>
  <c r="BE217" i="1" s="1"/>
  <c r="BD100" i="1"/>
  <c r="BE100" i="1" s="1"/>
  <c r="BD9" i="1"/>
  <c r="BE9" i="1" s="1"/>
  <c r="BD21" i="1"/>
  <c r="BE21" i="1" s="1"/>
  <c r="BD152" i="1"/>
  <c r="BE152" i="1" s="1"/>
  <c r="BD98" i="1"/>
  <c r="BE98" i="1" s="1"/>
  <c r="BD61" i="1"/>
  <c r="BE61" i="1" s="1"/>
  <c r="BD154" i="1"/>
  <c r="BE154" i="1" s="1"/>
  <c r="BD195" i="1"/>
  <c r="BE195" i="1" s="1"/>
  <c r="BD266" i="1"/>
  <c r="BE266" i="1" s="1"/>
  <c r="BD269" i="1"/>
  <c r="BE269" i="1" s="1"/>
  <c r="BD134" i="1"/>
  <c r="BE134" i="1" s="1"/>
  <c r="BD238" i="1"/>
  <c r="BE238" i="1" s="1"/>
  <c r="BD180" i="1"/>
  <c r="BE180" i="1" s="1"/>
  <c r="BD47" i="1"/>
  <c r="BE47" i="1" s="1"/>
  <c r="BD259" i="1"/>
  <c r="BE259" i="1" s="1"/>
  <c r="BD85" i="1"/>
  <c r="BE85" i="1" s="1"/>
  <c r="BD208" i="1"/>
  <c r="BE208" i="1" s="1"/>
  <c r="BE274" i="1" l="1"/>
  <c r="BE275" i="1"/>
  <c r="BD274" i="1"/>
  <c r="BD275" i="1"/>
</calcChain>
</file>

<file path=xl/sharedStrings.xml><?xml version="1.0" encoding="utf-8"?>
<sst xmlns="http://schemas.openxmlformats.org/spreadsheetml/2006/main" count="3864" uniqueCount="209">
  <si>
    <t>Entre 51 et 60 ans</t>
  </si>
  <si>
    <t>Un homme</t>
  </si>
  <si>
    <t>Hospitalo-universitaire titulaire</t>
  </si>
  <si>
    <t>Spécialité médicale</t>
  </si>
  <si>
    <t>200/an</t>
  </si>
  <si>
    <t>Entre 41 et 50 ans</t>
  </si>
  <si>
    <t>Une femme</t>
  </si>
  <si>
    <t>Sur quelle période;)... 262 pour 2019+2020</t>
  </si>
  <si>
    <t>Praticien hospitalier</t>
  </si>
  <si>
    <t>Entre 61 et 70 ans</t>
  </si>
  <si>
    <t>100 à 200</t>
  </si>
  <si>
    <t>Entre 31 et 40 ans</t>
  </si>
  <si>
    <t>Spécialité chirurgicale</t>
  </si>
  <si>
    <t>Entre 21 et 30 ans</t>
  </si>
  <si>
    <t>Hospitalo-universitaire non titulaire</t>
  </si>
  <si>
    <t>Odontologie</t>
  </si>
  <si>
    <t>63 en moyenne</t>
  </si>
  <si>
    <t>specialité médico chirurgicale</t>
  </si>
  <si>
    <t>Biologie médicale</t>
  </si>
  <si>
    <t>Santé Publique</t>
  </si>
  <si>
    <t>300 - 400</t>
  </si>
  <si>
    <t>environ 200</t>
  </si>
  <si>
    <t>600-700</t>
  </si>
  <si>
    <t>Recherche (observationnelle) et Education Therapeutique</t>
  </si>
  <si>
    <t>Pharmacologie - Toxicologie</t>
  </si>
  <si>
    <t>393 en 2020</t>
  </si>
  <si>
    <t>567 (2020)</t>
  </si>
  <si>
    <t>Biostatistiques</t>
  </si>
  <si>
    <t>odontologie</t>
  </si>
  <si>
    <t>Supérieure à 3000</t>
  </si>
  <si>
    <t xml:space="preserve">mixte médicale et biologique </t>
  </si>
  <si>
    <t>pharmacie</t>
  </si>
  <si>
    <t>Service biochimie CBPE 600 (perso 50-80/an)</t>
  </si>
  <si>
    <t>&lt;500</t>
  </si>
  <si>
    <t>Pharmacie</t>
  </si>
  <si>
    <t>Pharmacie (assistant spécialiste et non PH)</t>
  </si>
  <si>
    <t>71 (2018)</t>
  </si>
  <si>
    <t>médecine d'urgence</t>
  </si>
  <si>
    <t>anesthésie-réanimation</t>
  </si>
  <si>
    <t>anesthesie reanimation</t>
  </si>
  <si>
    <t>pharmacie/pharmacologie</t>
  </si>
  <si>
    <t>environ 500</t>
  </si>
  <si>
    <t>300 environ</t>
  </si>
  <si>
    <t>Anesthésie réanimation</t>
  </si>
  <si>
    <t>psychiatre</t>
  </si>
  <si>
    <t>Entre 50 et 100</t>
  </si>
  <si>
    <t xml:space="preserve">Réanimation </t>
  </si>
  <si>
    <t>ne sait pas. perso 80</t>
  </si>
  <si>
    <t xml:space="preserve">Pharmacie </t>
  </si>
  <si>
    <t>ne l'ai plus en tete mais equipe "leader" au CHU MTP</t>
  </si>
  <si>
    <t>chirurgien-dentiste</t>
  </si>
  <si>
    <t>Âge</t>
  </si>
  <si>
    <t>Statut professionnel</t>
  </si>
  <si>
    <t>Domaine d'activité</t>
  </si>
  <si>
    <t>Points SIGAPS équipe / an</t>
  </si>
  <si>
    <t>4) Parce que j’ai beaucoup de plaisir à apprendre de nouvelles choses propres à ce travail de recherche. - INTRINSEQUE</t>
  </si>
  <si>
    <t>8) Pour la satisfaction que je ressens à relever des défis intéressants propres à ce travail de recherche. - INTRINSEQUE</t>
  </si>
  <si>
    <t>15)	Pour la satisfaction que je ressens à réussir à certaines tâches difficiles propres à ce travail de recherche. - INSTRINSEQUE</t>
  </si>
  <si>
    <t>4) Parce que j’ai beaucoup de plaisir à apprendre de nouvelles choses propres à ce travail de publication. - INTRINSEQUE</t>
  </si>
  <si>
    <t>8) Pour la satisfaction que je ressens à relever des défis intéressants propres à ce travail de publication. - INTRINSEQUE</t>
  </si>
  <si>
    <t>15)	Pour la satisfaction que je ressens à réussir à certaines tâches difficiles propres à ce travail de publication. - INTRINSEQUE</t>
  </si>
  <si>
    <t>5) Parce que ce travail de recherche est devenu une part fondamentale de la personne que je suis. - INTEGREE</t>
  </si>
  <si>
    <t>10)	Parce que ce travail de recherche fait partie de la manière dont j’ai choisi de vivre ma vie. - INTEGREE</t>
  </si>
  <si>
    <t>18)	Parce que ce travail de recherche fait partie de ma vie. - INTEGREE</t>
  </si>
  <si>
    <t>5) Parce que ce travail de publication est devenu une part fondamentale de la personne que je suis. - INTEGREE</t>
  </si>
  <si>
    <t>10)	Parce que ce travail de publication fait partie de la manière dont j’ai choisi de vivre ma vie. - INTEGREE</t>
  </si>
  <si>
    <t>18)	Parce que ce travail de publication fait partie de ma vie. - INTEGREE</t>
  </si>
  <si>
    <t>1)   Parce que j’ai choisi ce travail de recherche pour atteindre un certain niveau de vie. - IDENTIFEE</t>
  </si>
  <si>
    <t>7) Parce que j'ai choisi ce travail de recherche pour réaliser mes projets de carrière. - IDENTIFIEE</t>
  </si>
  <si>
    <t>14)	Parce que j’ai choisi ce travail de recherche pour atteindre certains de mes objectifs les plus importants. - IDENTIFEE</t>
  </si>
  <si>
    <t>1)   Parce que j’ai choisi ce travail de publication pour atteindre un certain niveau de vie. - IDENTIFEE</t>
  </si>
  <si>
    <t>7) Parce que j'ai choisi ce travail de publication pour réaliser mes projets de carrière. - IDENTIFEE</t>
  </si>
  <si>
    <t>14)	Parce que j’ai choisi ce travail de publication pour atteindre certains de mes objectifs les plus importants. - IDENTIFEE</t>
  </si>
  <si>
    <t>11)	Parce que je veux être très compétent(e) dans ce travail de recherche, sinon je serais très déçu(e). - INTROJECTEE</t>
  </si>
  <si>
    <t>13)	Parce que je veux être un(e) « gagnant(e) » dans ma vie en réalisant ce travail de recherche. - INTROJECTEE</t>
  </si>
  <si>
    <t>6) Parce que je tiens énormément à réussir dans ce travail de publication, sinon j’aurais honte de moi. - INTROJECTEE</t>
  </si>
  <si>
    <t>11)	Parce que je veux être très compétent(e) dans ce travail de publication, sinon je serais très déçu(e). - INTROJECTEE</t>
  </si>
  <si>
    <t>13)	Parce que je veux être un(e) « gagnant(e) » dans ma vie en réalisant ce travail de publication. - INTROJECTEE</t>
  </si>
  <si>
    <t>2) Parce que ce travail de recherche est nécessaire pour obtenir une promotion. - EXTERNE</t>
  </si>
  <si>
    <t>9) Parce que ce travail de recherche permet de gagner de l’argent. - EXTERNE</t>
  </si>
  <si>
    <t>16)	Parce que ce travail de recherche me procure une sécurité. - EXTERNE</t>
  </si>
  <si>
    <t>2) Parce que ce travail de publication est nécessaire pour obtenir une promotion. - EXTERNE</t>
  </si>
  <si>
    <t>9) Parce que ce travail de publication permet de gagner de l’argent. - EXTERNE</t>
  </si>
  <si>
    <t>12)	Je ne sais pas, les conditions de réalisation de ce travail de recherche me paraissent irréalistes. - AMOTIVATION</t>
  </si>
  <si>
    <t>17)	Je ne sais pas, on nous impose des normes de rendements trop élevées dans ce travail de recherche. - AMOTIVATION</t>
  </si>
  <si>
    <t>3) Je me le demande bien, je n’arrive pas à correctement mener à bien les tâches importantes propres à ce travail de publication - AMOTIVATION</t>
  </si>
  <si>
    <t>12)	Je ne sais pas, les conditions de réalisation de ce travail de publication me paraissent irréalistes. - AMOTIVATION</t>
  </si>
  <si>
    <t>17)	Je ne sais pas, on nous impose des normes de rendements trop élevées dans ce travail de publication. - AMOTIVATION</t>
  </si>
  <si>
    <t>3) Je me le demande bien, je n’arrive pas à correctement mener à bien les tâches importantes propres à ce travail de recherche. - AMOTIVATION</t>
  </si>
  <si>
    <t>6) Parce que je tiens énormément à réussir dans ce travail de recherche, sinon j’aurais honte de moi. - INTROJECTEE</t>
  </si>
  <si>
    <t>16)	Parce que ce travail de publication me procure une sécurité. - EXTERNE</t>
  </si>
  <si>
    <t>REGULATION EXTERNE - RECHERCHE</t>
  </si>
  <si>
    <t>REGULATION INTROJECTEE - RECHERCHE</t>
  </si>
  <si>
    <t>REGULATION IDENTIFIÉE - RECHERCHE</t>
  </si>
  <si>
    <t>RÉGULATION INTÉGRÉE - RECHERCHE</t>
  </si>
  <si>
    <t>RÉGULATION INTRINSEQUE - RECHERCHE</t>
  </si>
  <si>
    <t>NON REGULATION - RECHERCHE</t>
  </si>
  <si>
    <t>NON RÉGULATION - PUBLICATION</t>
  </si>
  <si>
    <t>RÉGULATION EXTERNE - PUBLICATION</t>
  </si>
  <si>
    <t>RÉGULATION INTROJECTÉE - PUBLICATION</t>
  </si>
  <si>
    <t>RÉGULATION IDENTIFÉE - PUBLICATION</t>
  </si>
  <si>
    <t>RÉGULATION INTÉGRÉE - PUBLICATION</t>
  </si>
  <si>
    <t>RÉGULATION INTRINSÈQUE - PUBLICATION</t>
  </si>
  <si>
    <t>WSDI RECHERCHE</t>
  </si>
  <si>
    <t>amotivation moyenne</t>
  </si>
  <si>
    <t>externe moyenne</t>
  </si>
  <si>
    <t>introjectée moyenne</t>
  </si>
  <si>
    <t>identifiée moyenne</t>
  </si>
  <si>
    <t>intégrée moyenne</t>
  </si>
  <si>
    <t>intrinsèque moyenne</t>
  </si>
  <si>
    <t>amotivation MOYENNE</t>
  </si>
  <si>
    <t>externe MOYENNE</t>
  </si>
  <si>
    <t>introjectée MOYENNE</t>
  </si>
  <si>
    <t>identifiée MOYENNE</t>
  </si>
  <si>
    <t>intégrée MOYENNE</t>
  </si>
  <si>
    <t>intrinseque MOYENNE</t>
  </si>
  <si>
    <t>null</t>
  </si>
  <si>
    <t>aucune idée nc</t>
  </si>
  <si>
    <t>Je ne sais pas nc</t>
  </si>
  <si>
    <t>? Nc</t>
  </si>
  <si>
    <t>aucune idée ! Nc</t>
  </si>
  <si>
    <t>? nc</t>
  </si>
  <si>
    <t>ne sais pas nc</t>
  </si>
  <si>
    <t>je ne sais pas nc</t>
  </si>
  <si>
    <t>non connu nc</t>
  </si>
  <si>
    <t>Ne sait pas nc</t>
  </si>
  <si>
    <t>INCONNU nc</t>
  </si>
  <si>
    <t>bcp nc</t>
  </si>
  <si>
    <t>beaucoup nc</t>
  </si>
  <si>
    <t>?? Nc</t>
  </si>
  <si>
    <t>aucune idée (Pneumologie) nc</t>
  </si>
  <si>
    <t>aucune idée (mais très élevé... sommeil = fort chercheur) nc</t>
  </si>
  <si>
    <t>Nsp  nc</t>
  </si>
  <si>
    <t xml:space="preserve">null </t>
  </si>
  <si>
    <t>Rhumatologie Pr Morel (aucune idée pour les points...) nc</t>
  </si>
  <si>
    <t>Ne sais pas nc</t>
  </si>
  <si>
    <t>sur combien d'année? Nc</t>
  </si>
  <si>
    <t>ne sait pas nc</t>
  </si>
  <si>
    <t>Je ne sais pas ce que c’est nc</t>
  </si>
  <si>
    <t>nsp nc</t>
  </si>
  <si>
    <t>aucune idee nc</t>
  </si>
  <si>
    <t>inconnu, je ne fais pas ça pour ça nc</t>
  </si>
  <si>
    <t>? 105 publications indexés plus livres et chapitres de livres nc</t>
  </si>
  <si>
    <t>inconnu nc</t>
  </si>
  <si>
    <t>?? nc</t>
  </si>
  <si>
    <t>Aucune idée nc</t>
  </si>
  <si>
    <t>?? aucune idée nc</t>
  </si>
  <si>
    <t>Unknown nc</t>
  </si>
  <si>
    <t>je ne le connais pas nc</t>
  </si>
  <si>
    <t>NA nc</t>
  </si>
  <si>
    <t>Aucune idée ! Nc</t>
  </si>
  <si>
    <t>aucune idée… nc</t>
  </si>
  <si>
    <t>0 nc</t>
  </si>
  <si>
    <t>0 null</t>
  </si>
  <si>
    <t>10) Parce que ce travail de recherche fait partie de la manière dont j’ai choisi de vivre ma vie. - INTEGREE</t>
  </si>
  <si>
    <t>18) Parce que ce travail de recherche fait partie de ma vie. - INTEGREE</t>
  </si>
  <si>
    <t>15) Pour la satisfaction que je ressens à réussir à certaines tâches difficiles propres à ce travail de recherche. - INSTRINSEQUE</t>
  </si>
  <si>
    <t>12) Je ne sais pas, les conditions de réalisation de ce travail de publication me paraissent irréalistes. - AMOTIVATION</t>
  </si>
  <si>
    <t>17) Je ne sais pas, on nous impose des normes de rendements trop élevées dans ce travail de publication. - AMOTIVATION</t>
  </si>
  <si>
    <t>16) Parce que ce travail de publication me procure une sécurité. - EXTERNE</t>
  </si>
  <si>
    <t>11) Parce que je veux être très compétent(e) dans ce travail de publication, sinon je serais très déçu(e). - INTROJECTEE</t>
  </si>
  <si>
    <t>13) Parce que je veux être un(e) « gagnant(e) » dans ma vie en réalisant ce travail de publication. - INTROJECTEE</t>
  </si>
  <si>
    <t>14) Parce que j’ai choisi ce travail de publication pour atteindre certains de mes objectifs les plus importants. - IDENTIFEE</t>
  </si>
  <si>
    <t>10) Parce que ce travail de publication fait partie de la manière dont j’ai choisi de vivre ma vie. - INTEGREE</t>
  </si>
  <si>
    <t>18) Parce que ce travail de publication fait partie de ma vie. - INTEGREE</t>
  </si>
  <si>
    <t>15) Pour la satisfaction que je ressens à réussir à certaines tâches difficiles propres à ce travail de publication. - INTRINSEQUE</t>
  </si>
  <si>
    <t>Sexe</t>
  </si>
  <si>
    <t>12) Je ne sais pas, les conditions de réalisation de ce travail de recherche me paraissent irréalistes. - AMOTIVATION</t>
  </si>
  <si>
    <t>17) Je ne sais pas, on nous impose des normes de rendements trop élevées dans ce travail de recherche. - AMOTIVATION</t>
  </si>
  <si>
    <t>16) Parce que ce travail de recherche me procure une sécurité. - EXTERNE</t>
  </si>
  <si>
    <t>11) Parce que je veux être très compétent(e) dans ce travail de recherche, sinon je serais très déçu(e). - INTROJECTEE</t>
  </si>
  <si>
    <t>13) Parce que je veux être un(e) « gagnant(e) » dans ma vie en réalisant ce travail de recherche. - INTROJECTEE</t>
  </si>
  <si>
    <t>14) Parce que j’ai choisi ce travail de recherche pour atteindre certains de mes objectifs les plus importants. - IDENTIFEE</t>
  </si>
  <si>
    <t>bcp</t>
  </si>
  <si>
    <t>?</t>
  </si>
  <si>
    <t>je ne sais pas</t>
  </si>
  <si>
    <t>aucune idée</t>
  </si>
  <si>
    <t xml:space="preserve">Je ne sais pas ce que c’est </t>
  </si>
  <si>
    <t xml:space="preserve">je ne le connais pas </t>
  </si>
  <si>
    <t>?? aucune idée</t>
  </si>
  <si>
    <t xml:space="preserve">je ne sais pas </t>
  </si>
  <si>
    <t>Je ne sais pas</t>
  </si>
  <si>
    <t>ne sait pas</t>
  </si>
  <si>
    <t>Ne sait pas</t>
  </si>
  <si>
    <t>ne sais pas</t>
  </si>
  <si>
    <t>non connu</t>
  </si>
  <si>
    <t>inconnu</t>
  </si>
  <si>
    <t>nsp</t>
  </si>
  <si>
    <t>INCONNU</t>
  </si>
  <si>
    <t>aucune idée...</t>
  </si>
  <si>
    <t>Aucune idée !</t>
  </si>
  <si>
    <t xml:space="preserve">Je ne sais pas </t>
  </si>
  <si>
    <t>NA</t>
  </si>
  <si>
    <t>Ne sais pas</t>
  </si>
  <si>
    <t>Rhumatologie Pr Morel (aucune idée pour les points...)</t>
  </si>
  <si>
    <t>aucune idée (mais très élevé... sommeil = fort chercheur)</t>
  </si>
  <si>
    <t>aucune idée (Pneumologie)</t>
  </si>
  <si>
    <t>beaucoup</t>
  </si>
  <si>
    <t>? 105 publications indexés plus livres et chapitres de livres</t>
  </si>
  <si>
    <t>??</t>
  </si>
  <si>
    <t xml:space="preserve">Unknown </t>
  </si>
  <si>
    <t xml:space="preserve">Nsp </t>
  </si>
  <si>
    <t>aucune idee</t>
  </si>
  <si>
    <t>aucune idée !</t>
  </si>
  <si>
    <t>sur combien d'année?</t>
  </si>
  <si>
    <t>inconnu, je ne fais pas ça pour ça</t>
  </si>
  <si>
    <t xml:space="preserve">Aucune idée </t>
  </si>
  <si>
    <t>WSDI PUBLICATION</t>
  </si>
  <si>
    <t>WSDI COMPOSITE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</si>
</sst>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Dashed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Dashed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mediumDashed">
        <color rgb="FF000000"/>
      </left>
      <right/>
      <top/>
      <bottom/>
      <diagonal/>
    </border>
    <border>
      <left style="thick">
        <color rgb="FF000000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/>
    <xf numFmtId="0" fontId="0" fillId="0" borderId="1" xfId="0" applyFont="1" applyBorder="1" applyAlignment="1"/>
    <xf numFmtId="0" fontId="1" fillId="0" borderId="0" xfId="0" applyFont="1" applyBorder="1" applyAlignment="1"/>
    <xf numFmtId="0" fontId="0" fillId="0" borderId="0" xfId="0" applyFont="1" applyBorder="1" applyAlignment="1"/>
    <xf numFmtId="0" fontId="1" fillId="0" borderId="1" xfId="0" applyFont="1" applyBorder="1"/>
    <xf numFmtId="0" fontId="2" fillId="0" borderId="0" xfId="0" applyFont="1"/>
    <xf numFmtId="0" fontId="1" fillId="0" borderId="2" xfId="0" applyFont="1" applyBorder="1"/>
    <xf numFmtId="0" fontId="1" fillId="0" borderId="2" xfId="0" applyFont="1" applyBorder="1" applyAlignment="1"/>
    <xf numFmtId="0" fontId="0" fillId="0" borderId="2" xfId="0" applyFont="1" applyBorder="1" applyAlignment="1"/>
    <xf numFmtId="0" fontId="2" fillId="0" borderId="2" xfId="0" applyFont="1" applyBorder="1"/>
    <xf numFmtId="0" fontId="1" fillId="0" borderId="3" xfId="0" applyFont="1" applyBorder="1"/>
    <xf numFmtId="0" fontId="1" fillId="0" borderId="3" xfId="0" applyFont="1" applyBorder="1" applyAlignment="1"/>
    <xf numFmtId="0" fontId="0" fillId="0" borderId="3" xfId="0" applyFont="1" applyBorder="1" applyAlignment="1"/>
    <xf numFmtId="0" fontId="3" fillId="0" borderId="0" xfId="0" applyFont="1" applyBorder="1" applyAlignment="1">
      <alignment horizontal="center"/>
    </xf>
    <xf numFmtId="0" fontId="1" fillId="2" borderId="0" xfId="0" applyFont="1" applyFill="1" applyAlignment="1"/>
    <xf numFmtId="0" fontId="0" fillId="2" borderId="0" xfId="0" applyFont="1" applyFill="1" applyAlignment="1"/>
    <xf numFmtId="0" fontId="3" fillId="2" borderId="0" xfId="0" applyFont="1" applyFill="1" applyBorder="1" applyAlignment="1">
      <alignment horizontal="center"/>
    </xf>
    <xf numFmtId="0" fontId="0" fillId="3" borderId="0" xfId="0" applyFont="1" applyFill="1" applyAlignment="1"/>
    <xf numFmtId="0" fontId="4" fillId="2" borderId="0" xfId="0" applyFont="1" applyFill="1"/>
    <xf numFmtId="0" fontId="3" fillId="3" borderId="0" xfId="0" applyFont="1" applyFill="1" applyAlignment="1"/>
    <xf numFmtId="0" fontId="5" fillId="0" borderId="0" xfId="0" applyFont="1" applyAlignment="1"/>
    <xf numFmtId="0" fontId="0" fillId="4" borderId="0" xfId="0" applyFont="1" applyFill="1" applyAlignment="1"/>
    <xf numFmtId="0" fontId="1" fillId="4" borderId="0" xfId="0" applyFont="1" applyFill="1" applyAlignment="1"/>
    <xf numFmtId="0" fontId="1" fillId="5" borderId="0" xfId="0" applyFont="1" applyFill="1" applyAlignment="1"/>
    <xf numFmtId="0" fontId="1" fillId="6" borderId="0" xfId="0" applyFont="1" applyFill="1" applyAlignment="1"/>
    <xf numFmtId="0" fontId="1" fillId="7" borderId="0" xfId="0" applyFont="1" applyFill="1" applyAlignment="1"/>
    <xf numFmtId="0" fontId="1" fillId="3" borderId="0" xfId="0" applyFont="1" applyFill="1" applyAlignment="1"/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5" fillId="0" borderId="3" xfId="0" applyFont="1" applyBorder="1" applyAlignment="1"/>
    <xf numFmtId="0" fontId="5" fillId="0" borderId="2" xfId="0" applyFont="1" applyBorder="1" applyAlignment="1"/>
    <xf numFmtId="0" fontId="5" fillId="0" borderId="1" xfId="0" applyFont="1" applyBorder="1" applyAlignment="1"/>
    <xf numFmtId="0" fontId="3" fillId="3" borderId="0" xfId="0" applyFont="1" applyFill="1" applyAlignment="1">
      <alignment horizontal="center"/>
    </xf>
    <xf numFmtId="0" fontId="4" fillId="8" borderId="0" xfId="0" applyFont="1" applyFill="1" applyAlignment="1"/>
    <xf numFmtId="0" fontId="1" fillId="8" borderId="0" xfId="0" applyFont="1" applyFill="1" applyAlignment="1"/>
    <xf numFmtId="0" fontId="4" fillId="8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F9B9E-0C65-AF48-8514-69FBC4FB4D12}">
  <dimension ref="A1:BG275"/>
  <sheetViews>
    <sheetView tabSelected="1" topLeftCell="AU1" zoomScale="119" workbookViewId="0">
      <selection activeCell="AV39" sqref="AV39"/>
    </sheetView>
  </sheetViews>
  <sheetFormatPr baseColWidth="10" defaultRowHeight="13" x14ac:dyDescent="0.15"/>
  <sheetData>
    <row r="1" spans="1:59" x14ac:dyDescent="0.15">
      <c r="A1" s="1" t="s">
        <v>51</v>
      </c>
      <c r="B1" s="1" t="s">
        <v>166</v>
      </c>
      <c r="C1" s="1" t="s">
        <v>52</v>
      </c>
      <c r="D1" s="1" t="s">
        <v>53</v>
      </c>
      <c r="E1" s="1" t="s">
        <v>54</v>
      </c>
      <c r="F1" s="13" t="s">
        <v>88</v>
      </c>
      <c r="G1" s="1" t="s">
        <v>83</v>
      </c>
      <c r="H1" s="9" t="s">
        <v>84</v>
      </c>
      <c r="I1" s="1" t="s">
        <v>78</v>
      </c>
      <c r="J1" s="1" t="s">
        <v>79</v>
      </c>
      <c r="K1" s="12" t="s">
        <v>80</v>
      </c>
      <c r="L1" s="1" t="s">
        <v>89</v>
      </c>
      <c r="M1" s="1" t="s">
        <v>73</v>
      </c>
      <c r="N1" s="9" t="s">
        <v>74</v>
      </c>
      <c r="O1" s="1" t="s">
        <v>67</v>
      </c>
      <c r="P1" s="1" t="s">
        <v>68</v>
      </c>
      <c r="Q1" s="9" t="s">
        <v>69</v>
      </c>
      <c r="R1" s="1" t="s">
        <v>61</v>
      </c>
      <c r="S1" s="1" t="s">
        <v>62</v>
      </c>
      <c r="T1" s="9" t="s">
        <v>63</v>
      </c>
      <c r="U1" s="1" t="s">
        <v>55</v>
      </c>
      <c r="V1" s="1" t="s">
        <v>56</v>
      </c>
      <c r="W1" s="1" t="s">
        <v>57</v>
      </c>
      <c r="X1" s="1"/>
      <c r="Y1" s="1"/>
      <c r="Z1" s="1"/>
      <c r="AA1" s="1"/>
      <c r="AB1" s="1"/>
      <c r="AC1" s="1"/>
      <c r="AE1" s="7" t="s">
        <v>85</v>
      </c>
      <c r="AF1" s="1" t="s">
        <v>86</v>
      </c>
      <c r="AG1" s="9" t="s">
        <v>87</v>
      </c>
      <c r="AH1" s="1" t="s">
        <v>81</v>
      </c>
      <c r="AI1" s="1" t="s">
        <v>82</v>
      </c>
      <c r="AJ1" s="9" t="s">
        <v>90</v>
      </c>
      <c r="AK1" s="1" t="s">
        <v>75</v>
      </c>
      <c r="AL1" s="8" t="s">
        <v>76</v>
      </c>
      <c r="AM1" s="9" t="s">
        <v>77</v>
      </c>
      <c r="AN1" s="5" t="s">
        <v>70</v>
      </c>
      <c r="AO1" s="1" t="s">
        <v>71</v>
      </c>
      <c r="AP1" s="9" t="s">
        <v>72</v>
      </c>
      <c r="AQ1" s="1" t="s">
        <v>64</v>
      </c>
      <c r="AR1" s="1" t="s">
        <v>65</v>
      </c>
      <c r="AS1" s="9" t="s">
        <v>66</v>
      </c>
      <c r="AT1" s="1" t="s">
        <v>58</v>
      </c>
      <c r="AU1" s="1" t="s">
        <v>59</v>
      </c>
      <c r="AV1" s="9" t="s">
        <v>60</v>
      </c>
      <c r="BC1" s="22" t="s">
        <v>207</v>
      </c>
      <c r="BD1" s="21" t="s">
        <v>103</v>
      </c>
      <c r="BG1" s="46" t="s">
        <v>208</v>
      </c>
    </row>
    <row r="2" spans="1:59" x14ac:dyDescent="0.15">
      <c r="A2" s="27" t="s">
        <v>11</v>
      </c>
      <c r="B2" s="2" t="s">
        <v>6</v>
      </c>
      <c r="C2" s="2" t="s">
        <v>14</v>
      </c>
      <c r="D2" s="17" t="s">
        <v>38</v>
      </c>
      <c r="E2" s="28" t="s">
        <v>117</v>
      </c>
      <c r="F2" s="14">
        <v>6</v>
      </c>
      <c r="G2" s="2">
        <v>6</v>
      </c>
      <c r="H2" s="10">
        <v>6</v>
      </c>
      <c r="I2" s="2">
        <v>5</v>
      </c>
      <c r="J2" s="2">
        <v>1</v>
      </c>
      <c r="K2" s="10">
        <v>1</v>
      </c>
      <c r="L2" s="2">
        <v>2</v>
      </c>
      <c r="M2" s="2">
        <v>1</v>
      </c>
      <c r="N2" s="10">
        <v>3</v>
      </c>
      <c r="O2" s="2">
        <v>5</v>
      </c>
      <c r="P2" s="2">
        <v>5</v>
      </c>
      <c r="Q2" s="10">
        <v>2</v>
      </c>
      <c r="R2" s="2">
        <v>1</v>
      </c>
      <c r="S2" s="2">
        <v>1</v>
      </c>
      <c r="T2" s="10">
        <v>1</v>
      </c>
      <c r="U2" s="2">
        <v>2</v>
      </c>
      <c r="V2" s="2">
        <v>1</v>
      </c>
      <c r="W2" s="2">
        <v>1</v>
      </c>
      <c r="X2" s="2">
        <f t="shared" ref="X2:X65" si="0">AVERAGE(F2:H2)*(-3)</f>
        <v>-18</v>
      </c>
      <c r="Y2" s="2">
        <f t="shared" ref="Y2:Y65" si="1">AVERAGE(I2:K2)*(-2)</f>
        <v>-4.666666666666667</v>
      </c>
      <c r="Z2" s="2">
        <f t="shared" ref="Z2:Z65" si="2">AVERAGE(L2:N2)*(-1)</f>
        <v>-2</v>
      </c>
      <c r="AA2" s="2">
        <f t="shared" ref="AA2:AA65" si="3">AVERAGE(O2:Q2)*1</f>
        <v>4</v>
      </c>
      <c r="AB2" s="2">
        <f t="shared" ref="AB2:AB65" si="4">AVERAGE(R2:T2)*2</f>
        <v>2</v>
      </c>
      <c r="AC2" s="2">
        <f t="shared" ref="AC2:AC65" si="5">AVERAGE(U2:W2)*3</f>
        <v>4</v>
      </c>
      <c r="AE2" s="3">
        <v>7</v>
      </c>
      <c r="AF2" s="2">
        <v>6</v>
      </c>
      <c r="AG2" s="10">
        <v>7</v>
      </c>
      <c r="AH2" s="5">
        <v>3</v>
      </c>
      <c r="AI2" s="2">
        <v>1</v>
      </c>
      <c r="AJ2" s="10">
        <v>1</v>
      </c>
      <c r="AK2" s="5">
        <v>1</v>
      </c>
      <c r="AL2" s="2">
        <v>1</v>
      </c>
      <c r="AM2" s="10">
        <v>1</v>
      </c>
      <c r="AN2" s="5">
        <v>1</v>
      </c>
      <c r="AO2" s="2">
        <v>1</v>
      </c>
      <c r="AP2" s="10">
        <v>1</v>
      </c>
      <c r="AQ2" s="5">
        <v>1</v>
      </c>
      <c r="AR2" s="2">
        <v>1</v>
      </c>
      <c r="AS2" s="10">
        <v>1</v>
      </c>
      <c r="AT2" s="5">
        <v>1</v>
      </c>
      <c r="AU2" s="2">
        <v>1</v>
      </c>
      <c r="AV2" s="10">
        <v>1</v>
      </c>
      <c r="AW2">
        <f>AVERAGE(AE2:AG2)*(-3)</f>
        <v>-20</v>
      </c>
      <c r="AX2">
        <f>AVERAGE(AH2:AJ2)*(-2)</f>
        <v>-3.3333333333333335</v>
      </c>
      <c r="AY2">
        <f>AVERAGE(AK2:AM2)*(-1)</f>
        <v>-1</v>
      </c>
      <c r="AZ2">
        <f>AVERAGE(AN2:AP2)*1</f>
        <v>1</v>
      </c>
      <c r="BA2">
        <f>AVERAGE(AQ2:AS2)*2</f>
        <v>2</v>
      </c>
      <c r="BB2">
        <f>AVERAGE(AT2:AV2)*3</f>
        <v>3</v>
      </c>
      <c r="BC2" s="20">
        <f>SUM(AW2:BB2)</f>
        <v>-18.333333333333332</v>
      </c>
      <c r="BD2" s="17">
        <f>SUM(X2:AC2)</f>
        <v>-14.666666666666668</v>
      </c>
      <c r="BG2" s="45">
        <f>SUM(BC2:BD2)</f>
        <v>-33</v>
      </c>
    </row>
    <row r="3" spans="1:59" x14ac:dyDescent="0.15">
      <c r="A3" s="26" t="s">
        <v>13</v>
      </c>
      <c r="B3" s="2" t="s">
        <v>6</v>
      </c>
      <c r="C3" s="2" t="s">
        <v>8</v>
      </c>
      <c r="D3" s="2" t="s">
        <v>12</v>
      </c>
      <c r="E3" s="28" t="s">
        <v>118</v>
      </c>
      <c r="F3" s="14">
        <v>7</v>
      </c>
      <c r="G3" s="2">
        <v>6</v>
      </c>
      <c r="H3" s="10">
        <v>6</v>
      </c>
      <c r="I3" s="2">
        <v>3</v>
      </c>
      <c r="J3" s="2">
        <v>1</v>
      </c>
      <c r="K3" s="10">
        <v>1</v>
      </c>
      <c r="L3" s="2">
        <v>1</v>
      </c>
      <c r="M3" s="2">
        <v>1</v>
      </c>
      <c r="N3" s="10">
        <v>1</v>
      </c>
      <c r="O3" s="2">
        <v>3</v>
      </c>
      <c r="P3" s="2">
        <v>1</v>
      </c>
      <c r="Q3" s="10">
        <v>1</v>
      </c>
      <c r="R3" s="2">
        <v>1</v>
      </c>
      <c r="S3" s="2">
        <v>1</v>
      </c>
      <c r="T3" s="10">
        <v>1</v>
      </c>
      <c r="U3" s="2">
        <v>3</v>
      </c>
      <c r="V3" s="2">
        <v>1</v>
      </c>
      <c r="W3" s="2">
        <v>1</v>
      </c>
      <c r="X3" s="2">
        <f t="shared" si="0"/>
        <v>-19</v>
      </c>
      <c r="Y3" s="2">
        <f t="shared" si="1"/>
        <v>-3.3333333333333335</v>
      </c>
      <c r="Z3" s="2">
        <f t="shared" si="2"/>
        <v>-1</v>
      </c>
      <c r="AA3" s="2">
        <f t="shared" si="3"/>
        <v>1.6666666666666667</v>
      </c>
      <c r="AB3" s="2">
        <f t="shared" si="4"/>
        <v>2</v>
      </c>
      <c r="AC3" s="2">
        <f t="shared" si="5"/>
        <v>5</v>
      </c>
      <c r="AE3" s="3">
        <v>7</v>
      </c>
      <c r="AF3" s="2">
        <v>6</v>
      </c>
      <c r="AG3" s="10">
        <v>6</v>
      </c>
      <c r="AH3" s="5">
        <v>3</v>
      </c>
      <c r="AI3" s="2">
        <v>1</v>
      </c>
      <c r="AJ3" s="10">
        <v>1</v>
      </c>
      <c r="AK3" s="5">
        <v>1</v>
      </c>
      <c r="AL3" s="2">
        <v>1</v>
      </c>
      <c r="AM3" s="10">
        <v>1</v>
      </c>
      <c r="AN3" s="5">
        <v>1</v>
      </c>
      <c r="AO3" s="2">
        <v>3</v>
      </c>
      <c r="AP3" s="10">
        <v>1</v>
      </c>
      <c r="AQ3" s="5">
        <v>1</v>
      </c>
      <c r="AR3" s="2">
        <v>1</v>
      </c>
      <c r="AS3" s="10">
        <v>1</v>
      </c>
      <c r="AT3" s="5">
        <v>1</v>
      </c>
      <c r="AU3" s="2">
        <v>1</v>
      </c>
      <c r="AV3" s="10">
        <v>1</v>
      </c>
      <c r="AW3">
        <f>AVERAGE(AE3:AG3)*(-3)</f>
        <v>-19</v>
      </c>
      <c r="AX3">
        <f>AVERAGE(AH3:AJ3)*(-2)</f>
        <v>-3.3333333333333335</v>
      </c>
      <c r="AY3">
        <f>AVERAGE(AK3:AM3)*(-1)</f>
        <v>-1</v>
      </c>
      <c r="AZ3">
        <f>AVERAGE(AN3:AP3)*1</f>
        <v>1.6666666666666667</v>
      </c>
      <c r="BA3">
        <f>AVERAGE(AQ3:AS3)*2</f>
        <v>2</v>
      </c>
      <c r="BB3">
        <f>AVERAGE(AT3:AV3)*3</f>
        <v>3</v>
      </c>
      <c r="BC3" s="20">
        <f>SUM(AW3:BB3)</f>
        <v>-16.666666666666664</v>
      </c>
      <c r="BD3" s="17">
        <f>SUM(X3:AC3)</f>
        <v>-14.666666666666664</v>
      </c>
      <c r="BG3" s="45">
        <f>SUM(BC3:BD3)</f>
        <v>-31.333333333333329</v>
      </c>
    </row>
    <row r="4" spans="1:59" x14ac:dyDescent="0.15">
      <c r="A4" s="2" t="s">
        <v>0</v>
      </c>
      <c r="B4" s="2" t="s">
        <v>6</v>
      </c>
      <c r="C4" s="2" t="s">
        <v>8</v>
      </c>
      <c r="D4" s="2" t="s">
        <v>3</v>
      </c>
      <c r="E4" s="23" t="s">
        <v>116</v>
      </c>
      <c r="F4" s="14">
        <v>7</v>
      </c>
      <c r="G4" s="2">
        <v>5</v>
      </c>
      <c r="H4" s="10">
        <v>5</v>
      </c>
      <c r="I4" s="2">
        <v>1</v>
      </c>
      <c r="J4" s="2">
        <v>1</v>
      </c>
      <c r="K4" s="10">
        <v>1</v>
      </c>
      <c r="L4" s="2">
        <v>1</v>
      </c>
      <c r="M4" s="2">
        <v>1</v>
      </c>
      <c r="N4" s="10">
        <v>1</v>
      </c>
      <c r="O4" s="2">
        <v>1</v>
      </c>
      <c r="P4" s="2">
        <v>1</v>
      </c>
      <c r="Q4" s="10">
        <v>1</v>
      </c>
      <c r="R4" s="2">
        <v>1</v>
      </c>
      <c r="S4" s="2">
        <v>1</v>
      </c>
      <c r="T4" s="10">
        <v>1</v>
      </c>
      <c r="U4" s="2">
        <v>1</v>
      </c>
      <c r="V4" s="2">
        <v>1</v>
      </c>
      <c r="W4" s="2">
        <v>1</v>
      </c>
      <c r="X4" s="2">
        <f t="shared" si="0"/>
        <v>-17</v>
      </c>
      <c r="Y4" s="2">
        <f t="shared" si="1"/>
        <v>-2</v>
      </c>
      <c r="Z4" s="2">
        <f t="shared" si="2"/>
        <v>-1</v>
      </c>
      <c r="AA4" s="2">
        <f t="shared" si="3"/>
        <v>1</v>
      </c>
      <c r="AB4" s="2">
        <f t="shared" si="4"/>
        <v>2</v>
      </c>
      <c r="AC4" s="2">
        <f t="shared" si="5"/>
        <v>3</v>
      </c>
      <c r="AE4" s="3">
        <v>7</v>
      </c>
      <c r="AF4" s="2">
        <v>7</v>
      </c>
      <c r="AG4" s="10">
        <v>7</v>
      </c>
      <c r="AH4" s="5">
        <v>1</v>
      </c>
      <c r="AI4" s="2">
        <v>1</v>
      </c>
      <c r="AJ4" s="10">
        <v>1</v>
      </c>
      <c r="AK4" s="5">
        <v>1</v>
      </c>
      <c r="AL4" s="2">
        <v>1</v>
      </c>
      <c r="AM4" s="10">
        <v>1</v>
      </c>
      <c r="AN4" s="5">
        <v>1</v>
      </c>
      <c r="AO4" s="2">
        <v>1</v>
      </c>
      <c r="AP4" s="10">
        <v>1</v>
      </c>
      <c r="AQ4" s="5">
        <v>1</v>
      </c>
      <c r="AR4" s="2">
        <v>1</v>
      </c>
      <c r="AS4" s="10">
        <v>1</v>
      </c>
      <c r="AT4" s="5">
        <v>1</v>
      </c>
      <c r="AU4" s="2">
        <v>1</v>
      </c>
      <c r="AV4" s="10">
        <v>1</v>
      </c>
      <c r="AW4">
        <f>AVERAGE(AE4:AG4)*(-3)</f>
        <v>-21</v>
      </c>
      <c r="AX4">
        <f>AVERAGE(AH4:AJ4)*(-2)</f>
        <v>-2</v>
      </c>
      <c r="AY4">
        <f>AVERAGE(AK4:AM4)*(-1)</f>
        <v>-1</v>
      </c>
      <c r="AZ4">
        <f>AVERAGE(AN4:AP4)*1</f>
        <v>1</v>
      </c>
      <c r="BA4">
        <f>AVERAGE(AQ4:AS4)*2</f>
        <v>2</v>
      </c>
      <c r="BB4">
        <f>AVERAGE(AT4:AV4)*3</f>
        <v>3</v>
      </c>
      <c r="BC4" s="20">
        <f>SUM(AW4:BB4)</f>
        <v>-18</v>
      </c>
      <c r="BD4" s="17">
        <f>SUM(X4:AC4)</f>
        <v>-14</v>
      </c>
      <c r="BG4" s="45">
        <f>SUM(BC4:BD4)</f>
        <v>-32</v>
      </c>
    </row>
    <row r="5" spans="1:59" x14ac:dyDescent="0.15">
      <c r="A5" s="26" t="s">
        <v>13</v>
      </c>
      <c r="B5" s="2" t="s">
        <v>6</v>
      </c>
      <c r="C5" s="2" t="s">
        <v>14</v>
      </c>
      <c r="D5" s="2" t="s">
        <v>3</v>
      </c>
      <c r="E5" s="28" t="s">
        <v>119</v>
      </c>
      <c r="F5" s="14">
        <v>7</v>
      </c>
      <c r="G5" s="2">
        <v>5</v>
      </c>
      <c r="H5" s="10">
        <v>6</v>
      </c>
      <c r="I5" s="2">
        <v>2</v>
      </c>
      <c r="J5" s="2">
        <v>1</v>
      </c>
      <c r="K5" s="10">
        <v>1</v>
      </c>
      <c r="L5" s="2">
        <v>1</v>
      </c>
      <c r="M5" s="2">
        <v>1</v>
      </c>
      <c r="N5" s="10">
        <v>1</v>
      </c>
      <c r="O5" s="2">
        <v>1</v>
      </c>
      <c r="P5" s="2">
        <v>1</v>
      </c>
      <c r="Q5" s="10">
        <v>1</v>
      </c>
      <c r="R5" s="2">
        <v>1</v>
      </c>
      <c r="S5" s="2">
        <v>1</v>
      </c>
      <c r="T5" s="10">
        <v>1</v>
      </c>
      <c r="U5" s="2">
        <v>2</v>
      </c>
      <c r="V5" s="2">
        <v>1</v>
      </c>
      <c r="W5" s="2">
        <v>2</v>
      </c>
      <c r="X5" s="2">
        <f t="shared" si="0"/>
        <v>-18</v>
      </c>
      <c r="Y5" s="2">
        <f t="shared" si="1"/>
        <v>-2.6666666666666665</v>
      </c>
      <c r="Z5" s="2">
        <f t="shared" si="2"/>
        <v>-1</v>
      </c>
      <c r="AA5" s="2">
        <f t="shared" si="3"/>
        <v>1</v>
      </c>
      <c r="AB5" s="2">
        <f t="shared" si="4"/>
        <v>2</v>
      </c>
      <c r="AC5" s="2">
        <f t="shared" si="5"/>
        <v>5</v>
      </c>
      <c r="AE5" s="3">
        <v>6</v>
      </c>
      <c r="AF5" s="2">
        <v>7</v>
      </c>
      <c r="AG5" s="10">
        <v>7</v>
      </c>
      <c r="AH5" s="2">
        <v>4</v>
      </c>
      <c r="AI5" s="2">
        <v>1</v>
      </c>
      <c r="AJ5" s="10">
        <v>1</v>
      </c>
      <c r="AK5" s="2">
        <v>3</v>
      </c>
      <c r="AL5" s="2">
        <v>3</v>
      </c>
      <c r="AM5" s="10">
        <v>1</v>
      </c>
      <c r="AN5" s="5">
        <v>1</v>
      </c>
      <c r="AO5" s="2">
        <v>4</v>
      </c>
      <c r="AP5" s="10">
        <v>3</v>
      </c>
      <c r="AQ5" s="2">
        <v>1</v>
      </c>
      <c r="AR5" s="2">
        <v>3</v>
      </c>
      <c r="AS5" s="10">
        <v>1</v>
      </c>
      <c r="AT5" s="2">
        <v>3</v>
      </c>
      <c r="AU5" s="2">
        <v>2</v>
      </c>
      <c r="AV5" s="10">
        <v>2</v>
      </c>
      <c r="AW5">
        <f>AVERAGE(AE5:AG5)*(-3)</f>
        <v>-20</v>
      </c>
      <c r="AX5">
        <f>AVERAGE(AH5:AJ5)*(-2)</f>
        <v>-4</v>
      </c>
      <c r="AY5">
        <f>AVERAGE(AK5:AM5)*(-1)</f>
        <v>-2.3333333333333335</v>
      </c>
      <c r="AZ5">
        <f>AVERAGE(AN5:AP5)*1</f>
        <v>2.6666666666666665</v>
      </c>
      <c r="BA5">
        <f>AVERAGE(AQ5:AS5)*2</f>
        <v>3.3333333333333335</v>
      </c>
      <c r="BB5">
        <f>AVERAGE(AT5:AV5)*3</f>
        <v>7</v>
      </c>
      <c r="BC5" s="20">
        <f>SUM(AW5:BB5)</f>
        <v>-13.333333333333332</v>
      </c>
      <c r="BD5" s="17">
        <f>SUM(X5:AC5)</f>
        <v>-13.666666666666668</v>
      </c>
      <c r="BG5" s="45">
        <f>SUM(BC5:BD5)</f>
        <v>-27</v>
      </c>
    </row>
    <row r="6" spans="1:59" x14ac:dyDescent="0.15">
      <c r="A6" s="27" t="s">
        <v>11</v>
      </c>
      <c r="B6" s="2" t="s">
        <v>1</v>
      </c>
      <c r="C6" s="2" t="s">
        <v>8</v>
      </c>
      <c r="D6" s="2" t="s">
        <v>3</v>
      </c>
      <c r="E6" s="29">
        <v>100</v>
      </c>
      <c r="F6" s="14">
        <v>6</v>
      </c>
      <c r="G6" s="2">
        <v>3</v>
      </c>
      <c r="H6" s="10">
        <v>5</v>
      </c>
      <c r="I6" s="2">
        <v>1</v>
      </c>
      <c r="J6" s="2">
        <v>1</v>
      </c>
      <c r="K6" s="10">
        <v>5</v>
      </c>
      <c r="L6" s="2">
        <v>1</v>
      </c>
      <c r="M6" s="2">
        <v>1</v>
      </c>
      <c r="N6" s="10">
        <v>1</v>
      </c>
      <c r="O6" s="2">
        <v>1</v>
      </c>
      <c r="P6" s="2">
        <v>4</v>
      </c>
      <c r="Q6" s="10">
        <v>3</v>
      </c>
      <c r="R6" s="2">
        <v>1</v>
      </c>
      <c r="S6" s="2">
        <v>1</v>
      </c>
      <c r="T6" s="10">
        <v>1</v>
      </c>
      <c r="U6" s="2">
        <v>1</v>
      </c>
      <c r="V6" s="2">
        <v>1</v>
      </c>
      <c r="W6" s="2">
        <v>1</v>
      </c>
      <c r="X6" s="2">
        <f t="shared" si="0"/>
        <v>-14</v>
      </c>
      <c r="Y6" s="2">
        <f t="shared" si="1"/>
        <v>-4.666666666666667</v>
      </c>
      <c r="Z6" s="2">
        <f t="shared" si="2"/>
        <v>-1</v>
      </c>
      <c r="AA6" s="2">
        <f t="shared" si="3"/>
        <v>2.6666666666666665</v>
      </c>
      <c r="AB6" s="2">
        <f t="shared" si="4"/>
        <v>2</v>
      </c>
      <c r="AC6" s="2">
        <f t="shared" si="5"/>
        <v>3</v>
      </c>
      <c r="AE6" s="3">
        <v>4</v>
      </c>
      <c r="AF6" s="2">
        <v>5</v>
      </c>
      <c r="AG6" s="10">
        <v>5</v>
      </c>
      <c r="AH6" s="2">
        <v>4</v>
      </c>
      <c r="AI6" s="2">
        <v>1</v>
      </c>
      <c r="AJ6" s="10">
        <v>5</v>
      </c>
      <c r="AK6" s="2">
        <v>4</v>
      </c>
      <c r="AL6" s="2">
        <v>3</v>
      </c>
      <c r="AM6" s="10">
        <v>1</v>
      </c>
      <c r="AN6" s="5">
        <v>1</v>
      </c>
      <c r="AO6" s="2">
        <v>3</v>
      </c>
      <c r="AP6" s="10">
        <v>3</v>
      </c>
      <c r="AQ6" s="2">
        <v>3</v>
      </c>
      <c r="AR6" s="2">
        <v>3</v>
      </c>
      <c r="AS6" s="10">
        <v>3</v>
      </c>
      <c r="AT6" s="2">
        <v>5</v>
      </c>
      <c r="AU6" s="2">
        <v>3</v>
      </c>
      <c r="AV6" s="10">
        <v>5</v>
      </c>
      <c r="AW6">
        <f>AVERAGE(AE6:AG6)*(-3)</f>
        <v>-14</v>
      </c>
      <c r="AX6">
        <f>AVERAGE(AH6:AJ6)*(-2)</f>
        <v>-6.666666666666667</v>
      </c>
      <c r="AY6">
        <f>AVERAGE(AK6:AM6)*(-1)</f>
        <v>-2.6666666666666665</v>
      </c>
      <c r="AZ6">
        <f>AVERAGE(AN6:AP6)*1</f>
        <v>2.3333333333333335</v>
      </c>
      <c r="BA6">
        <f>AVERAGE(AQ6:AS6)*2</f>
        <v>6</v>
      </c>
      <c r="BB6">
        <f>AVERAGE(AT6:AV6)*3</f>
        <v>13</v>
      </c>
      <c r="BC6" s="20">
        <f>SUM(AW6:BB6)</f>
        <v>-2.0000000000000036</v>
      </c>
      <c r="BD6" s="17">
        <f>SUM(X6:AC6)</f>
        <v>-12</v>
      </c>
      <c r="BG6" s="45">
        <f>SUM(BC6:BD6)</f>
        <v>-14.000000000000004</v>
      </c>
    </row>
    <row r="7" spans="1:59" x14ac:dyDescent="0.15">
      <c r="A7" s="27" t="s">
        <v>11</v>
      </c>
      <c r="B7" s="2" t="s">
        <v>6</v>
      </c>
      <c r="C7" s="2" t="s">
        <v>8</v>
      </c>
      <c r="D7" s="2" t="s">
        <v>3</v>
      </c>
      <c r="E7" s="23" t="s">
        <v>116</v>
      </c>
      <c r="F7" s="14">
        <v>7</v>
      </c>
      <c r="G7" s="2">
        <v>4</v>
      </c>
      <c r="H7" s="10">
        <v>2</v>
      </c>
      <c r="I7" s="2">
        <v>4</v>
      </c>
      <c r="J7" s="2">
        <v>1</v>
      </c>
      <c r="K7" s="10">
        <v>1</v>
      </c>
      <c r="L7" s="2">
        <v>4</v>
      </c>
      <c r="M7" s="2">
        <v>1</v>
      </c>
      <c r="N7" s="10">
        <v>1</v>
      </c>
      <c r="O7" s="2">
        <v>1</v>
      </c>
      <c r="P7" s="2">
        <v>1</v>
      </c>
      <c r="Q7" s="10">
        <v>1</v>
      </c>
      <c r="R7" s="2">
        <v>1</v>
      </c>
      <c r="S7" s="2">
        <v>1</v>
      </c>
      <c r="T7" s="10">
        <v>1</v>
      </c>
      <c r="U7" s="2">
        <v>2</v>
      </c>
      <c r="V7" s="2">
        <v>2</v>
      </c>
      <c r="W7" s="2">
        <v>1</v>
      </c>
      <c r="X7" s="2">
        <f t="shared" si="0"/>
        <v>-13</v>
      </c>
      <c r="Y7" s="2">
        <f t="shared" si="1"/>
        <v>-4</v>
      </c>
      <c r="Z7" s="2">
        <f t="shared" si="2"/>
        <v>-2</v>
      </c>
      <c r="AA7" s="2">
        <f t="shared" si="3"/>
        <v>1</v>
      </c>
      <c r="AB7" s="2">
        <f t="shared" si="4"/>
        <v>2</v>
      </c>
      <c r="AC7" s="2">
        <f t="shared" si="5"/>
        <v>5</v>
      </c>
      <c r="AE7" s="3">
        <v>6</v>
      </c>
      <c r="AF7" s="2">
        <v>6</v>
      </c>
      <c r="AG7" s="10">
        <v>7</v>
      </c>
      <c r="AH7" s="2">
        <v>1</v>
      </c>
      <c r="AI7" s="2">
        <v>3</v>
      </c>
      <c r="AJ7" s="10">
        <v>2</v>
      </c>
      <c r="AK7" s="2">
        <v>2</v>
      </c>
      <c r="AL7" s="2">
        <v>2</v>
      </c>
      <c r="AM7" s="10">
        <v>3</v>
      </c>
      <c r="AN7" s="5">
        <v>1</v>
      </c>
      <c r="AO7" s="2">
        <v>1</v>
      </c>
      <c r="AP7" s="10">
        <v>1</v>
      </c>
      <c r="AQ7" s="2">
        <v>3</v>
      </c>
      <c r="AR7" s="2">
        <v>1</v>
      </c>
      <c r="AS7" s="10">
        <v>3</v>
      </c>
      <c r="AT7" s="2">
        <v>6</v>
      </c>
      <c r="AU7" s="2">
        <v>5</v>
      </c>
      <c r="AV7" s="10">
        <v>6</v>
      </c>
      <c r="AW7">
        <f>AVERAGE(AE7:AG7)*(-3)</f>
        <v>-19</v>
      </c>
      <c r="AX7">
        <f>AVERAGE(AH7:AJ7)*(-2)</f>
        <v>-4</v>
      </c>
      <c r="AY7">
        <f>AVERAGE(AK7:AM7)*(-1)</f>
        <v>-2.3333333333333335</v>
      </c>
      <c r="AZ7">
        <f>AVERAGE(AN7:AP7)*1</f>
        <v>1</v>
      </c>
      <c r="BA7">
        <f>AVERAGE(AQ7:AS7)*2</f>
        <v>4.666666666666667</v>
      </c>
      <c r="BB7">
        <f>AVERAGE(AT7:AV7)*3</f>
        <v>17</v>
      </c>
      <c r="BC7" s="20">
        <f>SUM(AW7:BB7)</f>
        <v>-2.6666666666666643</v>
      </c>
      <c r="BD7" s="17">
        <f>SUM(X7:AC7)</f>
        <v>-11</v>
      </c>
      <c r="BG7" s="45">
        <f>SUM(BC7:BD7)</f>
        <v>-13.666666666666664</v>
      </c>
    </row>
    <row r="8" spans="1:59" x14ac:dyDescent="0.15">
      <c r="A8" s="27" t="s">
        <v>11</v>
      </c>
      <c r="B8" s="2" t="s">
        <v>1</v>
      </c>
      <c r="C8" s="2" t="s">
        <v>8</v>
      </c>
      <c r="D8" s="2" t="s">
        <v>3</v>
      </c>
      <c r="E8" s="28" t="s">
        <v>117</v>
      </c>
      <c r="F8" s="14">
        <v>6</v>
      </c>
      <c r="G8" s="2">
        <v>1</v>
      </c>
      <c r="H8" s="10">
        <v>6</v>
      </c>
      <c r="I8" s="2">
        <v>1</v>
      </c>
      <c r="J8" s="2">
        <v>1</v>
      </c>
      <c r="K8" s="10">
        <v>1</v>
      </c>
      <c r="L8" s="2">
        <v>1</v>
      </c>
      <c r="M8" s="2">
        <v>1</v>
      </c>
      <c r="N8" s="10">
        <v>1</v>
      </c>
      <c r="O8" s="2">
        <v>1</v>
      </c>
      <c r="P8" s="2">
        <v>1</v>
      </c>
      <c r="Q8" s="10">
        <v>1</v>
      </c>
      <c r="R8" s="2">
        <v>1</v>
      </c>
      <c r="S8" s="2">
        <v>1</v>
      </c>
      <c r="T8" s="10">
        <v>1</v>
      </c>
      <c r="U8" s="2">
        <v>1</v>
      </c>
      <c r="V8" s="2">
        <v>1</v>
      </c>
      <c r="W8" s="2">
        <v>1</v>
      </c>
      <c r="X8" s="2">
        <f t="shared" si="0"/>
        <v>-13</v>
      </c>
      <c r="Y8" s="2">
        <f t="shared" si="1"/>
        <v>-2</v>
      </c>
      <c r="Z8" s="2">
        <f t="shared" si="2"/>
        <v>-1</v>
      </c>
      <c r="AA8" s="2">
        <f t="shared" si="3"/>
        <v>1</v>
      </c>
      <c r="AB8" s="2">
        <f t="shared" si="4"/>
        <v>2</v>
      </c>
      <c r="AC8" s="2">
        <f t="shared" si="5"/>
        <v>3</v>
      </c>
      <c r="AE8" s="3">
        <v>3</v>
      </c>
      <c r="AF8" s="2">
        <v>3</v>
      </c>
      <c r="AG8" s="10">
        <v>5</v>
      </c>
      <c r="AH8" s="2">
        <v>6</v>
      </c>
      <c r="AI8" s="2">
        <v>1</v>
      </c>
      <c r="AJ8" s="10">
        <v>2</v>
      </c>
      <c r="AK8" s="2">
        <v>3</v>
      </c>
      <c r="AL8" s="2">
        <v>3</v>
      </c>
      <c r="AM8" s="10">
        <v>4</v>
      </c>
      <c r="AN8" s="5">
        <v>4</v>
      </c>
      <c r="AO8" s="2">
        <v>2</v>
      </c>
      <c r="AP8" s="10">
        <v>6</v>
      </c>
      <c r="AQ8" s="2">
        <v>3</v>
      </c>
      <c r="AR8" s="2">
        <v>2</v>
      </c>
      <c r="AS8" s="10">
        <v>4</v>
      </c>
      <c r="AT8" s="2">
        <v>5</v>
      </c>
      <c r="AU8" s="2">
        <v>2</v>
      </c>
      <c r="AV8" s="10">
        <v>4</v>
      </c>
      <c r="AW8">
        <f>AVERAGE(AE8:AG8)*(-3)</f>
        <v>-11</v>
      </c>
      <c r="AX8">
        <f>AVERAGE(AH8:AJ8)*(-2)</f>
        <v>-6</v>
      </c>
      <c r="AY8">
        <f>AVERAGE(AK8:AM8)*(-1)</f>
        <v>-3.3333333333333335</v>
      </c>
      <c r="AZ8">
        <f>AVERAGE(AN8:AP8)*1</f>
        <v>4</v>
      </c>
      <c r="BA8">
        <f>AVERAGE(AQ8:AS8)*2</f>
        <v>6</v>
      </c>
      <c r="BB8">
        <f>AVERAGE(AT8:AV8)*3</f>
        <v>11</v>
      </c>
      <c r="BC8" s="20">
        <f>SUM(AW8:BB8)</f>
        <v>0.66666666666666785</v>
      </c>
      <c r="BD8" s="17">
        <f>SUM(X8:AC8)</f>
        <v>-10</v>
      </c>
      <c r="BG8" s="45">
        <f>SUM(BC8:BD8)</f>
        <v>-9.3333333333333321</v>
      </c>
    </row>
    <row r="9" spans="1:59" x14ac:dyDescent="0.15">
      <c r="A9" s="2" t="s">
        <v>0</v>
      </c>
      <c r="B9" s="2" t="s">
        <v>1</v>
      </c>
      <c r="C9" s="2" t="s">
        <v>2</v>
      </c>
      <c r="D9" s="2" t="s">
        <v>18</v>
      </c>
      <c r="E9" s="28" t="s">
        <v>120</v>
      </c>
      <c r="F9" s="14">
        <v>1</v>
      </c>
      <c r="G9" s="2">
        <v>1</v>
      </c>
      <c r="H9" s="10">
        <v>7</v>
      </c>
      <c r="I9" s="2">
        <v>7</v>
      </c>
      <c r="J9" s="2">
        <v>1</v>
      </c>
      <c r="K9" s="10">
        <v>1</v>
      </c>
      <c r="L9" s="2">
        <v>1</v>
      </c>
      <c r="M9" s="2">
        <v>1</v>
      </c>
      <c r="N9" s="10">
        <v>1</v>
      </c>
      <c r="O9" s="2">
        <v>1</v>
      </c>
      <c r="P9" s="2">
        <v>1</v>
      </c>
      <c r="Q9" s="10">
        <v>1</v>
      </c>
      <c r="R9" s="2">
        <v>1</v>
      </c>
      <c r="S9" s="2">
        <v>1</v>
      </c>
      <c r="T9" s="10">
        <v>1</v>
      </c>
      <c r="U9" s="2">
        <v>1</v>
      </c>
      <c r="V9" s="2">
        <v>1</v>
      </c>
      <c r="W9" s="2">
        <v>1</v>
      </c>
      <c r="X9" s="2">
        <f t="shared" si="0"/>
        <v>-9</v>
      </c>
      <c r="Y9" s="2">
        <f t="shared" si="1"/>
        <v>-6</v>
      </c>
      <c r="Z9" s="2">
        <f t="shared" si="2"/>
        <v>-1</v>
      </c>
      <c r="AA9" s="2">
        <f t="shared" si="3"/>
        <v>1</v>
      </c>
      <c r="AB9" s="2">
        <f t="shared" si="4"/>
        <v>2</v>
      </c>
      <c r="AC9" s="2">
        <f t="shared" si="5"/>
        <v>3</v>
      </c>
      <c r="AE9" s="3">
        <v>7</v>
      </c>
      <c r="AF9" s="2">
        <v>7</v>
      </c>
      <c r="AG9" s="10">
        <v>7</v>
      </c>
      <c r="AH9" s="2">
        <v>1</v>
      </c>
      <c r="AI9" s="2">
        <v>1</v>
      </c>
      <c r="AJ9" s="10">
        <v>1</v>
      </c>
      <c r="AK9" s="2">
        <v>6</v>
      </c>
      <c r="AL9" s="2">
        <v>6</v>
      </c>
      <c r="AM9" s="10">
        <v>1</v>
      </c>
      <c r="AN9" s="5">
        <v>1</v>
      </c>
      <c r="AO9" s="2">
        <v>1</v>
      </c>
      <c r="AP9" s="10">
        <v>1</v>
      </c>
      <c r="AQ9" s="2">
        <v>6</v>
      </c>
      <c r="AR9" s="2">
        <v>6</v>
      </c>
      <c r="AS9" s="10">
        <v>7</v>
      </c>
      <c r="AT9" s="2">
        <v>1</v>
      </c>
      <c r="AU9" s="2">
        <v>1</v>
      </c>
      <c r="AV9" s="10">
        <v>1</v>
      </c>
      <c r="AW9">
        <f>AVERAGE(AE9:AG9)*(-3)</f>
        <v>-21</v>
      </c>
      <c r="AX9">
        <f>AVERAGE(AH9:AJ9)*(-2)</f>
        <v>-2</v>
      </c>
      <c r="AY9">
        <f>AVERAGE(AK9:AM9)*(-1)</f>
        <v>-4.333333333333333</v>
      </c>
      <c r="AZ9">
        <f>AVERAGE(AN9:AP9)*1</f>
        <v>1</v>
      </c>
      <c r="BA9">
        <f>AVERAGE(AQ9:AS9)*2</f>
        <v>12.666666666666666</v>
      </c>
      <c r="BB9">
        <f>AVERAGE(AT9:AV9)*3</f>
        <v>3</v>
      </c>
      <c r="BC9" s="20">
        <f>SUM(AW9:BB9)</f>
        <v>-10.666666666666666</v>
      </c>
      <c r="BD9" s="17">
        <f>SUM(X9:AC9)</f>
        <v>-10</v>
      </c>
      <c r="BG9" s="45">
        <f>SUM(BC9:BD9)</f>
        <v>-20.666666666666664</v>
      </c>
    </row>
    <row r="10" spans="1:59" x14ac:dyDescent="0.15">
      <c r="A10" s="2" t="s">
        <v>5</v>
      </c>
      <c r="B10" s="2" t="s">
        <v>1</v>
      </c>
      <c r="C10" s="2" t="s">
        <v>8</v>
      </c>
      <c r="D10" s="2" t="s">
        <v>3</v>
      </c>
      <c r="E10" s="23" t="s">
        <v>116</v>
      </c>
      <c r="F10" s="14">
        <v>5</v>
      </c>
      <c r="G10" s="2">
        <v>5</v>
      </c>
      <c r="H10" s="10">
        <v>2</v>
      </c>
      <c r="I10" s="2">
        <v>1</v>
      </c>
      <c r="J10" s="2">
        <v>1</v>
      </c>
      <c r="K10" s="10">
        <v>1</v>
      </c>
      <c r="L10" s="2">
        <v>1</v>
      </c>
      <c r="M10" s="2">
        <v>3</v>
      </c>
      <c r="N10" s="10">
        <v>1</v>
      </c>
      <c r="O10" s="2">
        <v>1</v>
      </c>
      <c r="P10" s="2">
        <v>1</v>
      </c>
      <c r="Q10" s="10">
        <v>1</v>
      </c>
      <c r="R10" s="2">
        <v>1</v>
      </c>
      <c r="S10" s="2">
        <v>1</v>
      </c>
      <c r="T10" s="10">
        <v>1</v>
      </c>
      <c r="U10" s="2">
        <v>1</v>
      </c>
      <c r="V10" s="2">
        <v>1</v>
      </c>
      <c r="W10" s="2">
        <v>1</v>
      </c>
      <c r="X10" s="2">
        <f t="shared" si="0"/>
        <v>-12</v>
      </c>
      <c r="Y10" s="2">
        <f t="shared" si="1"/>
        <v>-2</v>
      </c>
      <c r="Z10" s="2">
        <f t="shared" si="2"/>
        <v>-1.6666666666666667</v>
      </c>
      <c r="AA10" s="2">
        <f t="shared" si="3"/>
        <v>1</v>
      </c>
      <c r="AB10" s="2">
        <f t="shared" si="4"/>
        <v>2</v>
      </c>
      <c r="AC10" s="2">
        <f t="shared" si="5"/>
        <v>3</v>
      </c>
      <c r="AE10" s="3">
        <v>6</v>
      </c>
      <c r="AF10" s="2">
        <v>5</v>
      </c>
      <c r="AG10" s="10">
        <v>6</v>
      </c>
      <c r="AH10" s="2">
        <v>1</v>
      </c>
      <c r="AI10" s="2">
        <v>1</v>
      </c>
      <c r="AJ10" s="10">
        <v>1</v>
      </c>
      <c r="AK10" s="2">
        <v>1</v>
      </c>
      <c r="AL10" s="2">
        <v>1</v>
      </c>
      <c r="AM10" s="10">
        <v>1</v>
      </c>
      <c r="AN10" s="5">
        <v>1</v>
      </c>
      <c r="AO10" s="2">
        <v>1</v>
      </c>
      <c r="AP10" s="10">
        <v>1</v>
      </c>
      <c r="AQ10" s="2">
        <v>1</v>
      </c>
      <c r="AR10" s="2">
        <v>1</v>
      </c>
      <c r="AS10" s="10">
        <v>1</v>
      </c>
      <c r="AT10" s="2">
        <v>3</v>
      </c>
      <c r="AU10" s="2">
        <v>1</v>
      </c>
      <c r="AV10" s="10">
        <v>1</v>
      </c>
      <c r="AW10">
        <f>AVERAGE(AE10:AG10)*(-3)</f>
        <v>-17</v>
      </c>
      <c r="AX10">
        <f>AVERAGE(AH10:AJ10)*(-2)</f>
        <v>-2</v>
      </c>
      <c r="AY10">
        <f>AVERAGE(AK10:AM10)*(-1)</f>
        <v>-1</v>
      </c>
      <c r="AZ10">
        <f>AVERAGE(AN10:AP10)*1</f>
        <v>1</v>
      </c>
      <c r="BA10">
        <f>AVERAGE(AQ10:AS10)*2</f>
        <v>2</v>
      </c>
      <c r="BB10">
        <f>AVERAGE(AT10:AV10)*3</f>
        <v>5</v>
      </c>
      <c r="BC10" s="20">
        <f>SUM(AW10:BB10)</f>
        <v>-12</v>
      </c>
      <c r="BD10" s="17">
        <f>SUM(X10:AC10)</f>
        <v>-9.6666666666666661</v>
      </c>
      <c r="BG10" s="45">
        <f>SUM(BC10:BD10)</f>
        <v>-21.666666666666664</v>
      </c>
    </row>
    <row r="11" spans="1:59" x14ac:dyDescent="0.15">
      <c r="A11" s="2" t="s">
        <v>5</v>
      </c>
      <c r="B11" s="2" t="s">
        <v>6</v>
      </c>
      <c r="C11" s="2" t="s">
        <v>8</v>
      </c>
      <c r="D11" s="2" t="s">
        <v>3</v>
      </c>
      <c r="E11" s="23" t="s">
        <v>116</v>
      </c>
      <c r="F11" s="14">
        <v>6</v>
      </c>
      <c r="G11" s="2">
        <v>5</v>
      </c>
      <c r="H11" s="10">
        <v>4</v>
      </c>
      <c r="I11" s="2">
        <v>1</v>
      </c>
      <c r="J11" s="2">
        <v>2</v>
      </c>
      <c r="K11" s="10">
        <v>1</v>
      </c>
      <c r="L11" s="2">
        <v>1</v>
      </c>
      <c r="M11" s="2">
        <v>1</v>
      </c>
      <c r="N11" s="10">
        <v>1</v>
      </c>
      <c r="O11" s="2">
        <v>1</v>
      </c>
      <c r="P11" s="2">
        <v>1</v>
      </c>
      <c r="Q11" s="10">
        <v>1</v>
      </c>
      <c r="R11" s="2">
        <v>1</v>
      </c>
      <c r="S11" s="2">
        <v>1</v>
      </c>
      <c r="T11" s="10">
        <v>1</v>
      </c>
      <c r="U11" s="2">
        <v>5</v>
      </c>
      <c r="V11" s="2">
        <v>1</v>
      </c>
      <c r="W11" s="2">
        <v>1</v>
      </c>
      <c r="X11" s="2">
        <f t="shared" si="0"/>
        <v>-15</v>
      </c>
      <c r="Y11" s="2">
        <f t="shared" si="1"/>
        <v>-2.6666666666666665</v>
      </c>
      <c r="Z11" s="2">
        <f t="shared" si="2"/>
        <v>-1</v>
      </c>
      <c r="AA11" s="2">
        <f t="shared" si="3"/>
        <v>1</v>
      </c>
      <c r="AB11" s="2">
        <f t="shared" si="4"/>
        <v>2</v>
      </c>
      <c r="AC11" s="2">
        <f t="shared" si="5"/>
        <v>7</v>
      </c>
      <c r="AE11" s="3">
        <v>1</v>
      </c>
      <c r="AF11" s="2">
        <v>1</v>
      </c>
      <c r="AG11" s="10">
        <v>1</v>
      </c>
      <c r="AH11" s="2">
        <v>1</v>
      </c>
      <c r="AI11" s="2">
        <v>1</v>
      </c>
      <c r="AJ11" s="10">
        <v>1</v>
      </c>
      <c r="AK11" s="2">
        <v>1</v>
      </c>
      <c r="AL11" s="2">
        <v>1</v>
      </c>
      <c r="AM11" s="10">
        <v>1</v>
      </c>
      <c r="AN11" s="5">
        <v>1</v>
      </c>
      <c r="AO11" s="2">
        <v>1</v>
      </c>
      <c r="AP11" s="10">
        <v>1</v>
      </c>
      <c r="AQ11" s="2">
        <v>1</v>
      </c>
      <c r="AR11" s="2">
        <v>5</v>
      </c>
      <c r="AS11" s="10">
        <v>4</v>
      </c>
      <c r="AT11" s="2">
        <v>1</v>
      </c>
      <c r="AU11" s="2">
        <v>1</v>
      </c>
      <c r="AV11" s="10">
        <v>1</v>
      </c>
      <c r="AW11">
        <f>AVERAGE(AE11:AG11)*(-3)</f>
        <v>-3</v>
      </c>
      <c r="AX11">
        <f>AVERAGE(AH11:AJ11)*(-2)</f>
        <v>-2</v>
      </c>
      <c r="AY11">
        <f>AVERAGE(AK11:AM11)*(-1)</f>
        <v>-1</v>
      </c>
      <c r="AZ11">
        <f>AVERAGE(AN11:AP11)*1</f>
        <v>1</v>
      </c>
      <c r="BA11">
        <f>AVERAGE(AQ11:AS11)*2</f>
        <v>6.666666666666667</v>
      </c>
      <c r="BB11">
        <f>AVERAGE(AT11:AV11)*3</f>
        <v>3</v>
      </c>
      <c r="BC11" s="20">
        <f>SUM(AW11:BB11)</f>
        <v>4.666666666666667</v>
      </c>
      <c r="BD11" s="17">
        <f>SUM(X11:AC11)</f>
        <v>-8.6666666666666679</v>
      </c>
      <c r="BG11" s="45">
        <f>SUM(BC11:BD11)</f>
        <v>-4.0000000000000009</v>
      </c>
    </row>
    <row r="12" spans="1:59" x14ac:dyDescent="0.15">
      <c r="A12" s="27" t="s">
        <v>11</v>
      </c>
      <c r="B12" s="2" t="s">
        <v>1</v>
      </c>
      <c r="C12" s="2" t="s">
        <v>8</v>
      </c>
      <c r="D12" s="2" t="s">
        <v>12</v>
      </c>
      <c r="E12" s="23" t="s">
        <v>116</v>
      </c>
      <c r="F12" s="14">
        <v>7</v>
      </c>
      <c r="G12" s="2">
        <v>1</v>
      </c>
      <c r="H12" s="10">
        <v>3</v>
      </c>
      <c r="I12" s="2">
        <v>7</v>
      </c>
      <c r="J12" s="2">
        <v>1</v>
      </c>
      <c r="K12" s="10">
        <v>3</v>
      </c>
      <c r="L12" s="2">
        <v>3</v>
      </c>
      <c r="M12" s="2">
        <v>1</v>
      </c>
      <c r="N12" s="10">
        <v>1</v>
      </c>
      <c r="O12" s="2">
        <v>1</v>
      </c>
      <c r="P12" s="2">
        <v>3</v>
      </c>
      <c r="Q12" s="10">
        <v>3</v>
      </c>
      <c r="R12" s="2">
        <v>1</v>
      </c>
      <c r="S12" s="2">
        <v>2</v>
      </c>
      <c r="T12" s="10">
        <v>2</v>
      </c>
      <c r="U12" s="2">
        <v>2</v>
      </c>
      <c r="V12" s="2">
        <v>3</v>
      </c>
      <c r="W12" s="2">
        <v>1</v>
      </c>
      <c r="X12" s="2">
        <f t="shared" si="0"/>
        <v>-11</v>
      </c>
      <c r="Y12" s="2">
        <f t="shared" si="1"/>
        <v>-7.333333333333333</v>
      </c>
      <c r="Z12" s="2">
        <f t="shared" si="2"/>
        <v>-1.6666666666666667</v>
      </c>
      <c r="AA12" s="2">
        <f t="shared" si="3"/>
        <v>2.3333333333333335</v>
      </c>
      <c r="AB12" s="2">
        <f t="shared" si="4"/>
        <v>3.3333333333333335</v>
      </c>
      <c r="AC12" s="2">
        <f t="shared" si="5"/>
        <v>6</v>
      </c>
      <c r="AE12" s="3">
        <v>6</v>
      </c>
      <c r="AF12" s="2">
        <v>5</v>
      </c>
      <c r="AG12" s="10">
        <v>5</v>
      </c>
      <c r="AH12" s="2">
        <v>7</v>
      </c>
      <c r="AI12" s="2">
        <v>1</v>
      </c>
      <c r="AJ12" s="10">
        <v>1</v>
      </c>
      <c r="AK12" s="2">
        <v>1</v>
      </c>
      <c r="AL12" s="2">
        <v>1</v>
      </c>
      <c r="AM12" s="10">
        <v>2</v>
      </c>
      <c r="AN12" s="5">
        <v>1</v>
      </c>
      <c r="AO12" s="2">
        <v>7</v>
      </c>
      <c r="AP12" s="10">
        <v>7</v>
      </c>
      <c r="AQ12" s="2">
        <v>1</v>
      </c>
      <c r="AR12" s="2">
        <v>1</v>
      </c>
      <c r="AS12" s="10">
        <v>1</v>
      </c>
      <c r="AT12" s="2">
        <v>1</v>
      </c>
      <c r="AU12" s="2">
        <v>2</v>
      </c>
      <c r="AV12" s="10">
        <v>2</v>
      </c>
      <c r="AW12">
        <f>AVERAGE(AE12:AG12)*(-3)</f>
        <v>-16</v>
      </c>
      <c r="AX12">
        <f>AVERAGE(AH12:AJ12)*(-2)</f>
        <v>-6</v>
      </c>
      <c r="AY12">
        <f>AVERAGE(AK12:AM12)*(-1)</f>
        <v>-1.3333333333333333</v>
      </c>
      <c r="AZ12">
        <f>AVERAGE(AN12:AP12)*1</f>
        <v>5</v>
      </c>
      <c r="BA12">
        <f>AVERAGE(AQ12:AS12)*2</f>
        <v>2</v>
      </c>
      <c r="BB12">
        <f>AVERAGE(AT12:AV12)*3</f>
        <v>5</v>
      </c>
      <c r="BC12" s="20">
        <f>SUM(AW12:BB12)</f>
        <v>-11.333333333333332</v>
      </c>
      <c r="BD12" s="17">
        <f>SUM(X12:AC12)</f>
        <v>-8.3333333333333339</v>
      </c>
      <c r="BG12" s="45">
        <f>SUM(BC12:BD12)</f>
        <v>-19.666666666666664</v>
      </c>
    </row>
    <row r="13" spans="1:59" x14ac:dyDescent="0.15">
      <c r="A13" s="27" t="s">
        <v>11</v>
      </c>
      <c r="B13" s="2" t="s">
        <v>6</v>
      </c>
      <c r="C13" s="2" t="s">
        <v>8</v>
      </c>
      <c r="D13" s="2" t="s">
        <v>18</v>
      </c>
      <c r="E13" s="23" t="s">
        <v>116</v>
      </c>
      <c r="F13" s="14">
        <v>6</v>
      </c>
      <c r="G13" s="2">
        <v>4</v>
      </c>
      <c r="H13" s="10">
        <v>2</v>
      </c>
      <c r="I13" s="2">
        <v>1</v>
      </c>
      <c r="J13" s="2">
        <v>1</v>
      </c>
      <c r="K13" s="10">
        <v>1</v>
      </c>
      <c r="L13" s="2">
        <v>1</v>
      </c>
      <c r="M13" s="2">
        <v>2</v>
      </c>
      <c r="N13" s="10">
        <v>1</v>
      </c>
      <c r="O13" s="2">
        <v>2</v>
      </c>
      <c r="P13" s="2">
        <v>1</v>
      </c>
      <c r="Q13" s="10">
        <v>1</v>
      </c>
      <c r="R13" s="2">
        <v>1</v>
      </c>
      <c r="S13" s="2">
        <v>1</v>
      </c>
      <c r="T13" s="10">
        <v>1</v>
      </c>
      <c r="U13" s="2">
        <v>2</v>
      </c>
      <c r="V13" s="2">
        <v>2</v>
      </c>
      <c r="W13" s="2">
        <v>1</v>
      </c>
      <c r="X13" s="2">
        <f t="shared" si="0"/>
        <v>-12</v>
      </c>
      <c r="Y13" s="2">
        <f t="shared" si="1"/>
        <v>-2</v>
      </c>
      <c r="Z13" s="2">
        <f t="shared" si="2"/>
        <v>-1.3333333333333333</v>
      </c>
      <c r="AA13" s="2">
        <f t="shared" si="3"/>
        <v>1.3333333333333333</v>
      </c>
      <c r="AB13" s="2">
        <f t="shared" si="4"/>
        <v>2</v>
      </c>
      <c r="AC13" s="2">
        <f t="shared" si="5"/>
        <v>5</v>
      </c>
      <c r="AE13" s="3">
        <v>6</v>
      </c>
      <c r="AF13" s="2">
        <v>7</v>
      </c>
      <c r="AG13" s="10">
        <v>5</v>
      </c>
      <c r="AH13" s="2">
        <v>6</v>
      </c>
      <c r="AI13" s="2">
        <v>1</v>
      </c>
      <c r="AJ13" s="10">
        <v>1</v>
      </c>
      <c r="AK13" s="2">
        <v>2</v>
      </c>
      <c r="AL13" s="2">
        <v>5</v>
      </c>
      <c r="AM13" s="10">
        <v>4</v>
      </c>
      <c r="AN13" s="5">
        <v>1</v>
      </c>
      <c r="AO13" s="2">
        <v>2</v>
      </c>
      <c r="AP13" s="10">
        <v>3</v>
      </c>
      <c r="AQ13" s="2">
        <v>5</v>
      </c>
      <c r="AR13" s="2">
        <v>3</v>
      </c>
      <c r="AS13" s="10">
        <v>3</v>
      </c>
      <c r="AT13" s="2">
        <v>5</v>
      </c>
      <c r="AU13" s="2">
        <v>5</v>
      </c>
      <c r="AV13" s="10">
        <v>4</v>
      </c>
      <c r="AW13">
        <f>AVERAGE(AE13:AG13)*(-3)</f>
        <v>-18</v>
      </c>
      <c r="AX13">
        <f>AVERAGE(AH13:AJ13)*(-2)</f>
        <v>-5.333333333333333</v>
      </c>
      <c r="AY13">
        <f>AVERAGE(AK13:AM13)*(-1)</f>
        <v>-3.6666666666666665</v>
      </c>
      <c r="AZ13">
        <f>AVERAGE(AN13:AP13)*1</f>
        <v>2</v>
      </c>
      <c r="BA13">
        <f>AVERAGE(AQ13:AS13)*2</f>
        <v>7.333333333333333</v>
      </c>
      <c r="BB13">
        <f>AVERAGE(AT13:AV13)*3</f>
        <v>14</v>
      </c>
      <c r="BC13" s="20">
        <f>SUM(AW13:BB13)</f>
        <v>-3.6666666666666679</v>
      </c>
      <c r="BD13" s="17">
        <f>SUM(X13:AC13)</f>
        <v>-7</v>
      </c>
      <c r="BG13" s="45">
        <f>SUM(BC13:BD13)</f>
        <v>-10.666666666666668</v>
      </c>
    </row>
    <row r="14" spans="1:59" x14ac:dyDescent="0.15">
      <c r="A14" s="27" t="s">
        <v>11</v>
      </c>
      <c r="B14" s="2" t="s">
        <v>6</v>
      </c>
      <c r="C14" s="2" t="s">
        <v>8</v>
      </c>
      <c r="D14" s="2" t="s">
        <v>3</v>
      </c>
      <c r="E14" s="28" t="s">
        <v>118</v>
      </c>
      <c r="F14" s="14">
        <v>6</v>
      </c>
      <c r="G14" s="2">
        <v>5</v>
      </c>
      <c r="H14" s="10">
        <v>6</v>
      </c>
      <c r="I14" s="2">
        <v>4</v>
      </c>
      <c r="J14" s="2">
        <v>1</v>
      </c>
      <c r="K14" s="10">
        <v>1</v>
      </c>
      <c r="L14" s="2">
        <v>3</v>
      </c>
      <c r="M14" s="2">
        <v>3</v>
      </c>
      <c r="N14" s="10">
        <v>1</v>
      </c>
      <c r="O14" s="2">
        <v>1</v>
      </c>
      <c r="P14" s="2">
        <v>5</v>
      </c>
      <c r="Q14" s="10">
        <v>2</v>
      </c>
      <c r="R14" s="2">
        <v>2</v>
      </c>
      <c r="S14" s="2">
        <v>3</v>
      </c>
      <c r="T14" s="10">
        <v>2</v>
      </c>
      <c r="U14" s="2">
        <v>5</v>
      </c>
      <c r="V14" s="2">
        <v>4</v>
      </c>
      <c r="W14" s="2">
        <v>1</v>
      </c>
      <c r="X14" s="2">
        <f t="shared" si="0"/>
        <v>-17</v>
      </c>
      <c r="Y14" s="2">
        <f t="shared" si="1"/>
        <v>-4</v>
      </c>
      <c r="Z14" s="2">
        <f t="shared" si="2"/>
        <v>-2.3333333333333335</v>
      </c>
      <c r="AA14" s="2">
        <f t="shared" si="3"/>
        <v>2.6666666666666665</v>
      </c>
      <c r="AB14" s="2">
        <f t="shared" si="4"/>
        <v>4.666666666666667</v>
      </c>
      <c r="AC14" s="2">
        <f t="shared" si="5"/>
        <v>10</v>
      </c>
      <c r="AE14" s="3">
        <v>5</v>
      </c>
      <c r="AF14" s="2">
        <v>5</v>
      </c>
      <c r="AG14" s="10">
        <v>5</v>
      </c>
      <c r="AH14" s="2">
        <v>5</v>
      </c>
      <c r="AI14" s="2">
        <v>1</v>
      </c>
      <c r="AJ14" s="10">
        <v>1</v>
      </c>
      <c r="AK14" s="2">
        <v>7</v>
      </c>
      <c r="AL14" s="2">
        <v>2</v>
      </c>
      <c r="AM14" s="10">
        <v>7</v>
      </c>
      <c r="AN14" s="5">
        <v>1</v>
      </c>
      <c r="AO14" s="2">
        <v>4</v>
      </c>
      <c r="AP14" s="10">
        <v>4</v>
      </c>
      <c r="AQ14" s="2">
        <v>4</v>
      </c>
      <c r="AR14" s="2">
        <v>2</v>
      </c>
      <c r="AS14" s="10">
        <v>3</v>
      </c>
      <c r="AT14" s="2">
        <v>1</v>
      </c>
      <c r="AU14" s="2">
        <v>2</v>
      </c>
      <c r="AV14" s="10">
        <v>5</v>
      </c>
      <c r="AW14">
        <f>AVERAGE(AE14:AG14)*(-3)</f>
        <v>-15</v>
      </c>
      <c r="AX14">
        <f>AVERAGE(AH14:AJ14)*(-2)</f>
        <v>-4.666666666666667</v>
      </c>
      <c r="AY14">
        <f>AVERAGE(AK14:AM14)*(-1)</f>
        <v>-5.333333333333333</v>
      </c>
      <c r="AZ14">
        <f>AVERAGE(AN14:AP14)*1</f>
        <v>3</v>
      </c>
      <c r="BA14">
        <f>AVERAGE(AQ14:AS14)*2</f>
        <v>6</v>
      </c>
      <c r="BB14">
        <f>AVERAGE(AT14:AV14)*3</f>
        <v>8</v>
      </c>
      <c r="BC14" s="20">
        <f>SUM(AW14:BB14)</f>
        <v>-8</v>
      </c>
      <c r="BD14" s="17">
        <f>SUM(X14:AC14)</f>
        <v>-5.9999999999999964</v>
      </c>
      <c r="BG14" s="45">
        <f>SUM(BC14:BD14)</f>
        <v>-13.999999999999996</v>
      </c>
    </row>
    <row r="15" spans="1:59" x14ac:dyDescent="0.15">
      <c r="A15" s="27" t="s">
        <v>11</v>
      </c>
      <c r="B15" s="2" t="s">
        <v>6</v>
      </c>
      <c r="C15" s="2" t="s">
        <v>2</v>
      </c>
      <c r="D15" s="2" t="s">
        <v>18</v>
      </c>
      <c r="E15" s="23" t="s">
        <v>116</v>
      </c>
      <c r="F15" s="14">
        <v>6</v>
      </c>
      <c r="G15" s="2">
        <v>7</v>
      </c>
      <c r="H15" s="10">
        <v>7</v>
      </c>
      <c r="I15" s="2">
        <v>7</v>
      </c>
      <c r="J15" s="2">
        <v>1</v>
      </c>
      <c r="K15" s="10">
        <v>1</v>
      </c>
      <c r="L15" s="2">
        <v>4</v>
      </c>
      <c r="M15" s="2">
        <v>5</v>
      </c>
      <c r="N15" s="10">
        <v>5</v>
      </c>
      <c r="O15" s="2">
        <v>1</v>
      </c>
      <c r="P15" s="2">
        <v>4</v>
      </c>
      <c r="Q15" s="10">
        <v>2</v>
      </c>
      <c r="R15" s="2">
        <v>4</v>
      </c>
      <c r="S15" s="2">
        <v>2</v>
      </c>
      <c r="T15" s="10">
        <v>4</v>
      </c>
      <c r="U15" s="2">
        <v>6</v>
      </c>
      <c r="V15" s="2">
        <v>5</v>
      </c>
      <c r="W15" s="2">
        <v>5</v>
      </c>
      <c r="X15" s="2">
        <f t="shared" si="0"/>
        <v>-20</v>
      </c>
      <c r="Y15" s="2">
        <f t="shared" si="1"/>
        <v>-6</v>
      </c>
      <c r="Z15" s="2">
        <f t="shared" si="2"/>
        <v>-4.666666666666667</v>
      </c>
      <c r="AA15" s="2">
        <f t="shared" si="3"/>
        <v>2.3333333333333335</v>
      </c>
      <c r="AB15" s="2">
        <f t="shared" si="4"/>
        <v>6.666666666666667</v>
      </c>
      <c r="AC15" s="2">
        <f t="shared" si="5"/>
        <v>16</v>
      </c>
      <c r="AE15" s="3">
        <v>6</v>
      </c>
      <c r="AF15" s="2">
        <v>5</v>
      </c>
      <c r="AG15" s="10">
        <v>5</v>
      </c>
      <c r="AH15" s="2">
        <v>5</v>
      </c>
      <c r="AI15" s="2">
        <v>1</v>
      </c>
      <c r="AJ15" s="10">
        <v>1</v>
      </c>
      <c r="AK15" s="2">
        <v>1</v>
      </c>
      <c r="AL15" s="2">
        <v>1</v>
      </c>
      <c r="AM15" s="10">
        <v>1</v>
      </c>
      <c r="AN15" s="5">
        <v>1</v>
      </c>
      <c r="AO15" s="2">
        <v>1</v>
      </c>
      <c r="AP15" s="10">
        <v>1</v>
      </c>
      <c r="AQ15" s="2">
        <v>5</v>
      </c>
      <c r="AR15" s="2">
        <v>1</v>
      </c>
      <c r="AS15" s="10">
        <v>1</v>
      </c>
      <c r="AT15" s="2">
        <v>5</v>
      </c>
      <c r="AU15" s="2">
        <v>6</v>
      </c>
      <c r="AV15" s="10">
        <v>5</v>
      </c>
      <c r="AW15">
        <f>AVERAGE(AE15:AG15)*(-3)</f>
        <v>-16</v>
      </c>
      <c r="AX15">
        <f>AVERAGE(AH15:AJ15)*(-2)</f>
        <v>-4.666666666666667</v>
      </c>
      <c r="AY15">
        <f>AVERAGE(AK15:AM15)*(-1)</f>
        <v>-1</v>
      </c>
      <c r="AZ15">
        <f>AVERAGE(AN15:AP15)*1</f>
        <v>1</v>
      </c>
      <c r="BA15">
        <f>AVERAGE(AQ15:AS15)*2</f>
        <v>4.666666666666667</v>
      </c>
      <c r="BB15">
        <f>AVERAGE(AT15:AV15)*3</f>
        <v>16</v>
      </c>
      <c r="BC15" s="20">
        <f>SUM(AW15:BB15)</f>
        <v>0</v>
      </c>
      <c r="BD15" s="17">
        <f>SUM(X15:AC15)</f>
        <v>-5.6666666666666679</v>
      </c>
      <c r="BG15" s="45">
        <f>SUM(BC15:BD15)</f>
        <v>-5.6666666666666679</v>
      </c>
    </row>
    <row r="16" spans="1:59" x14ac:dyDescent="0.15">
      <c r="A16" s="27" t="s">
        <v>11</v>
      </c>
      <c r="B16" s="2" t="s">
        <v>6</v>
      </c>
      <c r="C16" s="2" t="s">
        <v>8</v>
      </c>
      <c r="D16" s="2" t="s">
        <v>18</v>
      </c>
      <c r="E16" s="29">
        <v>1744</v>
      </c>
      <c r="F16" s="14">
        <v>7</v>
      </c>
      <c r="G16" s="2">
        <v>4</v>
      </c>
      <c r="H16" s="10">
        <v>4</v>
      </c>
      <c r="I16" s="2">
        <v>4</v>
      </c>
      <c r="J16" s="2">
        <v>1</v>
      </c>
      <c r="K16" s="10">
        <v>1</v>
      </c>
      <c r="L16" s="2">
        <v>1</v>
      </c>
      <c r="M16" s="2">
        <v>1</v>
      </c>
      <c r="N16" s="10">
        <v>4</v>
      </c>
      <c r="O16" s="2">
        <v>1</v>
      </c>
      <c r="P16" s="2">
        <v>3</v>
      </c>
      <c r="Q16" s="10">
        <v>3</v>
      </c>
      <c r="R16" s="2">
        <v>1</v>
      </c>
      <c r="S16" s="2">
        <v>1</v>
      </c>
      <c r="T16" s="10">
        <v>1</v>
      </c>
      <c r="U16" s="2">
        <v>4</v>
      </c>
      <c r="V16" s="2">
        <v>5</v>
      </c>
      <c r="W16" s="2">
        <v>2</v>
      </c>
      <c r="X16" s="2">
        <f t="shared" si="0"/>
        <v>-15</v>
      </c>
      <c r="Y16" s="2">
        <f t="shared" si="1"/>
        <v>-4</v>
      </c>
      <c r="Z16" s="2">
        <f t="shared" si="2"/>
        <v>-2</v>
      </c>
      <c r="AA16" s="2">
        <f t="shared" si="3"/>
        <v>2.3333333333333335</v>
      </c>
      <c r="AB16" s="2">
        <f t="shared" si="4"/>
        <v>2</v>
      </c>
      <c r="AC16" s="2">
        <f t="shared" si="5"/>
        <v>11</v>
      </c>
      <c r="AE16" s="3">
        <v>7</v>
      </c>
      <c r="AF16" s="2">
        <v>4</v>
      </c>
      <c r="AG16" s="10">
        <v>5</v>
      </c>
      <c r="AH16" s="2">
        <v>3</v>
      </c>
      <c r="AI16" s="2">
        <v>1</v>
      </c>
      <c r="AJ16" s="10">
        <v>1</v>
      </c>
      <c r="AK16" s="2">
        <v>2</v>
      </c>
      <c r="AL16" s="2">
        <v>3</v>
      </c>
      <c r="AM16" s="10">
        <v>1</v>
      </c>
      <c r="AN16" s="5">
        <v>1</v>
      </c>
      <c r="AO16" s="2">
        <v>1</v>
      </c>
      <c r="AP16" s="10">
        <v>1</v>
      </c>
      <c r="AQ16" s="2">
        <v>1</v>
      </c>
      <c r="AR16" s="2">
        <v>1</v>
      </c>
      <c r="AS16" s="10">
        <v>2</v>
      </c>
      <c r="AT16" s="2">
        <v>1</v>
      </c>
      <c r="AU16" s="2">
        <v>3</v>
      </c>
      <c r="AV16" s="10">
        <v>3</v>
      </c>
      <c r="AW16">
        <f>AVERAGE(AE16:AG16)*(-3)</f>
        <v>-16</v>
      </c>
      <c r="AX16">
        <f>AVERAGE(AH16:AJ16)*(-2)</f>
        <v>-3.3333333333333335</v>
      </c>
      <c r="AY16">
        <f>AVERAGE(AK16:AM16)*(-1)</f>
        <v>-2</v>
      </c>
      <c r="AZ16">
        <f>AVERAGE(AN16:AP16)*1</f>
        <v>1</v>
      </c>
      <c r="BA16">
        <f>AVERAGE(AQ16:AS16)*2</f>
        <v>2.6666666666666665</v>
      </c>
      <c r="BB16">
        <f>AVERAGE(AT16:AV16)*3</f>
        <v>7</v>
      </c>
      <c r="BC16" s="20">
        <f>SUM(AW16:BB16)</f>
        <v>-10.666666666666664</v>
      </c>
      <c r="BD16" s="17">
        <f>SUM(X16:AC16)</f>
        <v>-5.6666666666666679</v>
      </c>
      <c r="BG16" s="45">
        <f>SUM(BC16:BD16)</f>
        <v>-16.333333333333332</v>
      </c>
    </row>
    <row r="17" spans="1:59" x14ac:dyDescent="0.15">
      <c r="A17" s="27" t="s">
        <v>11</v>
      </c>
      <c r="B17" s="2" t="s">
        <v>1</v>
      </c>
      <c r="C17" s="2" t="s">
        <v>8</v>
      </c>
      <c r="D17" s="2" t="s">
        <v>3</v>
      </c>
      <c r="E17" s="23" t="s">
        <v>116</v>
      </c>
      <c r="F17" s="14">
        <v>6</v>
      </c>
      <c r="G17" s="2">
        <v>6</v>
      </c>
      <c r="H17" s="10">
        <v>5</v>
      </c>
      <c r="I17" s="2">
        <v>5</v>
      </c>
      <c r="J17" s="2">
        <v>1</v>
      </c>
      <c r="K17" s="10">
        <v>1</v>
      </c>
      <c r="L17" s="2">
        <v>5</v>
      </c>
      <c r="M17" s="2">
        <v>5</v>
      </c>
      <c r="N17" s="10">
        <v>5</v>
      </c>
      <c r="O17" s="2">
        <v>1</v>
      </c>
      <c r="P17" s="2">
        <v>6</v>
      </c>
      <c r="Q17" s="10">
        <v>5</v>
      </c>
      <c r="R17" s="2">
        <v>3</v>
      </c>
      <c r="S17" s="2">
        <v>2</v>
      </c>
      <c r="T17" s="10">
        <v>3</v>
      </c>
      <c r="U17" s="2">
        <v>5</v>
      </c>
      <c r="V17" s="2">
        <v>5</v>
      </c>
      <c r="W17" s="2">
        <v>2</v>
      </c>
      <c r="X17" s="2">
        <f t="shared" si="0"/>
        <v>-17</v>
      </c>
      <c r="Y17" s="2">
        <f t="shared" si="1"/>
        <v>-4.666666666666667</v>
      </c>
      <c r="Z17" s="2">
        <f t="shared" si="2"/>
        <v>-5</v>
      </c>
      <c r="AA17" s="2">
        <f t="shared" si="3"/>
        <v>4</v>
      </c>
      <c r="AB17" s="2">
        <f t="shared" si="4"/>
        <v>5.333333333333333</v>
      </c>
      <c r="AC17" s="2">
        <f t="shared" si="5"/>
        <v>12</v>
      </c>
      <c r="AE17" s="3">
        <v>6</v>
      </c>
      <c r="AF17" s="2">
        <v>7</v>
      </c>
      <c r="AG17" s="10">
        <v>5</v>
      </c>
      <c r="AH17" s="2">
        <v>5</v>
      </c>
      <c r="AI17" s="2">
        <v>1</v>
      </c>
      <c r="AJ17" s="10">
        <v>1</v>
      </c>
      <c r="AK17" s="2">
        <v>4</v>
      </c>
      <c r="AL17" s="2">
        <v>1</v>
      </c>
      <c r="AM17" s="10">
        <v>1</v>
      </c>
      <c r="AN17" s="5">
        <v>1</v>
      </c>
      <c r="AO17" s="2">
        <v>2</v>
      </c>
      <c r="AP17" s="10">
        <v>2</v>
      </c>
      <c r="AQ17" s="2">
        <v>2</v>
      </c>
      <c r="AR17" s="2">
        <v>1</v>
      </c>
      <c r="AS17" s="10">
        <v>2</v>
      </c>
      <c r="AT17" s="2">
        <v>5</v>
      </c>
      <c r="AU17" s="2">
        <v>2</v>
      </c>
      <c r="AV17" s="10">
        <v>2</v>
      </c>
      <c r="AW17">
        <f>AVERAGE(AE17:AG17)*(-3)</f>
        <v>-18</v>
      </c>
      <c r="AX17">
        <f>AVERAGE(AH17:AJ17)*(-2)</f>
        <v>-4.666666666666667</v>
      </c>
      <c r="AY17">
        <f>AVERAGE(AK17:AM17)*(-1)</f>
        <v>-2</v>
      </c>
      <c r="AZ17">
        <f>AVERAGE(AN17:AP17)*1</f>
        <v>1.6666666666666667</v>
      </c>
      <c r="BA17">
        <f>AVERAGE(AQ17:AS17)*2</f>
        <v>3.3333333333333335</v>
      </c>
      <c r="BB17">
        <f>AVERAGE(AT17:AV17)*3</f>
        <v>9</v>
      </c>
      <c r="BC17" s="20">
        <f>SUM(AW17:BB17)</f>
        <v>-10.666666666666668</v>
      </c>
      <c r="BD17" s="17">
        <f>SUM(X17:AC17)</f>
        <v>-5.3333333333333357</v>
      </c>
      <c r="BG17" s="45">
        <f>SUM(BC17:BD17)</f>
        <v>-16.000000000000004</v>
      </c>
    </row>
    <row r="18" spans="1:59" x14ac:dyDescent="0.15">
      <c r="A18" s="2" t="s">
        <v>9</v>
      </c>
      <c r="B18" s="2" t="s">
        <v>6</v>
      </c>
      <c r="C18" s="2" t="s">
        <v>8</v>
      </c>
      <c r="D18" s="2" t="s">
        <v>3</v>
      </c>
      <c r="E18" s="28" t="s">
        <v>121</v>
      </c>
      <c r="F18" s="14">
        <v>6</v>
      </c>
      <c r="G18" s="2">
        <v>5</v>
      </c>
      <c r="H18" s="10">
        <v>6</v>
      </c>
      <c r="I18" s="2">
        <v>1</v>
      </c>
      <c r="J18" s="2">
        <v>1</v>
      </c>
      <c r="K18" s="10">
        <v>1</v>
      </c>
      <c r="L18" s="2">
        <v>1</v>
      </c>
      <c r="M18" s="2">
        <v>1</v>
      </c>
      <c r="N18" s="10">
        <v>1</v>
      </c>
      <c r="O18" s="2">
        <v>1</v>
      </c>
      <c r="P18" s="2">
        <v>1</v>
      </c>
      <c r="Q18" s="10">
        <v>1</v>
      </c>
      <c r="R18" s="2">
        <v>1</v>
      </c>
      <c r="S18" s="2">
        <v>1</v>
      </c>
      <c r="T18" s="10">
        <v>1</v>
      </c>
      <c r="U18" s="2">
        <v>4</v>
      </c>
      <c r="V18" s="2">
        <v>5</v>
      </c>
      <c r="W18" s="2">
        <v>3</v>
      </c>
      <c r="X18" s="2">
        <f t="shared" si="0"/>
        <v>-17</v>
      </c>
      <c r="Y18" s="2">
        <f t="shared" si="1"/>
        <v>-2</v>
      </c>
      <c r="Z18" s="2">
        <f t="shared" si="2"/>
        <v>-1</v>
      </c>
      <c r="AA18" s="2">
        <f t="shared" si="3"/>
        <v>1</v>
      </c>
      <c r="AB18" s="2">
        <f t="shared" si="4"/>
        <v>2</v>
      </c>
      <c r="AC18" s="2">
        <f t="shared" si="5"/>
        <v>12</v>
      </c>
      <c r="AE18" s="3">
        <v>5</v>
      </c>
      <c r="AF18" s="2">
        <v>5</v>
      </c>
      <c r="AG18" s="10">
        <v>5</v>
      </c>
      <c r="AH18" s="2">
        <v>5</v>
      </c>
      <c r="AI18" s="2">
        <v>4</v>
      </c>
      <c r="AJ18" s="10">
        <v>1</v>
      </c>
      <c r="AK18" s="2">
        <v>1</v>
      </c>
      <c r="AL18" s="2">
        <v>1</v>
      </c>
      <c r="AM18" s="10">
        <v>1</v>
      </c>
      <c r="AN18" s="5">
        <v>4</v>
      </c>
      <c r="AO18" s="2">
        <v>5</v>
      </c>
      <c r="AP18" s="10">
        <v>5</v>
      </c>
      <c r="AQ18" s="2">
        <v>1</v>
      </c>
      <c r="AR18" s="2">
        <v>1</v>
      </c>
      <c r="AS18" s="10">
        <v>1</v>
      </c>
      <c r="AT18" s="2">
        <v>1</v>
      </c>
      <c r="AU18" s="2">
        <v>2</v>
      </c>
      <c r="AV18" s="10">
        <v>2</v>
      </c>
      <c r="AW18">
        <f>AVERAGE(AE18:AG18)*(-3)</f>
        <v>-15</v>
      </c>
      <c r="AX18">
        <f>AVERAGE(AH18:AJ18)*(-2)</f>
        <v>-6.666666666666667</v>
      </c>
      <c r="AY18">
        <f>AVERAGE(AK18:AM18)*(-1)</f>
        <v>-1</v>
      </c>
      <c r="AZ18">
        <f>AVERAGE(AN18:AP18)*1</f>
        <v>4.666666666666667</v>
      </c>
      <c r="BA18">
        <f>AVERAGE(AQ18:AS18)*2</f>
        <v>2</v>
      </c>
      <c r="BB18">
        <f>AVERAGE(AT18:AV18)*3</f>
        <v>5</v>
      </c>
      <c r="BC18" s="20">
        <f>SUM(AW18:BB18)</f>
        <v>-11</v>
      </c>
      <c r="BD18" s="17">
        <f>SUM(X18:AC18)</f>
        <v>-5</v>
      </c>
      <c r="BG18" s="45">
        <f>SUM(BC18:BD18)</f>
        <v>-16</v>
      </c>
    </row>
    <row r="19" spans="1:59" x14ac:dyDescent="0.15">
      <c r="A19" s="26" t="s">
        <v>13</v>
      </c>
      <c r="B19" s="2" t="s">
        <v>6</v>
      </c>
      <c r="C19" s="2" t="s">
        <v>14</v>
      </c>
      <c r="D19" s="2" t="s">
        <v>3</v>
      </c>
      <c r="E19" s="28" t="s">
        <v>122</v>
      </c>
      <c r="F19" s="14">
        <v>3</v>
      </c>
      <c r="G19" s="2">
        <v>1</v>
      </c>
      <c r="H19" s="10">
        <v>4</v>
      </c>
      <c r="I19" s="2">
        <v>6</v>
      </c>
      <c r="J19" s="2">
        <v>1</v>
      </c>
      <c r="K19" s="10">
        <v>5</v>
      </c>
      <c r="L19" s="2">
        <v>4</v>
      </c>
      <c r="M19" s="2">
        <v>5</v>
      </c>
      <c r="N19" s="10">
        <v>1</v>
      </c>
      <c r="O19" s="2">
        <v>1</v>
      </c>
      <c r="P19" s="2">
        <v>5</v>
      </c>
      <c r="Q19" s="10">
        <v>5</v>
      </c>
      <c r="R19" s="2">
        <v>2</v>
      </c>
      <c r="S19" s="2">
        <v>1</v>
      </c>
      <c r="T19" s="10">
        <v>1</v>
      </c>
      <c r="U19" s="2">
        <v>5</v>
      </c>
      <c r="V19" s="2">
        <v>2</v>
      </c>
      <c r="W19" s="2">
        <v>1</v>
      </c>
      <c r="X19" s="2">
        <f t="shared" si="0"/>
        <v>-8</v>
      </c>
      <c r="Y19" s="2">
        <f t="shared" si="1"/>
        <v>-8</v>
      </c>
      <c r="Z19" s="2">
        <f t="shared" si="2"/>
        <v>-3.3333333333333335</v>
      </c>
      <c r="AA19" s="2">
        <f t="shared" si="3"/>
        <v>3.6666666666666665</v>
      </c>
      <c r="AB19" s="2">
        <f t="shared" si="4"/>
        <v>2.6666666666666665</v>
      </c>
      <c r="AC19" s="2">
        <f t="shared" si="5"/>
        <v>8</v>
      </c>
      <c r="AE19" s="3">
        <v>7</v>
      </c>
      <c r="AF19" s="2">
        <v>6</v>
      </c>
      <c r="AG19" s="10">
        <v>6</v>
      </c>
      <c r="AH19" s="2">
        <v>7</v>
      </c>
      <c r="AI19" s="2">
        <v>1</v>
      </c>
      <c r="AJ19" s="10">
        <v>1</v>
      </c>
      <c r="AK19" s="2">
        <v>2</v>
      </c>
      <c r="AL19" s="2">
        <v>5</v>
      </c>
      <c r="AM19" s="10">
        <v>3</v>
      </c>
      <c r="AN19" s="5">
        <v>1</v>
      </c>
      <c r="AO19" s="2">
        <v>6</v>
      </c>
      <c r="AP19" s="10">
        <v>6</v>
      </c>
      <c r="AQ19" s="2">
        <v>5</v>
      </c>
      <c r="AR19" s="2">
        <v>4</v>
      </c>
      <c r="AS19" s="10">
        <v>4</v>
      </c>
      <c r="AT19" s="2">
        <v>3</v>
      </c>
      <c r="AU19" s="2">
        <v>6</v>
      </c>
      <c r="AV19" s="10">
        <v>6</v>
      </c>
      <c r="AW19">
        <f>AVERAGE(AE19:AG19)*(-3)</f>
        <v>-19</v>
      </c>
      <c r="AX19">
        <f>AVERAGE(AH19:AJ19)*(-2)</f>
        <v>-6</v>
      </c>
      <c r="AY19">
        <f>AVERAGE(AK19:AM19)*(-1)</f>
        <v>-3.3333333333333335</v>
      </c>
      <c r="AZ19">
        <f>AVERAGE(AN19:AP19)*1</f>
        <v>4.333333333333333</v>
      </c>
      <c r="BA19">
        <f>AVERAGE(AQ19:AS19)*2</f>
        <v>8.6666666666666661</v>
      </c>
      <c r="BB19">
        <f>AVERAGE(AT19:AV19)*3</f>
        <v>15</v>
      </c>
      <c r="BC19" s="20">
        <f>SUM(AW19:BB19)</f>
        <v>-0.33333333333333393</v>
      </c>
      <c r="BD19" s="17">
        <f>SUM(X19:AC19)</f>
        <v>-5</v>
      </c>
      <c r="BG19" s="45">
        <f>SUM(BC19:BD19)</f>
        <v>-5.3333333333333339</v>
      </c>
    </row>
    <row r="20" spans="1:59" x14ac:dyDescent="0.15">
      <c r="A20" s="2" t="s">
        <v>9</v>
      </c>
      <c r="B20" s="2" t="s">
        <v>6</v>
      </c>
      <c r="C20" s="2" t="s">
        <v>2</v>
      </c>
      <c r="D20" s="2" t="s">
        <v>18</v>
      </c>
      <c r="E20" s="29">
        <v>120</v>
      </c>
      <c r="F20" s="14">
        <v>4</v>
      </c>
      <c r="G20" s="2">
        <v>4</v>
      </c>
      <c r="H20" s="10">
        <v>7</v>
      </c>
      <c r="I20" s="2">
        <v>6</v>
      </c>
      <c r="J20" s="2">
        <v>4</v>
      </c>
      <c r="K20" s="10">
        <v>4</v>
      </c>
      <c r="L20" s="2">
        <v>5</v>
      </c>
      <c r="M20" s="2">
        <v>4</v>
      </c>
      <c r="N20" s="10">
        <v>2</v>
      </c>
      <c r="O20" s="2">
        <v>4</v>
      </c>
      <c r="P20" s="2">
        <v>6</v>
      </c>
      <c r="Q20" s="10">
        <v>6</v>
      </c>
      <c r="R20" s="2">
        <v>2</v>
      </c>
      <c r="S20" s="2">
        <v>3</v>
      </c>
      <c r="T20" s="10">
        <v>4</v>
      </c>
      <c r="U20" s="2">
        <v>4</v>
      </c>
      <c r="V20" s="2">
        <v>3</v>
      </c>
      <c r="W20" s="2">
        <v>5</v>
      </c>
      <c r="X20" s="2">
        <f t="shared" si="0"/>
        <v>-15</v>
      </c>
      <c r="Y20" s="2">
        <f t="shared" si="1"/>
        <v>-9.3333333333333339</v>
      </c>
      <c r="Z20" s="2">
        <f t="shared" si="2"/>
        <v>-3.6666666666666665</v>
      </c>
      <c r="AA20" s="2">
        <f t="shared" si="3"/>
        <v>5.333333333333333</v>
      </c>
      <c r="AB20" s="2">
        <f t="shared" si="4"/>
        <v>6</v>
      </c>
      <c r="AC20" s="2">
        <f t="shared" si="5"/>
        <v>12</v>
      </c>
      <c r="AE20" s="3">
        <v>5</v>
      </c>
      <c r="AF20" s="2">
        <v>5</v>
      </c>
      <c r="AG20" s="10">
        <v>5</v>
      </c>
      <c r="AH20" s="2">
        <v>2</v>
      </c>
      <c r="AI20" s="2">
        <v>1</v>
      </c>
      <c r="AJ20" s="10">
        <v>1</v>
      </c>
      <c r="AK20" s="2">
        <v>2</v>
      </c>
      <c r="AL20" s="2">
        <v>1</v>
      </c>
      <c r="AM20" s="10">
        <v>2</v>
      </c>
      <c r="AN20" s="5">
        <v>2</v>
      </c>
      <c r="AO20" s="2">
        <v>2</v>
      </c>
      <c r="AP20" s="10">
        <v>2</v>
      </c>
      <c r="AQ20" s="2">
        <v>3</v>
      </c>
      <c r="AR20" s="2">
        <v>1</v>
      </c>
      <c r="AS20" s="10">
        <v>1</v>
      </c>
      <c r="AT20" s="2">
        <v>5</v>
      </c>
      <c r="AU20" s="2">
        <v>5</v>
      </c>
      <c r="AV20" s="10">
        <v>3</v>
      </c>
      <c r="AW20">
        <f>AVERAGE(AE20:AG20)*(-3)</f>
        <v>-15</v>
      </c>
      <c r="AX20">
        <f>AVERAGE(AH20:AJ20)*(-2)</f>
        <v>-2.6666666666666665</v>
      </c>
      <c r="AY20">
        <f>AVERAGE(AK20:AM20)*(-1)</f>
        <v>-1.6666666666666667</v>
      </c>
      <c r="AZ20">
        <f>AVERAGE(AN20:AP20)*1</f>
        <v>2</v>
      </c>
      <c r="BA20">
        <f>AVERAGE(AQ20:AS20)*2</f>
        <v>3.3333333333333335</v>
      </c>
      <c r="BB20">
        <f>AVERAGE(AT20:AV20)*3</f>
        <v>13</v>
      </c>
      <c r="BC20" s="20">
        <f>SUM(AW20:BB20)</f>
        <v>-1.0000000000000018</v>
      </c>
      <c r="BD20" s="17">
        <f>SUM(X20:AC20)</f>
        <v>-4.6666666666666714</v>
      </c>
      <c r="BG20" s="45">
        <f>SUM(BC20:BD20)</f>
        <v>-5.6666666666666732</v>
      </c>
    </row>
    <row r="21" spans="1:59" x14ac:dyDescent="0.15">
      <c r="A21" s="26" t="s">
        <v>13</v>
      </c>
      <c r="B21" s="2" t="s">
        <v>6</v>
      </c>
      <c r="C21" s="2" t="s">
        <v>2</v>
      </c>
      <c r="D21" s="2" t="s">
        <v>3</v>
      </c>
      <c r="E21" s="23" t="s">
        <v>116</v>
      </c>
      <c r="F21" s="14">
        <v>6</v>
      </c>
      <c r="G21" s="2">
        <v>4</v>
      </c>
      <c r="H21" s="10">
        <v>1</v>
      </c>
      <c r="I21" s="2">
        <v>1</v>
      </c>
      <c r="J21" s="2">
        <v>1</v>
      </c>
      <c r="K21" s="10">
        <v>1</v>
      </c>
      <c r="L21" s="2">
        <v>1</v>
      </c>
      <c r="M21" s="2">
        <v>1</v>
      </c>
      <c r="N21" s="10">
        <v>1</v>
      </c>
      <c r="O21" s="2">
        <v>1</v>
      </c>
      <c r="P21" s="2">
        <v>1</v>
      </c>
      <c r="Q21" s="10">
        <v>1</v>
      </c>
      <c r="R21" s="2">
        <v>1</v>
      </c>
      <c r="S21" s="2">
        <v>2</v>
      </c>
      <c r="T21" s="10">
        <v>1</v>
      </c>
      <c r="U21" s="2">
        <v>4</v>
      </c>
      <c r="V21" s="2">
        <v>1</v>
      </c>
      <c r="W21" s="2">
        <v>1</v>
      </c>
      <c r="X21" s="2">
        <f t="shared" si="0"/>
        <v>-11</v>
      </c>
      <c r="Y21" s="2">
        <f t="shared" si="1"/>
        <v>-2</v>
      </c>
      <c r="Z21" s="2">
        <f t="shared" si="2"/>
        <v>-1</v>
      </c>
      <c r="AA21" s="2">
        <f t="shared" si="3"/>
        <v>1</v>
      </c>
      <c r="AB21" s="2">
        <f t="shared" si="4"/>
        <v>2.6666666666666665</v>
      </c>
      <c r="AC21" s="2">
        <f t="shared" si="5"/>
        <v>6</v>
      </c>
      <c r="AE21" s="3">
        <v>6</v>
      </c>
      <c r="AF21" s="2">
        <v>4</v>
      </c>
      <c r="AG21" s="10">
        <v>5</v>
      </c>
      <c r="AH21" s="2">
        <v>1</v>
      </c>
      <c r="AI21" s="2">
        <v>1</v>
      </c>
      <c r="AJ21" s="10">
        <v>1</v>
      </c>
      <c r="AK21" s="2">
        <v>2</v>
      </c>
      <c r="AL21" s="2">
        <v>2</v>
      </c>
      <c r="AM21" s="10">
        <v>2</v>
      </c>
      <c r="AN21" s="5">
        <v>1</v>
      </c>
      <c r="AO21" s="2">
        <v>1</v>
      </c>
      <c r="AP21" s="10">
        <v>1</v>
      </c>
      <c r="AQ21" s="2">
        <v>1</v>
      </c>
      <c r="AR21" s="2">
        <v>1</v>
      </c>
      <c r="AS21" s="10">
        <v>1</v>
      </c>
      <c r="AT21" s="2">
        <v>2</v>
      </c>
      <c r="AU21" s="2">
        <v>2</v>
      </c>
      <c r="AV21" s="10">
        <v>2</v>
      </c>
      <c r="AW21">
        <f>AVERAGE(AE21:AG21)*(-3)</f>
        <v>-15</v>
      </c>
      <c r="AX21">
        <f>AVERAGE(AH21:AJ21)*(-2)</f>
        <v>-2</v>
      </c>
      <c r="AY21">
        <f>AVERAGE(AK21:AM21)*(-1)</f>
        <v>-2</v>
      </c>
      <c r="AZ21">
        <f>AVERAGE(AN21:AP21)*1</f>
        <v>1</v>
      </c>
      <c r="BA21">
        <f>AVERAGE(AQ21:AS21)*2</f>
        <v>2</v>
      </c>
      <c r="BB21">
        <f>AVERAGE(AT21:AV21)*3</f>
        <v>6</v>
      </c>
      <c r="BC21" s="20">
        <f>SUM(AW21:BB21)</f>
        <v>-10</v>
      </c>
      <c r="BD21" s="17">
        <f>SUM(X21:AC21)</f>
        <v>-4.3333333333333339</v>
      </c>
      <c r="BG21" s="45">
        <f>SUM(BC21:BD21)</f>
        <v>-14.333333333333334</v>
      </c>
    </row>
    <row r="22" spans="1:59" x14ac:dyDescent="0.15">
      <c r="A22" s="27" t="s">
        <v>11</v>
      </c>
      <c r="B22" s="2" t="s">
        <v>1</v>
      </c>
      <c r="C22" s="2" t="s">
        <v>8</v>
      </c>
      <c r="D22" s="2" t="s">
        <v>3</v>
      </c>
      <c r="E22" s="28" t="s">
        <v>118</v>
      </c>
      <c r="F22" s="14">
        <v>3</v>
      </c>
      <c r="G22" s="2">
        <v>5</v>
      </c>
      <c r="H22" s="10">
        <v>3</v>
      </c>
      <c r="I22" s="2">
        <v>2</v>
      </c>
      <c r="J22" s="2">
        <v>1</v>
      </c>
      <c r="K22" s="10">
        <v>2</v>
      </c>
      <c r="L22" s="2">
        <v>2</v>
      </c>
      <c r="M22" s="2">
        <v>2</v>
      </c>
      <c r="N22" s="10">
        <v>1</v>
      </c>
      <c r="O22" s="2">
        <v>1</v>
      </c>
      <c r="P22" s="2">
        <v>1</v>
      </c>
      <c r="Q22" s="10">
        <v>1</v>
      </c>
      <c r="R22" s="2">
        <v>1</v>
      </c>
      <c r="S22" s="2">
        <v>1</v>
      </c>
      <c r="T22" s="10">
        <v>1</v>
      </c>
      <c r="U22" s="2">
        <v>4</v>
      </c>
      <c r="V22" s="2">
        <v>2</v>
      </c>
      <c r="W22" s="2">
        <v>3</v>
      </c>
      <c r="X22" s="2">
        <f t="shared" si="0"/>
        <v>-11</v>
      </c>
      <c r="Y22" s="2">
        <f t="shared" si="1"/>
        <v>-3.3333333333333335</v>
      </c>
      <c r="Z22" s="2">
        <f t="shared" si="2"/>
        <v>-1.6666666666666667</v>
      </c>
      <c r="AA22" s="2">
        <f t="shared" si="3"/>
        <v>1</v>
      </c>
      <c r="AB22" s="2">
        <f t="shared" si="4"/>
        <v>2</v>
      </c>
      <c r="AC22" s="2">
        <f t="shared" si="5"/>
        <v>9</v>
      </c>
      <c r="AE22" s="3">
        <v>6</v>
      </c>
      <c r="AF22" s="2">
        <v>2</v>
      </c>
      <c r="AG22" s="10">
        <v>3</v>
      </c>
      <c r="AH22" s="2">
        <v>7</v>
      </c>
      <c r="AI22" s="2">
        <v>1</v>
      </c>
      <c r="AJ22" s="10">
        <v>3</v>
      </c>
      <c r="AK22" s="2">
        <v>6</v>
      </c>
      <c r="AL22" s="2">
        <v>1</v>
      </c>
      <c r="AM22" s="10">
        <v>3</v>
      </c>
      <c r="AN22" s="5">
        <v>1</v>
      </c>
      <c r="AO22" s="2">
        <v>3</v>
      </c>
      <c r="AP22" s="10">
        <v>2</v>
      </c>
      <c r="AQ22" s="2">
        <v>1</v>
      </c>
      <c r="AR22" s="2">
        <v>2</v>
      </c>
      <c r="AS22" s="10">
        <v>1</v>
      </c>
      <c r="AT22" s="2">
        <v>2</v>
      </c>
      <c r="AU22" s="2">
        <v>6</v>
      </c>
      <c r="AV22" s="10">
        <v>1</v>
      </c>
      <c r="AW22">
        <f>AVERAGE(AE22:AG22)*(-3)</f>
        <v>-11</v>
      </c>
      <c r="AX22">
        <f>AVERAGE(AH22:AJ22)*(-2)</f>
        <v>-7.333333333333333</v>
      </c>
      <c r="AY22">
        <f>AVERAGE(AK22:AM22)*(-1)</f>
        <v>-3.3333333333333335</v>
      </c>
      <c r="AZ22">
        <f>AVERAGE(AN22:AP22)*1</f>
        <v>2</v>
      </c>
      <c r="BA22">
        <f>AVERAGE(AQ22:AS22)*2</f>
        <v>2.6666666666666665</v>
      </c>
      <c r="BB22">
        <f>AVERAGE(AT22:AV22)*3</f>
        <v>9</v>
      </c>
      <c r="BC22" s="20">
        <f>SUM(AW22:BB22)</f>
        <v>-7.9999999999999964</v>
      </c>
      <c r="BD22" s="17">
        <f>SUM(X22:AC22)</f>
        <v>-4</v>
      </c>
      <c r="BG22" s="45">
        <f>SUM(BC22:BD22)</f>
        <v>-11.999999999999996</v>
      </c>
    </row>
    <row r="23" spans="1:59" x14ac:dyDescent="0.15">
      <c r="A23" s="2" t="s">
        <v>5</v>
      </c>
      <c r="B23" s="2" t="s">
        <v>6</v>
      </c>
      <c r="C23" s="2" t="s">
        <v>8</v>
      </c>
      <c r="D23" s="17" t="s">
        <v>44</v>
      </c>
      <c r="E23" s="28" t="s">
        <v>123</v>
      </c>
      <c r="F23" s="14">
        <v>6</v>
      </c>
      <c r="G23" s="2">
        <v>6</v>
      </c>
      <c r="H23" s="10">
        <v>6</v>
      </c>
      <c r="I23" s="2">
        <v>1</v>
      </c>
      <c r="J23" s="2">
        <v>1</v>
      </c>
      <c r="K23" s="10">
        <v>1</v>
      </c>
      <c r="L23" s="2">
        <v>1</v>
      </c>
      <c r="M23" s="2">
        <v>1</v>
      </c>
      <c r="N23" s="10">
        <v>1</v>
      </c>
      <c r="O23" s="2">
        <v>1</v>
      </c>
      <c r="P23" s="2">
        <v>1</v>
      </c>
      <c r="Q23" s="10">
        <v>1</v>
      </c>
      <c r="R23" s="2">
        <v>1</v>
      </c>
      <c r="S23" s="2">
        <v>1</v>
      </c>
      <c r="T23" s="10">
        <v>1</v>
      </c>
      <c r="U23" s="2">
        <v>5</v>
      </c>
      <c r="V23" s="2">
        <v>5</v>
      </c>
      <c r="W23" s="2">
        <v>4</v>
      </c>
      <c r="X23" s="2">
        <f t="shared" si="0"/>
        <v>-18</v>
      </c>
      <c r="Y23" s="2">
        <f t="shared" si="1"/>
        <v>-2</v>
      </c>
      <c r="Z23" s="2">
        <f t="shared" si="2"/>
        <v>-1</v>
      </c>
      <c r="AA23" s="2">
        <f t="shared" si="3"/>
        <v>1</v>
      </c>
      <c r="AB23" s="2">
        <f t="shared" si="4"/>
        <v>2</v>
      </c>
      <c r="AC23" s="2">
        <f t="shared" si="5"/>
        <v>14</v>
      </c>
      <c r="AE23" s="3">
        <v>3</v>
      </c>
      <c r="AF23" s="2">
        <v>3</v>
      </c>
      <c r="AG23" s="10">
        <v>1</v>
      </c>
      <c r="AH23" s="2">
        <v>1</v>
      </c>
      <c r="AI23" s="2">
        <v>1</v>
      </c>
      <c r="AJ23" s="10">
        <v>1</v>
      </c>
      <c r="AK23" s="2">
        <v>2</v>
      </c>
      <c r="AL23" s="2">
        <v>1</v>
      </c>
      <c r="AM23" s="10">
        <v>1</v>
      </c>
      <c r="AN23" s="5">
        <v>1</v>
      </c>
      <c r="AO23" s="2">
        <v>2</v>
      </c>
      <c r="AP23" s="10">
        <v>3</v>
      </c>
      <c r="AQ23" s="2">
        <v>1</v>
      </c>
      <c r="AR23" s="2">
        <v>2</v>
      </c>
      <c r="AS23" s="10">
        <v>1</v>
      </c>
      <c r="AT23" s="2">
        <v>4</v>
      </c>
      <c r="AU23" s="2">
        <v>4</v>
      </c>
      <c r="AV23" s="10">
        <v>2</v>
      </c>
      <c r="AW23">
        <f>AVERAGE(AE23:AG23)*(-3)</f>
        <v>-7</v>
      </c>
      <c r="AX23">
        <f>AVERAGE(AH23:AJ23)*(-2)</f>
        <v>-2</v>
      </c>
      <c r="AY23">
        <f>AVERAGE(AK23:AM23)*(-1)</f>
        <v>-1.3333333333333333</v>
      </c>
      <c r="AZ23">
        <f>AVERAGE(AN23:AP23)*1</f>
        <v>2</v>
      </c>
      <c r="BA23">
        <f>AVERAGE(AQ23:AS23)*2</f>
        <v>2.6666666666666665</v>
      </c>
      <c r="BB23">
        <f>AVERAGE(AT23:AV23)*3</f>
        <v>10</v>
      </c>
      <c r="BC23" s="20">
        <f>SUM(AW23:BB23)</f>
        <v>4.3333333333333321</v>
      </c>
      <c r="BD23" s="17">
        <f>SUM(X23:AC23)</f>
        <v>-4</v>
      </c>
      <c r="BG23" s="45">
        <f>SUM(BC23:BD23)</f>
        <v>0.33333333333333215</v>
      </c>
    </row>
    <row r="24" spans="1:59" x14ac:dyDescent="0.15">
      <c r="A24" s="2" t="s">
        <v>5</v>
      </c>
      <c r="B24" s="2" t="s">
        <v>1</v>
      </c>
      <c r="C24" s="2" t="s">
        <v>8</v>
      </c>
      <c r="D24" s="2" t="s">
        <v>12</v>
      </c>
      <c r="E24" s="29">
        <v>25</v>
      </c>
      <c r="F24" s="14">
        <v>3</v>
      </c>
      <c r="G24" s="2">
        <v>2</v>
      </c>
      <c r="H24" s="10">
        <v>5</v>
      </c>
      <c r="I24" s="2">
        <v>5</v>
      </c>
      <c r="J24" s="2">
        <v>1</v>
      </c>
      <c r="K24" s="10">
        <v>2</v>
      </c>
      <c r="L24" s="2">
        <v>2</v>
      </c>
      <c r="M24" s="2">
        <v>2</v>
      </c>
      <c r="N24" s="10">
        <v>2</v>
      </c>
      <c r="O24" s="2">
        <v>1</v>
      </c>
      <c r="P24" s="2">
        <v>3</v>
      </c>
      <c r="Q24" s="10">
        <v>2</v>
      </c>
      <c r="R24" s="2">
        <v>2</v>
      </c>
      <c r="S24" s="2">
        <v>1</v>
      </c>
      <c r="T24" s="10">
        <v>2</v>
      </c>
      <c r="U24" s="2">
        <v>3</v>
      </c>
      <c r="V24" s="2">
        <v>3</v>
      </c>
      <c r="W24" s="2">
        <v>2</v>
      </c>
      <c r="X24" s="2">
        <f t="shared" si="0"/>
        <v>-10</v>
      </c>
      <c r="Y24" s="2">
        <f t="shared" si="1"/>
        <v>-5.333333333333333</v>
      </c>
      <c r="Z24" s="2">
        <f t="shared" si="2"/>
        <v>-2</v>
      </c>
      <c r="AA24" s="2">
        <f t="shared" si="3"/>
        <v>2</v>
      </c>
      <c r="AB24" s="2">
        <f t="shared" si="4"/>
        <v>3.3333333333333335</v>
      </c>
      <c r="AC24" s="2">
        <f t="shared" si="5"/>
        <v>8</v>
      </c>
      <c r="AE24" s="3">
        <v>1</v>
      </c>
      <c r="AF24" s="2">
        <v>1</v>
      </c>
      <c r="AG24" s="10">
        <v>7</v>
      </c>
      <c r="AH24" s="2">
        <v>7</v>
      </c>
      <c r="AI24" s="2">
        <v>1</v>
      </c>
      <c r="AJ24" s="10">
        <v>1</v>
      </c>
      <c r="AK24" s="2">
        <v>1</v>
      </c>
      <c r="AL24" s="2">
        <v>1</v>
      </c>
      <c r="AM24" s="10">
        <v>1</v>
      </c>
      <c r="AN24" s="5">
        <v>1</v>
      </c>
      <c r="AO24" s="2">
        <v>1</v>
      </c>
      <c r="AP24" s="10">
        <v>1</v>
      </c>
      <c r="AQ24" s="2">
        <v>1</v>
      </c>
      <c r="AR24" s="2">
        <v>1</v>
      </c>
      <c r="AS24" s="10">
        <v>1</v>
      </c>
      <c r="AT24" s="2">
        <v>1</v>
      </c>
      <c r="AU24" s="2">
        <v>1</v>
      </c>
      <c r="AV24" s="10">
        <v>1</v>
      </c>
      <c r="AW24">
        <f>AVERAGE(AE24:AG24)*(-3)</f>
        <v>-9</v>
      </c>
      <c r="AX24">
        <f>AVERAGE(AH24:AJ24)*(-2)</f>
        <v>-6</v>
      </c>
      <c r="AY24">
        <f>AVERAGE(AK24:AM24)*(-1)</f>
        <v>-1</v>
      </c>
      <c r="AZ24">
        <f>AVERAGE(AN24:AP24)*1</f>
        <v>1</v>
      </c>
      <c r="BA24">
        <f>AVERAGE(AQ24:AS24)*2</f>
        <v>2</v>
      </c>
      <c r="BB24">
        <f>AVERAGE(AT24:AV24)*3</f>
        <v>3</v>
      </c>
      <c r="BC24" s="20">
        <f>SUM(AW24:BB24)</f>
        <v>-10</v>
      </c>
      <c r="BD24" s="17">
        <f>SUM(X24:AC24)</f>
        <v>-3.9999999999999982</v>
      </c>
      <c r="BG24" s="45">
        <f>SUM(BC24:BD24)</f>
        <v>-13.999999999999998</v>
      </c>
    </row>
    <row r="25" spans="1:59" x14ac:dyDescent="0.15">
      <c r="A25" s="2" t="s">
        <v>5</v>
      </c>
      <c r="B25" s="2" t="s">
        <v>6</v>
      </c>
      <c r="C25" s="2" t="s">
        <v>8</v>
      </c>
      <c r="D25" s="2" t="s">
        <v>3</v>
      </c>
      <c r="E25" s="23" t="s">
        <v>116</v>
      </c>
      <c r="F25" s="14">
        <v>6</v>
      </c>
      <c r="G25" s="2">
        <v>5</v>
      </c>
      <c r="H25" s="10">
        <v>5</v>
      </c>
      <c r="I25" s="2">
        <v>2</v>
      </c>
      <c r="J25" s="2">
        <v>1</v>
      </c>
      <c r="K25" s="10">
        <v>2</v>
      </c>
      <c r="L25" s="2">
        <v>2</v>
      </c>
      <c r="M25" s="2">
        <v>2</v>
      </c>
      <c r="N25" s="10">
        <v>2</v>
      </c>
      <c r="O25" s="2">
        <v>1</v>
      </c>
      <c r="P25" s="2">
        <v>2</v>
      </c>
      <c r="Q25" s="10">
        <v>2</v>
      </c>
      <c r="R25" s="2">
        <v>3</v>
      </c>
      <c r="S25" s="2">
        <v>2</v>
      </c>
      <c r="T25" s="10">
        <v>3</v>
      </c>
      <c r="U25" s="2">
        <v>3</v>
      </c>
      <c r="V25" s="2">
        <v>5</v>
      </c>
      <c r="W25" s="2">
        <v>3</v>
      </c>
      <c r="X25" s="2">
        <f t="shared" si="0"/>
        <v>-16</v>
      </c>
      <c r="Y25" s="2">
        <f t="shared" si="1"/>
        <v>-3.3333333333333335</v>
      </c>
      <c r="Z25" s="2">
        <f t="shared" si="2"/>
        <v>-2</v>
      </c>
      <c r="AA25" s="2">
        <f t="shared" si="3"/>
        <v>1.6666666666666667</v>
      </c>
      <c r="AB25" s="2">
        <f t="shared" si="4"/>
        <v>5.333333333333333</v>
      </c>
      <c r="AC25" s="2">
        <f t="shared" si="5"/>
        <v>11</v>
      </c>
      <c r="AE25" s="3">
        <v>6</v>
      </c>
      <c r="AF25" s="2">
        <v>6</v>
      </c>
      <c r="AG25" s="10">
        <v>5</v>
      </c>
      <c r="AH25" s="2">
        <v>2</v>
      </c>
      <c r="AI25" s="2">
        <v>2</v>
      </c>
      <c r="AJ25" s="10">
        <v>3</v>
      </c>
      <c r="AK25" s="2">
        <v>4</v>
      </c>
      <c r="AL25" s="2">
        <v>4</v>
      </c>
      <c r="AM25" s="10">
        <v>3</v>
      </c>
      <c r="AN25" s="5">
        <v>1</v>
      </c>
      <c r="AO25" s="2">
        <v>6</v>
      </c>
      <c r="AP25" s="10">
        <v>4</v>
      </c>
      <c r="AQ25" s="2">
        <v>5</v>
      </c>
      <c r="AR25" s="2">
        <v>4</v>
      </c>
      <c r="AS25" s="10">
        <v>5</v>
      </c>
      <c r="AT25" s="2">
        <v>4</v>
      </c>
      <c r="AU25" s="2">
        <v>3</v>
      </c>
      <c r="AV25" s="10">
        <v>5</v>
      </c>
      <c r="AW25">
        <f>AVERAGE(AE25:AG25)*(-3)</f>
        <v>-17</v>
      </c>
      <c r="AX25">
        <f>AVERAGE(AH25:AJ25)*(-2)</f>
        <v>-4.666666666666667</v>
      </c>
      <c r="AY25">
        <f>AVERAGE(AK25:AM25)*(-1)</f>
        <v>-3.6666666666666665</v>
      </c>
      <c r="AZ25">
        <f>AVERAGE(AN25:AP25)*1</f>
        <v>3.6666666666666665</v>
      </c>
      <c r="BA25">
        <f>AVERAGE(AQ25:AS25)*2</f>
        <v>9.3333333333333339</v>
      </c>
      <c r="BB25">
        <f>AVERAGE(AT25:AV25)*3</f>
        <v>12</v>
      </c>
      <c r="BC25" s="20">
        <f>SUM(AW25:BB25)</f>
        <v>-0.33333333333333393</v>
      </c>
      <c r="BD25" s="17">
        <f>SUM(X25:AC25)</f>
        <v>-3.3333333333333321</v>
      </c>
      <c r="BG25" s="45">
        <f>SUM(BC25:BD25)</f>
        <v>-3.6666666666666661</v>
      </c>
    </row>
    <row r="26" spans="1:59" x14ac:dyDescent="0.15">
      <c r="A26" s="27" t="s">
        <v>11</v>
      </c>
      <c r="B26" s="2" t="s">
        <v>6</v>
      </c>
      <c r="C26" s="2" t="s">
        <v>8</v>
      </c>
      <c r="D26" s="2" t="s">
        <v>3</v>
      </c>
      <c r="E26" s="28" t="s">
        <v>124</v>
      </c>
      <c r="F26" s="14">
        <v>5</v>
      </c>
      <c r="G26" s="2">
        <v>3</v>
      </c>
      <c r="H26" s="10">
        <v>2</v>
      </c>
      <c r="I26" s="2">
        <v>5</v>
      </c>
      <c r="J26" s="2">
        <v>1</v>
      </c>
      <c r="K26" s="10">
        <v>1</v>
      </c>
      <c r="L26" s="2">
        <v>1</v>
      </c>
      <c r="M26" s="2">
        <v>1</v>
      </c>
      <c r="N26" s="10">
        <v>1</v>
      </c>
      <c r="O26" s="2">
        <v>1</v>
      </c>
      <c r="P26" s="2">
        <v>3</v>
      </c>
      <c r="Q26" s="10">
        <v>5</v>
      </c>
      <c r="R26" s="2">
        <v>2</v>
      </c>
      <c r="S26" s="2">
        <v>1</v>
      </c>
      <c r="T26" s="10">
        <v>1</v>
      </c>
      <c r="U26" s="2">
        <v>4</v>
      </c>
      <c r="V26" s="2">
        <v>2</v>
      </c>
      <c r="W26" s="2">
        <v>1</v>
      </c>
      <c r="X26" s="2">
        <f t="shared" si="0"/>
        <v>-10</v>
      </c>
      <c r="Y26" s="2">
        <f t="shared" si="1"/>
        <v>-4.666666666666667</v>
      </c>
      <c r="Z26" s="2">
        <f t="shared" si="2"/>
        <v>-1</v>
      </c>
      <c r="AA26" s="2">
        <f t="shared" si="3"/>
        <v>3</v>
      </c>
      <c r="AB26" s="2">
        <f t="shared" si="4"/>
        <v>2.6666666666666665</v>
      </c>
      <c r="AC26" s="2">
        <f t="shared" si="5"/>
        <v>7</v>
      </c>
      <c r="AE26" s="3">
        <v>2</v>
      </c>
      <c r="AF26" s="2">
        <v>3</v>
      </c>
      <c r="AG26" s="10">
        <v>2</v>
      </c>
      <c r="AH26" s="2">
        <v>1</v>
      </c>
      <c r="AI26" s="2">
        <v>1</v>
      </c>
      <c r="AJ26" s="10">
        <v>2</v>
      </c>
      <c r="AK26" s="2">
        <v>2</v>
      </c>
      <c r="AL26" s="2">
        <v>2</v>
      </c>
      <c r="AM26" s="10">
        <v>2</v>
      </c>
      <c r="AN26" s="5">
        <v>1</v>
      </c>
      <c r="AO26" s="2">
        <v>3</v>
      </c>
      <c r="AP26" s="10">
        <v>2</v>
      </c>
      <c r="AQ26" s="2">
        <v>3</v>
      </c>
      <c r="AR26" s="2">
        <v>3</v>
      </c>
      <c r="AS26" s="10">
        <v>1</v>
      </c>
      <c r="AT26" s="2">
        <v>2</v>
      </c>
      <c r="AU26" s="2">
        <v>2</v>
      </c>
      <c r="AV26" s="10">
        <v>3</v>
      </c>
      <c r="AW26">
        <f>AVERAGE(AE26:AG26)*(-3)</f>
        <v>-7</v>
      </c>
      <c r="AX26">
        <f>AVERAGE(AH26:AJ26)*(-2)</f>
        <v>-2.6666666666666665</v>
      </c>
      <c r="AY26">
        <f>AVERAGE(AK26:AM26)*(-1)</f>
        <v>-2</v>
      </c>
      <c r="AZ26">
        <f>AVERAGE(AN26:AP26)*1</f>
        <v>2</v>
      </c>
      <c r="BA26">
        <f>AVERAGE(AQ26:AS26)*2</f>
        <v>4.666666666666667</v>
      </c>
      <c r="BB26">
        <f>AVERAGE(AT26:AV26)*3</f>
        <v>7</v>
      </c>
      <c r="BC26" s="20">
        <f>SUM(AW26:BB26)</f>
        <v>2.0000000000000009</v>
      </c>
      <c r="BD26" s="17">
        <f>SUM(X26:AC26)</f>
        <v>-3.0000000000000018</v>
      </c>
      <c r="BG26" s="45">
        <f>SUM(BC26:BD26)</f>
        <v>-1.0000000000000009</v>
      </c>
    </row>
    <row r="27" spans="1:59" x14ac:dyDescent="0.15">
      <c r="A27" s="27" t="s">
        <v>11</v>
      </c>
      <c r="B27" s="2" t="s">
        <v>6</v>
      </c>
      <c r="C27" s="2" t="s">
        <v>8</v>
      </c>
      <c r="D27" s="17" t="s">
        <v>28</v>
      </c>
      <c r="E27" s="28" t="s">
        <v>122</v>
      </c>
      <c r="F27" s="14">
        <v>5</v>
      </c>
      <c r="G27" s="2">
        <v>5</v>
      </c>
      <c r="H27" s="10">
        <v>7</v>
      </c>
      <c r="I27" s="2">
        <v>7</v>
      </c>
      <c r="J27" s="2">
        <v>1</v>
      </c>
      <c r="K27" s="10">
        <v>1</v>
      </c>
      <c r="L27" s="2">
        <v>3</v>
      </c>
      <c r="M27" s="2">
        <v>1</v>
      </c>
      <c r="N27" s="10">
        <v>1</v>
      </c>
      <c r="O27" s="2">
        <v>1</v>
      </c>
      <c r="P27" s="2">
        <v>3</v>
      </c>
      <c r="Q27" s="10">
        <v>1</v>
      </c>
      <c r="R27" s="2">
        <v>1</v>
      </c>
      <c r="S27" s="2">
        <v>4</v>
      </c>
      <c r="T27" s="10">
        <v>1</v>
      </c>
      <c r="U27" s="2">
        <v>5</v>
      </c>
      <c r="V27" s="2">
        <v>5</v>
      </c>
      <c r="W27" s="2">
        <v>6</v>
      </c>
      <c r="X27" s="2">
        <f t="shared" si="0"/>
        <v>-17</v>
      </c>
      <c r="Y27" s="2">
        <f t="shared" si="1"/>
        <v>-6</v>
      </c>
      <c r="Z27" s="2">
        <f t="shared" si="2"/>
        <v>-1.6666666666666667</v>
      </c>
      <c r="AA27" s="2">
        <f t="shared" si="3"/>
        <v>1.6666666666666667</v>
      </c>
      <c r="AB27" s="2">
        <f t="shared" si="4"/>
        <v>4</v>
      </c>
      <c r="AC27" s="2">
        <f t="shared" si="5"/>
        <v>16</v>
      </c>
      <c r="AE27" s="3">
        <v>4</v>
      </c>
      <c r="AF27" s="2">
        <v>1</v>
      </c>
      <c r="AG27" s="10">
        <v>1</v>
      </c>
      <c r="AH27" s="2">
        <v>6</v>
      </c>
      <c r="AI27" s="2">
        <v>1</v>
      </c>
      <c r="AJ27" s="10">
        <v>1</v>
      </c>
      <c r="AK27" s="2">
        <v>1</v>
      </c>
      <c r="AL27" s="2">
        <v>1</v>
      </c>
      <c r="AM27" s="10">
        <v>1</v>
      </c>
      <c r="AN27" s="5">
        <v>1</v>
      </c>
      <c r="AO27" s="2">
        <v>6</v>
      </c>
      <c r="AP27" s="10">
        <v>1</v>
      </c>
      <c r="AQ27" s="2">
        <v>1</v>
      </c>
      <c r="AR27" s="2">
        <v>1</v>
      </c>
      <c r="AS27" s="10">
        <v>1</v>
      </c>
      <c r="AT27" s="2">
        <v>1</v>
      </c>
      <c r="AU27" s="2">
        <v>1</v>
      </c>
      <c r="AV27" s="10">
        <v>1</v>
      </c>
      <c r="AW27">
        <f>AVERAGE(AE27:AG27)*(-3)</f>
        <v>-6</v>
      </c>
      <c r="AX27">
        <f>AVERAGE(AH27:AJ27)*(-2)</f>
        <v>-5.333333333333333</v>
      </c>
      <c r="AY27">
        <f>AVERAGE(AK27:AM27)*(-1)</f>
        <v>-1</v>
      </c>
      <c r="AZ27">
        <f>AVERAGE(AN27:AP27)*1</f>
        <v>2.6666666666666665</v>
      </c>
      <c r="BA27">
        <f>AVERAGE(AQ27:AS27)*2</f>
        <v>2</v>
      </c>
      <c r="BB27">
        <f>AVERAGE(AT27:AV27)*3</f>
        <v>3</v>
      </c>
      <c r="BC27" s="20">
        <f>SUM(AW27:BB27)</f>
        <v>-4.6666666666666661</v>
      </c>
      <c r="BD27" s="17">
        <f>SUM(X27:AC27)</f>
        <v>-3</v>
      </c>
      <c r="BG27" s="45">
        <f>SUM(BC27:BD27)</f>
        <v>-7.6666666666666661</v>
      </c>
    </row>
    <row r="28" spans="1:59" x14ac:dyDescent="0.15">
      <c r="A28" s="2" t="s">
        <v>5</v>
      </c>
      <c r="B28" s="2" t="s">
        <v>6</v>
      </c>
      <c r="C28" s="2" t="s">
        <v>8</v>
      </c>
      <c r="D28" s="2" t="s">
        <v>18</v>
      </c>
      <c r="E28" s="29">
        <v>140</v>
      </c>
      <c r="F28" s="14">
        <v>3</v>
      </c>
      <c r="G28" s="2">
        <v>4</v>
      </c>
      <c r="H28" s="10">
        <v>7</v>
      </c>
      <c r="I28" s="2">
        <v>4</v>
      </c>
      <c r="J28" s="2">
        <v>1</v>
      </c>
      <c r="K28" s="10">
        <v>1</v>
      </c>
      <c r="L28" s="2">
        <v>3</v>
      </c>
      <c r="M28" s="2">
        <v>5</v>
      </c>
      <c r="N28" s="10">
        <v>5</v>
      </c>
      <c r="O28" s="2">
        <v>1</v>
      </c>
      <c r="P28" s="2">
        <v>1</v>
      </c>
      <c r="Q28" s="10">
        <v>5</v>
      </c>
      <c r="R28" s="2">
        <v>3</v>
      </c>
      <c r="S28" s="2">
        <v>1</v>
      </c>
      <c r="T28" s="10">
        <v>4</v>
      </c>
      <c r="U28" s="2">
        <v>2</v>
      </c>
      <c r="V28" s="2">
        <v>5</v>
      </c>
      <c r="W28" s="2">
        <v>5</v>
      </c>
      <c r="X28" s="2">
        <f t="shared" si="0"/>
        <v>-14</v>
      </c>
      <c r="Y28" s="2">
        <f t="shared" si="1"/>
        <v>-4</v>
      </c>
      <c r="Z28" s="2">
        <f t="shared" si="2"/>
        <v>-4.333333333333333</v>
      </c>
      <c r="AA28" s="2">
        <f t="shared" si="3"/>
        <v>2.3333333333333335</v>
      </c>
      <c r="AB28" s="2">
        <f t="shared" si="4"/>
        <v>5.333333333333333</v>
      </c>
      <c r="AC28" s="2">
        <f t="shared" si="5"/>
        <v>12</v>
      </c>
      <c r="AE28" s="3">
        <v>5</v>
      </c>
      <c r="AF28" s="2">
        <v>5</v>
      </c>
      <c r="AG28" s="10">
        <v>7</v>
      </c>
      <c r="AH28" s="2">
        <v>7</v>
      </c>
      <c r="AI28" s="2">
        <v>6</v>
      </c>
      <c r="AJ28" s="10">
        <v>6</v>
      </c>
      <c r="AK28" s="2">
        <v>3</v>
      </c>
      <c r="AL28" s="2">
        <v>4</v>
      </c>
      <c r="AM28" s="10">
        <v>5</v>
      </c>
      <c r="AN28" s="5">
        <v>6</v>
      </c>
      <c r="AO28" s="2">
        <v>7</v>
      </c>
      <c r="AP28" s="10">
        <v>6</v>
      </c>
      <c r="AQ28" s="2">
        <v>4</v>
      </c>
      <c r="AR28" s="2">
        <v>3</v>
      </c>
      <c r="AS28" s="10">
        <v>4</v>
      </c>
      <c r="AT28" s="2">
        <v>4</v>
      </c>
      <c r="AU28" s="2">
        <v>4</v>
      </c>
      <c r="AV28" s="10">
        <v>3</v>
      </c>
      <c r="AW28">
        <f>AVERAGE(AE28:AG28)*(-3)</f>
        <v>-17</v>
      </c>
      <c r="AX28">
        <f>AVERAGE(AH28:AJ28)*(-2)</f>
        <v>-12.666666666666666</v>
      </c>
      <c r="AY28">
        <f>AVERAGE(AK28:AM28)*(-1)</f>
        <v>-4</v>
      </c>
      <c r="AZ28">
        <f>AVERAGE(AN28:AP28)*1</f>
        <v>6.333333333333333</v>
      </c>
      <c r="BA28">
        <f>AVERAGE(AQ28:AS28)*2</f>
        <v>7.333333333333333</v>
      </c>
      <c r="BB28">
        <f>AVERAGE(AT28:AV28)*3</f>
        <v>11</v>
      </c>
      <c r="BC28" s="20">
        <f>SUM(AW28:BB28)</f>
        <v>-9</v>
      </c>
      <c r="BD28" s="17">
        <f>SUM(X28:AC28)</f>
        <v>-2.6666666666666679</v>
      </c>
      <c r="BG28" s="45">
        <f>SUM(BC28:BD28)</f>
        <v>-11.666666666666668</v>
      </c>
    </row>
    <row r="29" spans="1:59" x14ac:dyDescent="0.15">
      <c r="A29" s="26" t="s">
        <v>13</v>
      </c>
      <c r="B29" s="2" t="s">
        <v>1</v>
      </c>
      <c r="C29" s="2" t="s">
        <v>2</v>
      </c>
      <c r="D29" s="2" t="s">
        <v>3</v>
      </c>
      <c r="E29" s="29">
        <v>160</v>
      </c>
      <c r="F29" s="14">
        <v>5</v>
      </c>
      <c r="G29" s="2">
        <v>4</v>
      </c>
      <c r="H29" s="10">
        <v>7</v>
      </c>
      <c r="I29" s="2">
        <v>6</v>
      </c>
      <c r="J29" s="2">
        <v>5</v>
      </c>
      <c r="K29" s="10">
        <v>5</v>
      </c>
      <c r="L29" s="2">
        <v>3</v>
      </c>
      <c r="M29" s="2">
        <v>4</v>
      </c>
      <c r="N29" s="10">
        <v>5</v>
      </c>
      <c r="O29" s="2">
        <v>6</v>
      </c>
      <c r="P29" s="2">
        <v>7</v>
      </c>
      <c r="Q29" s="10">
        <v>6</v>
      </c>
      <c r="R29" s="2">
        <v>5</v>
      </c>
      <c r="S29" s="2">
        <v>3</v>
      </c>
      <c r="T29" s="10">
        <v>5</v>
      </c>
      <c r="U29" s="2">
        <v>5</v>
      </c>
      <c r="V29" s="2">
        <v>4</v>
      </c>
      <c r="W29" s="2">
        <v>4</v>
      </c>
      <c r="X29" s="2">
        <f t="shared" si="0"/>
        <v>-16</v>
      </c>
      <c r="Y29" s="2">
        <f t="shared" si="1"/>
        <v>-10.666666666666666</v>
      </c>
      <c r="Z29" s="2">
        <f t="shared" si="2"/>
        <v>-4</v>
      </c>
      <c r="AA29" s="2">
        <f t="shared" si="3"/>
        <v>6.333333333333333</v>
      </c>
      <c r="AB29" s="2">
        <f t="shared" si="4"/>
        <v>8.6666666666666661</v>
      </c>
      <c r="AC29" s="2">
        <f t="shared" si="5"/>
        <v>13</v>
      </c>
      <c r="AE29" s="3">
        <v>4</v>
      </c>
      <c r="AF29" s="2">
        <v>4</v>
      </c>
      <c r="AG29" s="10">
        <v>7</v>
      </c>
      <c r="AH29" s="2">
        <v>4</v>
      </c>
      <c r="AI29" s="2">
        <v>1</v>
      </c>
      <c r="AJ29" s="10">
        <v>1</v>
      </c>
      <c r="AK29" s="2">
        <v>4</v>
      </c>
      <c r="AL29" s="2">
        <v>4</v>
      </c>
      <c r="AM29" s="10">
        <v>4</v>
      </c>
      <c r="AN29" s="5">
        <v>1</v>
      </c>
      <c r="AO29" s="2">
        <v>2</v>
      </c>
      <c r="AP29" s="10">
        <v>4</v>
      </c>
      <c r="AQ29" s="2">
        <v>4</v>
      </c>
      <c r="AR29" s="2">
        <v>4</v>
      </c>
      <c r="AS29" s="10">
        <v>1</v>
      </c>
      <c r="AT29" s="2">
        <v>4</v>
      </c>
      <c r="AU29" s="2">
        <v>2</v>
      </c>
      <c r="AV29" s="10">
        <v>4</v>
      </c>
      <c r="AW29">
        <f>AVERAGE(AE29:AG29)*(-3)</f>
        <v>-15</v>
      </c>
      <c r="AX29">
        <f>AVERAGE(AH29:AJ29)*(-2)</f>
        <v>-4</v>
      </c>
      <c r="AY29">
        <f>AVERAGE(AK29:AM29)*(-1)</f>
        <v>-4</v>
      </c>
      <c r="AZ29">
        <f>AVERAGE(AN29:AP29)*1</f>
        <v>2.3333333333333335</v>
      </c>
      <c r="BA29">
        <f>AVERAGE(AQ29:AS29)*2</f>
        <v>6</v>
      </c>
      <c r="BB29">
        <f>AVERAGE(AT29:AV29)*3</f>
        <v>10</v>
      </c>
      <c r="BC29" s="20">
        <f>SUM(AW29:BB29)</f>
        <v>-4.6666666666666679</v>
      </c>
      <c r="BD29" s="17">
        <f>SUM(X29:AC29)</f>
        <v>-2.6666666666666661</v>
      </c>
      <c r="BG29" s="45">
        <f>SUM(BC29:BD29)</f>
        <v>-7.3333333333333339</v>
      </c>
    </row>
    <row r="30" spans="1:59" x14ac:dyDescent="0.15">
      <c r="A30" s="27" t="s">
        <v>11</v>
      </c>
      <c r="B30" s="2" t="s">
        <v>6</v>
      </c>
      <c r="C30" s="2" t="s">
        <v>14</v>
      </c>
      <c r="D30" s="2" t="s">
        <v>18</v>
      </c>
      <c r="E30" s="28" t="s">
        <v>125</v>
      </c>
      <c r="F30" s="14">
        <v>6</v>
      </c>
      <c r="G30" s="2">
        <v>4</v>
      </c>
      <c r="H30" s="10">
        <v>6</v>
      </c>
      <c r="I30" s="2">
        <v>2</v>
      </c>
      <c r="J30" s="2">
        <v>1</v>
      </c>
      <c r="K30" s="10">
        <v>1</v>
      </c>
      <c r="L30" s="2">
        <v>1</v>
      </c>
      <c r="M30" s="2">
        <v>3</v>
      </c>
      <c r="N30" s="10">
        <v>2</v>
      </c>
      <c r="O30" s="2">
        <v>1</v>
      </c>
      <c r="P30" s="2">
        <v>3</v>
      </c>
      <c r="Q30" s="10">
        <v>3</v>
      </c>
      <c r="R30" s="2">
        <v>2</v>
      </c>
      <c r="S30" s="2">
        <v>3</v>
      </c>
      <c r="T30" s="10">
        <v>1</v>
      </c>
      <c r="U30" s="2">
        <v>5</v>
      </c>
      <c r="V30" s="2">
        <v>3</v>
      </c>
      <c r="W30" s="2">
        <v>4</v>
      </c>
      <c r="X30" s="2">
        <f t="shared" si="0"/>
        <v>-16</v>
      </c>
      <c r="Y30" s="2">
        <f t="shared" si="1"/>
        <v>-2.6666666666666665</v>
      </c>
      <c r="Z30" s="2">
        <f t="shared" si="2"/>
        <v>-2</v>
      </c>
      <c r="AA30" s="2">
        <f t="shared" si="3"/>
        <v>2.3333333333333335</v>
      </c>
      <c r="AB30" s="2">
        <f t="shared" si="4"/>
        <v>4</v>
      </c>
      <c r="AC30" s="2">
        <f t="shared" si="5"/>
        <v>12</v>
      </c>
      <c r="AE30" s="3">
        <v>1</v>
      </c>
      <c r="AF30" s="2">
        <v>1</v>
      </c>
      <c r="AG30" s="10">
        <v>1</v>
      </c>
      <c r="AH30" s="2">
        <v>5</v>
      </c>
      <c r="AI30" s="2">
        <v>5</v>
      </c>
      <c r="AJ30" s="10">
        <v>1</v>
      </c>
      <c r="AK30" s="2">
        <v>1</v>
      </c>
      <c r="AL30" s="2">
        <v>1</v>
      </c>
      <c r="AM30" s="10">
        <v>1</v>
      </c>
      <c r="AN30" s="5">
        <v>1</v>
      </c>
      <c r="AO30" s="2">
        <v>5</v>
      </c>
      <c r="AP30" s="10">
        <v>5</v>
      </c>
      <c r="AQ30" s="2">
        <v>1</v>
      </c>
      <c r="AR30" s="2">
        <v>6</v>
      </c>
      <c r="AS30" s="10">
        <v>1</v>
      </c>
      <c r="AT30" s="2">
        <v>4</v>
      </c>
      <c r="AU30" s="2">
        <v>5</v>
      </c>
      <c r="AV30" s="10">
        <v>1</v>
      </c>
      <c r="AW30">
        <f>AVERAGE(AE30:AG30)*(-3)</f>
        <v>-3</v>
      </c>
      <c r="AX30">
        <f>AVERAGE(AH30:AJ30)*(-2)</f>
        <v>-7.333333333333333</v>
      </c>
      <c r="AY30">
        <f>AVERAGE(AK30:AM30)*(-1)</f>
        <v>-1</v>
      </c>
      <c r="AZ30">
        <f>AVERAGE(AN30:AP30)*1</f>
        <v>3.6666666666666665</v>
      </c>
      <c r="BA30">
        <f>AVERAGE(AQ30:AS30)*2</f>
        <v>5.333333333333333</v>
      </c>
      <c r="BB30">
        <f>AVERAGE(AT30:AV30)*3</f>
        <v>10</v>
      </c>
      <c r="BC30" s="20">
        <f>SUM(AW30:BB30)</f>
        <v>7.666666666666667</v>
      </c>
      <c r="BD30" s="17">
        <f>SUM(X30:AC30)</f>
        <v>-2.3333333333333357</v>
      </c>
      <c r="BG30" s="45">
        <f>SUM(BC30:BD30)</f>
        <v>5.3333333333333313</v>
      </c>
    </row>
    <row r="31" spans="1:59" x14ac:dyDescent="0.15">
      <c r="A31" s="2" t="s">
        <v>9</v>
      </c>
      <c r="B31" s="2" t="s">
        <v>1</v>
      </c>
      <c r="C31" s="2" t="s">
        <v>2</v>
      </c>
      <c r="D31" s="2" t="s">
        <v>3</v>
      </c>
      <c r="E31" s="28" t="s">
        <v>118</v>
      </c>
      <c r="F31" s="14">
        <v>4</v>
      </c>
      <c r="G31" s="2">
        <v>4</v>
      </c>
      <c r="H31" s="10">
        <v>4</v>
      </c>
      <c r="I31" s="2">
        <v>7</v>
      </c>
      <c r="J31" s="2">
        <v>1</v>
      </c>
      <c r="K31" s="10">
        <v>2</v>
      </c>
      <c r="L31" s="2">
        <v>3</v>
      </c>
      <c r="M31" s="2">
        <v>2</v>
      </c>
      <c r="N31" s="10">
        <v>1</v>
      </c>
      <c r="O31" s="2">
        <v>1</v>
      </c>
      <c r="P31" s="2">
        <v>6</v>
      </c>
      <c r="Q31" s="10">
        <v>5</v>
      </c>
      <c r="R31" s="2">
        <v>2</v>
      </c>
      <c r="S31" s="2">
        <v>1</v>
      </c>
      <c r="T31" s="10">
        <v>2</v>
      </c>
      <c r="U31" s="2">
        <v>3</v>
      </c>
      <c r="V31" s="2">
        <v>4</v>
      </c>
      <c r="W31" s="2">
        <v>4</v>
      </c>
      <c r="X31" s="2">
        <f t="shared" si="0"/>
        <v>-12</v>
      </c>
      <c r="Y31" s="2">
        <f t="shared" si="1"/>
        <v>-6.666666666666667</v>
      </c>
      <c r="Z31" s="2">
        <f t="shared" si="2"/>
        <v>-2</v>
      </c>
      <c r="AA31" s="2">
        <f t="shared" si="3"/>
        <v>4</v>
      </c>
      <c r="AB31" s="2">
        <f t="shared" si="4"/>
        <v>3.3333333333333335</v>
      </c>
      <c r="AC31" s="2">
        <f t="shared" si="5"/>
        <v>11</v>
      </c>
      <c r="AE31" s="3">
        <v>1</v>
      </c>
      <c r="AF31" s="2">
        <v>1</v>
      </c>
      <c r="AG31" s="10">
        <v>2</v>
      </c>
      <c r="AH31" s="2">
        <v>3</v>
      </c>
      <c r="AI31" s="2">
        <v>1</v>
      </c>
      <c r="AJ31" s="10">
        <v>1</v>
      </c>
      <c r="AK31" s="2">
        <v>1</v>
      </c>
      <c r="AL31" s="2">
        <v>2</v>
      </c>
      <c r="AM31" s="10">
        <v>1</v>
      </c>
      <c r="AN31" s="5">
        <v>1</v>
      </c>
      <c r="AO31" s="2">
        <v>3</v>
      </c>
      <c r="AP31" s="10">
        <v>1</v>
      </c>
      <c r="AQ31" s="2">
        <v>1</v>
      </c>
      <c r="AR31" s="2">
        <v>1</v>
      </c>
      <c r="AS31" s="10">
        <v>1</v>
      </c>
      <c r="AT31" s="2">
        <v>1</v>
      </c>
      <c r="AU31" s="2">
        <v>1</v>
      </c>
      <c r="AV31" s="10">
        <v>1</v>
      </c>
      <c r="AW31">
        <f>AVERAGE(AE31:AG31)*(-3)</f>
        <v>-4</v>
      </c>
      <c r="AX31">
        <f>AVERAGE(AH31:AJ31)*(-2)</f>
        <v>-3.3333333333333335</v>
      </c>
      <c r="AY31">
        <f>AVERAGE(AK31:AM31)*(-1)</f>
        <v>-1.3333333333333333</v>
      </c>
      <c r="AZ31">
        <f>AVERAGE(AN31:AP31)*1</f>
        <v>1.6666666666666667</v>
      </c>
      <c r="BA31">
        <f>AVERAGE(AQ31:AS31)*2</f>
        <v>2</v>
      </c>
      <c r="BB31">
        <f>AVERAGE(AT31:AV31)*3</f>
        <v>3</v>
      </c>
      <c r="BC31" s="20">
        <f>SUM(AW31:BB31)</f>
        <v>-2.0000000000000009</v>
      </c>
      <c r="BD31" s="17">
        <f>SUM(X31:AC31)</f>
        <v>-2.3333333333333339</v>
      </c>
      <c r="BG31" s="45">
        <f>SUM(BC31:BD31)</f>
        <v>-4.3333333333333348</v>
      </c>
    </row>
    <row r="32" spans="1:59" x14ac:dyDescent="0.15">
      <c r="A32" s="27" t="s">
        <v>11</v>
      </c>
      <c r="B32" s="2" t="s">
        <v>1</v>
      </c>
      <c r="C32" s="2" t="s">
        <v>8</v>
      </c>
      <c r="D32" s="2" t="s">
        <v>18</v>
      </c>
      <c r="E32" s="25" t="s">
        <v>153</v>
      </c>
      <c r="F32" s="14">
        <v>6</v>
      </c>
      <c r="G32" s="2">
        <v>5</v>
      </c>
      <c r="H32" s="10">
        <v>5</v>
      </c>
      <c r="I32" s="2">
        <v>6</v>
      </c>
      <c r="J32" s="2">
        <v>4</v>
      </c>
      <c r="K32" s="10">
        <v>1</v>
      </c>
      <c r="L32" s="2">
        <v>1</v>
      </c>
      <c r="M32" s="2">
        <v>2</v>
      </c>
      <c r="N32" s="10">
        <v>2</v>
      </c>
      <c r="O32" s="2">
        <v>1</v>
      </c>
      <c r="P32" s="2">
        <v>2</v>
      </c>
      <c r="Q32" s="10">
        <v>2</v>
      </c>
      <c r="R32" s="2">
        <v>2</v>
      </c>
      <c r="S32" s="2">
        <v>2</v>
      </c>
      <c r="T32" s="10">
        <v>2</v>
      </c>
      <c r="U32" s="2">
        <v>7</v>
      </c>
      <c r="V32" s="2">
        <v>5</v>
      </c>
      <c r="W32" s="2">
        <v>5</v>
      </c>
      <c r="X32" s="2">
        <f t="shared" si="0"/>
        <v>-16</v>
      </c>
      <c r="Y32" s="2">
        <f t="shared" si="1"/>
        <v>-7.333333333333333</v>
      </c>
      <c r="Z32" s="2">
        <f t="shared" si="2"/>
        <v>-1.6666666666666667</v>
      </c>
      <c r="AA32" s="2">
        <f t="shared" si="3"/>
        <v>1.6666666666666667</v>
      </c>
      <c r="AB32" s="2">
        <f t="shared" si="4"/>
        <v>4</v>
      </c>
      <c r="AC32" s="2">
        <f t="shared" si="5"/>
        <v>17</v>
      </c>
      <c r="AE32" s="3">
        <v>6</v>
      </c>
      <c r="AF32" s="2">
        <v>4</v>
      </c>
      <c r="AG32" s="10">
        <v>5</v>
      </c>
      <c r="AH32" s="2">
        <v>3</v>
      </c>
      <c r="AI32" s="2">
        <v>1</v>
      </c>
      <c r="AJ32" s="10">
        <v>1</v>
      </c>
      <c r="AK32" s="2">
        <v>2</v>
      </c>
      <c r="AL32" s="2">
        <v>1</v>
      </c>
      <c r="AM32" s="10">
        <v>1</v>
      </c>
      <c r="AN32" s="5">
        <v>3</v>
      </c>
      <c r="AO32" s="2">
        <v>4</v>
      </c>
      <c r="AP32" s="10">
        <v>1</v>
      </c>
      <c r="AQ32" s="2">
        <v>1</v>
      </c>
      <c r="AR32" s="2">
        <v>1</v>
      </c>
      <c r="AS32" s="10">
        <v>1</v>
      </c>
      <c r="AT32" s="2">
        <v>2</v>
      </c>
      <c r="AU32" s="2">
        <v>1</v>
      </c>
      <c r="AV32" s="10">
        <v>1</v>
      </c>
      <c r="AW32">
        <f>AVERAGE(AE32:AG32)*(-3)</f>
        <v>-15</v>
      </c>
      <c r="AX32">
        <f>AVERAGE(AH32:AJ32)*(-2)</f>
        <v>-3.3333333333333335</v>
      </c>
      <c r="AY32">
        <f>AVERAGE(AK32:AM32)*(-1)</f>
        <v>-1.3333333333333333</v>
      </c>
      <c r="AZ32">
        <f>AVERAGE(AN32:AP32)*1</f>
        <v>2.6666666666666665</v>
      </c>
      <c r="BA32">
        <f>AVERAGE(AQ32:AS32)*2</f>
        <v>2</v>
      </c>
      <c r="BB32">
        <f>AVERAGE(AT32:AV32)*3</f>
        <v>4</v>
      </c>
      <c r="BC32" s="20">
        <f>SUM(AW32:BB32)</f>
        <v>-10.999999999999996</v>
      </c>
      <c r="BD32" s="17">
        <f>SUM(X32:AC32)</f>
        <v>-2.3333333333333321</v>
      </c>
      <c r="BG32" s="45">
        <f>SUM(BC32:BD32)</f>
        <v>-13.333333333333329</v>
      </c>
    </row>
    <row r="33" spans="1:59" x14ac:dyDescent="0.15">
      <c r="A33" s="27" t="s">
        <v>11</v>
      </c>
      <c r="B33" s="2" t="s">
        <v>6</v>
      </c>
      <c r="C33" s="2" t="s">
        <v>8</v>
      </c>
      <c r="D33" s="2" t="s">
        <v>12</v>
      </c>
      <c r="E33" s="23" t="s">
        <v>116</v>
      </c>
      <c r="F33" s="14">
        <v>6</v>
      </c>
      <c r="G33" s="2">
        <v>4</v>
      </c>
      <c r="H33" s="10">
        <v>3</v>
      </c>
      <c r="I33" s="2">
        <v>2</v>
      </c>
      <c r="J33" s="2">
        <v>1</v>
      </c>
      <c r="K33" s="10">
        <v>2</v>
      </c>
      <c r="L33" s="2">
        <v>2</v>
      </c>
      <c r="M33" s="2">
        <v>3</v>
      </c>
      <c r="N33" s="10">
        <v>2</v>
      </c>
      <c r="O33" s="2">
        <v>1</v>
      </c>
      <c r="P33" s="2">
        <v>2</v>
      </c>
      <c r="Q33" s="10">
        <v>2</v>
      </c>
      <c r="R33" s="2">
        <v>2</v>
      </c>
      <c r="S33" s="2">
        <v>2</v>
      </c>
      <c r="T33" s="10">
        <v>2</v>
      </c>
      <c r="U33" s="2">
        <v>5</v>
      </c>
      <c r="V33" s="2">
        <v>4</v>
      </c>
      <c r="W33" s="2">
        <v>2</v>
      </c>
      <c r="X33" s="2">
        <f t="shared" si="0"/>
        <v>-13</v>
      </c>
      <c r="Y33" s="2">
        <f t="shared" si="1"/>
        <v>-3.3333333333333335</v>
      </c>
      <c r="Z33" s="2">
        <f t="shared" si="2"/>
        <v>-2.3333333333333335</v>
      </c>
      <c r="AA33" s="2">
        <f t="shared" si="3"/>
        <v>1.6666666666666667</v>
      </c>
      <c r="AB33" s="2">
        <f t="shared" si="4"/>
        <v>4</v>
      </c>
      <c r="AC33" s="2">
        <f t="shared" si="5"/>
        <v>11</v>
      </c>
      <c r="AE33" s="3">
        <v>6</v>
      </c>
      <c r="AF33" s="2">
        <v>5</v>
      </c>
      <c r="AG33" s="10">
        <v>3</v>
      </c>
      <c r="AH33" s="2">
        <v>6</v>
      </c>
      <c r="AI33" s="2">
        <v>2</v>
      </c>
      <c r="AJ33" s="10">
        <v>3</v>
      </c>
      <c r="AK33" s="2">
        <v>4</v>
      </c>
      <c r="AL33" s="2">
        <v>5</v>
      </c>
      <c r="AM33" s="10">
        <v>2</v>
      </c>
      <c r="AN33" s="5">
        <v>2</v>
      </c>
      <c r="AO33" s="2">
        <v>4</v>
      </c>
      <c r="AP33" s="10">
        <v>5</v>
      </c>
      <c r="AQ33" s="2">
        <v>2</v>
      </c>
      <c r="AR33" s="2">
        <v>5</v>
      </c>
      <c r="AS33" s="10">
        <v>2</v>
      </c>
      <c r="AT33" s="2">
        <v>6</v>
      </c>
      <c r="AU33" s="2">
        <v>5</v>
      </c>
      <c r="AV33" s="10">
        <v>6</v>
      </c>
      <c r="AW33">
        <f>AVERAGE(AE33:AG33)*(-3)</f>
        <v>-14</v>
      </c>
      <c r="AX33">
        <f>AVERAGE(AH33:AJ33)*(-2)</f>
        <v>-7.333333333333333</v>
      </c>
      <c r="AY33">
        <f>AVERAGE(AK33:AM33)*(-1)</f>
        <v>-3.6666666666666665</v>
      </c>
      <c r="AZ33">
        <f>AVERAGE(AN33:AP33)*1</f>
        <v>3.6666666666666665</v>
      </c>
      <c r="BA33">
        <f>AVERAGE(AQ33:AS33)*2</f>
        <v>6</v>
      </c>
      <c r="BB33">
        <f>AVERAGE(AT33:AV33)*3</f>
        <v>17</v>
      </c>
      <c r="BC33" s="20">
        <f>SUM(AW33:BB33)</f>
        <v>1.6666666666666679</v>
      </c>
      <c r="BD33" s="17">
        <f>SUM(X33:AC33)</f>
        <v>-1.9999999999999964</v>
      </c>
      <c r="BG33" s="45">
        <f>SUM(BC33:BD33)</f>
        <v>-0.3333333333333286</v>
      </c>
    </row>
    <row r="34" spans="1:59" x14ac:dyDescent="0.15">
      <c r="A34" s="2" t="s">
        <v>0</v>
      </c>
      <c r="B34" s="2" t="s">
        <v>6</v>
      </c>
      <c r="C34" s="2" t="s">
        <v>2</v>
      </c>
      <c r="D34" s="2" t="s">
        <v>18</v>
      </c>
      <c r="E34" s="29">
        <v>190</v>
      </c>
      <c r="F34" s="14">
        <v>6</v>
      </c>
      <c r="G34" s="2">
        <v>5</v>
      </c>
      <c r="H34" s="10">
        <v>4</v>
      </c>
      <c r="I34" s="2">
        <v>7</v>
      </c>
      <c r="J34" s="2">
        <v>4</v>
      </c>
      <c r="K34" s="10">
        <v>3</v>
      </c>
      <c r="L34" s="2">
        <v>1</v>
      </c>
      <c r="M34" s="2">
        <v>2</v>
      </c>
      <c r="N34" s="10">
        <v>3</v>
      </c>
      <c r="O34" s="2">
        <v>6</v>
      </c>
      <c r="P34" s="2">
        <v>6</v>
      </c>
      <c r="Q34" s="10">
        <v>3</v>
      </c>
      <c r="R34" s="2">
        <v>4</v>
      </c>
      <c r="S34" s="2">
        <v>4</v>
      </c>
      <c r="T34" s="10">
        <v>5</v>
      </c>
      <c r="U34" s="2">
        <v>4</v>
      </c>
      <c r="V34" s="2">
        <v>4</v>
      </c>
      <c r="W34" s="2">
        <v>3</v>
      </c>
      <c r="X34" s="2">
        <f t="shared" si="0"/>
        <v>-15</v>
      </c>
      <c r="Y34" s="2">
        <f t="shared" si="1"/>
        <v>-9.3333333333333339</v>
      </c>
      <c r="Z34" s="2">
        <f t="shared" si="2"/>
        <v>-2</v>
      </c>
      <c r="AA34" s="2">
        <f t="shared" si="3"/>
        <v>5</v>
      </c>
      <c r="AB34" s="2">
        <f t="shared" si="4"/>
        <v>8.6666666666666661</v>
      </c>
      <c r="AC34" s="2">
        <f t="shared" si="5"/>
        <v>11</v>
      </c>
      <c r="AE34" s="3">
        <v>5</v>
      </c>
      <c r="AF34" s="2">
        <v>5</v>
      </c>
      <c r="AG34" s="10">
        <v>5</v>
      </c>
      <c r="AH34" s="2">
        <v>1</v>
      </c>
      <c r="AI34" s="2">
        <v>1</v>
      </c>
      <c r="AJ34" s="10">
        <v>1</v>
      </c>
      <c r="AK34" s="2">
        <v>1</v>
      </c>
      <c r="AL34" s="2">
        <v>1</v>
      </c>
      <c r="AM34" s="10">
        <v>1</v>
      </c>
      <c r="AN34" s="5">
        <v>1</v>
      </c>
      <c r="AO34" s="2">
        <v>1</v>
      </c>
      <c r="AP34" s="10">
        <v>1</v>
      </c>
      <c r="AQ34" s="2">
        <v>1</v>
      </c>
      <c r="AR34" s="2">
        <v>1</v>
      </c>
      <c r="AS34" s="10">
        <v>1</v>
      </c>
      <c r="AT34" s="2">
        <v>6</v>
      </c>
      <c r="AU34" s="2">
        <v>1</v>
      </c>
      <c r="AV34" s="10">
        <v>1</v>
      </c>
      <c r="AW34">
        <f>AVERAGE(AE34:AG34)*(-3)</f>
        <v>-15</v>
      </c>
      <c r="AX34">
        <f>AVERAGE(AH34:AJ34)*(-2)</f>
        <v>-2</v>
      </c>
      <c r="AY34">
        <f>AVERAGE(AK34:AM34)*(-1)</f>
        <v>-1</v>
      </c>
      <c r="AZ34">
        <f>AVERAGE(AN34:AP34)*1</f>
        <v>1</v>
      </c>
      <c r="BA34">
        <f>AVERAGE(AQ34:AS34)*2</f>
        <v>2</v>
      </c>
      <c r="BB34">
        <f>AVERAGE(AT34:AV34)*3</f>
        <v>8</v>
      </c>
      <c r="BC34" s="20">
        <f>SUM(AW34:BB34)</f>
        <v>-7</v>
      </c>
      <c r="BD34" s="17">
        <f>SUM(X34:AC34)</f>
        <v>-1.6666666666666696</v>
      </c>
      <c r="BG34" s="45">
        <f>SUM(BC34:BD34)</f>
        <v>-8.6666666666666696</v>
      </c>
    </row>
    <row r="35" spans="1:59" x14ac:dyDescent="0.15">
      <c r="A35" s="26" t="s">
        <v>13</v>
      </c>
      <c r="B35" s="2" t="s">
        <v>6</v>
      </c>
      <c r="C35" s="2" t="s">
        <v>14</v>
      </c>
      <c r="D35" s="2" t="s">
        <v>3</v>
      </c>
      <c r="E35" s="28" t="s">
        <v>126</v>
      </c>
      <c r="F35" s="14">
        <v>4</v>
      </c>
      <c r="G35" s="2">
        <v>5</v>
      </c>
      <c r="H35" s="10">
        <v>1</v>
      </c>
      <c r="I35" s="2">
        <v>1</v>
      </c>
      <c r="J35" s="2">
        <v>1</v>
      </c>
      <c r="K35" s="10">
        <v>1</v>
      </c>
      <c r="L35" s="2">
        <v>1</v>
      </c>
      <c r="M35" s="2">
        <v>3</v>
      </c>
      <c r="N35" s="10">
        <v>1</v>
      </c>
      <c r="O35" s="2">
        <v>1</v>
      </c>
      <c r="P35" s="2">
        <v>7</v>
      </c>
      <c r="Q35" s="10">
        <v>3</v>
      </c>
      <c r="R35" s="2">
        <v>1</v>
      </c>
      <c r="S35" s="2">
        <v>1</v>
      </c>
      <c r="T35" s="10">
        <v>1</v>
      </c>
      <c r="U35" s="2">
        <v>4</v>
      </c>
      <c r="V35" s="2">
        <v>2</v>
      </c>
      <c r="W35" s="2">
        <v>1</v>
      </c>
      <c r="X35" s="2">
        <f t="shared" si="0"/>
        <v>-10</v>
      </c>
      <c r="Y35" s="2">
        <f t="shared" si="1"/>
        <v>-2</v>
      </c>
      <c r="Z35" s="2">
        <f t="shared" si="2"/>
        <v>-1.6666666666666667</v>
      </c>
      <c r="AA35" s="2">
        <f t="shared" si="3"/>
        <v>3.6666666666666665</v>
      </c>
      <c r="AB35" s="2">
        <f t="shared" si="4"/>
        <v>2</v>
      </c>
      <c r="AC35" s="2">
        <f t="shared" si="5"/>
        <v>7</v>
      </c>
      <c r="AE35" s="3">
        <v>6</v>
      </c>
      <c r="AF35" s="2">
        <v>5</v>
      </c>
      <c r="AG35" s="10">
        <v>6</v>
      </c>
      <c r="AH35" s="2">
        <v>1</v>
      </c>
      <c r="AI35" s="2">
        <v>1</v>
      </c>
      <c r="AJ35" s="10">
        <v>1</v>
      </c>
      <c r="AK35" s="2">
        <v>5</v>
      </c>
      <c r="AL35" s="2">
        <v>5</v>
      </c>
      <c r="AM35" s="10">
        <v>5</v>
      </c>
      <c r="AN35" s="5">
        <v>1</v>
      </c>
      <c r="AO35" s="2">
        <v>1</v>
      </c>
      <c r="AP35" s="10">
        <v>1</v>
      </c>
      <c r="AQ35" s="2">
        <v>1</v>
      </c>
      <c r="AR35" s="2">
        <v>1</v>
      </c>
      <c r="AS35" s="10">
        <v>2</v>
      </c>
      <c r="AT35" s="2">
        <v>4</v>
      </c>
      <c r="AU35" s="2">
        <v>5</v>
      </c>
      <c r="AV35" s="10">
        <v>6</v>
      </c>
      <c r="AW35">
        <f>AVERAGE(AE35:AG35)*(-3)</f>
        <v>-17</v>
      </c>
      <c r="AX35">
        <f>AVERAGE(AH35:AJ35)*(-2)</f>
        <v>-2</v>
      </c>
      <c r="AY35">
        <f>AVERAGE(AK35:AM35)*(-1)</f>
        <v>-5</v>
      </c>
      <c r="AZ35">
        <f>AVERAGE(AN35:AP35)*1</f>
        <v>1</v>
      </c>
      <c r="BA35">
        <f>AVERAGE(AQ35:AS35)*2</f>
        <v>2.6666666666666665</v>
      </c>
      <c r="BB35">
        <f>AVERAGE(AT35:AV35)*3</f>
        <v>15</v>
      </c>
      <c r="BC35" s="20">
        <f>SUM(AW35:BB35)</f>
        <v>-5.3333333333333321</v>
      </c>
      <c r="BD35" s="17">
        <f>SUM(X35:AC35)</f>
        <v>-1</v>
      </c>
      <c r="BG35" s="45">
        <f>SUM(BC35:BD35)</f>
        <v>-6.3333333333333321</v>
      </c>
    </row>
    <row r="36" spans="1:59" x14ac:dyDescent="0.15">
      <c r="A36" s="27" t="s">
        <v>11</v>
      </c>
      <c r="B36" s="2" t="s">
        <v>1</v>
      </c>
      <c r="C36" s="2" t="s">
        <v>8</v>
      </c>
      <c r="D36" s="2" t="s">
        <v>12</v>
      </c>
      <c r="E36" s="28" t="s">
        <v>127</v>
      </c>
      <c r="F36" s="14">
        <v>2</v>
      </c>
      <c r="G36" s="2">
        <v>1</v>
      </c>
      <c r="H36" s="10">
        <v>1</v>
      </c>
      <c r="I36" s="2">
        <v>5</v>
      </c>
      <c r="J36" s="2">
        <v>2</v>
      </c>
      <c r="K36" s="10">
        <v>1</v>
      </c>
      <c r="L36" s="2">
        <v>1</v>
      </c>
      <c r="M36" s="2">
        <v>4</v>
      </c>
      <c r="N36" s="10">
        <v>3</v>
      </c>
      <c r="O36" s="2">
        <v>1</v>
      </c>
      <c r="P36" s="2">
        <v>5</v>
      </c>
      <c r="Q36" s="10">
        <v>3</v>
      </c>
      <c r="R36" s="2">
        <v>1</v>
      </c>
      <c r="S36" s="2">
        <v>1</v>
      </c>
      <c r="T36" s="10">
        <v>1</v>
      </c>
      <c r="U36" s="2">
        <v>1</v>
      </c>
      <c r="V36" s="2">
        <v>3</v>
      </c>
      <c r="W36" s="2">
        <v>2</v>
      </c>
      <c r="X36" s="2">
        <f t="shared" si="0"/>
        <v>-4</v>
      </c>
      <c r="Y36" s="2">
        <f t="shared" si="1"/>
        <v>-5.333333333333333</v>
      </c>
      <c r="Z36" s="2">
        <f t="shared" si="2"/>
        <v>-2.6666666666666665</v>
      </c>
      <c r="AA36" s="2">
        <f t="shared" si="3"/>
        <v>3</v>
      </c>
      <c r="AB36" s="2">
        <f t="shared" si="4"/>
        <v>2</v>
      </c>
      <c r="AC36" s="2">
        <f t="shared" si="5"/>
        <v>6</v>
      </c>
      <c r="AE36" s="3">
        <v>4</v>
      </c>
      <c r="AF36" s="2">
        <v>1</v>
      </c>
      <c r="AG36" s="10">
        <v>6</v>
      </c>
      <c r="AH36" s="2">
        <v>6</v>
      </c>
      <c r="AI36" s="2">
        <v>1</v>
      </c>
      <c r="AJ36" s="10">
        <v>1</v>
      </c>
      <c r="AK36" s="2">
        <v>1</v>
      </c>
      <c r="AL36" s="2">
        <v>4</v>
      </c>
      <c r="AM36" s="10">
        <v>1</v>
      </c>
      <c r="AN36" s="5">
        <v>1</v>
      </c>
      <c r="AO36" s="2">
        <v>4</v>
      </c>
      <c r="AP36" s="10">
        <v>1</v>
      </c>
      <c r="AQ36" s="2">
        <v>1</v>
      </c>
      <c r="AR36" s="2">
        <v>1</v>
      </c>
      <c r="AS36" s="10">
        <v>1</v>
      </c>
      <c r="AT36" s="2">
        <v>7</v>
      </c>
      <c r="AU36" s="2">
        <v>6</v>
      </c>
      <c r="AV36" s="10">
        <v>6</v>
      </c>
      <c r="AW36">
        <f>AVERAGE(AE36:AG36)*(-3)</f>
        <v>-11</v>
      </c>
      <c r="AX36">
        <f>AVERAGE(AH36:AJ36)*(-2)</f>
        <v>-5.333333333333333</v>
      </c>
      <c r="AY36">
        <f>AVERAGE(AK36:AM36)*(-1)</f>
        <v>-2</v>
      </c>
      <c r="AZ36">
        <f>AVERAGE(AN36:AP36)*1</f>
        <v>2</v>
      </c>
      <c r="BA36">
        <f>AVERAGE(AQ36:AS36)*2</f>
        <v>2</v>
      </c>
      <c r="BB36">
        <f>AVERAGE(AT36:AV36)*3</f>
        <v>19</v>
      </c>
      <c r="BC36" s="20">
        <f>SUM(AW36:BB36)</f>
        <v>4.6666666666666679</v>
      </c>
      <c r="BD36" s="17">
        <f>SUM(X36:AC36)</f>
        <v>-0.99999999999999822</v>
      </c>
      <c r="BG36" s="45">
        <f>SUM(BC36:BD36)</f>
        <v>3.6666666666666696</v>
      </c>
    </row>
    <row r="37" spans="1:59" x14ac:dyDescent="0.15">
      <c r="A37" s="2" t="s">
        <v>5</v>
      </c>
      <c r="B37" s="2" t="s">
        <v>6</v>
      </c>
      <c r="C37" s="2" t="s">
        <v>2</v>
      </c>
      <c r="D37" s="2" t="s">
        <v>18</v>
      </c>
      <c r="E37" s="23" t="s">
        <v>116</v>
      </c>
      <c r="F37" s="14">
        <v>1</v>
      </c>
      <c r="G37" s="2">
        <v>1</v>
      </c>
      <c r="H37" s="10">
        <v>3</v>
      </c>
      <c r="I37" s="2">
        <v>3</v>
      </c>
      <c r="J37" s="2">
        <v>1</v>
      </c>
      <c r="K37" s="10">
        <v>1</v>
      </c>
      <c r="L37" s="2">
        <v>3</v>
      </c>
      <c r="M37" s="2">
        <v>4</v>
      </c>
      <c r="N37" s="10">
        <v>4</v>
      </c>
      <c r="O37" s="2">
        <v>1</v>
      </c>
      <c r="P37" s="2">
        <v>1</v>
      </c>
      <c r="Q37" s="10">
        <v>2</v>
      </c>
      <c r="R37" s="2">
        <v>1</v>
      </c>
      <c r="S37" s="2">
        <v>1</v>
      </c>
      <c r="T37" s="10">
        <v>3</v>
      </c>
      <c r="U37" s="2">
        <v>2</v>
      </c>
      <c r="V37" s="2">
        <v>3</v>
      </c>
      <c r="W37" s="2">
        <v>2</v>
      </c>
      <c r="X37" s="2">
        <f t="shared" si="0"/>
        <v>-5</v>
      </c>
      <c r="Y37" s="2">
        <f t="shared" si="1"/>
        <v>-3.3333333333333335</v>
      </c>
      <c r="Z37" s="2">
        <f t="shared" si="2"/>
        <v>-3.6666666666666665</v>
      </c>
      <c r="AA37" s="2">
        <f t="shared" si="3"/>
        <v>1.3333333333333333</v>
      </c>
      <c r="AB37" s="2">
        <f t="shared" si="4"/>
        <v>3.3333333333333335</v>
      </c>
      <c r="AC37" s="2">
        <f t="shared" si="5"/>
        <v>7</v>
      </c>
      <c r="AE37" s="3">
        <v>4</v>
      </c>
      <c r="AF37" s="2">
        <v>5</v>
      </c>
      <c r="AG37" s="10">
        <v>5</v>
      </c>
      <c r="AH37" s="2">
        <v>5</v>
      </c>
      <c r="AI37" s="2">
        <v>1</v>
      </c>
      <c r="AJ37" s="10">
        <v>1</v>
      </c>
      <c r="AK37" s="2">
        <v>4</v>
      </c>
      <c r="AL37" s="2">
        <v>4</v>
      </c>
      <c r="AM37" s="10">
        <v>4</v>
      </c>
      <c r="AN37" s="5">
        <v>1</v>
      </c>
      <c r="AO37" s="2">
        <v>5</v>
      </c>
      <c r="AP37" s="10">
        <v>6</v>
      </c>
      <c r="AQ37" s="2">
        <v>7</v>
      </c>
      <c r="AR37" s="2">
        <v>6</v>
      </c>
      <c r="AS37" s="10">
        <v>6</v>
      </c>
      <c r="AT37" s="2">
        <v>6</v>
      </c>
      <c r="AU37" s="2">
        <v>5</v>
      </c>
      <c r="AV37" s="10">
        <v>5</v>
      </c>
      <c r="AW37">
        <f>AVERAGE(AE37:AG37)*(-3)</f>
        <v>-14</v>
      </c>
      <c r="AX37">
        <f>AVERAGE(AH37:AJ37)*(-2)</f>
        <v>-4.666666666666667</v>
      </c>
      <c r="AY37">
        <f>AVERAGE(AK37:AM37)*(-1)</f>
        <v>-4</v>
      </c>
      <c r="AZ37">
        <f>AVERAGE(AN37:AP37)*1</f>
        <v>4</v>
      </c>
      <c r="BA37">
        <f>AVERAGE(AQ37:AS37)*2</f>
        <v>12.666666666666666</v>
      </c>
      <c r="BB37">
        <f>AVERAGE(AT37:AV37)*3</f>
        <v>16</v>
      </c>
      <c r="BC37" s="20">
        <f>SUM(AW37:BB37)</f>
        <v>9.9999999999999982</v>
      </c>
      <c r="BD37" s="17">
        <f>SUM(X37:AC37)</f>
        <v>-0.33333333333333215</v>
      </c>
      <c r="BG37" s="45">
        <f>SUM(BC37:BD37)</f>
        <v>9.6666666666666661</v>
      </c>
    </row>
    <row r="38" spans="1:59" x14ac:dyDescent="0.15">
      <c r="A38" s="27" t="s">
        <v>11</v>
      </c>
      <c r="B38" s="2" t="s">
        <v>6</v>
      </c>
      <c r="C38" s="2" t="s">
        <v>2</v>
      </c>
      <c r="D38" s="2" t="s">
        <v>18</v>
      </c>
      <c r="E38" s="29">
        <v>1000</v>
      </c>
      <c r="F38" s="14">
        <v>4</v>
      </c>
      <c r="G38" s="2">
        <v>4</v>
      </c>
      <c r="H38" s="10">
        <v>7</v>
      </c>
      <c r="I38" s="2">
        <v>3</v>
      </c>
      <c r="J38" s="2">
        <v>1</v>
      </c>
      <c r="K38" s="10">
        <v>3</v>
      </c>
      <c r="L38" s="2">
        <v>4</v>
      </c>
      <c r="M38" s="2">
        <v>5</v>
      </c>
      <c r="N38" s="10">
        <v>3</v>
      </c>
      <c r="O38" s="2">
        <v>1</v>
      </c>
      <c r="P38" s="2">
        <v>4</v>
      </c>
      <c r="Q38" s="10">
        <v>3</v>
      </c>
      <c r="R38" s="2">
        <v>4</v>
      </c>
      <c r="S38" s="2">
        <v>3</v>
      </c>
      <c r="T38" s="10">
        <v>3</v>
      </c>
      <c r="U38" s="2">
        <v>7</v>
      </c>
      <c r="V38" s="2">
        <v>4</v>
      </c>
      <c r="W38" s="2">
        <v>3</v>
      </c>
      <c r="X38" s="2">
        <f t="shared" si="0"/>
        <v>-15</v>
      </c>
      <c r="Y38" s="2">
        <f t="shared" si="1"/>
        <v>-4.666666666666667</v>
      </c>
      <c r="Z38" s="2">
        <f t="shared" si="2"/>
        <v>-4</v>
      </c>
      <c r="AA38" s="2">
        <f t="shared" si="3"/>
        <v>2.6666666666666665</v>
      </c>
      <c r="AB38" s="2">
        <f t="shared" si="4"/>
        <v>6.666666666666667</v>
      </c>
      <c r="AC38" s="2">
        <f t="shared" si="5"/>
        <v>14</v>
      </c>
      <c r="AE38" s="3">
        <v>1</v>
      </c>
      <c r="AF38" s="2">
        <v>1</v>
      </c>
      <c r="AG38" s="10">
        <v>1</v>
      </c>
      <c r="AH38" s="2">
        <v>7</v>
      </c>
      <c r="AI38" s="2">
        <v>1</v>
      </c>
      <c r="AJ38" s="10">
        <v>1</v>
      </c>
      <c r="AK38" s="2">
        <v>1</v>
      </c>
      <c r="AL38" s="2">
        <v>1</v>
      </c>
      <c r="AM38" s="10">
        <v>1</v>
      </c>
      <c r="AN38" s="5">
        <v>1</v>
      </c>
      <c r="AO38" s="2">
        <v>2</v>
      </c>
      <c r="AP38" s="10">
        <v>1</v>
      </c>
      <c r="AQ38" s="2">
        <v>1</v>
      </c>
      <c r="AR38" s="2">
        <v>2</v>
      </c>
      <c r="AS38" s="10">
        <v>1</v>
      </c>
      <c r="AT38" s="2">
        <v>4</v>
      </c>
      <c r="AU38" s="2">
        <v>5</v>
      </c>
      <c r="AV38" s="10">
        <v>3</v>
      </c>
      <c r="AW38">
        <f>AVERAGE(AE38:AG38)*(-3)</f>
        <v>-3</v>
      </c>
      <c r="AX38">
        <f>AVERAGE(AH38:AJ38)*(-2)</f>
        <v>-6</v>
      </c>
      <c r="AY38">
        <f>AVERAGE(AK38:AM38)*(-1)</f>
        <v>-1</v>
      </c>
      <c r="AZ38">
        <f>AVERAGE(AN38:AP38)*1</f>
        <v>1.3333333333333333</v>
      </c>
      <c r="BA38">
        <f>AVERAGE(AQ38:AS38)*2</f>
        <v>2.6666666666666665</v>
      </c>
      <c r="BB38">
        <f>AVERAGE(AT38:AV38)*3</f>
        <v>12</v>
      </c>
      <c r="BC38" s="20">
        <f>SUM(AW38:BB38)</f>
        <v>6</v>
      </c>
      <c r="BD38" s="17">
        <f>SUM(X38:AC38)</f>
        <v>-0.33333333333333215</v>
      </c>
      <c r="BG38" s="45">
        <f>SUM(BC38:BD38)</f>
        <v>5.6666666666666679</v>
      </c>
    </row>
    <row r="39" spans="1:59" x14ac:dyDescent="0.15">
      <c r="A39" s="2" t="s">
        <v>5</v>
      </c>
      <c r="B39" s="2" t="s">
        <v>1</v>
      </c>
      <c r="C39" s="2" t="s">
        <v>8</v>
      </c>
      <c r="D39" s="2" t="s">
        <v>3</v>
      </c>
      <c r="E39" s="29">
        <v>200</v>
      </c>
      <c r="F39" s="14">
        <v>6</v>
      </c>
      <c r="G39" s="2">
        <v>5</v>
      </c>
      <c r="H39" s="10">
        <v>2</v>
      </c>
      <c r="I39" s="2">
        <v>2</v>
      </c>
      <c r="J39" s="2">
        <v>1</v>
      </c>
      <c r="K39" s="10">
        <v>1</v>
      </c>
      <c r="L39" s="2">
        <v>5</v>
      </c>
      <c r="M39" s="2">
        <v>5</v>
      </c>
      <c r="N39" s="10">
        <v>5</v>
      </c>
      <c r="O39" s="2">
        <v>1</v>
      </c>
      <c r="P39" s="2">
        <v>2</v>
      </c>
      <c r="Q39" s="10">
        <v>2</v>
      </c>
      <c r="R39" s="2">
        <v>3</v>
      </c>
      <c r="S39" s="2">
        <v>1</v>
      </c>
      <c r="T39" s="10">
        <v>3</v>
      </c>
      <c r="U39" s="2">
        <v>5</v>
      </c>
      <c r="V39" s="2">
        <v>5</v>
      </c>
      <c r="W39" s="2">
        <v>4</v>
      </c>
      <c r="X39" s="2">
        <f t="shared" si="0"/>
        <v>-13</v>
      </c>
      <c r="Y39" s="2">
        <f t="shared" si="1"/>
        <v>-2.6666666666666665</v>
      </c>
      <c r="Z39" s="2">
        <f t="shared" si="2"/>
        <v>-5</v>
      </c>
      <c r="AA39" s="2">
        <f t="shared" si="3"/>
        <v>1.6666666666666667</v>
      </c>
      <c r="AB39" s="2">
        <f t="shared" si="4"/>
        <v>4.666666666666667</v>
      </c>
      <c r="AC39" s="2">
        <f t="shared" si="5"/>
        <v>14</v>
      </c>
      <c r="AE39" s="3">
        <v>6</v>
      </c>
      <c r="AF39" s="2">
        <v>4</v>
      </c>
      <c r="AG39" s="10">
        <v>1</v>
      </c>
      <c r="AH39" s="2">
        <v>3</v>
      </c>
      <c r="AI39" s="2">
        <v>1</v>
      </c>
      <c r="AJ39" s="10">
        <v>1</v>
      </c>
      <c r="AK39" s="2">
        <v>2</v>
      </c>
      <c r="AL39" s="2">
        <v>1</v>
      </c>
      <c r="AM39" s="10">
        <v>1</v>
      </c>
      <c r="AN39" s="5">
        <v>1</v>
      </c>
      <c r="AO39" s="2">
        <v>6</v>
      </c>
      <c r="AP39" s="10">
        <v>3</v>
      </c>
      <c r="AQ39" s="2">
        <v>1</v>
      </c>
      <c r="AR39" s="2">
        <v>1</v>
      </c>
      <c r="AS39" s="10">
        <v>1</v>
      </c>
      <c r="AT39" s="2">
        <v>3</v>
      </c>
      <c r="AU39" s="2">
        <v>1</v>
      </c>
      <c r="AV39" s="10">
        <v>1</v>
      </c>
      <c r="AW39">
        <f>AVERAGE(AE39:AG39)*(-3)</f>
        <v>-11</v>
      </c>
      <c r="AX39">
        <f>AVERAGE(AH39:AJ39)*(-2)</f>
        <v>-3.3333333333333335</v>
      </c>
      <c r="AY39">
        <f>AVERAGE(AK39:AM39)*(-1)</f>
        <v>-1.3333333333333333</v>
      </c>
      <c r="AZ39">
        <f>AVERAGE(AN39:AP39)*1</f>
        <v>3.3333333333333335</v>
      </c>
      <c r="BA39">
        <f>AVERAGE(AQ39:AS39)*2</f>
        <v>2</v>
      </c>
      <c r="BB39">
        <f>AVERAGE(AT39:AV39)*3</f>
        <v>5</v>
      </c>
      <c r="BC39" s="20">
        <f>SUM(AW39:BB39)</f>
        <v>-5.3333333333333339</v>
      </c>
      <c r="BD39" s="17">
        <f>SUM(X39:AC39)</f>
        <v>-0.3333333333333286</v>
      </c>
      <c r="BG39" s="45">
        <f>SUM(BC39:BD39)</f>
        <v>-5.6666666666666625</v>
      </c>
    </row>
    <row r="40" spans="1:59" x14ac:dyDescent="0.15">
      <c r="A40" s="27" t="s">
        <v>11</v>
      </c>
      <c r="B40" s="2" t="s">
        <v>6</v>
      </c>
      <c r="C40" s="2" t="s">
        <v>8</v>
      </c>
      <c r="D40" s="2" t="s">
        <v>18</v>
      </c>
      <c r="E40" s="29">
        <v>200</v>
      </c>
      <c r="F40" s="14">
        <v>1</v>
      </c>
      <c r="G40" s="2">
        <v>1</v>
      </c>
      <c r="H40" s="10">
        <v>1</v>
      </c>
      <c r="I40" s="2">
        <v>1</v>
      </c>
      <c r="J40" s="2">
        <v>1</v>
      </c>
      <c r="K40" s="10">
        <v>1</v>
      </c>
      <c r="L40" s="2">
        <v>1</v>
      </c>
      <c r="M40" s="2">
        <v>1</v>
      </c>
      <c r="N40" s="10">
        <v>1</v>
      </c>
      <c r="O40" s="2">
        <v>1</v>
      </c>
      <c r="P40" s="2">
        <v>1</v>
      </c>
      <c r="Q40" s="10">
        <v>1</v>
      </c>
      <c r="R40" s="2">
        <v>1</v>
      </c>
      <c r="S40" s="2">
        <v>1</v>
      </c>
      <c r="T40" s="10">
        <v>1</v>
      </c>
      <c r="U40" s="2">
        <v>1</v>
      </c>
      <c r="V40" s="2">
        <v>1</v>
      </c>
      <c r="W40" s="2">
        <v>1</v>
      </c>
      <c r="X40" s="2">
        <f t="shared" si="0"/>
        <v>-3</v>
      </c>
      <c r="Y40" s="2">
        <f t="shared" si="1"/>
        <v>-2</v>
      </c>
      <c r="Z40" s="2">
        <f t="shared" si="2"/>
        <v>-1</v>
      </c>
      <c r="AA40" s="2">
        <f t="shared" si="3"/>
        <v>1</v>
      </c>
      <c r="AB40" s="2">
        <f t="shared" si="4"/>
        <v>2</v>
      </c>
      <c r="AC40" s="2">
        <f t="shared" si="5"/>
        <v>3</v>
      </c>
      <c r="AE40" s="3">
        <v>1</v>
      </c>
      <c r="AF40" s="2">
        <v>1</v>
      </c>
      <c r="AG40" s="10">
        <v>2</v>
      </c>
      <c r="AH40" s="2">
        <v>7</v>
      </c>
      <c r="AI40" s="2">
        <v>1</v>
      </c>
      <c r="AJ40" s="10">
        <v>2</v>
      </c>
      <c r="AK40" s="2">
        <v>5</v>
      </c>
      <c r="AL40" s="2">
        <v>5</v>
      </c>
      <c r="AM40" s="10">
        <v>3</v>
      </c>
      <c r="AN40" s="5">
        <v>1</v>
      </c>
      <c r="AO40" s="2">
        <v>6</v>
      </c>
      <c r="AP40" s="10">
        <v>6</v>
      </c>
      <c r="AQ40" s="2">
        <v>3</v>
      </c>
      <c r="AR40" s="2">
        <v>3</v>
      </c>
      <c r="AS40" s="10">
        <v>5</v>
      </c>
      <c r="AT40" s="2">
        <v>3</v>
      </c>
      <c r="AU40" s="2">
        <v>6</v>
      </c>
      <c r="AV40" s="10">
        <v>5</v>
      </c>
      <c r="AW40">
        <f>AVERAGE(AE40:AG40)*(-3)</f>
        <v>-4</v>
      </c>
      <c r="AX40">
        <f>AVERAGE(AH40:AJ40)*(-2)</f>
        <v>-6.666666666666667</v>
      </c>
      <c r="AY40">
        <f>AVERAGE(AK40:AM40)*(-1)</f>
        <v>-4.333333333333333</v>
      </c>
      <c r="AZ40">
        <f>AVERAGE(AN40:AP40)*1</f>
        <v>4.333333333333333</v>
      </c>
      <c r="BA40">
        <f>AVERAGE(AQ40:AS40)*2</f>
        <v>7.333333333333333</v>
      </c>
      <c r="BB40">
        <f>AVERAGE(AT40:AV40)*3</f>
        <v>14</v>
      </c>
      <c r="BC40" s="20">
        <f>SUM(AW40:BB40)</f>
        <v>10.666666666666664</v>
      </c>
      <c r="BD40" s="17">
        <f>SUM(X40:AC40)</f>
        <v>0</v>
      </c>
      <c r="BG40" s="45">
        <f>SUM(BC40:BD40)</f>
        <v>10.666666666666664</v>
      </c>
    </row>
    <row r="41" spans="1:59" x14ac:dyDescent="0.15">
      <c r="A41" s="2" t="s">
        <v>0</v>
      </c>
      <c r="B41" s="2" t="s">
        <v>1</v>
      </c>
      <c r="C41" s="2" t="s">
        <v>8</v>
      </c>
      <c r="D41" s="2" t="s">
        <v>3</v>
      </c>
      <c r="E41" s="28" t="s">
        <v>128</v>
      </c>
      <c r="F41" s="14">
        <v>1</v>
      </c>
      <c r="G41" s="2">
        <v>1</v>
      </c>
      <c r="H41" s="10">
        <v>1</v>
      </c>
      <c r="I41" s="2">
        <v>6</v>
      </c>
      <c r="J41" s="2">
        <v>6</v>
      </c>
      <c r="K41" s="10">
        <v>6</v>
      </c>
      <c r="L41" s="2">
        <v>1</v>
      </c>
      <c r="M41" s="2">
        <v>1</v>
      </c>
      <c r="N41" s="10">
        <v>5</v>
      </c>
      <c r="O41" s="2">
        <v>6</v>
      </c>
      <c r="P41" s="2">
        <v>6</v>
      </c>
      <c r="Q41" s="10">
        <v>6</v>
      </c>
      <c r="R41" s="2">
        <v>5</v>
      </c>
      <c r="S41" s="2">
        <v>4</v>
      </c>
      <c r="T41" s="10">
        <v>4</v>
      </c>
      <c r="U41" s="2">
        <v>1</v>
      </c>
      <c r="V41" s="2">
        <v>1</v>
      </c>
      <c r="W41" s="2">
        <v>1</v>
      </c>
      <c r="X41" s="2">
        <f t="shared" si="0"/>
        <v>-3</v>
      </c>
      <c r="Y41" s="2">
        <f t="shared" si="1"/>
        <v>-12</v>
      </c>
      <c r="Z41" s="2">
        <f t="shared" si="2"/>
        <v>-2.3333333333333335</v>
      </c>
      <c r="AA41" s="2">
        <f t="shared" si="3"/>
        <v>6</v>
      </c>
      <c r="AB41" s="2">
        <f t="shared" si="4"/>
        <v>8.6666666666666661</v>
      </c>
      <c r="AC41" s="2">
        <f t="shared" si="5"/>
        <v>3</v>
      </c>
      <c r="AE41" s="3">
        <v>7</v>
      </c>
      <c r="AF41" s="2">
        <v>2</v>
      </c>
      <c r="AG41" s="10">
        <v>2</v>
      </c>
      <c r="AH41" s="2">
        <v>2</v>
      </c>
      <c r="AI41" s="2">
        <v>1</v>
      </c>
      <c r="AJ41" s="10">
        <v>1</v>
      </c>
      <c r="AK41" s="2">
        <v>4</v>
      </c>
      <c r="AL41" s="2">
        <v>1</v>
      </c>
      <c r="AM41" s="10">
        <v>1</v>
      </c>
      <c r="AN41" s="5">
        <v>1</v>
      </c>
      <c r="AO41" s="2">
        <v>1</v>
      </c>
      <c r="AP41" s="10">
        <v>1</v>
      </c>
      <c r="AQ41" s="2">
        <v>1</v>
      </c>
      <c r="AR41" s="2">
        <v>1</v>
      </c>
      <c r="AS41" s="10">
        <v>1</v>
      </c>
      <c r="AT41" s="2">
        <v>2</v>
      </c>
      <c r="AU41" s="2">
        <v>2</v>
      </c>
      <c r="AV41" s="10">
        <v>1</v>
      </c>
      <c r="AW41">
        <f>AVERAGE(AE41:AG41)*(-3)</f>
        <v>-11</v>
      </c>
      <c r="AX41">
        <f>AVERAGE(AH41:AJ41)*(-2)</f>
        <v>-2.6666666666666665</v>
      </c>
      <c r="AY41">
        <f>AVERAGE(AK41:AM41)*(-1)</f>
        <v>-2</v>
      </c>
      <c r="AZ41">
        <f>AVERAGE(AN41:AP41)*1</f>
        <v>1</v>
      </c>
      <c r="BA41">
        <f>AVERAGE(AQ41:AS41)*2</f>
        <v>2</v>
      </c>
      <c r="BB41">
        <f>AVERAGE(AT41:AV41)*3</f>
        <v>5</v>
      </c>
      <c r="BC41" s="20">
        <f>SUM(AW41:BB41)</f>
        <v>-7.6666666666666661</v>
      </c>
      <c r="BD41" s="17">
        <f>SUM(X41:AC41)</f>
        <v>0.33333333333333393</v>
      </c>
      <c r="BG41" s="45">
        <f>SUM(BC41:BD41)</f>
        <v>-7.3333333333333321</v>
      </c>
    </row>
    <row r="42" spans="1:59" x14ac:dyDescent="0.15">
      <c r="A42" s="26" t="s">
        <v>13</v>
      </c>
      <c r="B42" s="2" t="s">
        <v>6</v>
      </c>
      <c r="C42" s="2" t="s">
        <v>14</v>
      </c>
      <c r="D42" s="2" t="s">
        <v>3</v>
      </c>
      <c r="E42" s="23" t="s">
        <v>116</v>
      </c>
      <c r="F42" s="14">
        <v>2</v>
      </c>
      <c r="G42" s="2">
        <v>5</v>
      </c>
      <c r="H42" s="10">
        <v>4</v>
      </c>
      <c r="I42" s="2">
        <v>4</v>
      </c>
      <c r="J42" s="2">
        <v>1</v>
      </c>
      <c r="K42" s="10">
        <v>1</v>
      </c>
      <c r="L42" s="2">
        <v>3</v>
      </c>
      <c r="M42" s="2">
        <v>3</v>
      </c>
      <c r="N42" s="10">
        <v>1</v>
      </c>
      <c r="O42" s="2">
        <v>1</v>
      </c>
      <c r="P42" s="2">
        <v>5</v>
      </c>
      <c r="Q42" s="10">
        <v>4</v>
      </c>
      <c r="R42" s="2">
        <v>1</v>
      </c>
      <c r="S42" s="2">
        <v>1</v>
      </c>
      <c r="T42" s="10">
        <v>2</v>
      </c>
      <c r="U42" s="2">
        <v>5</v>
      </c>
      <c r="V42" s="2">
        <v>4</v>
      </c>
      <c r="W42" s="2">
        <v>3</v>
      </c>
      <c r="X42" s="2">
        <f t="shared" si="0"/>
        <v>-11</v>
      </c>
      <c r="Y42" s="2">
        <f t="shared" si="1"/>
        <v>-4</v>
      </c>
      <c r="Z42" s="2">
        <f t="shared" si="2"/>
        <v>-2.3333333333333335</v>
      </c>
      <c r="AA42" s="2">
        <f t="shared" si="3"/>
        <v>3.3333333333333335</v>
      </c>
      <c r="AB42" s="2">
        <f t="shared" si="4"/>
        <v>2.6666666666666665</v>
      </c>
      <c r="AC42" s="2">
        <f t="shared" si="5"/>
        <v>12</v>
      </c>
      <c r="AE42" s="3">
        <v>4</v>
      </c>
      <c r="AF42" s="2">
        <v>7</v>
      </c>
      <c r="AG42" s="10">
        <v>6</v>
      </c>
      <c r="AH42" s="2">
        <v>5</v>
      </c>
      <c r="AI42" s="2">
        <v>1</v>
      </c>
      <c r="AJ42" s="10">
        <v>3</v>
      </c>
      <c r="AK42" s="2">
        <v>4</v>
      </c>
      <c r="AL42" s="2">
        <v>3</v>
      </c>
      <c r="AM42" s="10">
        <v>4</v>
      </c>
      <c r="AN42" s="5">
        <v>1</v>
      </c>
      <c r="AO42" s="2">
        <v>6</v>
      </c>
      <c r="AP42" s="10">
        <v>5</v>
      </c>
      <c r="AQ42" s="2">
        <v>3</v>
      </c>
      <c r="AR42" s="2">
        <v>4</v>
      </c>
      <c r="AS42" s="10">
        <v>4</v>
      </c>
      <c r="AT42" s="2">
        <v>5</v>
      </c>
      <c r="AU42" s="2">
        <v>3</v>
      </c>
      <c r="AV42" s="10">
        <v>3</v>
      </c>
      <c r="AW42">
        <f>AVERAGE(AE42:AG42)*(-3)</f>
        <v>-17</v>
      </c>
      <c r="AX42">
        <f>AVERAGE(AH42:AJ42)*(-2)</f>
        <v>-6</v>
      </c>
      <c r="AY42">
        <f>AVERAGE(AK42:AM42)*(-1)</f>
        <v>-3.6666666666666665</v>
      </c>
      <c r="AZ42">
        <f>AVERAGE(AN42:AP42)*1</f>
        <v>4</v>
      </c>
      <c r="BA42">
        <f>AVERAGE(AQ42:AS42)*2</f>
        <v>7.333333333333333</v>
      </c>
      <c r="BB42">
        <f>AVERAGE(AT42:AV42)*3</f>
        <v>11</v>
      </c>
      <c r="BC42" s="20">
        <f>SUM(AW42:BB42)</f>
        <v>-4.3333333333333357</v>
      </c>
      <c r="BD42" s="17">
        <f>SUM(X42:AC42)</f>
        <v>0.66666666666666785</v>
      </c>
      <c r="BG42" s="45">
        <f>SUM(BC42:BD42)</f>
        <v>-3.6666666666666679</v>
      </c>
    </row>
    <row r="43" spans="1:59" x14ac:dyDescent="0.15">
      <c r="A43" s="2" t="s">
        <v>0</v>
      </c>
      <c r="B43" s="2" t="s">
        <v>1</v>
      </c>
      <c r="C43" s="2" t="s">
        <v>2</v>
      </c>
      <c r="D43" s="2" t="s">
        <v>3</v>
      </c>
      <c r="E43" s="29">
        <v>895</v>
      </c>
      <c r="F43" s="14">
        <v>7</v>
      </c>
      <c r="G43" s="2">
        <v>7</v>
      </c>
      <c r="H43" s="10">
        <v>5</v>
      </c>
      <c r="I43" s="2">
        <v>2</v>
      </c>
      <c r="J43" s="2">
        <v>1</v>
      </c>
      <c r="K43" s="10">
        <v>1</v>
      </c>
      <c r="L43" s="2">
        <v>1</v>
      </c>
      <c r="M43" s="2">
        <v>1</v>
      </c>
      <c r="N43" s="10">
        <v>1</v>
      </c>
      <c r="O43" s="2">
        <v>6</v>
      </c>
      <c r="P43" s="2">
        <v>1</v>
      </c>
      <c r="Q43" s="10">
        <v>4</v>
      </c>
      <c r="R43" s="2">
        <v>2</v>
      </c>
      <c r="S43" s="2">
        <v>1</v>
      </c>
      <c r="T43" s="10">
        <v>4</v>
      </c>
      <c r="U43" s="2">
        <v>5</v>
      </c>
      <c r="V43" s="2">
        <v>5</v>
      </c>
      <c r="W43" s="2">
        <v>5</v>
      </c>
      <c r="X43" s="2">
        <f t="shared" si="0"/>
        <v>-19</v>
      </c>
      <c r="Y43" s="2">
        <f t="shared" si="1"/>
        <v>-2.6666666666666665</v>
      </c>
      <c r="Z43" s="2">
        <f t="shared" si="2"/>
        <v>-1</v>
      </c>
      <c r="AA43" s="2">
        <f t="shared" si="3"/>
        <v>3.6666666666666665</v>
      </c>
      <c r="AB43" s="2">
        <f t="shared" si="4"/>
        <v>4.666666666666667</v>
      </c>
      <c r="AC43" s="2">
        <f t="shared" si="5"/>
        <v>15</v>
      </c>
      <c r="AE43" s="3">
        <v>3</v>
      </c>
      <c r="AF43" s="2">
        <v>1</v>
      </c>
      <c r="AG43" s="10">
        <v>2</v>
      </c>
      <c r="AH43" s="2">
        <v>1</v>
      </c>
      <c r="AI43" s="2">
        <v>1</v>
      </c>
      <c r="AJ43" s="10">
        <v>1</v>
      </c>
      <c r="AK43" s="2">
        <v>1</v>
      </c>
      <c r="AL43" s="2">
        <v>2</v>
      </c>
      <c r="AM43" s="10">
        <v>1</v>
      </c>
      <c r="AN43" s="5">
        <v>1</v>
      </c>
      <c r="AO43" s="2">
        <v>1</v>
      </c>
      <c r="AP43" s="10">
        <v>1</v>
      </c>
      <c r="AQ43" s="2">
        <v>3</v>
      </c>
      <c r="AR43" s="2">
        <v>2</v>
      </c>
      <c r="AS43" s="10">
        <v>1</v>
      </c>
      <c r="AT43" s="2">
        <v>5</v>
      </c>
      <c r="AU43" s="2">
        <v>5</v>
      </c>
      <c r="AV43" s="10">
        <v>4</v>
      </c>
      <c r="AW43">
        <f>AVERAGE(AE43:AG43)*(-3)</f>
        <v>-6</v>
      </c>
      <c r="AX43">
        <f>AVERAGE(AH43:AJ43)*(-2)</f>
        <v>-2</v>
      </c>
      <c r="AY43">
        <f>AVERAGE(AK43:AM43)*(-1)</f>
        <v>-1.3333333333333333</v>
      </c>
      <c r="AZ43">
        <f>AVERAGE(AN43:AP43)*1</f>
        <v>1</v>
      </c>
      <c r="BA43">
        <f>AVERAGE(AQ43:AS43)*2</f>
        <v>4</v>
      </c>
      <c r="BB43">
        <f>AVERAGE(AT43:AV43)*3</f>
        <v>14</v>
      </c>
      <c r="BC43" s="20">
        <f>SUM(AW43:BB43)</f>
        <v>9.6666666666666661</v>
      </c>
      <c r="BD43" s="17">
        <f>SUM(X43:AC43)</f>
        <v>0.66666666666666785</v>
      </c>
      <c r="BG43" s="45">
        <f>SUM(BC43:BD43)</f>
        <v>10.333333333333334</v>
      </c>
    </row>
    <row r="44" spans="1:59" x14ac:dyDescent="0.15">
      <c r="A44" s="27" t="s">
        <v>11</v>
      </c>
      <c r="B44" s="2" t="s">
        <v>6</v>
      </c>
      <c r="C44" s="2" t="s">
        <v>8</v>
      </c>
      <c r="D44" s="17" t="s">
        <v>46</v>
      </c>
      <c r="E44" s="28" t="s">
        <v>118</v>
      </c>
      <c r="F44" s="14">
        <v>5</v>
      </c>
      <c r="G44" s="2">
        <v>2</v>
      </c>
      <c r="H44" s="10">
        <v>2</v>
      </c>
      <c r="I44" s="2">
        <v>3</v>
      </c>
      <c r="J44" s="2">
        <v>1</v>
      </c>
      <c r="K44" s="10">
        <v>1</v>
      </c>
      <c r="L44" s="2">
        <v>2</v>
      </c>
      <c r="M44" s="2">
        <v>1</v>
      </c>
      <c r="N44" s="10">
        <v>1</v>
      </c>
      <c r="O44" s="2">
        <v>1</v>
      </c>
      <c r="P44" s="2">
        <v>2</v>
      </c>
      <c r="Q44" s="10">
        <v>2</v>
      </c>
      <c r="R44" s="2">
        <v>1</v>
      </c>
      <c r="S44" s="2">
        <v>1</v>
      </c>
      <c r="T44" s="10">
        <v>1</v>
      </c>
      <c r="U44" s="2">
        <v>2</v>
      </c>
      <c r="V44" s="2">
        <v>6</v>
      </c>
      <c r="W44" s="2">
        <v>3</v>
      </c>
      <c r="X44" s="2">
        <f t="shared" si="0"/>
        <v>-9</v>
      </c>
      <c r="Y44" s="2">
        <f t="shared" si="1"/>
        <v>-3.3333333333333335</v>
      </c>
      <c r="Z44" s="2">
        <f t="shared" si="2"/>
        <v>-1.3333333333333333</v>
      </c>
      <c r="AA44" s="2">
        <f t="shared" si="3"/>
        <v>1.6666666666666667</v>
      </c>
      <c r="AB44" s="2">
        <f t="shared" si="4"/>
        <v>2</v>
      </c>
      <c r="AC44" s="2">
        <f t="shared" si="5"/>
        <v>11</v>
      </c>
      <c r="AE44" s="3">
        <v>2</v>
      </c>
      <c r="AF44" s="2">
        <v>2</v>
      </c>
      <c r="AG44" s="10">
        <v>2</v>
      </c>
      <c r="AH44" s="2">
        <v>6</v>
      </c>
      <c r="AI44" s="2">
        <v>2</v>
      </c>
      <c r="AJ44" s="10">
        <v>1</v>
      </c>
      <c r="AK44" s="2">
        <v>1</v>
      </c>
      <c r="AL44" s="2">
        <v>2</v>
      </c>
      <c r="AM44" s="10">
        <v>5</v>
      </c>
      <c r="AN44" s="5">
        <v>5</v>
      </c>
      <c r="AO44" s="2">
        <v>5</v>
      </c>
      <c r="AP44" s="10">
        <v>5</v>
      </c>
      <c r="AQ44" s="2">
        <v>2</v>
      </c>
      <c r="AR44" s="2">
        <v>2</v>
      </c>
      <c r="AS44" s="10">
        <v>2</v>
      </c>
      <c r="AT44" s="2">
        <v>3</v>
      </c>
      <c r="AU44" s="2">
        <v>5</v>
      </c>
      <c r="AV44" s="10">
        <v>2</v>
      </c>
      <c r="AW44">
        <f>AVERAGE(AE44:AG44)*(-3)</f>
        <v>-6</v>
      </c>
      <c r="AX44">
        <f>AVERAGE(AH44:AJ44)*(-2)</f>
        <v>-6</v>
      </c>
      <c r="AY44">
        <f>AVERAGE(AK44:AM44)*(-1)</f>
        <v>-2.6666666666666665</v>
      </c>
      <c r="AZ44">
        <f>AVERAGE(AN44:AP44)*1</f>
        <v>5</v>
      </c>
      <c r="BA44">
        <f>AVERAGE(AQ44:AS44)*2</f>
        <v>4</v>
      </c>
      <c r="BB44">
        <f>AVERAGE(AT44:AV44)*3</f>
        <v>10</v>
      </c>
      <c r="BC44" s="20">
        <f>SUM(AW44:BB44)</f>
        <v>4.3333333333333339</v>
      </c>
      <c r="BD44" s="17">
        <f>SUM(X44:AC44)</f>
        <v>0.99999999999999822</v>
      </c>
      <c r="BG44" s="45">
        <f>SUM(BC44:BD44)</f>
        <v>5.3333333333333321</v>
      </c>
    </row>
    <row r="45" spans="1:59" x14ac:dyDescent="0.15">
      <c r="A45" s="2" t="s">
        <v>0</v>
      </c>
      <c r="B45" s="2" t="s">
        <v>1</v>
      </c>
      <c r="C45" s="2" t="s">
        <v>8</v>
      </c>
      <c r="D45" s="2" t="s">
        <v>3</v>
      </c>
      <c r="E45" s="28" t="s">
        <v>121</v>
      </c>
      <c r="F45" s="14">
        <v>3</v>
      </c>
      <c r="G45" s="2">
        <v>3</v>
      </c>
      <c r="H45" s="10">
        <v>4</v>
      </c>
      <c r="I45" s="2">
        <v>1</v>
      </c>
      <c r="J45" s="2">
        <v>1</v>
      </c>
      <c r="K45" s="10">
        <v>1</v>
      </c>
      <c r="L45" s="2">
        <v>1</v>
      </c>
      <c r="M45" s="2">
        <v>1</v>
      </c>
      <c r="N45" s="10">
        <v>1</v>
      </c>
      <c r="O45" s="2">
        <v>1</v>
      </c>
      <c r="P45" s="2">
        <v>1</v>
      </c>
      <c r="Q45" s="10">
        <v>2</v>
      </c>
      <c r="R45" s="2">
        <v>1</v>
      </c>
      <c r="S45" s="2">
        <v>1</v>
      </c>
      <c r="T45" s="10">
        <v>1</v>
      </c>
      <c r="U45" s="2">
        <v>6</v>
      </c>
      <c r="V45" s="2">
        <v>1</v>
      </c>
      <c r="W45" s="2">
        <v>4</v>
      </c>
      <c r="X45" s="2">
        <f t="shared" si="0"/>
        <v>-10</v>
      </c>
      <c r="Y45" s="2">
        <f t="shared" si="1"/>
        <v>-2</v>
      </c>
      <c r="Z45" s="2">
        <f t="shared" si="2"/>
        <v>-1</v>
      </c>
      <c r="AA45" s="2">
        <f t="shared" si="3"/>
        <v>1.3333333333333333</v>
      </c>
      <c r="AB45" s="2">
        <f t="shared" si="4"/>
        <v>2</v>
      </c>
      <c r="AC45" s="2">
        <f t="shared" si="5"/>
        <v>11</v>
      </c>
      <c r="AE45" s="3">
        <v>3</v>
      </c>
      <c r="AF45" s="2">
        <v>1</v>
      </c>
      <c r="AG45" s="10">
        <v>1</v>
      </c>
      <c r="AH45" s="2">
        <v>3</v>
      </c>
      <c r="AI45" s="2">
        <v>1</v>
      </c>
      <c r="AJ45" s="10">
        <v>2</v>
      </c>
      <c r="AK45" s="2">
        <v>3</v>
      </c>
      <c r="AL45" s="2">
        <v>2</v>
      </c>
      <c r="AM45" s="10">
        <v>1</v>
      </c>
      <c r="AN45" s="5">
        <v>1</v>
      </c>
      <c r="AO45" s="2">
        <v>4</v>
      </c>
      <c r="AP45" s="10">
        <v>2</v>
      </c>
      <c r="AQ45" s="2">
        <v>3</v>
      </c>
      <c r="AR45" s="2">
        <v>3</v>
      </c>
      <c r="AS45" s="10">
        <v>2</v>
      </c>
      <c r="AT45" s="2">
        <v>5</v>
      </c>
      <c r="AU45" s="2">
        <v>3</v>
      </c>
      <c r="AV45" s="10">
        <v>2</v>
      </c>
      <c r="AW45">
        <f>AVERAGE(AE45:AG45)*(-3)</f>
        <v>-5</v>
      </c>
      <c r="AX45">
        <f>AVERAGE(AH45:AJ45)*(-2)</f>
        <v>-4</v>
      </c>
      <c r="AY45">
        <f>AVERAGE(AK45:AM45)*(-1)</f>
        <v>-2</v>
      </c>
      <c r="AZ45">
        <f>AVERAGE(AN45:AP45)*1</f>
        <v>2.3333333333333335</v>
      </c>
      <c r="BA45">
        <f>AVERAGE(AQ45:AS45)*2</f>
        <v>5.333333333333333</v>
      </c>
      <c r="BB45">
        <f>AVERAGE(AT45:AV45)*3</f>
        <v>10</v>
      </c>
      <c r="BC45" s="20">
        <f>SUM(AW45:BB45)</f>
        <v>6.666666666666667</v>
      </c>
      <c r="BD45" s="17">
        <f>SUM(X45:AC45)</f>
        <v>1.3333333333333339</v>
      </c>
      <c r="BG45" s="45">
        <f>SUM(BC45:BD45)</f>
        <v>8</v>
      </c>
    </row>
    <row r="46" spans="1:59" x14ac:dyDescent="0.15">
      <c r="A46" s="2" t="s">
        <v>5</v>
      </c>
      <c r="B46" s="2" t="s">
        <v>1</v>
      </c>
      <c r="C46" s="2" t="s">
        <v>8</v>
      </c>
      <c r="D46" s="2" t="s">
        <v>3</v>
      </c>
      <c r="E46" s="23" t="s">
        <v>116</v>
      </c>
      <c r="F46" s="14">
        <v>4</v>
      </c>
      <c r="G46" s="2">
        <v>2</v>
      </c>
      <c r="H46" s="10">
        <v>2</v>
      </c>
      <c r="I46" s="2">
        <v>1</v>
      </c>
      <c r="J46" s="2">
        <v>1</v>
      </c>
      <c r="K46" s="10">
        <v>1</v>
      </c>
      <c r="L46" s="2">
        <v>1</v>
      </c>
      <c r="M46" s="2">
        <v>2</v>
      </c>
      <c r="N46" s="10">
        <v>1</v>
      </c>
      <c r="O46" s="2">
        <v>1</v>
      </c>
      <c r="P46" s="2">
        <v>1</v>
      </c>
      <c r="Q46" s="10">
        <v>1</v>
      </c>
      <c r="R46" s="2">
        <v>1</v>
      </c>
      <c r="S46" s="2">
        <v>1</v>
      </c>
      <c r="T46" s="10">
        <v>1</v>
      </c>
      <c r="U46" s="2">
        <v>3</v>
      </c>
      <c r="V46" s="2">
        <v>4</v>
      </c>
      <c r="W46" s="2">
        <v>3</v>
      </c>
      <c r="X46" s="2">
        <f t="shared" si="0"/>
        <v>-8</v>
      </c>
      <c r="Y46" s="2">
        <f t="shared" si="1"/>
        <v>-2</v>
      </c>
      <c r="Z46" s="2">
        <f t="shared" si="2"/>
        <v>-1.3333333333333333</v>
      </c>
      <c r="AA46" s="2">
        <f t="shared" si="3"/>
        <v>1</v>
      </c>
      <c r="AB46" s="2">
        <f t="shared" si="4"/>
        <v>2</v>
      </c>
      <c r="AC46" s="2">
        <f t="shared" si="5"/>
        <v>10</v>
      </c>
      <c r="AE46" s="3">
        <v>5</v>
      </c>
      <c r="AF46" s="2">
        <v>5</v>
      </c>
      <c r="AG46" s="10">
        <v>5</v>
      </c>
      <c r="AH46" s="2">
        <v>2</v>
      </c>
      <c r="AI46" s="2">
        <v>1</v>
      </c>
      <c r="AJ46" s="10">
        <v>1</v>
      </c>
      <c r="AK46" s="2">
        <v>2</v>
      </c>
      <c r="AL46" s="2">
        <v>1</v>
      </c>
      <c r="AM46" s="10">
        <v>2</v>
      </c>
      <c r="AN46" s="5">
        <v>2</v>
      </c>
      <c r="AO46" s="2">
        <v>2</v>
      </c>
      <c r="AP46" s="10">
        <v>2</v>
      </c>
      <c r="AQ46" s="2">
        <v>3</v>
      </c>
      <c r="AR46" s="2">
        <v>1</v>
      </c>
      <c r="AS46" s="10">
        <v>1</v>
      </c>
      <c r="AT46" s="2">
        <v>5</v>
      </c>
      <c r="AU46" s="2">
        <v>5</v>
      </c>
      <c r="AV46" s="10">
        <v>3</v>
      </c>
      <c r="AW46">
        <f>AVERAGE(AE46:AG46)*(-3)</f>
        <v>-15</v>
      </c>
      <c r="AX46">
        <f>AVERAGE(AH46:AJ46)*(-2)</f>
        <v>-2.6666666666666665</v>
      </c>
      <c r="AY46">
        <f>AVERAGE(AK46:AM46)*(-1)</f>
        <v>-1.6666666666666667</v>
      </c>
      <c r="AZ46">
        <f>AVERAGE(AN46:AP46)*1</f>
        <v>2</v>
      </c>
      <c r="BA46">
        <f>AVERAGE(AQ46:AS46)*2</f>
        <v>3.3333333333333335</v>
      </c>
      <c r="BB46">
        <f>AVERAGE(AT46:AV46)*3</f>
        <v>13</v>
      </c>
      <c r="BC46" s="20">
        <f>SUM(AW46:BB46)</f>
        <v>-1.0000000000000018</v>
      </c>
      <c r="BD46" s="17">
        <f>SUM(X46:AC46)</f>
        <v>1.6666666666666661</v>
      </c>
      <c r="BG46" s="45">
        <f>SUM(BC46:BD46)</f>
        <v>0.6666666666666643</v>
      </c>
    </row>
    <row r="47" spans="1:59" x14ac:dyDescent="0.15">
      <c r="A47" s="26" t="s">
        <v>13</v>
      </c>
      <c r="B47" s="2" t="s">
        <v>1</v>
      </c>
      <c r="C47" s="2" t="s">
        <v>14</v>
      </c>
      <c r="D47" s="2" t="s">
        <v>12</v>
      </c>
      <c r="E47" s="23" t="s">
        <v>116</v>
      </c>
      <c r="F47" s="14">
        <v>3</v>
      </c>
      <c r="G47" s="2">
        <v>2</v>
      </c>
      <c r="H47" s="10">
        <v>2</v>
      </c>
      <c r="I47" s="2">
        <v>5</v>
      </c>
      <c r="J47" s="2">
        <v>6</v>
      </c>
      <c r="K47" s="10">
        <v>2</v>
      </c>
      <c r="L47" s="2">
        <v>4</v>
      </c>
      <c r="M47" s="2">
        <v>4</v>
      </c>
      <c r="N47" s="10">
        <v>3</v>
      </c>
      <c r="O47" s="2">
        <v>2</v>
      </c>
      <c r="P47" s="2">
        <v>5</v>
      </c>
      <c r="Q47" s="10">
        <v>5</v>
      </c>
      <c r="R47" s="2">
        <v>2</v>
      </c>
      <c r="S47" s="2">
        <v>2</v>
      </c>
      <c r="T47" s="10">
        <v>2</v>
      </c>
      <c r="U47" s="2">
        <v>4</v>
      </c>
      <c r="V47" s="2">
        <v>5</v>
      </c>
      <c r="W47" s="2">
        <v>4</v>
      </c>
      <c r="X47" s="2">
        <f t="shared" si="0"/>
        <v>-7</v>
      </c>
      <c r="Y47" s="2">
        <f t="shared" si="1"/>
        <v>-8.6666666666666661</v>
      </c>
      <c r="Z47" s="2">
        <f t="shared" si="2"/>
        <v>-3.6666666666666665</v>
      </c>
      <c r="AA47" s="2">
        <f t="shared" si="3"/>
        <v>4</v>
      </c>
      <c r="AB47" s="2">
        <f t="shared" si="4"/>
        <v>4</v>
      </c>
      <c r="AC47" s="2">
        <f t="shared" si="5"/>
        <v>13</v>
      </c>
      <c r="AE47" s="3">
        <v>3</v>
      </c>
      <c r="AF47" s="2">
        <v>3</v>
      </c>
      <c r="AG47" s="10">
        <v>3</v>
      </c>
      <c r="AH47" s="2">
        <v>6</v>
      </c>
      <c r="AI47" s="2">
        <v>1</v>
      </c>
      <c r="AJ47" s="10">
        <v>2</v>
      </c>
      <c r="AK47" s="2">
        <v>2</v>
      </c>
      <c r="AL47" s="2">
        <v>6</v>
      </c>
      <c r="AM47" s="10">
        <v>1</v>
      </c>
      <c r="AN47" s="5">
        <v>1</v>
      </c>
      <c r="AO47" s="2">
        <v>3</v>
      </c>
      <c r="AP47" s="10">
        <v>1</v>
      </c>
      <c r="AQ47" s="2">
        <v>4</v>
      </c>
      <c r="AR47" s="2">
        <v>2</v>
      </c>
      <c r="AS47" s="10">
        <v>3</v>
      </c>
      <c r="AT47" s="2">
        <v>6</v>
      </c>
      <c r="AU47" s="2">
        <v>6</v>
      </c>
      <c r="AV47" s="10">
        <v>6</v>
      </c>
      <c r="AW47">
        <f>AVERAGE(AE47:AG47)*(-3)</f>
        <v>-9</v>
      </c>
      <c r="AX47">
        <f>AVERAGE(AH47:AJ47)*(-2)</f>
        <v>-6</v>
      </c>
      <c r="AY47">
        <f>AVERAGE(AK47:AM47)*(-1)</f>
        <v>-3</v>
      </c>
      <c r="AZ47">
        <f>AVERAGE(AN47:AP47)*1</f>
        <v>1.6666666666666667</v>
      </c>
      <c r="BA47">
        <f>AVERAGE(AQ47:AS47)*2</f>
        <v>6</v>
      </c>
      <c r="BB47">
        <f>AVERAGE(AT47:AV47)*3</f>
        <v>18</v>
      </c>
      <c r="BC47" s="20">
        <f>SUM(AW47:BB47)</f>
        <v>7.6666666666666679</v>
      </c>
      <c r="BD47" s="17">
        <f>SUM(X47:AC47)</f>
        <v>1.6666666666666679</v>
      </c>
      <c r="BG47" s="45">
        <f>SUM(BC47:BD47)</f>
        <v>9.3333333333333357</v>
      </c>
    </row>
    <row r="48" spans="1:59" x14ac:dyDescent="0.15">
      <c r="A48" s="27" t="s">
        <v>11</v>
      </c>
      <c r="B48" s="2" t="s">
        <v>6</v>
      </c>
      <c r="C48" s="2" t="s">
        <v>8</v>
      </c>
      <c r="D48" s="2" t="s">
        <v>3</v>
      </c>
      <c r="E48" s="23" t="s">
        <v>116</v>
      </c>
      <c r="F48" s="14">
        <v>4</v>
      </c>
      <c r="G48" s="2">
        <v>6</v>
      </c>
      <c r="H48" s="10">
        <v>5</v>
      </c>
      <c r="I48" s="2">
        <v>6</v>
      </c>
      <c r="J48" s="2">
        <v>1</v>
      </c>
      <c r="K48" s="10">
        <v>2</v>
      </c>
      <c r="L48" s="2">
        <v>6</v>
      </c>
      <c r="M48" s="2">
        <v>5</v>
      </c>
      <c r="N48" s="10">
        <v>6</v>
      </c>
      <c r="O48" s="2">
        <v>1</v>
      </c>
      <c r="P48" s="2">
        <v>6</v>
      </c>
      <c r="Q48" s="10">
        <v>2</v>
      </c>
      <c r="R48" s="2">
        <v>3</v>
      </c>
      <c r="S48" s="2">
        <v>5</v>
      </c>
      <c r="T48" s="10">
        <v>5</v>
      </c>
      <c r="U48" s="2">
        <v>6</v>
      </c>
      <c r="V48" s="2">
        <v>5</v>
      </c>
      <c r="W48" s="2">
        <v>6</v>
      </c>
      <c r="X48" s="2">
        <f t="shared" si="0"/>
        <v>-15</v>
      </c>
      <c r="Y48" s="2">
        <f t="shared" si="1"/>
        <v>-6</v>
      </c>
      <c r="Z48" s="2">
        <f t="shared" si="2"/>
        <v>-5.666666666666667</v>
      </c>
      <c r="AA48" s="2">
        <f t="shared" si="3"/>
        <v>3</v>
      </c>
      <c r="AB48" s="2">
        <f t="shared" si="4"/>
        <v>8.6666666666666661</v>
      </c>
      <c r="AC48" s="2">
        <f t="shared" si="5"/>
        <v>17</v>
      </c>
      <c r="AE48" s="3">
        <v>4</v>
      </c>
      <c r="AF48" s="2">
        <v>4</v>
      </c>
      <c r="AG48" s="10">
        <v>6</v>
      </c>
      <c r="AH48" s="2">
        <v>7</v>
      </c>
      <c r="AI48" s="2">
        <v>1</v>
      </c>
      <c r="AJ48" s="10">
        <v>2</v>
      </c>
      <c r="AK48" s="2">
        <v>2</v>
      </c>
      <c r="AL48" s="2">
        <v>5</v>
      </c>
      <c r="AM48" s="10">
        <v>4</v>
      </c>
      <c r="AN48" s="5">
        <v>1</v>
      </c>
      <c r="AO48" s="2">
        <v>6</v>
      </c>
      <c r="AP48" s="10">
        <v>5</v>
      </c>
      <c r="AQ48" s="2">
        <v>3</v>
      </c>
      <c r="AR48" s="2">
        <v>4</v>
      </c>
      <c r="AS48" s="10">
        <v>3</v>
      </c>
      <c r="AT48" s="2">
        <v>6</v>
      </c>
      <c r="AU48" s="2">
        <v>5</v>
      </c>
      <c r="AV48" s="10">
        <v>5</v>
      </c>
      <c r="AW48">
        <f>AVERAGE(AE48:AG48)*(-3)</f>
        <v>-14</v>
      </c>
      <c r="AX48">
        <f>AVERAGE(AH48:AJ48)*(-2)</f>
        <v>-6.666666666666667</v>
      </c>
      <c r="AY48">
        <f>AVERAGE(AK48:AM48)*(-1)</f>
        <v>-3.6666666666666665</v>
      </c>
      <c r="AZ48">
        <f>AVERAGE(AN48:AP48)*1</f>
        <v>4</v>
      </c>
      <c r="BA48">
        <f>AVERAGE(AQ48:AS48)*2</f>
        <v>6.666666666666667</v>
      </c>
      <c r="BB48">
        <f>AVERAGE(AT48:AV48)*3</f>
        <v>16</v>
      </c>
      <c r="BC48" s="20">
        <f>SUM(AW48:BB48)</f>
        <v>2.3333333333333321</v>
      </c>
      <c r="BD48" s="17">
        <f>SUM(X48:AC48)</f>
        <v>1.9999999999999982</v>
      </c>
      <c r="BG48" s="45">
        <f>SUM(BC48:BD48)</f>
        <v>4.3333333333333304</v>
      </c>
    </row>
    <row r="49" spans="1:59" x14ac:dyDescent="0.15">
      <c r="A49" s="27" t="s">
        <v>11</v>
      </c>
      <c r="B49" s="2" t="s">
        <v>6</v>
      </c>
      <c r="C49" s="2" t="s">
        <v>2</v>
      </c>
      <c r="D49" s="2" t="s">
        <v>18</v>
      </c>
      <c r="E49" s="29">
        <v>1200</v>
      </c>
      <c r="F49" s="14">
        <v>5</v>
      </c>
      <c r="G49" s="2">
        <v>4</v>
      </c>
      <c r="H49" s="10">
        <v>5</v>
      </c>
      <c r="I49" s="2">
        <v>4</v>
      </c>
      <c r="J49" s="2">
        <v>1</v>
      </c>
      <c r="K49" s="10">
        <v>2</v>
      </c>
      <c r="L49" s="2">
        <v>4</v>
      </c>
      <c r="M49" s="2">
        <v>6</v>
      </c>
      <c r="N49" s="10">
        <v>5</v>
      </c>
      <c r="O49" s="2">
        <v>2</v>
      </c>
      <c r="P49" s="2">
        <v>4</v>
      </c>
      <c r="Q49" s="10">
        <v>3</v>
      </c>
      <c r="R49" s="2">
        <v>5</v>
      </c>
      <c r="S49" s="2">
        <v>4</v>
      </c>
      <c r="T49" s="10">
        <v>4</v>
      </c>
      <c r="U49" s="2">
        <v>6</v>
      </c>
      <c r="V49" s="2">
        <v>5</v>
      </c>
      <c r="W49" s="2">
        <v>3</v>
      </c>
      <c r="X49" s="2">
        <f t="shared" si="0"/>
        <v>-14</v>
      </c>
      <c r="Y49" s="2">
        <f t="shared" si="1"/>
        <v>-4.666666666666667</v>
      </c>
      <c r="Z49" s="2">
        <f t="shared" si="2"/>
        <v>-5</v>
      </c>
      <c r="AA49" s="2">
        <f t="shared" si="3"/>
        <v>3</v>
      </c>
      <c r="AB49" s="2">
        <f t="shared" si="4"/>
        <v>8.6666666666666661</v>
      </c>
      <c r="AC49" s="2">
        <f t="shared" si="5"/>
        <v>14</v>
      </c>
      <c r="AE49" s="3">
        <v>4</v>
      </c>
      <c r="AF49" s="2">
        <v>6</v>
      </c>
      <c r="AG49" s="10">
        <v>3</v>
      </c>
      <c r="AH49" s="2">
        <v>1</v>
      </c>
      <c r="AI49" s="2">
        <v>1</v>
      </c>
      <c r="AJ49" s="10">
        <v>1</v>
      </c>
      <c r="AK49" s="2">
        <v>1</v>
      </c>
      <c r="AL49" s="2">
        <v>2</v>
      </c>
      <c r="AM49" s="10">
        <v>1</v>
      </c>
      <c r="AN49" s="5">
        <v>1</v>
      </c>
      <c r="AO49" s="2">
        <v>1</v>
      </c>
      <c r="AP49" s="10">
        <v>2</v>
      </c>
      <c r="AQ49" s="2">
        <v>1</v>
      </c>
      <c r="AR49" s="2">
        <v>1</v>
      </c>
      <c r="AS49" s="10">
        <v>1</v>
      </c>
      <c r="AT49" s="2">
        <v>1</v>
      </c>
      <c r="AU49" s="2">
        <v>5</v>
      </c>
      <c r="AV49" s="10">
        <v>2</v>
      </c>
      <c r="AW49">
        <f>AVERAGE(AE49:AG49)*(-3)</f>
        <v>-13</v>
      </c>
      <c r="AX49">
        <f>AVERAGE(AH49:AJ49)*(-2)</f>
        <v>-2</v>
      </c>
      <c r="AY49">
        <f>AVERAGE(AK49:AM49)*(-1)</f>
        <v>-1.3333333333333333</v>
      </c>
      <c r="AZ49">
        <f>AVERAGE(AN49:AP49)*1</f>
        <v>1.3333333333333333</v>
      </c>
      <c r="BA49">
        <f>AVERAGE(AQ49:AS49)*2</f>
        <v>2</v>
      </c>
      <c r="BB49">
        <f>AVERAGE(AT49:AV49)*3</f>
        <v>8</v>
      </c>
      <c r="BC49" s="20">
        <f>SUM(AW49:BB49)</f>
        <v>-4.9999999999999982</v>
      </c>
      <c r="BD49" s="17">
        <f>SUM(X49:AC49)</f>
        <v>1.9999999999999982</v>
      </c>
      <c r="BG49" s="45">
        <f>SUM(BC49:BD49)</f>
        <v>-3</v>
      </c>
    </row>
    <row r="50" spans="1:59" x14ac:dyDescent="0.15">
      <c r="A50" s="2" t="s">
        <v>9</v>
      </c>
      <c r="B50" s="2" t="s">
        <v>6</v>
      </c>
      <c r="C50" s="2" t="s">
        <v>8</v>
      </c>
      <c r="D50" s="2" t="s">
        <v>18</v>
      </c>
      <c r="E50" s="29" t="s">
        <v>25</v>
      </c>
      <c r="F50" s="14">
        <v>3</v>
      </c>
      <c r="G50" s="2">
        <v>5</v>
      </c>
      <c r="H50" s="10">
        <v>3</v>
      </c>
      <c r="I50" s="2">
        <v>3</v>
      </c>
      <c r="J50" s="2">
        <v>2</v>
      </c>
      <c r="K50" s="10">
        <v>2</v>
      </c>
      <c r="L50" s="2">
        <v>3</v>
      </c>
      <c r="M50" s="2">
        <v>3</v>
      </c>
      <c r="N50" s="10">
        <v>2</v>
      </c>
      <c r="O50" s="2">
        <v>3</v>
      </c>
      <c r="P50" s="2">
        <v>3</v>
      </c>
      <c r="Q50" s="10">
        <v>2</v>
      </c>
      <c r="R50" s="2">
        <v>2</v>
      </c>
      <c r="S50" s="2">
        <v>2</v>
      </c>
      <c r="T50" s="10">
        <v>2</v>
      </c>
      <c r="U50" s="2">
        <v>5</v>
      </c>
      <c r="V50" s="2">
        <v>5</v>
      </c>
      <c r="W50" s="2">
        <v>4</v>
      </c>
      <c r="X50" s="2">
        <f t="shared" si="0"/>
        <v>-11</v>
      </c>
      <c r="Y50" s="2">
        <f t="shared" si="1"/>
        <v>-4.666666666666667</v>
      </c>
      <c r="Z50" s="2">
        <f t="shared" si="2"/>
        <v>-2.6666666666666665</v>
      </c>
      <c r="AA50" s="2">
        <f t="shared" si="3"/>
        <v>2.6666666666666665</v>
      </c>
      <c r="AB50" s="2">
        <f t="shared" si="4"/>
        <v>4</v>
      </c>
      <c r="AC50" s="2">
        <f t="shared" si="5"/>
        <v>14</v>
      </c>
      <c r="AE50" s="3">
        <v>4</v>
      </c>
      <c r="AF50" s="2">
        <v>4</v>
      </c>
      <c r="AG50" s="10">
        <v>4</v>
      </c>
      <c r="AH50" s="2">
        <v>7</v>
      </c>
      <c r="AI50" s="2">
        <v>1</v>
      </c>
      <c r="AJ50" s="10">
        <v>3</v>
      </c>
      <c r="AK50" s="2">
        <v>2</v>
      </c>
      <c r="AL50" s="2">
        <v>2</v>
      </c>
      <c r="AM50" s="10">
        <v>1</v>
      </c>
      <c r="AN50" s="5">
        <v>1</v>
      </c>
      <c r="AO50" s="2">
        <v>6</v>
      </c>
      <c r="AP50" s="10">
        <v>6</v>
      </c>
      <c r="AQ50" s="2">
        <v>2</v>
      </c>
      <c r="AR50" s="2">
        <v>2</v>
      </c>
      <c r="AS50" s="10">
        <v>1</v>
      </c>
      <c r="AT50" s="2">
        <v>2</v>
      </c>
      <c r="AU50" s="2">
        <v>3</v>
      </c>
      <c r="AV50" s="10">
        <v>4</v>
      </c>
      <c r="AW50">
        <f>AVERAGE(AE50:AG50)*(-3)</f>
        <v>-12</v>
      </c>
      <c r="AX50">
        <f>AVERAGE(AH50:AJ50)*(-2)</f>
        <v>-7.333333333333333</v>
      </c>
      <c r="AY50">
        <f>AVERAGE(AK50:AM50)*(-1)</f>
        <v>-1.6666666666666667</v>
      </c>
      <c r="AZ50">
        <f>AVERAGE(AN50:AP50)*1</f>
        <v>4.333333333333333</v>
      </c>
      <c r="BA50">
        <f>AVERAGE(AQ50:AS50)*2</f>
        <v>3.3333333333333335</v>
      </c>
      <c r="BB50">
        <f>AVERAGE(AT50:AV50)*3</f>
        <v>9</v>
      </c>
      <c r="BC50" s="20">
        <f>SUM(AW50:BB50)</f>
        <v>-4.3333333333333339</v>
      </c>
      <c r="BD50" s="17">
        <f>SUM(X50:AC50)</f>
        <v>2.3333333333333304</v>
      </c>
      <c r="BG50" s="45">
        <f>SUM(BC50:BD50)</f>
        <v>-2.0000000000000036</v>
      </c>
    </row>
    <row r="51" spans="1:59" x14ac:dyDescent="0.15">
      <c r="A51" s="27" t="s">
        <v>11</v>
      </c>
      <c r="B51" s="2" t="s">
        <v>6</v>
      </c>
      <c r="C51" s="2" t="s">
        <v>8</v>
      </c>
      <c r="D51" s="2" t="s">
        <v>3</v>
      </c>
      <c r="E51" s="29">
        <v>40</v>
      </c>
      <c r="F51" s="14">
        <v>5</v>
      </c>
      <c r="G51" s="2">
        <v>7</v>
      </c>
      <c r="H51" s="10">
        <v>7</v>
      </c>
      <c r="I51" s="2">
        <v>7</v>
      </c>
      <c r="J51" s="2">
        <v>1</v>
      </c>
      <c r="K51" s="10">
        <v>1</v>
      </c>
      <c r="L51" s="2">
        <v>6</v>
      </c>
      <c r="M51" s="2">
        <v>6</v>
      </c>
      <c r="N51" s="10">
        <v>6</v>
      </c>
      <c r="O51" s="2">
        <v>1</v>
      </c>
      <c r="P51" s="2">
        <v>7</v>
      </c>
      <c r="Q51" s="10">
        <v>6</v>
      </c>
      <c r="R51" s="2">
        <v>6</v>
      </c>
      <c r="S51" s="2">
        <v>6</v>
      </c>
      <c r="T51" s="10">
        <v>4</v>
      </c>
      <c r="U51" s="2">
        <v>6</v>
      </c>
      <c r="V51" s="2">
        <v>6</v>
      </c>
      <c r="W51" s="2">
        <v>6</v>
      </c>
      <c r="X51" s="2">
        <f t="shared" si="0"/>
        <v>-19</v>
      </c>
      <c r="Y51" s="2">
        <f t="shared" si="1"/>
        <v>-6</v>
      </c>
      <c r="Z51" s="2">
        <f t="shared" si="2"/>
        <v>-6</v>
      </c>
      <c r="AA51" s="2">
        <f t="shared" si="3"/>
        <v>4.666666666666667</v>
      </c>
      <c r="AB51" s="2">
        <f t="shared" si="4"/>
        <v>10.666666666666666</v>
      </c>
      <c r="AC51" s="2">
        <f t="shared" si="5"/>
        <v>18</v>
      </c>
      <c r="AE51" s="3">
        <v>4</v>
      </c>
      <c r="AF51" s="2">
        <v>5</v>
      </c>
      <c r="AG51" s="10">
        <v>5</v>
      </c>
      <c r="AH51" s="2">
        <v>5</v>
      </c>
      <c r="AI51" s="2">
        <v>3</v>
      </c>
      <c r="AJ51" s="10">
        <v>5</v>
      </c>
      <c r="AK51" s="2">
        <v>5</v>
      </c>
      <c r="AL51" s="2">
        <v>5</v>
      </c>
      <c r="AM51" s="10">
        <v>5</v>
      </c>
      <c r="AN51" s="5">
        <v>3</v>
      </c>
      <c r="AO51" s="2">
        <v>5</v>
      </c>
      <c r="AP51" s="10">
        <v>5</v>
      </c>
      <c r="AQ51" s="2">
        <v>5</v>
      </c>
      <c r="AR51" s="2">
        <v>5</v>
      </c>
      <c r="AS51" s="10">
        <v>5</v>
      </c>
      <c r="AT51" s="2">
        <v>5</v>
      </c>
      <c r="AU51" s="2">
        <v>5</v>
      </c>
      <c r="AV51" s="10">
        <v>5</v>
      </c>
      <c r="AW51">
        <f>AVERAGE(AE51:AG51)*(-3)</f>
        <v>-14</v>
      </c>
      <c r="AX51">
        <f>AVERAGE(AH51:AJ51)*(-2)</f>
        <v>-8.6666666666666661</v>
      </c>
      <c r="AY51">
        <f>AVERAGE(AK51:AM51)*(-1)</f>
        <v>-5</v>
      </c>
      <c r="AZ51">
        <f>AVERAGE(AN51:AP51)*1</f>
        <v>4.333333333333333</v>
      </c>
      <c r="BA51">
        <f>AVERAGE(AQ51:AS51)*2</f>
        <v>10</v>
      </c>
      <c r="BB51">
        <f>AVERAGE(AT51:AV51)*3</f>
        <v>15</v>
      </c>
      <c r="BC51" s="20">
        <f>SUM(AW51:BB51)</f>
        <v>1.6666666666666679</v>
      </c>
      <c r="BD51" s="17">
        <f>SUM(X51:AC51)</f>
        <v>2.3333333333333339</v>
      </c>
      <c r="BG51" s="45">
        <f>SUM(BC51:BD51)</f>
        <v>4.0000000000000018</v>
      </c>
    </row>
    <row r="52" spans="1:59" x14ac:dyDescent="0.15">
      <c r="A52" s="2" t="s">
        <v>5</v>
      </c>
      <c r="B52" s="2" t="s">
        <v>6</v>
      </c>
      <c r="C52" s="2" t="s">
        <v>8</v>
      </c>
      <c r="D52" s="2" t="s">
        <v>18</v>
      </c>
      <c r="E52" s="29">
        <v>206</v>
      </c>
      <c r="F52" s="14">
        <v>1</v>
      </c>
      <c r="G52" s="2">
        <v>3</v>
      </c>
      <c r="H52" s="10">
        <v>2</v>
      </c>
      <c r="I52" s="2">
        <v>1</v>
      </c>
      <c r="J52" s="2">
        <v>1</v>
      </c>
      <c r="K52" s="10">
        <v>1</v>
      </c>
      <c r="L52" s="2">
        <v>4</v>
      </c>
      <c r="M52" s="2">
        <v>4</v>
      </c>
      <c r="N52" s="10">
        <v>5</v>
      </c>
      <c r="O52" s="2">
        <v>1</v>
      </c>
      <c r="P52" s="2">
        <v>1</v>
      </c>
      <c r="Q52" s="10">
        <v>3</v>
      </c>
      <c r="R52" s="2">
        <v>1</v>
      </c>
      <c r="S52" s="2">
        <v>1</v>
      </c>
      <c r="T52" s="10">
        <v>1</v>
      </c>
      <c r="U52" s="2">
        <v>4</v>
      </c>
      <c r="V52" s="2">
        <v>4</v>
      </c>
      <c r="W52" s="2">
        <v>3</v>
      </c>
      <c r="X52" s="2">
        <f t="shared" si="0"/>
        <v>-6</v>
      </c>
      <c r="Y52" s="2">
        <f t="shared" si="1"/>
        <v>-2</v>
      </c>
      <c r="Z52" s="2">
        <f t="shared" si="2"/>
        <v>-4.333333333333333</v>
      </c>
      <c r="AA52" s="2">
        <f t="shared" si="3"/>
        <v>1.6666666666666667</v>
      </c>
      <c r="AB52" s="2">
        <f t="shared" si="4"/>
        <v>2</v>
      </c>
      <c r="AC52" s="2">
        <f t="shared" si="5"/>
        <v>11</v>
      </c>
      <c r="AE52" s="3">
        <v>6</v>
      </c>
      <c r="AF52" s="2">
        <v>3</v>
      </c>
      <c r="AG52" s="10">
        <v>5</v>
      </c>
      <c r="AH52" s="2">
        <v>4</v>
      </c>
      <c r="AI52" s="2">
        <v>1</v>
      </c>
      <c r="AJ52" s="10">
        <v>2</v>
      </c>
      <c r="AK52" s="2">
        <v>5</v>
      </c>
      <c r="AL52" s="2">
        <v>5</v>
      </c>
      <c r="AM52" s="10">
        <v>3</v>
      </c>
      <c r="AN52" s="5">
        <v>3</v>
      </c>
      <c r="AO52" s="2">
        <v>5</v>
      </c>
      <c r="AP52" s="10">
        <v>4</v>
      </c>
      <c r="AQ52" s="2">
        <v>2</v>
      </c>
      <c r="AR52" s="2">
        <v>2</v>
      </c>
      <c r="AS52" s="10">
        <v>2</v>
      </c>
      <c r="AT52" s="2">
        <v>3</v>
      </c>
      <c r="AU52" s="2">
        <v>3</v>
      </c>
      <c r="AV52" s="10">
        <v>5</v>
      </c>
      <c r="AW52">
        <f>AVERAGE(AE52:AG52)*(-3)</f>
        <v>-14</v>
      </c>
      <c r="AX52">
        <f>AVERAGE(AH52:AJ52)*(-2)</f>
        <v>-4.666666666666667</v>
      </c>
      <c r="AY52">
        <f>AVERAGE(AK52:AM52)*(-1)</f>
        <v>-4.333333333333333</v>
      </c>
      <c r="AZ52">
        <f>AVERAGE(AN52:AP52)*1</f>
        <v>4</v>
      </c>
      <c r="BA52">
        <f>AVERAGE(AQ52:AS52)*2</f>
        <v>4</v>
      </c>
      <c r="BB52">
        <f>AVERAGE(AT52:AV52)*3</f>
        <v>11</v>
      </c>
      <c r="BC52" s="20">
        <f>SUM(AW52:BB52)</f>
        <v>-4</v>
      </c>
      <c r="BD52" s="17">
        <f>SUM(X52:AC52)</f>
        <v>2.3333333333333339</v>
      </c>
      <c r="BG52" s="45">
        <f>SUM(BC52:BD52)</f>
        <v>-1.6666666666666661</v>
      </c>
    </row>
    <row r="53" spans="1:59" x14ac:dyDescent="0.15">
      <c r="A53" s="27" t="s">
        <v>11</v>
      </c>
      <c r="B53" s="2" t="s">
        <v>6</v>
      </c>
      <c r="C53" s="2" t="s">
        <v>14</v>
      </c>
      <c r="D53" s="2" t="s">
        <v>12</v>
      </c>
      <c r="E53" s="28" t="s">
        <v>118</v>
      </c>
      <c r="F53" s="14">
        <v>4</v>
      </c>
      <c r="G53" s="2">
        <v>1</v>
      </c>
      <c r="H53" s="10">
        <v>7</v>
      </c>
      <c r="I53" s="2">
        <v>1</v>
      </c>
      <c r="J53" s="2">
        <v>1</v>
      </c>
      <c r="K53" s="10">
        <v>1</v>
      </c>
      <c r="L53" s="2">
        <v>5</v>
      </c>
      <c r="M53" s="2">
        <v>5</v>
      </c>
      <c r="N53" s="10">
        <v>5</v>
      </c>
      <c r="O53" s="2">
        <v>1</v>
      </c>
      <c r="P53" s="2">
        <v>1</v>
      </c>
      <c r="Q53" s="10">
        <v>2</v>
      </c>
      <c r="R53" s="2">
        <v>1</v>
      </c>
      <c r="S53" s="2">
        <v>2</v>
      </c>
      <c r="T53" s="10">
        <v>2</v>
      </c>
      <c r="U53" s="2">
        <v>6</v>
      </c>
      <c r="V53" s="2">
        <v>5</v>
      </c>
      <c r="W53" s="2">
        <v>6</v>
      </c>
      <c r="X53" s="2">
        <f t="shared" si="0"/>
        <v>-12</v>
      </c>
      <c r="Y53" s="2">
        <f t="shared" si="1"/>
        <v>-2</v>
      </c>
      <c r="Z53" s="2">
        <f t="shared" si="2"/>
        <v>-5</v>
      </c>
      <c r="AA53" s="2">
        <f t="shared" si="3"/>
        <v>1.3333333333333333</v>
      </c>
      <c r="AB53" s="2">
        <f t="shared" si="4"/>
        <v>3.3333333333333335</v>
      </c>
      <c r="AC53" s="2">
        <f t="shared" si="5"/>
        <v>17</v>
      </c>
      <c r="AE53" s="3">
        <v>7</v>
      </c>
      <c r="AF53" s="2">
        <v>6</v>
      </c>
      <c r="AG53" s="10">
        <v>5</v>
      </c>
      <c r="AH53" s="2">
        <v>4</v>
      </c>
      <c r="AI53" s="2">
        <v>1</v>
      </c>
      <c r="AJ53" s="10">
        <v>1</v>
      </c>
      <c r="AK53" s="2">
        <v>1</v>
      </c>
      <c r="AL53" s="2">
        <v>1</v>
      </c>
      <c r="AM53" s="10">
        <v>4</v>
      </c>
      <c r="AN53" s="5">
        <v>1</v>
      </c>
      <c r="AO53" s="2">
        <v>5</v>
      </c>
      <c r="AP53" s="10">
        <v>4</v>
      </c>
      <c r="AQ53" s="2">
        <v>1</v>
      </c>
      <c r="AR53" s="2">
        <v>2</v>
      </c>
      <c r="AS53" s="10">
        <v>1</v>
      </c>
      <c r="AT53" s="2">
        <v>4</v>
      </c>
      <c r="AU53" s="2">
        <v>4</v>
      </c>
      <c r="AV53" s="10">
        <v>4</v>
      </c>
      <c r="AW53">
        <f>AVERAGE(AE53:AG53)*(-3)</f>
        <v>-18</v>
      </c>
      <c r="AX53">
        <f>AVERAGE(AH53:AJ53)*(-2)</f>
        <v>-4</v>
      </c>
      <c r="AY53">
        <f>AVERAGE(AK53:AM53)*(-1)</f>
        <v>-2</v>
      </c>
      <c r="AZ53">
        <f>AVERAGE(AN53:AP53)*1</f>
        <v>3.3333333333333335</v>
      </c>
      <c r="BA53">
        <f>AVERAGE(AQ53:AS53)*2</f>
        <v>2.6666666666666665</v>
      </c>
      <c r="BB53">
        <f>AVERAGE(AT53:AV53)*3</f>
        <v>12</v>
      </c>
      <c r="BC53" s="20">
        <f>SUM(AW53:BB53)</f>
        <v>-6</v>
      </c>
      <c r="BD53" s="17">
        <f>SUM(X53:AC53)</f>
        <v>2.6666666666666661</v>
      </c>
      <c r="BG53" s="45">
        <f>SUM(BC53:BD53)</f>
        <v>-3.3333333333333339</v>
      </c>
    </row>
    <row r="54" spans="1:59" x14ac:dyDescent="0.15">
      <c r="A54" s="2" t="s">
        <v>0</v>
      </c>
      <c r="B54" s="2" t="s">
        <v>6</v>
      </c>
      <c r="C54" s="2" t="s">
        <v>2</v>
      </c>
      <c r="D54" s="2" t="s">
        <v>18</v>
      </c>
      <c r="E54" s="29">
        <v>500</v>
      </c>
      <c r="F54" s="14">
        <v>6</v>
      </c>
      <c r="G54" s="2">
        <v>5</v>
      </c>
      <c r="H54" s="10">
        <v>5</v>
      </c>
      <c r="I54" s="2">
        <v>5</v>
      </c>
      <c r="J54" s="2">
        <v>4</v>
      </c>
      <c r="K54" s="10">
        <v>4</v>
      </c>
      <c r="L54" s="2">
        <v>5</v>
      </c>
      <c r="M54" s="2">
        <v>6</v>
      </c>
      <c r="N54" s="10">
        <v>6</v>
      </c>
      <c r="O54" s="2">
        <v>5</v>
      </c>
      <c r="P54" s="2">
        <v>5</v>
      </c>
      <c r="Q54" s="10">
        <v>6</v>
      </c>
      <c r="R54" s="2">
        <v>5</v>
      </c>
      <c r="S54" s="2">
        <v>5</v>
      </c>
      <c r="T54" s="10">
        <v>5</v>
      </c>
      <c r="U54" s="2">
        <v>6</v>
      </c>
      <c r="V54" s="2">
        <v>6</v>
      </c>
      <c r="W54" s="2">
        <v>6</v>
      </c>
      <c r="X54" s="2">
        <f t="shared" si="0"/>
        <v>-16</v>
      </c>
      <c r="Y54" s="2">
        <f t="shared" si="1"/>
        <v>-8.6666666666666661</v>
      </c>
      <c r="Z54" s="2">
        <f t="shared" si="2"/>
        <v>-5.666666666666667</v>
      </c>
      <c r="AA54" s="2">
        <f t="shared" si="3"/>
        <v>5.333333333333333</v>
      </c>
      <c r="AB54" s="2">
        <f t="shared" si="4"/>
        <v>10</v>
      </c>
      <c r="AC54" s="2">
        <f t="shared" si="5"/>
        <v>18</v>
      </c>
      <c r="AE54" s="3">
        <v>6</v>
      </c>
      <c r="AF54" s="2">
        <v>3</v>
      </c>
      <c r="AG54" s="10">
        <v>5</v>
      </c>
      <c r="AH54" s="2">
        <v>4</v>
      </c>
      <c r="AI54" s="2">
        <v>1</v>
      </c>
      <c r="AJ54" s="10">
        <v>2</v>
      </c>
      <c r="AK54" s="2">
        <v>5</v>
      </c>
      <c r="AL54" s="2">
        <v>5</v>
      </c>
      <c r="AM54" s="10">
        <v>3</v>
      </c>
      <c r="AN54" s="5">
        <v>3</v>
      </c>
      <c r="AO54" s="2">
        <v>5</v>
      </c>
      <c r="AP54" s="10">
        <v>4</v>
      </c>
      <c r="AQ54" s="2">
        <v>2</v>
      </c>
      <c r="AR54" s="2">
        <v>2</v>
      </c>
      <c r="AS54" s="10">
        <v>2</v>
      </c>
      <c r="AT54" s="2">
        <v>3</v>
      </c>
      <c r="AU54" s="2">
        <v>3</v>
      </c>
      <c r="AV54" s="10">
        <v>5</v>
      </c>
      <c r="AW54">
        <f>AVERAGE(AE54:AG54)*(-3)</f>
        <v>-14</v>
      </c>
      <c r="AX54">
        <f>AVERAGE(AH54:AJ54)*(-2)</f>
        <v>-4.666666666666667</v>
      </c>
      <c r="AY54">
        <f>AVERAGE(AK54:AM54)*(-1)</f>
        <v>-4.333333333333333</v>
      </c>
      <c r="AZ54">
        <f>AVERAGE(AN54:AP54)*1</f>
        <v>4</v>
      </c>
      <c r="BA54">
        <f>AVERAGE(AQ54:AS54)*2</f>
        <v>4</v>
      </c>
      <c r="BB54">
        <f>AVERAGE(AT54:AV54)*3</f>
        <v>11</v>
      </c>
      <c r="BC54" s="20">
        <f>SUM(AW54:BB54)</f>
        <v>-4</v>
      </c>
      <c r="BD54" s="17">
        <f>SUM(X54:AC54)</f>
        <v>3</v>
      </c>
      <c r="BG54" s="45">
        <f>SUM(BC54:BD54)</f>
        <v>-1</v>
      </c>
    </row>
    <row r="55" spans="1:59" x14ac:dyDescent="0.15">
      <c r="A55" s="2" t="s">
        <v>0</v>
      </c>
      <c r="B55" s="2" t="s">
        <v>6</v>
      </c>
      <c r="C55" s="2" t="s">
        <v>8</v>
      </c>
      <c r="D55" s="2" t="s">
        <v>12</v>
      </c>
      <c r="E55" s="27" t="s">
        <v>151</v>
      </c>
      <c r="F55" s="14">
        <v>2</v>
      </c>
      <c r="G55" s="2">
        <v>5</v>
      </c>
      <c r="H55" s="10">
        <v>4</v>
      </c>
      <c r="I55" s="2">
        <v>1</v>
      </c>
      <c r="J55" s="2">
        <v>1</v>
      </c>
      <c r="K55" s="10">
        <v>1</v>
      </c>
      <c r="L55" s="2">
        <v>2</v>
      </c>
      <c r="M55" s="2">
        <v>1</v>
      </c>
      <c r="N55" s="10">
        <v>4</v>
      </c>
      <c r="O55" s="2">
        <v>1</v>
      </c>
      <c r="P55" s="2">
        <v>1</v>
      </c>
      <c r="Q55" s="10">
        <v>2</v>
      </c>
      <c r="R55" s="2">
        <v>2</v>
      </c>
      <c r="S55" s="2">
        <v>3</v>
      </c>
      <c r="T55" s="10">
        <v>4</v>
      </c>
      <c r="U55" s="2">
        <v>3</v>
      </c>
      <c r="V55" s="2">
        <v>4</v>
      </c>
      <c r="W55" s="2">
        <v>4</v>
      </c>
      <c r="X55" s="2">
        <f t="shared" si="0"/>
        <v>-11</v>
      </c>
      <c r="Y55" s="2">
        <f t="shared" si="1"/>
        <v>-2</v>
      </c>
      <c r="Z55" s="2">
        <f t="shared" si="2"/>
        <v>-2.3333333333333335</v>
      </c>
      <c r="AA55" s="2">
        <f t="shared" si="3"/>
        <v>1.3333333333333333</v>
      </c>
      <c r="AB55" s="2">
        <f t="shared" si="4"/>
        <v>6</v>
      </c>
      <c r="AC55" s="2">
        <f t="shared" si="5"/>
        <v>11</v>
      </c>
      <c r="AE55" s="3">
        <v>4</v>
      </c>
      <c r="AF55" s="2">
        <v>5</v>
      </c>
      <c r="AG55" s="10">
        <v>4</v>
      </c>
      <c r="AH55" s="2">
        <v>6</v>
      </c>
      <c r="AI55" s="2">
        <v>1</v>
      </c>
      <c r="AJ55" s="10">
        <v>1</v>
      </c>
      <c r="AK55" s="2">
        <v>3</v>
      </c>
      <c r="AL55" s="2">
        <v>3</v>
      </c>
      <c r="AM55" s="10">
        <v>2</v>
      </c>
      <c r="AN55" s="5">
        <v>5</v>
      </c>
      <c r="AO55" s="2">
        <v>6</v>
      </c>
      <c r="AP55" s="10">
        <v>6</v>
      </c>
      <c r="AQ55" s="2">
        <v>4</v>
      </c>
      <c r="AR55" s="2">
        <v>3</v>
      </c>
      <c r="AS55" s="10">
        <v>4</v>
      </c>
      <c r="AT55" s="2">
        <v>5</v>
      </c>
      <c r="AU55" s="2">
        <v>4</v>
      </c>
      <c r="AV55" s="10">
        <v>3</v>
      </c>
      <c r="AW55">
        <f>AVERAGE(AE55:AG55)*(-3)</f>
        <v>-13</v>
      </c>
      <c r="AX55">
        <f>AVERAGE(AH55:AJ55)*(-2)</f>
        <v>-5.333333333333333</v>
      </c>
      <c r="AY55">
        <f>AVERAGE(AK55:AM55)*(-1)</f>
        <v>-2.6666666666666665</v>
      </c>
      <c r="AZ55">
        <f>AVERAGE(AN55:AP55)*1</f>
        <v>5.666666666666667</v>
      </c>
      <c r="BA55">
        <f>AVERAGE(AQ55:AS55)*2</f>
        <v>7.333333333333333</v>
      </c>
      <c r="BB55">
        <f>AVERAGE(AT55:AV55)*3</f>
        <v>12</v>
      </c>
      <c r="BC55" s="20">
        <f>SUM(AW55:BB55)</f>
        <v>4.0000000000000009</v>
      </c>
      <c r="BD55" s="17">
        <f>SUM(X55:AC55)</f>
        <v>3</v>
      </c>
      <c r="BG55" s="45">
        <f>SUM(BC55:BD55)</f>
        <v>7.0000000000000009</v>
      </c>
    </row>
    <row r="56" spans="1:59" x14ac:dyDescent="0.15">
      <c r="A56" s="2" t="s">
        <v>5</v>
      </c>
      <c r="B56" s="2" t="s">
        <v>1</v>
      </c>
      <c r="C56" s="2" t="s">
        <v>8</v>
      </c>
      <c r="D56" s="2" t="s">
        <v>3</v>
      </c>
      <c r="E56" s="28" t="s">
        <v>129</v>
      </c>
      <c r="F56" s="14">
        <v>7</v>
      </c>
      <c r="G56" s="2">
        <v>7</v>
      </c>
      <c r="H56" s="10">
        <v>1</v>
      </c>
      <c r="I56" s="2">
        <v>1</v>
      </c>
      <c r="J56" s="2">
        <v>1</v>
      </c>
      <c r="K56" s="10">
        <v>1</v>
      </c>
      <c r="L56" s="2">
        <v>3</v>
      </c>
      <c r="M56" s="2">
        <v>2</v>
      </c>
      <c r="N56" s="10">
        <v>2</v>
      </c>
      <c r="O56" s="2">
        <v>1</v>
      </c>
      <c r="P56" s="2">
        <v>4</v>
      </c>
      <c r="Q56" s="10">
        <v>2</v>
      </c>
      <c r="R56" s="2">
        <v>4</v>
      </c>
      <c r="S56" s="2">
        <v>4</v>
      </c>
      <c r="T56" s="10">
        <v>4</v>
      </c>
      <c r="U56" s="2">
        <v>5</v>
      </c>
      <c r="V56" s="2">
        <v>6</v>
      </c>
      <c r="W56" s="2">
        <v>1</v>
      </c>
      <c r="X56" s="2">
        <f t="shared" si="0"/>
        <v>-15</v>
      </c>
      <c r="Y56" s="2">
        <f t="shared" si="1"/>
        <v>-2</v>
      </c>
      <c r="Z56" s="2">
        <f t="shared" si="2"/>
        <v>-2.3333333333333335</v>
      </c>
      <c r="AA56" s="2">
        <f t="shared" si="3"/>
        <v>2.3333333333333335</v>
      </c>
      <c r="AB56" s="2">
        <f t="shared" si="4"/>
        <v>8</v>
      </c>
      <c r="AC56" s="2">
        <f t="shared" si="5"/>
        <v>12</v>
      </c>
      <c r="AE56" s="3">
        <v>1</v>
      </c>
      <c r="AF56" s="2">
        <v>1</v>
      </c>
      <c r="AG56" s="10">
        <v>2</v>
      </c>
      <c r="AH56" s="2">
        <v>7</v>
      </c>
      <c r="AI56" s="2">
        <v>1</v>
      </c>
      <c r="AJ56" s="10">
        <v>1</v>
      </c>
      <c r="AK56" s="2">
        <v>4</v>
      </c>
      <c r="AL56" s="2">
        <v>3</v>
      </c>
      <c r="AM56" s="10">
        <v>1</v>
      </c>
      <c r="AN56" s="5">
        <v>2</v>
      </c>
      <c r="AO56" s="2">
        <v>7</v>
      </c>
      <c r="AP56" s="10">
        <v>7</v>
      </c>
      <c r="AQ56" s="2">
        <v>1</v>
      </c>
      <c r="AR56" s="2">
        <v>1</v>
      </c>
      <c r="AS56" s="10">
        <v>2</v>
      </c>
      <c r="AT56" s="2">
        <v>4</v>
      </c>
      <c r="AU56" s="2">
        <v>2</v>
      </c>
      <c r="AV56" s="10">
        <v>2</v>
      </c>
      <c r="AW56">
        <f>AVERAGE(AE56:AG56)*(-3)</f>
        <v>-4</v>
      </c>
      <c r="AX56">
        <f>AVERAGE(AH56:AJ56)*(-2)</f>
        <v>-6</v>
      </c>
      <c r="AY56">
        <f>AVERAGE(AK56:AM56)*(-1)</f>
        <v>-2.6666666666666665</v>
      </c>
      <c r="AZ56">
        <f>AVERAGE(AN56:AP56)*1</f>
        <v>5.333333333333333</v>
      </c>
      <c r="BA56">
        <f>AVERAGE(AQ56:AS56)*2</f>
        <v>2.6666666666666665</v>
      </c>
      <c r="BB56">
        <f>AVERAGE(AT56:AV56)*3</f>
        <v>8</v>
      </c>
      <c r="BC56" s="20">
        <f>SUM(AW56:BB56)</f>
        <v>3.3333333333333339</v>
      </c>
      <c r="BD56" s="17">
        <f>SUM(X56:AC56)</f>
        <v>3</v>
      </c>
      <c r="BG56" s="45">
        <f>SUM(BC56:BD56)</f>
        <v>6.3333333333333339</v>
      </c>
    </row>
    <row r="57" spans="1:59" x14ac:dyDescent="0.15">
      <c r="A57" s="27" t="s">
        <v>11</v>
      </c>
      <c r="B57" s="2" t="s">
        <v>1</v>
      </c>
      <c r="C57" s="2" t="s">
        <v>8</v>
      </c>
      <c r="D57" s="2" t="s">
        <v>3</v>
      </c>
      <c r="E57" s="23" t="s">
        <v>116</v>
      </c>
      <c r="F57" s="14">
        <v>6</v>
      </c>
      <c r="G57" s="2">
        <v>4</v>
      </c>
      <c r="H57" s="10">
        <v>2</v>
      </c>
      <c r="I57" s="2">
        <v>5</v>
      </c>
      <c r="J57" s="2">
        <v>1</v>
      </c>
      <c r="K57" s="10">
        <v>2</v>
      </c>
      <c r="L57" s="2">
        <v>6</v>
      </c>
      <c r="M57" s="2">
        <v>5</v>
      </c>
      <c r="N57" s="10">
        <v>5</v>
      </c>
      <c r="O57" s="2">
        <v>3</v>
      </c>
      <c r="P57" s="2">
        <v>5</v>
      </c>
      <c r="Q57" s="10">
        <v>5</v>
      </c>
      <c r="R57" s="2">
        <v>3</v>
      </c>
      <c r="S57" s="2">
        <v>3</v>
      </c>
      <c r="T57" s="10">
        <v>4</v>
      </c>
      <c r="U57" s="2">
        <v>6</v>
      </c>
      <c r="V57" s="2">
        <v>6</v>
      </c>
      <c r="W57" s="2">
        <v>3</v>
      </c>
      <c r="X57" s="2">
        <f t="shared" si="0"/>
        <v>-12</v>
      </c>
      <c r="Y57" s="2">
        <f t="shared" si="1"/>
        <v>-5.333333333333333</v>
      </c>
      <c r="Z57" s="2">
        <f t="shared" si="2"/>
        <v>-5.333333333333333</v>
      </c>
      <c r="AA57" s="2">
        <f t="shared" si="3"/>
        <v>4.333333333333333</v>
      </c>
      <c r="AB57" s="2">
        <f t="shared" si="4"/>
        <v>6.666666666666667</v>
      </c>
      <c r="AC57" s="2">
        <f t="shared" si="5"/>
        <v>15</v>
      </c>
      <c r="AE57" s="3">
        <v>6</v>
      </c>
      <c r="AF57" s="2">
        <v>1</v>
      </c>
      <c r="AG57" s="10">
        <v>1</v>
      </c>
      <c r="AH57" s="2">
        <v>1</v>
      </c>
      <c r="AI57" s="2">
        <v>1</v>
      </c>
      <c r="AJ57" s="10">
        <v>1</v>
      </c>
      <c r="AK57" s="2">
        <v>1</v>
      </c>
      <c r="AL57" s="2">
        <v>3</v>
      </c>
      <c r="AM57" s="10">
        <v>1</v>
      </c>
      <c r="AN57" s="5">
        <v>1</v>
      </c>
      <c r="AO57" s="2">
        <v>1</v>
      </c>
      <c r="AP57" s="10">
        <v>1</v>
      </c>
      <c r="AQ57" s="2">
        <v>1</v>
      </c>
      <c r="AR57" s="2">
        <v>1</v>
      </c>
      <c r="AS57" s="10">
        <v>1</v>
      </c>
      <c r="AT57" s="2">
        <v>1</v>
      </c>
      <c r="AU57" s="2">
        <v>1</v>
      </c>
      <c r="AV57" s="10">
        <v>1</v>
      </c>
      <c r="AW57">
        <f>AVERAGE(AE57:AG57)*(-3)</f>
        <v>-8</v>
      </c>
      <c r="AX57">
        <f>AVERAGE(AH57:AJ57)*(-2)</f>
        <v>-2</v>
      </c>
      <c r="AY57">
        <f>AVERAGE(AK57:AM57)*(-1)</f>
        <v>-1.6666666666666667</v>
      </c>
      <c r="AZ57">
        <f>AVERAGE(AN57:AP57)*1</f>
        <v>1</v>
      </c>
      <c r="BA57">
        <f>AVERAGE(AQ57:AS57)*2</f>
        <v>2</v>
      </c>
      <c r="BB57">
        <f>AVERAGE(AT57:AV57)*3</f>
        <v>3</v>
      </c>
      <c r="BC57" s="20">
        <f>SUM(AW57:BB57)</f>
        <v>-5.6666666666666661</v>
      </c>
      <c r="BD57" s="17">
        <f>SUM(X57:AC57)</f>
        <v>3.3333333333333357</v>
      </c>
      <c r="BG57" s="45">
        <f>SUM(BC57:BD57)</f>
        <v>-2.3333333333333304</v>
      </c>
    </row>
    <row r="58" spans="1:59" x14ac:dyDescent="0.15">
      <c r="A58" s="27" t="s">
        <v>11</v>
      </c>
      <c r="B58" s="2" t="s">
        <v>1</v>
      </c>
      <c r="C58" s="2" t="s">
        <v>8</v>
      </c>
      <c r="D58" s="2" t="s">
        <v>3</v>
      </c>
      <c r="E58" s="23" t="s">
        <v>116</v>
      </c>
      <c r="F58" s="14">
        <v>6</v>
      </c>
      <c r="G58" s="2">
        <v>4</v>
      </c>
      <c r="H58" s="10">
        <v>2</v>
      </c>
      <c r="I58" s="2">
        <v>5</v>
      </c>
      <c r="J58" s="2">
        <v>1</v>
      </c>
      <c r="K58" s="10">
        <v>2</v>
      </c>
      <c r="L58" s="2">
        <v>6</v>
      </c>
      <c r="M58" s="2">
        <v>5</v>
      </c>
      <c r="N58" s="10">
        <v>5</v>
      </c>
      <c r="O58" s="2">
        <v>3</v>
      </c>
      <c r="P58" s="2">
        <v>5</v>
      </c>
      <c r="Q58" s="10">
        <v>5</v>
      </c>
      <c r="R58" s="2">
        <v>3</v>
      </c>
      <c r="S58" s="2">
        <v>3</v>
      </c>
      <c r="T58" s="10">
        <v>4</v>
      </c>
      <c r="U58" s="2">
        <v>6</v>
      </c>
      <c r="V58" s="2">
        <v>6</v>
      </c>
      <c r="W58" s="2">
        <v>3</v>
      </c>
      <c r="X58" s="2">
        <f t="shared" si="0"/>
        <v>-12</v>
      </c>
      <c r="Y58" s="2">
        <f t="shared" si="1"/>
        <v>-5.333333333333333</v>
      </c>
      <c r="Z58" s="2">
        <f t="shared" si="2"/>
        <v>-5.333333333333333</v>
      </c>
      <c r="AA58" s="2">
        <f t="shared" si="3"/>
        <v>4.333333333333333</v>
      </c>
      <c r="AB58" s="2">
        <f t="shared" si="4"/>
        <v>6.666666666666667</v>
      </c>
      <c r="AC58" s="2">
        <f t="shared" si="5"/>
        <v>15</v>
      </c>
      <c r="AE58" s="3">
        <v>1</v>
      </c>
      <c r="AF58" s="2">
        <v>3</v>
      </c>
      <c r="AG58" s="10">
        <v>7</v>
      </c>
      <c r="AH58" s="2">
        <v>6</v>
      </c>
      <c r="AI58" s="2">
        <v>2</v>
      </c>
      <c r="AJ58" s="10">
        <v>2</v>
      </c>
      <c r="AK58" s="2">
        <v>3</v>
      </c>
      <c r="AL58" s="2">
        <v>4</v>
      </c>
      <c r="AM58" s="10">
        <v>5</v>
      </c>
      <c r="AN58" s="5">
        <v>2</v>
      </c>
      <c r="AO58" s="2">
        <v>5</v>
      </c>
      <c r="AP58" s="10">
        <v>3</v>
      </c>
      <c r="AQ58" s="2">
        <v>1</v>
      </c>
      <c r="AR58" s="2">
        <v>4</v>
      </c>
      <c r="AS58" s="10">
        <v>4</v>
      </c>
      <c r="AT58" s="2">
        <v>1</v>
      </c>
      <c r="AU58" s="2">
        <v>3</v>
      </c>
      <c r="AV58" s="10">
        <v>5</v>
      </c>
      <c r="AW58">
        <f>AVERAGE(AE58:AG58)*(-3)</f>
        <v>-11</v>
      </c>
      <c r="AX58">
        <f>AVERAGE(AH58:AJ58)*(-2)</f>
        <v>-6.666666666666667</v>
      </c>
      <c r="AY58">
        <f>AVERAGE(AK58:AM58)*(-1)</f>
        <v>-4</v>
      </c>
      <c r="AZ58">
        <f>AVERAGE(AN58:AP58)*1</f>
        <v>3.3333333333333335</v>
      </c>
      <c r="BA58">
        <f>AVERAGE(AQ58:AS58)*2</f>
        <v>6</v>
      </c>
      <c r="BB58">
        <f>AVERAGE(AT58:AV58)*3</f>
        <v>9</v>
      </c>
      <c r="BC58" s="20">
        <f>SUM(AW58:BB58)</f>
        <v>-3.3333333333333357</v>
      </c>
      <c r="BD58" s="17">
        <f>SUM(X58:AC58)</f>
        <v>3.3333333333333357</v>
      </c>
      <c r="BG58" s="45">
        <f>SUM(BC58:BD58)</f>
        <v>0</v>
      </c>
    </row>
    <row r="59" spans="1:59" x14ac:dyDescent="0.15">
      <c r="A59" s="2" t="s">
        <v>0</v>
      </c>
      <c r="B59" s="2" t="s">
        <v>6</v>
      </c>
      <c r="C59" s="2" t="s">
        <v>8</v>
      </c>
      <c r="D59" s="2" t="s">
        <v>3</v>
      </c>
      <c r="E59" s="28" t="s">
        <v>121</v>
      </c>
      <c r="F59" s="14">
        <v>5</v>
      </c>
      <c r="G59" s="2">
        <v>4</v>
      </c>
      <c r="H59" s="10">
        <v>1</v>
      </c>
      <c r="I59" s="2">
        <v>1</v>
      </c>
      <c r="J59" s="2">
        <v>1</v>
      </c>
      <c r="K59" s="10">
        <v>1</v>
      </c>
      <c r="L59" s="2">
        <v>3</v>
      </c>
      <c r="M59" s="2">
        <v>5</v>
      </c>
      <c r="N59" s="10">
        <v>1</v>
      </c>
      <c r="O59" s="2">
        <v>1</v>
      </c>
      <c r="P59" s="2">
        <v>1</v>
      </c>
      <c r="Q59" s="10">
        <v>1</v>
      </c>
      <c r="R59" s="2">
        <v>1</v>
      </c>
      <c r="S59" s="2">
        <v>1</v>
      </c>
      <c r="T59" s="10">
        <v>4</v>
      </c>
      <c r="U59" s="2">
        <v>4</v>
      </c>
      <c r="V59" s="2">
        <v>4</v>
      </c>
      <c r="W59" s="2">
        <v>6</v>
      </c>
      <c r="X59" s="2">
        <f t="shared" si="0"/>
        <v>-10</v>
      </c>
      <c r="Y59" s="2">
        <f t="shared" si="1"/>
        <v>-2</v>
      </c>
      <c r="Z59" s="2">
        <f t="shared" si="2"/>
        <v>-3</v>
      </c>
      <c r="AA59" s="2">
        <f t="shared" si="3"/>
        <v>1</v>
      </c>
      <c r="AB59" s="2">
        <f t="shared" si="4"/>
        <v>4</v>
      </c>
      <c r="AC59" s="2">
        <f t="shared" si="5"/>
        <v>14</v>
      </c>
      <c r="AE59" s="3">
        <v>2</v>
      </c>
      <c r="AF59" s="2">
        <v>1</v>
      </c>
      <c r="AG59" s="10">
        <v>3</v>
      </c>
      <c r="AH59" s="2">
        <v>5</v>
      </c>
      <c r="AI59" s="2">
        <v>1</v>
      </c>
      <c r="AJ59" s="10">
        <v>4</v>
      </c>
      <c r="AK59" s="2">
        <v>4</v>
      </c>
      <c r="AL59" s="2">
        <v>2</v>
      </c>
      <c r="AM59" s="10">
        <v>5</v>
      </c>
      <c r="AN59" s="5">
        <v>4</v>
      </c>
      <c r="AO59" s="2">
        <v>4</v>
      </c>
      <c r="AP59" s="10">
        <v>5</v>
      </c>
      <c r="AQ59" s="2">
        <v>5</v>
      </c>
      <c r="AR59" s="2">
        <v>3</v>
      </c>
      <c r="AS59" s="10">
        <v>4</v>
      </c>
      <c r="AT59" s="2">
        <v>5</v>
      </c>
      <c r="AU59" s="2">
        <v>5</v>
      </c>
      <c r="AV59" s="10">
        <v>5</v>
      </c>
      <c r="AW59">
        <f>AVERAGE(AE59:AG59)*(-3)</f>
        <v>-6</v>
      </c>
      <c r="AX59">
        <f>AVERAGE(AH59:AJ59)*(-2)</f>
        <v>-6.666666666666667</v>
      </c>
      <c r="AY59">
        <f>AVERAGE(AK59:AM59)*(-1)</f>
        <v>-3.6666666666666665</v>
      </c>
      <c r="AZ59">
        <f>AVERAGE(AN59:AP59)*1</f>
        <v>4.333333333333333</v>
      </c>
      <c r="BA59">
        <f>AVERAGE(AQ59:AS59)*2</f>
        <v>8</v>
      </c>
      <c r="BB59">
        <f>AVERAGE(AT59:AV59)*3</f>
        <v>15</v>
      </c>
      <c r="BC59" s="20">
        <f>SUM(AW59:BB59)</f>
        <v>10.999999999999996</v>
      </c>
      <c r="BD59" s="17">
        <f>SUM(X59:AC59)</f>
        <v>4</v>
      </c>
      <c r="BG59" s="45">
        <f>SUM(BC59:BD59)</f>
        <v>14.999999999999996</v>
      </c>
    </row>
    <row r="60" spans="1:59" x14ac:dyDescent="0.15">
      <c r="A60" s="27" t="s">
        <v>11</v>
      </c>
      <c r="B60" s="2" t="s">
        <v>1</v>
      </c>
      <c r="C60" s="2" t="s">
        <v>8</v>
      </c>
      <c r="D60" s="2" t="s">
        <v>3</v>
      </c>
      <c r="E60" s="29">
        <v>500</v>
      </c>
      <c r="F60" s="14">
        <v>7</v>
      </c>
      <c r="G60" s="2">
        <v>5</v>
      </c>
      <c r="H60" s="10">
        <v>4</v>
      </c>
      <c r="I60" s="2">
        <v>2</v>
      </c>
      <c r="J60" s="2">
        <v>1</v>
      </c>
      <c r="K60" s="10">
        <v>3</v>
      </c>
      <c r="L60" s="2">
        <v>5</v>
      </c>
      <c r="M60" s="2">
        <v>6</v>
      </c>
      <c r="N60" s="10">
        <v>5</v>
      </c>
      <c r="O60" s="2">
        <v>2</v>
      </c>
      <c r="P60" s="2">
        <v>6</v>
      </c>
      <c r="Q60" s="10">
        <v>5</v>
      </c>
      <c r="R60" s="2">
        <v>5</v>
      </c>
      <c r="S60" s="2">
        <v>4</v>
      </c>
      <c r="T60" s="10">
        <v>5</v>
      </c>
      <c r="U60" s="2">
        <v>5</v>
      </c>
      <c r="V60" s="2">
        <v>5</v>
      </c>
      <c r="W60" s="2">
        <v>6</v>
      </c>
      <c r="X60" s="2">
        <f t="shared" si="0"/>
        <v>-16</v>
      </c>
      <c r="Y60" s="2">
        <f t="shared" si="1"/>
        <v>-4</v>
      </c>
      <c r="Z60" s="2">
        <f t="shared" si="2"/>
        <v>-5.333333333333333</v>
      </c>
      <c r="AA60" s="2">
        <f t="shared" si="3"/>
        <v>4.333333333333333</v>
      </c>
      <c r="AB60" s="2">
        <f t="shared" si="4"/>
        <v>9.3333333333333339</v>
      </c>
      <c r="AC60" s="2">
        <f t="shared" si="5"/>
        <v>16</v>
      </c>
      <c r="AE60" s="3">
        <v>6</v>
      </c>
      <c r="AF60" s="2">
        <v>5</v>
      </c>
      <c r="AG60" s="10">
        <v>6</v>
      </c>
      <c r="AH60" s="2">
        <v>5</v>
      </c>
      <c r="AI60" s="2">
        <v>4</v>
      </c>
      <c r="AJ60" s="10">
        <v>4</v>
      </c>
      <c r="AK60" s="2">
        <v>5</v>
      </c>
      <c r="AL60" s="2">
        <v>5</v>
      </c>
      <c r="AM60" s="10">
        <v>4</v>
      </c>
      <c r="AN60" s="5">
        <v>3</v>
      </c>
      <c r="AO60" s="2">
        <v>5</v>
      </c>
      <c r="AP60" s="10">
        <v>5</v>
      </c>
      <c r="AQ60" s="2">
        <v>5</v>
      </c>
      <c r="AR60" s="2">
        <v>5</v>
      </c>
      <c r="AS60" s="10">
        <v>5</v>
      </c>
      <c r="AT60" s="2">
        <v>5</v>
      </c>
      <c r="AU60" s="2">
        <v>5</v>
      </c>
      <c r="AV60" s="10">
        <v>6</v>
      </c>
      <c r="AW60">
        <f>AVERAGE(AE60:AG60)*(-3)</f>
        <v>-17</v>
      </c>
      <c r="AX60">
        <f>AVERAGE(AH60:AJ60)*(-2)</f>
        <v>-8.6666666666666661</v>
      </c>
      <c r="AY60">
        <f>AVERAGE(AK60:AM60)*(-1)</f>
        <v>-4.666666666666667</v>
      </c>
      <c r="AZ60">
        <f>AVERAGE(AN60:AP60)*1</f>
        <v>4.333333333333333</v>
      </c>
      <c r="BA60">
        <f>AVERAGE(AQ60:AS60)*2</f>
        <v>10</v>
      </c>
      <c r="BB60">
        <f>AVERAGE(AT60:AV60)*3</f>
        <v>16</v>
      </c>
      <c r="BC60" s="20">
        <f>SUM(AW60:BB60)</f>
        <v>0</v>
      </c>
      <c r="BD60" s="17">
        <f>SUM(X60:AC60)</f>
        <v>4.3333333333333339</v>
      </c>
      <c r="BG60" s="45">
        <f>SUM(BC60:BD60)</f>
        <v>4.3333333333333339</v>
      </c>
    </row>
    <row r="61" spans="1:59" x14ac:dyDescent="0.15">
      <c r="A61" s="2" t="s">
        <v>9</v>
      </c>
      <c r="B61" s="2" t="s">
        <v>1</v>
      </c>
      <c r="C61" s="2" t="s">
        <v>2</v>
      </c>
      <c r="D61" s="17" t="s">
        <v>30</v>
      </c>
      <c r="E61" s="28" t="s">
        <v>121</v>
      </c>
      <c r="F61" s="14">
        <v>5</v>
      </c>
      <c r="G61" s="2">
        <v>7</v>
      </c>
      <c r="H61" s="10">
        <v>1</v>
      </c>
      <c r="I61" s="2">
        <v>4</v>
      </c>
      <c r="J61" s="2">
        <v>1</v>
      </c>
      <c r="K61" s="10">
        <v>1</v>
      </c>
      <c r="L61" s="2">
        <v>4</v>
      </c>
      <c r="M61" s="2">
        <v>4</v>
      </c>
      <c r="N61" s="10">
        <v>5</v>
      </c>
      <c r="O61" s="2">
        <v>1</v>
      </c>
      <c r="P61" s="2">
        <v>1</v>
      </c>
      <c r="Q61" s="10">
        <v>6</v>
      </c>
      <c r="R61" s="2">
        <v>6</v>
      </c>
      <c r="S61" s="2">
        <v>6</v>
      </c>
      <c r="T61" s="10">
        <v>6</v>
      </c>
      <c r="U61" s="2">
        <v>5</v>
      </c>
      <c r="V61" s="2">
        <v>5</v>
      </c>
      <c r="W61" s="2">
        <v>1</v>
      </c>
      <c r="X61" s="2">
        <f t="shared" si="0"/>
        <v>-13</v>
      </c>
      <c r="Y61" s="2">
        <f t="shared" si="1"/>
        <v>-4</v>
      </c>
      <c r="Z61" s="2">
        <f t="shared" si="2"/>
        <v>-4.333333333333333</v>
      </c>
      <c r="AA61" s="2">
        <f t="shared" si="3"/>
        <v>2.6666666666666665</v>
      </c>
      <c r="AB61" s="2">
        <f t="shared" si="4"/>
        <v>12</v>
      </c>
      <c r="AC61" s="2">
        <f t="shared" si="5"/>
        <v>11</v>
      </c>
      <c r="AE61" s="3">
        <v>3</v>
      </c>
      <c r="AF61" s="2">
        <v>3</v>
      </c>
      <c r="AG61" s="10">
        <v>3</v>
      </c>
      <c r="AH61" s="2">
        <v>1</v>
      </c>
      <c r="AI61" s="2">
        <v>1</v>
      </c>
      <c r="AJ61" s="10">
        <v>1</v>
      </c>
      <c r="AK61" s="2">
        <v>4</v>
      </c>
      <c r="AL61" s="2">
        <v>4</v>
      </c>
      <c r="AM61" s="10">
        <v>4</v>
      </c>
      <c r="AN61" s="5">
        <v>1</v>
      </c>
      <c r="AO61" s="2">
        <v>2</v>
      </c>
      <c r="AP61" s="10">
        <v>1</v>
      </c>
      <c r="AQ61" s="2">
        <v>1</v>
      </c>
      <c r="AR61" s="2">
        <v>1</v>
      </c>
      <c r="AS61" s="10">
        <v>1</v>
      </c>
      <c r="AT61" s="2">
        <v>4</v>
      </c>
      <c r="AU61" s="2">
        <v>3</v>
      </c>
      <c r="AV61" s="10">
        <v>3</v>
      </c>
      <c r="AW61">
        <f>AVERAGE(AE61:AG61)*(-3)</f>
        <v>-9</v>
      </c>
      <c r="AX61">
        <f>AVERAGE(AH61:AJ61)*(-2)</f>
        <v>-2</v>
      </c>
      <c r="AY61">
        <f>AVERAGE(AK61:AM61)*(-1)</f>
        <v>-4</v>
      </c>
      <c r="AZ61">
        <f>AVERAGE(AN61:AP61)*1</f>
        <v>1.3333333333333333</v>
      </c>
      <c r="BA61">
        <f>AVERAGE(AQ61:AS61)*2</f>
        <v>2</v>
      </c>
      <c r="BB61">
        <f>AVERAGE(AT61:AV61)*3</f>
        <v>10</v>
      </c>
      <c r="BC61" s="20">
        <f>SUM(AW61:BB61)</f>
        <v>-1.6666666666666661</v>
      </c>
      <c r="BD61" s="17">
        <f>SUM(X61:AC61)</f>
        <v>4.3333333333333357</v>
      </c>
      <c r="BG61" s="45">
        <f>SUM(BC61:BD61)</f>
        <v>2.6666666666666696</v>
      </c>
    </row>
    <row r="62" spans="1:59" x14ac:dyDescent="0.15">
      <c r="A62" s="27" t="s">
        <v>11</v>
      </c>
      <c r="B62" s="2" t="s">
        <v>6</v>
      </c>
      <c r="C62" s="2" t="s">
        <v>8</v>
      </c>
      <c r="D62" s="2" t="s">
        <v>3</v>
      </c>
      <c r="E62" s="23" t="s">
        <v>116</v>
      </c>
      <c r="F62" s="14">
        <v>4</v>
      </c>
      <c r="G62" s="2">
        <v>2</v>
      </c>
      <c r="H62" s="10">
        <v>6</v>
      </c>
      <c r="I62" s="2">
        <v>6</v>
      </c>
      <c r="J62" s="2">
        <v>2</v>
      </c>
      <c r="K62" s="10">
        <v>2</v>
      </c>
      <c r="L62" s="2">
        <v>4</v>
      </c>
      <c r="M62" s="2">
        <v>4</v>
      </c>
      <c r="N62" s="10">
        <v>4</v>
      </c>
      <c r="O62" s="2">
        <v>2</v>
      </c>
      <c r="P62" s="2">
        <v>4</v>
      </c>
      <c r="Q62" s="10">
        <v>4</v>
      </c>
      <c r="R62" s="2">
        <v>4</v>
      </c>
      <c r="S62" s="2">
        <v>4</v>
      </c>
      <c r="T62" s="10">
        <v>4</v>
      </c>
      <c r="U62" s="2">
        <v>6</v>
      </c>
      <c r="V62" s="2">
        <v>5</v>
      </c>
      <c r="W62" s="2">
        <v>5</v>
      </c>
      <c r="X62" s="2">
        <f t="shared" si="0"/>
        <v>-12</v>
      </c>
      <c r="Y62" s="2">
        <f t="shared" si="1"/>
        <v>-6.666666666666667</v>
      </c>
      <c r="Z62" s="2">
        <f t="shared" si="2"/>
        <v>-4</v>
      </c>
      <c r="AA62" s="2">
        <f t="shared" si="3"/>
        <v>3.3333333333333335</v>
      </c>
      <c r="AB62" s="2">
        <f t="shared" si="4"/>
        <v>8</v>
      </c>
      <c r="AC62" s="2">
        <f t="shared" si="5"/>
        <v>16</v>
      </c>
      <c r="AE62" s="3">
        <v>5</v>
      </c>
      <c r="AF62" s="2">
        <v>4</v>
      </c>
      <c r="AG62" s="10">
        <v>5</v>
      </c>
      <c r="AH62" s="2">
        <v>6</v>
      </c>
      <c r="AI62" s="2">
        <v>1</v>
      </c>
      <c r="AJ62" s="10">
        <v>2</v>
      </c>
      <c r="AK62" s="2">
        <v>1</v>
      </c>
      <c r="AL62" s="2">
        <v>2</v>
      </c>
      <c r="AM62" s="10">
        <v>1</v>
      </c>
      <c r="AN62" s="5">
        <v>1</v>
      </c>
      <c r="AO62" s="2">
        <v>2</v>
      </c>
      <c r="AP62" s="10">
        <v>1</v>
      </c>
      <c r="AQ62" s="2">
        <v>1</v>
      </c>
      <c r="AR62" s="2">
        <v>1</v>
      </c>
      <c r="AS62" s="10">
        <v>1</v>
      </c>
      <c r="AT62" s="2">
        <v>5</v>
      </c>
      <c r="AU62" s="2">
        <v>4</v>
      </c>
      <c r="AV62" s="10">
        <v>4</v>
      </c>
      <c r="AW62">
        <f>AVERAGE(AE62:AG62)*(-3)</f>
        <v>-14</v>
      </c>
      <c r="AX62">
        <f>AVERAGE(AH62:AJ62)*(-2)</f>
        <v>-6</v>
      </c>
      <c r="AY62">
        <f>AVERAGE(AK62:AM62)*(-1)</f>
        <v>-1.3333333333333333</v>
      </c>
      <c r="AZ62">
        <f>AVERAGE(AN62:AP62)*1</f>
        <v>1.3333333333333333</v>
      </c>
      <c r="BA62">
        <f>AVERAGE(AQ62:AS62)*2</f>
        <v>2</v>
      </c>
      <c r="BB62">
        <f>AVERAGE(AT62:AV62)*3</f>
        <v>13</v>
      </c>
      <c r="BC62" s="20">
        <f>SUM(AW62:BB62)</f>
        <v>-5</v>
      </c>
      <c r="BD62" s="17">
        <f>SUM(X62:AC62)</f>
        <v>4.6666666666666643</v>
      </c>
      <c r="BG62" s="45">
        <f>SUM(BC62:BD62)</f>
        <v>-0.3333333333333357</v>
      </c>
    </row>
    <row r="63" spans="1:59" x14ac:dyDescent="0.15">
      <c r="A63" s="2" t="s">
        <v>0</v>
      </c>
      <c r="B63" s="2" t="s">
        <v>6</v>
      </c>
      <c r="C63" s="2" t="s">
        <v>2</v>
      </c>
      <c r="D63" s="2" t="s">
        <v>3</v>
      </c>
      <c r="E63" s="29">
        <v>50</v>
      </c>
      <c r="F63" s="14">
        <v>7</v>
      </c>
      <c r="G63" s="2">
        <v>4</v>
      </c>
      <c r="H63" s="10">
        <v>4</v>
      </c>
      <c r="I63" s="2">
        <v>4</v>
      </c>
      <c r="J63" s="2">
        <v>3</v>
      </c>
      <c r="K63" s="10">
        <v>4</v>
      </c>
      <c r="L63" s="2">
        <v>4</v>
      </c>
      <c r="M63" s="2">
        <v>5</v>
      </c>
      <c r="N63" s="10">
        <v>4</v>
      </c>
      <c r="O63" s="2">
        <v>2</v>
      </c>
      <c r="P63" s="2">
        <v>4</v>
      </c>
      <c r="Q63" s="10">
        <v>4</v>
      </c>
      <c r="R63" s="2">
        <v>7</v>
      </c>
      <c r="S63" s="2">
        <v>5</v>
      </c>
      <c r="T63" s="10">
        <v>6</v>
      </c>
      <c r="U63" s="2">
        <v>7</v>
      </c>
      <c r="V63" s="2">
        <v>4</v>
      </c>
      <c r="W63" s="2">
        <v>5</v>
      </c>
      <c r="X63" s="2">
        <f t="shared" si="0"/>
        <v>-15</v>
      </c>
      <c r="Y63" s="2">
        <f t="shared" si="1"/>
        <v>-7.333333333333333</v>
      </c>
      <c r="Z63" s="2">
        <f t="shared" si="2"/>
        <v>-4.333333333333333</v>
      </c>
      <c r="AA63" s="2">
        <f t="shared" si="3"/>
        <v>3.3333333333333335</v>
      </c>
      <c r="AB63" s="2">
        <f t="shared" si="4"/>
        <v>12</v>
      </c>
      <c r="AC63" s="2">
        <f t="shared" si="5"/>
        <v>16</v>
      </c>
      <c r="AE63" s="3">
        <v>2</v>
      </c>
      <c r="AF63" s="2">
        <v>1</v>
      </c>
      <c r="AG63" s="10">
        <v>3</v>
      </c>
      <c r="AH63" s="2">
        <v>4</v>
      </c>
      <c r="AI63" s="2">
        <v>1</v>
      </c>
      <c r="AJ63" s="10">
        <v>1</v>
      </c>
      <c r="AK63" s="2">
        <v>1</v>
      </c>
      <c r="AL63" s="2">
        <v>1</v>
      </c>
      <c r="AM63" s="10">
        <v>2</v>
      </c>
      <c r="AN63" s="5">
        <v>1</v>
      </c>
      <c r="AO63" s="2">
        <v>1</v>
      </c>
      <c r="AP63" s="10">
        <v>3</v>
      </c>
      <c r="AQ63" s="2">
        <v>2</v>
      </c>
      <c r="AR63" s="2">
        <v>3</v>
      </c>
      <c r="AS63" s="10">
        <v>3</v>
      </c>
      <c r="AT63" s="2">
        <v>4</v>
      </c>
      <c r="AU63" s="2">
        <v>4</v>
      </c>
      <c r="AV63" s="10">
        <v>4</v>
      </c>
      <c r="AW63">
        <f>AVERAGE(AE63:AG63)*(-3)</f>
        <v>-6</v>
      </c>
      <c r="AX63">
        <f>AVERAGE(AH63:AJ63)*(-2)</f>
        <v>-4</v>
      </c>
      <c r="AY63">
        <f>AVERAGE(AK63:AM63)*(-1)</f>
        <v>-1.3333333333333333</v>
      </c>
      <c r="AZ63">
        <f>AVERAGE(AN63:AP63)*1</f>
        <v>1.6666666666666667</v>
      </c>
      <c r="BA63">
        <f>AVERAGE(AQ63:AS63)*2</f>
        <v>5.333333333333333</v>
      </c>
      <c r="BB63">
        <f>AVERAGE(AT63:AV63)*3</f>
        <v>12</v>
      </c>
      <c r="BC63" s="20">
        <f>SUM(AW63:BB63)</f>
        <v>7.6666666666666652</v>
      </c>
      <c r="BD63" s="17">
        <f>SUM(X63:AC63)</f>
        <v>4.6666666666666679</v>
      </c>
      <c r="BG63" s="45">
        <f>SUM(BC63:BD63)</f>
        <v>12.333333333333332</v>
      </c>
    </row>
    <row r="64" spans="1:59" x14ac:dyDescent="0.15">
      <c r="A64" s="27" t="s">
        <v>11</v>
      </c>
      <c r="B64" s="2" t="s">
        <v>6</v>
      </c>
      <c r="C64" s="2" t="s">
        <v>8</v>
      </c>
      <c r="D64" s="2" t="s">
        <v>3</v>
      </c>
      <c r="E64" s="28" t="s">
        <v>121</v>
      </c>
      <c r="F64" s="14">
        <v>3</v>
      </c>
      <c r="G64" s="2">
        <v>1</v>
      </c>
      <c r="H64" s="10">
        <v>2</v>
      </c>
      <c r="I64" s="2">
        <v>1</v>
      </c>
      <c r="J64" s="2">
        <v>2</v>
      </c>
      <c r="K64" s="10">
        <v>1</v>
      </c>
      <c r="L64" s="2">
        <v>1</v>
      </c>
      <c r="M64" s="2">
        <v>3</v>
      </c>
      <c r="N64" s="10">
        <v>1</v>
      </c>
      <c r="O64" s="2">
        <v>1</v>
      </c>
      <c r="P64" s="2">
        <v>1</v>
      </c>
      <c r="Q64" s="10">
        <v>2</v>
      </c>
      <c r="R64" s="2">
        <v>2</v>
      </c>
      <c r="S64" s="2">
        <v>1</v>
      </c>
      <c r="T64" s="10">
        <v>1</v>
      </c>
      <c r="U64" s="2">
        <v>4</v>
      </c>
      <c r="V64" s="2">
        <v>3</v>
      </c>
      <c r="W64" s="2">
        <v>4</v>
      </c>
      <c r="X64" s="2">
        <f t="shared" si="0"/>
        <v>-6</v>
      </c>
      <c r="Y64" s="2">
        <f t="shared" si="1"/>
        <v>-2.6666666666666665</v>
      </c>
      <c r="Z64" s="2">
        <f t="shared" si="2"/>
        <v>-1.6666666666666667</v>
      </c>
      <c r="AA64" s="2">
        <f t="shared" si="3"/>
        <v>1.3333333333333333</v>
      </c>
      <c r="AB64" s="2">
        <f t="shared" si="4"/>
        <v>2.6666666666666665</v>
      </c>
      <c r="AC64" s="2">
        <f t="shared" si="5"/>
        <v>11</v>
      </c>
      <c r="AE64" s="3">
        <v>4</v>
      </c>
      <c r="AF64" s="2">
        <v>4</v>
      </c>
      <c r="AG64" s="10">
        <v>7</v>
      </c>
      <c r="AH64" s="2">
        <v>6</v>
      </c>
      <c r="AI64" s="2">
        <v>1</v>
      </c>
      <c r="AJ64" s="10">
        <v>2</v>
      </c>
      <c r="AK64" s="2">
        <v>3</v>
      </c>
      <c r="AL64" s="2">
        <v>4</v>
      </c>
      <c r="AM64" s="10">
        <v>2</v>
      </c>
      <c r="AN64" s="5">
        <v>1</v>
      </c>
      <c r="AO64" s="2">
        <v>4</v>
      </c>
      <c r="AP64" s="10">
        <v>4</v>
      </c>
      <c r="AQ64" s="2">
        <v>4</v>
      </c>
      <c r="AR64" s="2">
        <v>3</v>
      </c>
      <c r="AS64" s="10">
        <v>3</v>
      </c>
      <c r="AT64" s="2">
        <v>5</v>
      </c>
      <c r="AU64" s="2">
        <v>3</v>
      </c>
      <c r="AV64" s="10">
        <v>3</v>
      </c>
      <c r="AW64">
        <f>AVERAGE(AE64:AG64)*(-3)</f>
        <v>-15</v>
      </c>
      <c r="AX64">
        <f>AVERAGE(AH64:AJ64)*(-2)</f>
        <v>-6</v>
      </c>
      <c r="AY64">
        <f>AVERAGE(AK64:AM64)*(-1)</f>
        <v>-3</v>
      </c>
      <c r="AZ64">
        <f>AVERAGE(AN64:AP64)*1</f>
        <v>3</v>
      </c>
      <c r="BA64">
        <f>AVERAGE(AQ64:AS64)*2</f>
        <v>6.666666666666667</v>
      </c>
      <c r="BB64">
        <f>AVERAGE(AT64:AV64)*3</f>
        <v>11</v>
      </c>
      <c r="BC64" s="20">
        <f>SUM(AW64:BB64)</f>
        <v>-3.3333333333333321</v>
      </c>
      <c r="BD64" s="17">
        <f>SUM(X64:AC64)</f>
        <v>4.6666666666666679</v>
      </c>
      <c r="BG64" s="45">
        <f>SUM(BC64:BD64)</f>
        <v>1.3333333333333357</v>
      </c>
    </row>
    <row r="65" spans="1:59" x14ac:dyDescent="0.15">
      <c r="A65" s="27" t="s">
        <v>11</v>
      </c>
      <c r="B65" s="2" t="s">
        <v>1</v>
      </c>
      <c r="C65" s="2" t="s">
        <v>8</v>
      </c>
      <c r="D65" s="2" t="s">
        <v>3</v>
      </c>
      <c r="E65" s="23" t="s">
        <v>116</v>
      </c>
      <c r="F65" s="14">
        <v>4</v>
      </c>
      <c r="G65" s="2">
        <v>2</v>
      </c>
      <c r="H65" s="10">
        <v>2</v>
      </c>
      <c r="I65" s="2">
        <v>1</v>
      </c>
      <c r="J65" s="2">
        <v>1</v>
      </c>
      <c r="K65" s="10">
        <v>1</v>
      </c>
      <c r="L65" s="2">
        <v>1</v>
      </c>
      <c r="M65" s="2">
        <v>2</v>
      </c>
      <c r="N65" s="10">
        <v>1</v>
      </c>
      <c r="O65" s="2">
        <v>1</v>
      </c>
      <c r="P65" s="2">
        <v>2</v>
      </c>
      <c r="Q65" s="10">
        <v>3</v>
      </c>
      <c r="R65" s="2">
        <v>2</v>
      </c>
      <c r="S65" s="2">
        <v>2</v>
      </c>
      <c r="T65" s="10">
        <v>1</v>
      </c>
      <c r="U65" s="2">
        <v>5</v>
      </c>
      <c r="V65" s="2">
        <v>4</v>
      </c>
      <c r="W65" s="2">
        <v>2</v>
      </c>
      <c r="X65" s="2">
        <f t="shared" si="0"/>
        <v>-8</v>
      </c>
      <c r="Y65" s="2">
        <f t="shared" si="1"/>
        <v>-2</v>
      </c>
      <c r="Z65" s="2">
        <f t="shared" si="2"/>
        <v>-1.3333333333333333</v>
      </c>
      <c r="AA65" s="2">
        <f t="shared" si="3"/>
        <v>2</v>
      </c>
      <c r="AB65" s="2">
        <f t="shared" si="4"/>
        <v>3.3333333333333335</v>
      </c>
      <c r="AC65" s="2">
        <f t="shared" si="5"/>
        <v>11</v>
      </c>
      <c r="AE65" s="3">
        <v>5</v>
      </c>
      <c r="AF65" s="2">
        <v>4</v>
      </c>
      <c r="AG65" s="10">
        <v>3</v>
      </c>
      <c r="AH65" s="2">
        <v>7</v>
      </c>
      <c r="AI65" s="2">
        <v>3</v>
      </c>
      <c r="AJ65" s="10">
        <v>7</v>
      </c>
      <c r="AK65" s="2">
        <v>1</v>
      </c>
      <c r="AL65" s="2">
        <v>2</v>
      </c>
      <c r="AM65" s="10">
        <v>1</v>
      </c>
      <c r="AN65" s="5">
        <v>6</v>
      </c>
      <c r="AO65" s="2">
        <v>6</v>
      </c>
      <c r="AP65" s="10">
        <v>2</v>
      </c>
      <c r="AQ65" s="2">
        <v>3</v>
      </c>
      <c r="AR65" s="2">
        <v>3</v>
      </c>
      <c r="AS65" s="10">
        <v>5</v>
      </c>
      <c r="AT65" s="2">
        <v>4</v>
      </c>
      <c r="AU65" s="2">
        <v>3</v>
      </c>
      <c r="AV65" s="10">
        <v>2</v>
      </c>
      <c r="AW65">
        <f>AVERAGE(AE65:AG65)*(-3)</f>
        <v>-12</v>
      </c>
      <c r="AX65">
        <f>AVERAGE(AH65:AJ65)*(-2)</f>
        <v>-11.333333333333334</v>
      </c>
      <c r="AY65">
        <f>AVERAGE(AK65:AM65)*(-1)</f>
        <v>-1.3333333333333333</v>
      </c>
      <c r="AZ65">
        <f>AVERAGE(AN65:AP65)*1</f>
        <v>4.666666666666667</v>
      </c>
      <c r="BA65">
        <f>AVERAGE(AQ65:AS65)*2</f>
        <v>7.333333333333333</v>
      </c>
      <c r="BB65">
        <f>AVERAGE(AT65:AV65)*3</f>
        <v>9</v>
      </c>
      <c r="BC65" s="20">
        <f>SUM(AW65:BB65)</f>
        <v>-3.6666666666666679</v>
      </c>
      <c r="BD65" s="17">
        <f>SUM(X65:AC65)</f>
        <v>5</v>
      </c>
      <c r="BG65" s="45">
        <f>SUM(BC65:BD65)</f>
        <v>1.3333333333333321</v>
      </c>
    </row>
    <row r="66" spans="1:59" x14ac:dyDescent="0.15">
      <c r="A66" s="27" t="s">
        <v>11</v>
      </c>
      <c r="B66" s="2" t="s">
        <v>6</v>
      </c>
      <c r="C66" s="2" t="s">
        <v>14</v>
      </c>
      <c r="D66" s="2" t="s">
        <v>3</v>
      </c>
      <c r="E66" s="29">
        <v>1000</v>
      </c>
      <c r="F66" s="14">
        <v>5</v>
      </c>
      <c r="G66" s="2">
        <v>5</v>
      </c>
      <c r="H66" s="10">
        <v>3</v>
      </c>
      <c r="I66" s="2">
        <v>2</v>
      </c>
      <c r="J66" s="2">
        <v>2</v>
      </c>
      <c r="K66" s="10">
        <v>2</v>
      </c>
      <c r="L66" s="2">
        <v>5</v>
      </c>
      <c r="M66" s="2">
        <v>6</v>
      </c>
      <c r="N66" s="10">
        <v>2</v>
      </c>
      <c r="O66" s="2">
        <v>1</v>
      </c>
      <c r="P66" s="2">
        <v>5</v>
      </c>
      <c r="Q66" s="10">
        <v>2</v>
      </c>
      <c r="R66" s="2">
        <v>4</v>
      </c>
      <c r="S66" s="2">
        <v>6</v>
      </c>
      <c r="T66" s="10">
        <v>3</v>
      </c>
      <c r="U66" s="2">
        <v>6</v>
      </c>
      <c r="V66" s="2">
        <v>6</v>
      </c>
      <c r="W66" s="2">
        <v>3</v>
      </c>
      <c r="X66" s="2">
        <f t="shared" ref="X66:X129" si="6">AVERAGE(F66:H66)*(-3)</f>
        <v>-13</v>
      </c>
      <c r="Y66" s="2">
        <f t="shared" ref="Y66:Y129" si="7">AVERAGE(I66:K66)*(-2)</f>
        <v>-4</v>
      </c>
      <c r="Z66" s="2">
        <f t="shared" ref="Z66:Z129" si="8">AVERAGE(L66:N66)*(-1)</f>
        <v>-4.333333333333333</v>
      </c>
      <c r="AA66" s="2">
        <f t="shared" ref="AA66:AA129" si="9">AVERAGE(O66:Q66)*1</f>
        <v>2.6666666666666665</v>
      </c>
      <c r="AB66" s="2">
        <f t="shared" ref="AB66:AB129" si="10">AVERAGE(R66:T66)*2</f>
        <v>8.6666666666666661</v>
      </c>
      <c r="AC66" s="2">
        <f t="shared" ref="AC66:AC129" si="11">AVERAGE(U66:W66)*3</f>
        <v>15</v>
      </c>
      <c r="AE66" s="3">
        <v>5</v>
      </c>
      <c r="AF66" s="2">
        <v>1</v>
      </c>
      <c r="AG66" s="10">
        <v>4</v>
      </c>
      <c r="AH66" s="2">
        <v>1</v>
      </c>
      <c r="AI66" s="2">
        <v>1</v>
      </c>
      <c r="AJ66" s="10">
        <v>1</v>
      </c>
      <c r="AK66" s="2">
        <v>1</v>
      </c>
      <c r="AL66" s="2">
        <v>1</v>
      </c>
      <c r="AM66" s="10">
        <v>1</v>
      </c>
      <c r="AN66" s="5">
        <v>1</v>
      </c>
      <c r="AO66" s="2">
        <v>1</v>
      </c>
      <c r="AP66" s="10">
        <v>1</v>
      </c>
      <c r="AQ66" s="2">
        <v>1</v>
      </c>
      <c r="AR66" s="2">
        <v>1</v>
      </c>
      <c r="AS66" s="10">
        <v>1</v>
      </c>
      <c r="AT66" s="2">
        <v>5</v>
      </c>
      <c r="AU66" s="2">
        <v>1</v>
      </c>
      <c r="AV66" s="10">
        <v>1</v>
      </c>
      <c r="AW66">
        <f>AVERAGE(AE66:AG66)*(-3)</f>
        <v>-10</v>
      </c>
      <c r="AX66">
        <f>AVERAGE(AH66:AJ66)*(-2)</f>
        <v>-2</v>
      </c>
      <c r="AY66">
        <f>AVERAGE(AK66:AM66)*(-1)</f>
        <v>-1</v>
      </c>
      <c r="AZ66">
        <f>AVERAGE(AN66:AP66)*1</f>
        <v>1</v>
      </c>
      <c r="BA66">
        <f>AVERAGE(AQ66:AS66)*2</f>
        <v>2</v>
      </c>
      <c r="BB66">
        <f>AVERAGE(AT66:AV66)*3</f>
        <v>7</v>
      </c>
      <c r="BC66" s="20">
        <f>SUM(AW66:BB66)</f>
        <v>-3</v>
      </c>
      <c r="BD66" s="17">
        <f>SUM(X66:AC66)</f>
        <v>5.0000000000000018</v>
      </c>
      <c r="BG66" s="45">
        <f>SUM(BC66:BD66)</f>
        <v>2.0000000000000018</v>
      </c>
    </row>
    <row r="67" spans="1:59" x14ac:dyDescent="0.15">
      <c r="A67" s="2" t="s">
        <v>0</v>
      </c>
      <c r="B67" s="2" t="s">
        <v>1</v>
      </c>
      <c r="C67" s="2" t="s">
        <v>2</v>
      </c>
      <c r="D67" s="2" t="s">
        <v>3</v>
      </c>
      <c r="E67" s="29">
        <v>200</v>
      </c>
      <c r="F67" s="14">
        <v>7</v>
      </c>
      <c r="G67" s="2">
        <v>7</v>
      </c>
      <c r="H67" s="10">
        <v>4</v>
      </c>
      <c r="I67" s="2">
        <v>7</v>
      </c>
      <c r="J67" s="2">
        <v>4</v>
      </c>
      <c r="K67" s="10">
        <v>1</v>
      </c>
      <c r="L67" s="2">
        <v>7</v>
      </c>
      <c r="M67" s="2">
        <v>7</v>
      </c>
      <c r="N67" s="10">
        <v>1</v>
      </c>
      <c r="O67" s="2">
        <v>5</v>
      </c>
      <c r="P67" s="2">
        <v>7</v>
      </c>
      <c r="Q67" s="10">
        <v>4</v>
      </c>
      <c r="R67" s="2">
        <v>5</v>
      </c>
      <c r="S67" s="2">
        <v>6</v>
      </c>
      <c r="T67" s="10">
        <v>7</v>
      </c>
      <c r="U67" s="2">
        <v>7</v>
      </c>
      <c r="V67" s="2">
        <v>7</v>
      </c>
      <c r="W67" s="2">
        <v>5</v>
      </c>
      <c r="X67" s="2">
        <f t="shared" si="6"/>
        <v>-18</v>
      </c>
      <c r="Y67" s="2">
        <f t="shared" si="7"/>
        <v>-8</v>
      </c>
      <c r="Z67" s="2">
        <f t="shared" si="8"/>
        <v>-5</v>
      </c>
      <c r="AA67" s="2">
        <f t="shared" si="9"/>
        <v>5.333333333333333</v>
      </c>
      <c r="AB67" s="2">
        <f t="shared" si="10"/>
        <v>12</v>
      </c>
      <c r="AC67" s="2">
        <f t="shared" si="11"/>
        <v>19</v>
      </c>
      <c r="AE67" s="3">
        <v>4</v>
      </c>
      <c r="AF67" s="2">
        <v>5</v>
      </c>
      <c r="AG67" s="10">
        <v>2</v>
      </c>
      <c r="AH67" s="2">
        <v>1</v>
      </c>
      <c r="AI67" s="2">
        <v>1</v>
      </c>
      <c r="AJ67" s="10">
        <v>1</v>
      </c>
      <c r="AK67" s="2">
        <v>1</v>
      </c>
      <c r="AL67" s="2">
        <v>1</v>
      </c>
      <c r="AM67" s="10">
        <v>1</v>
      </c>
      <c r="AN67" s="5">
        <v>1</v>
      </c>
      <c r="AO67" s="2">
        <v>1</v>
      </c>
      <c r="AP67" s="10">
        <v>1</v>
      </c>
      <c r="AQ67" s="2">
        <v>1</v>
      </c>
      <c r="AR67" s="2">
        <v>1</v>
      </c>
      <c r="AS67" s="10">
        <v>1</v>
      </c>
      <c r="AT67" s="2">
        <v>4</v>
      </c>
      <c r="AU67" s="2">
        <v>2</v>
      </c>
      <c r="AV67" s="10">
        <v>4</v>
      </c>
      <c r="AW67">
        <f>AVERAGE(AE67:AG67)*(-3)</f>
        <v>-11</v>
      </c>
      <c r="AX67">
        <f>AVERAGE(AH67:AJ67)*(-2)</f>
        <v>-2</v>
      </c>
      <c r="AY67">
        <f>AVERAGE(AK67:AM67)*(-1)</f>
        <v>-1</v>
      </c>
      <c r="AZ67">
        <f>AVERAGE(AN67:AP67)*1</f>
        <v>1</v>
      </c>
      <c r="BA67">
        <f>AVERAGE(AQ67:AS67)*2</f>
        <v>2</v>
      </c>
      <c r="BB67">
        <f>AVERAGE(AT67:AV67)*3</f>
        <v>10</v>
      </c>
      <c r="BC67" s="20">
        <f>SUM(AW67:BB67)</f>
        <v>-1</v>
      </c>
      <c r="BD67" s="17">
        <f>SUM(X67:AC67)</f>
        <v>5.3333333333333321</v>
      </c>
      <c r="BG67" s="45">
        <f>SUM(BC67:BD67)</f>
        <v>4.3333333333333321</v>
      </c>
    </row>
    <row r="68" spans="1:59" x14ac:dyDescent="0.15">
      <c r="A68" s="27" t="s">
        <v>11</v>
      </c>
      <c r="B68" s="2" t="s">
        <v>6</v>
      </c>
      <c r="C68" s="2" t="s">
        <v>8</v>
      </c>
      <c r="D68" s="2" t="s">
        <v>3</v>
      </c>
      <c r="E68" s="28" t="s">
        <v>123</v>
      </c>
      <c r="F68" s="14">
        <v>6</v>
      </c>
      <c r="G68" s="2">
        <v>5</v>
      </c>
      <c r="H68" s="10">
        <v>1</v>
      </c>
      <c r="I68" s="2">
        <v>3</v>
      </c>
      <c r="J68" s="2">
        <v>1</v>
      </c>
      <c r="K68" s="10">
        <v>2</v>
      </c>
      <c r="L68" s="2">
        <v>4</v>
      </c>
      <c r="M68" s="2">
        <v>4</v>
      </c>
      <c r="N68" s="10">
        <v>7</v>
      </c>
      <c r="O68" s="2">
        <v>1</v>
      </c>
      <c r="P68" s="2">
        <v>3</v>
      </c>
      <c r="Q68" s="10">
        <v>5</v>
      </c>
      <c r="R68" s="2">
        <v>3</v>
      </c>
      <c r="S68" s="2">
        <v>1</v>
      </c>
      <c r="T68" s="10">
        <v>4</v>
      </c>
      <c r="U68" s="2">
        <v>6</v>
      </c>
      <c r="V68" s="2">
        <v>6</v>
      </c>
      <c r="W68" s="2">
        <v>6</v>
      </c>
      <c r="X68" s="2">
        <f t="shared" si="6"/>
        <v>-12</v>
      </c>
      <c r="Y68" s="2">
        <f t="shared" si="7"/>
        <v>-4</v>
      </c>
      <c r="Z68" s="2">
        <f t="shared" si="8"/>
        <v>-5</v>
      </c>
      <c r="AA68" s="2">
        <f t="shared" si="9"/>
        <v>3</v>
      </c>
      <c r="AB68" s="2">
        <f t="shared" si="10"/>
        <v>5.333333333333333</v>
      </c>
      <c r="AC68" s="2">
        <f t="shared" si="11"/>
        <v>18</v>
      </c>
      <c r="AE68" s="3">
        <v>1</v>
      </c>
      <c r="AF68" s="2">
        <v>1</v>
      </c>
      <c r="AG68" s="10">
        <v>1</v>
      </c>
      <c r="AH68" s="2">
        <v>5</v>
      </c>
      <c r="AI68" s="2">
        <v>1</v>
      </c>
      <c r="AJ68" s="10">
        <v>1</v>
      </c>
      <c r="AK68" s="2">
        <v>1</v>
      </c>
      <c r="AL68" s="2">
        <v>1</v>
      </c>
      <c r="AM68" s="10">
        <v>3</v>
      </c>
      <c r="AN68" s="5">
        <v>1</v>
      </c>
      <c r="AO68" s="2">
        <v>1</v>
      </c>
      <c r="AP68" s="10">
        <v>4</v>
      </c>
      <c r="AQ68" s="2">
        <v>1</v>
      </c>
      <c r="AR68" s="2">
        <v>1</v>
      </c>
      <c r="AS68" s="10">
        <v>1</v>
      </c>
      <c r="AT68" s="2">
        <v>1</v>
      </c>
      <c r="AU68" s="2">
        <v>3</v>
      </c>
      <c r="AV68" s="10">
        <v>4</v>
      </c>
      <c r="AW68">
        <f>AVERAGE(AE68:AG68)*(-3)</f>
        <v>-3</v>
      </c>
      <c r="AX68">
        <f>AVERAGE(AH68:AJ68)*(-2)</f>
        <v>-4.666666666666667</v>
      </c>
      <c r="AY68">
        <f>AVERAGE(AK68:AM68)*(-1)</f>
        <v>-1.6666666666666667</v>
      </c>
      <c r="AZ68">
        <f>AVERAGE(AN68:AP68)*1</f>
        <v>2</v>
      </c>
      <c r="BA68">
        <f>AVERAGE(AQ68:AS68)*2</f>
        <v>2</v>
      </c>
      <c r="BB68">
        <f>AVERAGE(AT68:AV68)*3</f>
        <v>8</v>
      </c>
      <c r="BC68" s="20">
        <f>SUM(AW68:BB68)</f>
        <v>2.6666666666666661</v>
      </c>
      <c r="BD68" s="17">
        <f>SUM(X68:AC68)</f>
        <v>5.3333333333333321</v>
      </c>
      <c r="BG68" s="45">
        <f>SUM(BC68:BD68)</f>
        <v>7.9999999999999982</v>
      </c>
    </row>
    <row r="69" spans="1:59" x14ac:dyDescent="0.15">
      <c r="A69" s="2" t="s">
        <v>5</v>
      </c>
      <c r="B69" s="2" t="s">
        <v>1</v>
      </c>
      <c r="C69" s="2" t="s">
        <v>8</v>
      </c>
      <c r="D69" s="2" t="s">
        <v>3</v>
      </c>
      <c r="E69" s="28" t="s">
        <v>121</v>
      </c>
      <c r="F69" s="14">
        <v>3</v>
      </c>
      <c r="G69" s="2">
        <v>3</v>
      </c>
      <c r="H69" s="10">
        <v>5</v>
      </c>
      <c r="I69" s="2">
        <v>2</v>
      </c>
      <c r="J69" s="2">
        <v>1</v>
      </c>
      <c r="K69" s="10">
        <v>2</v>
      </c>
      <c r="L69" s="2">
        <v>4</v>
      </c>
      <c r="M69" s="2">
        <v>3</v>
      </c>
      <c r="N69" s="10">
        <v>2</v>
      </c>
      <c r="O69" s="2">
        <v>1</v>
      </c>
      <c r="P69" s="2">
        <v>3</v>
      </c>
      <c r="Q69" s="10">
        <v>5</v>
      </c>
      <c r="R69" s="2">
        <v>2</v>
      </c>
      <c r="S69" s="2">
        <v>4</v>
      </c>
      <c r="T69" s="10">
        <v>1</v>
      </c>
      <c r="U69" s="2">
        <v>4</v>
      </c>
      <c r="V69" s="2">
        <v>6</v>
      </c>
      <c r="W69" s="2">
        <v>5</v>
      </c>
      <c r="X69" s="2">
        <f t="shared" si="6"/>
        <v>-11</v>
      </c>
      <c r="Y69" s="2">
        <f t="shared" si="7"/>
        <v>-3.3333333333333335</v>
      </c>
      <c r="Z69" s="2">
        <f t="shared" si="8"/>
        <v>-3</v>
      </c>
      <c r="AA69" s="2">
        <f t="shared" si="9"/>
        <v>3</v>
      </c>
      <c r="AB69" s="2">
        <f t="shared" si="10"/>
        <v>4.666666666666667</v>
      </c>
      <c r="AC69" s="2">
        <f t="shared" si="11"/>
        <v>15</v>
      </c>
      <c r="AE69" s="3">
        <v>6</v>
      </c>
      <c r="AF69" s="2">
        <v>6</v>
      </c>
      <c r="AG69" s="10">
        <v>5</v>
      </c>
      <c r="AH69" s="2">
        <v>1</v>
      </c>
      <c r="AI69" s="2">
        <v>1</v>
      </c>
      <c r="AJ69" s="10">
        <v>1</v>
      </c>
      <c r="AK69" s="2">
        <v>1</v>
      </c>
      <c r="AL69" s="2">
        <v>1</v>
      </c>
      <c r="AM69" s="10">
        <v>2</v>
      </c>
      <c r="AN69" s="5">
        <v>1</v>
      </c>
      <c r="AO69" s="2">
        <v>1</v>
      </c>
      <c r="AP69" s="10">
        <v>1</v>
      </c>
      <c r="AQ69" s="2">
        <v>1</v>
      </c>
      <c r="AR69" s="2">
        <v>1</v>
      </c>
      <c r="AS69" s="10">
        <v>1</v>
      </c>
      <c r="AT69" s="2">
        <v>6</v>
      </c>
      <c r="AU69" s="2">
        <v>5</v>
      </c>
      <c r="AV69" s="10">
        <v>5</v>
      </c>
      <c r="AW69">
        <f>AVERAGE(AE69:AG69)*(-3)</f>
        <v>-17</v>
      </c>
      <c r="AX69">
        <f>AVERAGE(AH69:AJ69)*(-2)</f>
        <v>-2</v>
      </c>
      <c r="AY69">
        <f>AVERAGE(AK69:AM69)*(-1)</f>
        <v>-1.3333333333333333</v>
      </c>
      <c r="AZ69">
        <f>AVERAGE(AN69:AP69)*1</f>
        <v>1</v>
      </c>
      <c r="BA69">
        <f>AVERAGE(AQ69:AS69)*2</f>
        <v>2</v>
      </c>
      <c r="BB69">
        <f>AVERAGE(AT69:AV69)*3</f>
        <v>16</v>
      </c>
      <c r="BC69" s="20">
        <f>SUM(AW69:BB69)</f>
        <v>-1.3333333333333321</v>
      </c>
      <c r="BD69" s="17">
        <f>SUM(X69:AC69)</f>
        <v>5.3333333333333321</v>
      </c>
      <c r="BG69" s="45">
        <f>SUM(BC69:BD69)</f>
        <v>4</v>
      </c>
    </row>
    <row r="70" spans="1:59" x14ac:dyDescent="0.15">
      <c r="A70" s="2" t="s">
        <v>0</v>
      </c>
      <c r="B70" s="2" t="s">
        <v>1</v>
      </c>
      <c r="C70" s="2" t="s">
        <v>8</v>
      </c>
      <c r="D70" s="2" t="s">
        <v>3</v>
      </c>
      <c r="E70" s="28" t="s">
        <v>130</v>
      </c>
      <c r="F70" s="14">
        <v>4</v>
      </c>
      <c r="G70" s="2">
        <v>1</v>
      </c>
      <c r="H70" s="10">
        <v>1</v>
      </c>
      <c r="I70" s="2">
        <v>1</v>
      </c>
      <c r="J70" s="2">
        <v>1</v>
      </c>
      <c r="K70" s="10">
        <v>1</v>
      </c>
      <c r="L70" s="2">
        <v>3</v>
      </c>
      <c r="M70" s="2">
        <v>2</v>
      </c>
      <c r="N70" s="10">
        <v>1</v>
      </c>
      <c r="O70" s="2">
        <v>1</v>
      </c>
      <c r="P70" s="2">
        <v>1</v>
      </c>
      <c r="Q70" s="10">
        <v>1</v>
      </c>
      <c r="R70" s="2">
        <v>5</v>
      </c>
      <c r="S70" s="2">
        <v>1</v>
      </c>
      <c r="T70" s="10">
        <v>2</v>
      </c>
      <c r="U70" s="2">
        <v>5</v>
      </c>
      <c r="V70" s="2">
        <v>3</v>
      </c>
      <c r="W70" s="2">
        <v>1</v>
      </c>
      <c r="X70" s="2">
        <f t="shared" si="6"/>
        <v>-6</v>
      </c>
      <c r="Y70" s="2">
        <f t="shared" si="7"/>
        <v>-2</v>
      </c>
      <c r="Z70" s="2">
        <f t="shared" si="8"/>
        <v>-2</v>
      </c>
      <c r="AA70" s="2">
        <f t="shared" si="9"/>
        <v>1</v>
      </c>
      <c r="AB70" s="2">
        <f t="shared" si="10"/>
        <v>5.333333333333333</v>
      </c>
      <c r="AC70" s="2">
        <f t="shared" si="11"/>
        <v>9</v>
      </c>
      <c r="AE70" s="3">
        <v>4</v>
      </c>
      <c r="AF70" s="2">
        <v>4</v>
      </c>
      <c r="AG70" s="10">
        <v>3</v>
      </c>
      <c r="AH70" s="2">
        <v>6</v>
      </c>
      <c r="AI70" s="2">
        <v>4</v>
      </c>
      <c r="AJ70" s="10">
        <v>2</v>
      </c>
      <c r="AK70" s="2">
        <v>3</v>
      </c>
      <c r="AL70" s="2">
        <v>5</v>
      </c>
      <c r="AM70" s="10">
        <v>3</v>
      </c>
      <c r="AN70" s="5">
        <v>1</v>
      </c>
      <c r="AO70" s="2">
        <v>6</v>
      </c>
      <c r="AP70" s="10">
        <v>6</v>
      </c>
      <c r="AQ70" s="2">
        <v>7</v>
      </c>
      <c r="AR70" s="2">
        <v>4</v>
      </c>
      <c r="AS70" s="10">
        <v>4</v>
      </c>
      <c r="AT70" s="2">
        <v>6</v>
      </c>
      <c r="AU70" s="2">
        <v>6</v>
      </c>
      <c r="AV70" s="10">
        <v>7</v>
      </c>
      <c r="AW70">
        <f>AVERAGE(AE70:AG70)*(-3)</f>
        <v>-11</v>
      </c>
      <c r="AX70">
        <f>AVERAGE(AH70:AJ70)*(-2)</f>
        <v>-8</v>
      </c>
      <c r="AY70">
        <f>AVERAGE(AK70:AM70)*(-1)</f>
        <v>-3.6666666666666665</v>
      </c>
      <c r="AZ70">
        <f>AVERAGE(AN70:AP70)*1</f>
        <v>4.333333333333333</v>
      </c>
      <c r="BA70">
        <f>AVERAGE(AQ70:AS70)*2</f>
        <v>10</v>
      </c>
      <c r="BB70">
        <f>AVERAGE(AT70:AV70)*3</f>
        <v>19</v>
      </c>
      <c r="BC70" s="20">
        <f>SUM(AW70:BB70)</f>
        <v>10.666666666666664</v>
      </c>
      <c r="BD70" s="17">
        <f>SUM(X70:AC70)</f>
        <v>5.333333333333333</v>
      </c>
      <c r="BG70" s="45">
        <f>SUM(BC70:BD70)</f>
        <v>15.999999999999996</v>
      </c>
    </row>
    <row r="71" spans="1:59" x14ac:dyDescent="0.15">
      <c r="A71" s="2" t="s">
        <v>5</v>
      </c>
      <c r="B71" s="2" t="s">
        <v>1</v>
      </c>
      <c r="C71" s="2" t="s">
        <v>8</v>
      </c>
      <c r="D71" s="2" t="s">
        <v>18</v>
      </c>
      <c r="E71" s="23" t="s">
        <v>116</v>
      </c>
      <c r="F71" s="14">
        <v>7</v>
      </c>
      <c r="G71" s="2">
        <v>7</v>
      </c>
      <c r="H71" s="10">
        <v>7</v>
      </c>
      <c r="I71" s="2">
        <v>7</v>
      </c>
      <c r="J71" s="2">
        <v>1</v>
      </c>
      <c r="K71" s="10">
        <v>1</v>
      </c>
      <c r="L71" s="2">
        <v>7</v>
      </c>
      <c r="M71" s="2">
        <v>7</v>
      </c>
      <c r="N71" s="10">
        <v>6</v>
      </c>
      <c r="O71" s="2">
        <v>7</v>
      </c>
      <c r="P71" s="2">
        <v>7</v>
      </c>
      <c r="Q71" s="10">
        <v>7</v>
      </c>
      <c r="R71" s="2">
        <v>7</v>
      </c>
      <c r="S71" s="2">
        <v>4</v>
      </c>
      <c r="T71" s="10">
        <v>7</v>
      </c>
      <c r="U71" s="2">
        <v>7</v>
      </c>
      <c r="V71" s="2">
        <v>7</v>
      </c>
      <c r="W71" s="2">
        <v>6</v>
      </c>
      <c r="X71" s="2">
        <f t="shared" si="6"/>
        <v>-21</v>
      </c>
      <c r="Y71" s="2">
        <f t="shared" si="7"/>
        <v>-6</v>
      </c>
      <c r="Z71" s="2">
        <f t="shared" si="8"/>
        <v>-6.666666666666667</v>
      </c>
      <c r="AA71" s="2">
        <f t="shared" si="9"/>
        <v>7</v>
      </c>
      <c r="AB71" s="2">
        <f t="shared" si="10"/>
        <v>12</v>
      </c>
      <c r="AC71" s="2">
        <f t="shared" si="11"/>
        <v>20</v>
      </c>
      <c r="AE71" s="3">
        <v>3</v>
      </c>
      <c r="AF71" s="2">
        <v>3</v>
      </c>
      <c r="AG71" s="10">
        <v>2</v>
      </c>
      <c r="AH71" s="2">
        <v>5</v>
      </c>
      <c r="AI71" s="2">
        <v>1</v>
      </c>
      <c r="AJ71" s="10">
        <v>1</v>
      </c>
      <c r="AK71" s="2">
        <v>3</v>
      </c>
      <c r="AL71" s="2">
        <v>4</v>
      </c>
      <c r="AM71" s="10">
        <v>4</v>
      </c>
      <c r="AN71" s="5">
        <v>2</v>
      </c>
      <c r="AO71" s="2">
        <v>4</v>
      </c>
      <c r="AP71" s="10">
        <v>5</v>
      </c>
      <c r="AQ71" s="2">
        <v>3</v>
      </c>
      <c r="AR71" s="2">
        <v>3</v>
      </c>
      <c r="AS71" s="10">
        <v>4</v>
      </c>
      <c r="AT71" s="2">
        <v>3</v>
      </c>
      <c r="AU71" s="2">
        <v>4</v>
      </c>
      <c r="AV71" s="10">
        <v>5</v>
      </c>
      <c r="AW71">
        <f>AVERAGE(AE71:AG71)*(-3)</f>
        <v>-8</v>
      </c>
      <c r="AX71">
        <f>AVERAGE(AH71:AJ71)*(-2)</f>
        <v>-4.666666666666667</v>
      </c>
      <c r="AY71">
        <f>AVERAGE(AK71:AM71)*(-1)</f>
        <v>-3.6666666666666665</v>
      </c>
      <c r="AZ71">
        <f>AVERAGE(AN71:AP71)*1</f>
        <v>3.6666666666666665</v>
      </c>
      <c r="BA71">
        <f>AVERAGE(AQ71:AS71)*2</f>
        <v>6.666666666666667</v>
      </c>
      <c r="BB71">
        <f>AVERAGE(AT71:AV71)*3</f>
        <v>12</v>
      </c>
      <c r="BC71" s="20">
        <f>SUM(AW71:BB71)</f>
        <v>5.9999999999999973</v>
      </c>
      <c r="BD71" s="17">
        <f>SUM(X71:AC71)</f>
        <v>5.3333333333333357</v>
      </c>
      <c r="BG71" s="45">
        <f>SUM(BC71:BD71)</f>
        <v>11.333333333333332</v>
      </c>
    </row>
    <row r="72" spans="1:59" x14ac:dyDescent="0.15">
      <c r="A72" s="2" t="s">
        <v>9</v>
      </c>
      <c r="B72" s="2" t="s">
        <v>6</v>
      </c>
      <c r="C72" s="2" t="s">
        <v>8</v>
      </c>
      <c r="D72" s="2" t="s">
        <v>3</v>
      </c>
      <c r="E72" s="29">
        <v>100</v>
      </c>
      <c r="F72" s="14">
        <v>3</v>
      </c>
      <c r="G72" s="2">
        <v>3</v>
      </c>
      <c r="H72" s="10">
        <v>3</v>
      </c>
      <c r="I72" s="2">
        <v>5</v>
      </c>
      <c r="J72" s="2">
        <v>3</v>
      </c>
      <c r="K72" s="10">
        <v>3</v>
      </c>
      <c r="L72" s="2">
        <v>4</v>
      </c>
      <c r="M72" s="2">
        <v>5</v>
      </c>
      <c r="N72" s="10">
        <v>4</v>
      </c>
      <c r="O72" s="2">
        <v>3</v>
      </c>
      <c r="P72" s="2">
        <v>5</v>
      </c>
      <c r="Q72" s="10">
        <v>5</v>
      </c>
      <c r="R72" s="2">
        <v>3</v>
      </c>
      <c r="S72" s="2">
        <v>4</v>
      </c>
      <c r="T72" s="10">
        <v>3</v>
      </c>
      <c r="U72" s="2">
        <v>5</v>
      </c>
      <c r="V72" s="2">
        <v>5</v>
      </c>
      <c r="W72" s="2">
        <v>5</v>
      </c>
      <c r="X72" s="2">
        <f t="shared" si="6"/>
        <v>-9</v>
      </c>
      <c r="Y72" s="2">
        <f t="shared" si="7"/>
        <v>-7.333333333333333</v>
      </c>
      <c r="Z72" s="2">
        <f t="shared" si="8"/>
        <v>-4.333333333333333</v>
      </c>
      <c r="AA72" s="2">
        <f t="shared" si="9"/>
        <v>4.333333333333333</v>
      </c>
      <c r="AB72" s="2">
        <f t="shared" si="10"/>
        <v>6.666666666666667</v>
      </c>
      <c r="AC72" s="2">
        <f t="shared" si="11"/>
        <v>15</v>
      </c>
      <c r="AE72" s="3">
        <v>6</v>
      </c>
      <c r="AF72" s="2">
        <v>5</v>
      </c>
      <c r="AG72" s="10">
        <v>2</v>
      </c>
      <c r="AH72" s="2">
        <v>3</v>
      </c>
      <c r="AI72" s="2">
        <v>2</v>
      </c>
      <c r="AJ72" s="10">
        <v>1</v>
      </c>
      <c r="AK72" s="2">
        <v>7</v>
      </c>
      <c r="AL72" s="2">
        <v>7</v>
      </c>
      <c r="AM72" s="10">
        <v>5</v>
      </c>
      <c r="AN72" s="5">
        <v>2</v>
      </c>
      <c r="AO72" s="2">
        <v>5</v>
      </c>
      <c r="AP72" s="10">
        <v>5</v>
      </c>
      <c r="AQ72" s="2">
        <v>4</v>
      </c>
      <c r="AR72" s="2">
        <v>6</v>
      </c>
      <c r="AS72" s="10">
        <v>5</v>
      </c>
      <c r="AT72" s="2">
        <v>6</v>
      </c>
      <c r="AU72" s="2">
        <v>5</v>
      </c>
      <c r="AV72" s="10">
        <v>5</v>
      </c>
      <c r="AW72">
        <f>AVERAGE(AE72:AG72)*(-3)</f>
        <v>-13</v>
      </c>
      <c r="AX72">
        <f>AVERAGE(AH72:AJ72)*(-2)</f>
        <v>-4</v>
      </c>
      <c r="AY72">
        <f>AVERAGE(AK72:AM72)*(-1)</f>
        <v>-6.333333333333333</v>
      </c>
      <c r="AZ72">
        <f>AVERAGE(AN72:AP72)*1</f>
        <v>4</v>
      </c>
      <c r="BA72">
        <f>AVERAGE(AQ72:AS72)*2</f>
        <v>10</v>
      </c>
      <c r="BB72">
        <f>AVERAGE(AT72:AV72)*3</f>
        <v>16</v>
      </c>
      <c r="BC72" s="20">
        <f>SUM(AW72:BB72)</f>
        <v>6.6666666666666679</v>
      </c>
      <c r="BD72" s="17">
        <f>SUM(X72:AC72)</f>
        <v>5.3333333333333357</v>
      </c>
      <c r="BG72" s="45">
        <f>SUM(BC72:BD72)</f>
        <v>12.000000000000004</v>
      </c>
    </row>
    <row r="73" spans="1:59" x14ac:dyDescent="0.15">
      <c r="A73" s="2" t="s">
        <v>5</v>
      </c>
      <c r="B73" s="2" t="s">
        <v>1</v>
      </c>
      <c r="C73" s="2" t="s">
        <v>2</v>
      </c>
      <c r="D73" s="2" t="s">
        <v>3</v>
      </c>
      <c r="E73" s="29">
        <v>600</v>
      </c>
      <c r="F73" s="14">
        <v>4</v>
      </c>
      <c r="G73" s="2">
        <v>6</v>
      </c>
      <c r="H73" s="10">
        <v>3</v>
      </c>
      <c r="I73" s="2">
        <v>2</v>
      </c>
      <c r="J73" s="2">
        <v>4</v>
      </c>
      <c r="K73" s="10">
        <v>4</v>
      </c>
      <c r="L73" s="2">
        <v>3</v>
      </c>
      <c r="M73" s="2">
        <v>5</v>
      </c>
      <c r="N73" s="10">
        <v>1</v>
      </c>
      <c r="O73" s="2">
        <v>2</v>
      </c>
      <c r="P73" s="2">
        <v>5</v>
      </c>
      <c r="Q73" s="10">
        <v>6</v>
      </c>
      <c r="R73" s="2">
        <v>6</v>
      </c>
      <c r="S73" s="2">
        <v>6</v>
      </c>
      <c r="T73" s="10">
        <v>6</v>
      </c>
      <c r="U73" s="2">
        <v>6</v>
      </c>
      <c r="V73" s="2">
        <v>5</v>
      </c>
      <c r="W73" s="2">
        <v>1</v>
      </c>
      <c r="X73" s="2">
        <f t="shared" si="6"/>
        <v>-13</v>
      </c>
      <c r="Y73" s="2">
        <f t="shared" si="7"/>
        <v>-6.666666666666667</v>
      </c>
      <c r="Z73" s="2">
        <f t="shared" si="8"/>
        <v>-3</v>
      </c>
      <c r="AA73" s="2">
        <f t="shared" si="9"/>
        <v>4.333333333333333</v>
      </c>
      <c r="AB73" s="2">
        <f t="shared" si="10"/>
        <v>12</v>
      </c>
      <c r="AC73" s="2">
        <f t="shared" si="11"/>
        <v>12</v>
      </c>
      <c r="AE73" s="3">
        <v>4</v>
      </c>
      <c r="AF73" s="2">
        <v>4</v>
      </c>
      <c r="AG73" s="10">
        <v>1</v>
      </c>
      <c r="AH73" s="2">
        <v>4</v>
      </c>
      <c r="AI73" s="2">
        <v>1</v>
      </c>
      <c r="AJ73" s="10">
        <v>2</v>
      </c>
      <c r="AK73" s="2">
        <v>3</v>
      </c>
      <c r="AL73" s="2">
        <v>5</v>
      </c>
      <c r="AM73" s="10">
        <v>5</v>
      </c>
      <c r="AN73" s="5">
        <v>1</v>
      </c>
      <c r="AO73" s="2">
        <v>2</v>
      </c>
      <c r="AP73" s="10">
        <v>3</v>
      </c>
      <c r="AQ73" s="2">
        <v>3</v>
      </c>
      <c r="AR73" s="2">
        <v>4</v>
      </c>
      <c r="AS73" s="10">
        <v>3</v>
      </c>
      <c r="AT73" s="2">
        <v>6</v>
      </c>
      <c r="AU73" s="2">
        <v>7</v>
      </c>
      <c r="AV73" s="10">
        <v>5</v>
      </c>
      <c r="AW73">
        <f>AVERAGE(AE73:AG73)*(-3)</f>
        <v>-9</v>
      </c>
      <c r="AX73">
        <f>AVERAGE(AH73:AJ73)*(-2)</f>
        <v>-4.666666666666667</v>
      </c>
      <c r="AY73">
        <f>AVERAGE(AK73:AM73)*(-1)</f>
        <v>-4.333333333333333</v>
      </c>
      <c r="AZ73">
        <f>AVERAGE(AN73:AP73)*1</f>
        <v>2</v>
      </c>
      <c r="BA73">
        <f>AVERAGE(AQ73:AS73)*2</f>
        <v>6.666666666666667</v>
      </c>
      <c r="BB73">
        <f>AVERAGE(AT73:AV73)*3</f>
        <v>18</v>
      </c>
      <c r="BC73" s="20">
        <f>SUM(AW73:BB73)</f>
        <v>8.6666666666666679</v>
      </c>
      <c r="BD73" s="17">
        <f>SUM(X73:AC73)</f>
        <v>5.6666666666666643</v>
      </c>
      <c r="BG73" s="45">
        <f>SUM(BC73:BD73)</f>
        <v>14.333333333333332</v>
      </c>
    </row>
    <row r="74" spans="1:59" x14ac:dyDescent="0.15">
      <c r="A74" s="2" t="s">
        <v>9</v>
      </c>
      <c r="B74" s="2" t="s">
        <v>1</v>
      </c>
      <c r="C74" s="2" t="s">
        <v>8</v>
      </c>
      <c r="D74" s="2" t="s">
        <v>3</v>
      </c>
      <c r="E74" s="28" t="s">
        <v>131</v>
      </c>
      <c r="F74" s="14">
        <v>4</v>
      </c>
      <c r="G74" s="2">
        <v>2</v>
      </c>
      <c r="H74" s="10">
        <v>4</v>
      </c>
      <c r="I74" s="2">
        <v>1</v>
      </c>
      <c r="J74" s="2">
        <v>3</v>
      </c>
      <c r="K74" s="10">
        <v>2</v>
      </c>
      <c r="L74" s="2">
        <v>1</v>
      </c>
      <c r="M74" s="2">
        <v>4</v>
      </c>
      <c r="N74" s="10">
        <v>1</v>
      </c>
      <c r="O74" s="2">
        <v>1</v>
      </c>
      <c r="P74" s="2">
        <v>2</v>
      </c>
      <c r="Q74" s="10">
        <v>2</v>
      </c>
      <c r="R74" s="2">
        <v>2</v>
      </c>
      <c r="S74" s="2">
        <v>4</v>
      </c>
      <c r="T74" s="10">
        <v>3</v>
      </c>
      <c r="U74" s="2">
        <v>5</v>
      </c>
      <c r="V74" s="2">
        <v>5</v>
      </c>
      <c r="W74" s="2">
        <v>4</v>
      </c>
      <c r="X74" s="2">
        <f t="shared" si="6"/>
        <v>-10</v>
      </c>
      <c r="Y74" s="2">
        <f t="shared" si="7"/>
        <v>-4</v>
      </c>
      <c r="Z74" s="2">
        <f t="shared" si="8"/>
        <v>-2</v>
      </c>
      <c r="AA74" s="2">
        <f t="shared" si="9"/>
        <v>1.6666666666666667</v>
      </c>
      <c r="AB74" s="2">
        <f t="shared" si="10"/>
        <v>6</v>
      </c>
      <c r="AC74" s="2">
        <f t="shared" si="11"/>
        <v>14</v>
      </c>
      <c r="AE74" s="3">
        <v>3</v>
      </c>
      <c r="AF74" s="2">
        <v>3</v>
      </c>
      <c r="AG74" s="10">
        <v>2</v>
      </c>
      <c r="AH74" s="2">
        <v>3</v>
      </c>
      <c r="AI74" s="2">
        <v>1</v>
      </c>
      <c r="AJ74" s="10">
        <v>2</v>
      </c>
      <c r="AK74" s="2">
        <v>3</v>
      </c>
      <c r="AL74" s="2">
        <v>2</v>
      </c>
      <c r="AM74" s="10">
        <v>4</v>
      </c>
      <c r="AN74" s="5">
        <v>3</v>
      </c>
      <c r="AO74" s="2">
        <v>4</v>
      </c>
      <c r="AP74" s="10">
        <v>5</v>
      </c>
      <c r="AQ74" s="2">
        <v>2</v>
      </c>
      <c r="AR74" s="2">
        <v>2</v>
      </c>
      <c r="AS74" s="10">
        <v>2</v>
      </c>
      <c r="AT74" s="2">
        <v>2</v>
      </c>
      <c r="AU74" s="2">
        <v>5</v>
      </c>
      <c r="AV74" s="10">
        <v>6</v>
      </c>
      <c r="AW74">
        <f>AVERAGE(AE74:AG74)*(-3)</f>
        <v>-8</v>
      </c>
      <c r="AX74">
        <f>AVERAGE(AH74:AJ74)*(-2)</f>
        <v>-4</v>
      </c>
      <c r="AY74">
        <f>AVERAGE(AK74:AM74)*(-1)</f>
        <v>-3</v>
      </c>
      <c r="AZ74">
        <f>AVERAGE(AN74:AP74)*1</f>
        <v>4</v>
      </c>
      <c r="BA74">
        <f>AVERAGE(AQ74:AS74)*2</f>
        <v>4</v>
      </c>
      <c r="BB74">
        <f>AVERAGE(AT74:AV74)*3</f>
        <v>13</v>
      </c>
      <c r="BC74" s="20">
        <f>SUM(AW74:BB74)</f>
        <v>6</v>
      </c>
      <c r="BD74" s="17">
        <f>SUM(X74:AC74)</f>
        <v>5.6666666666666661</v>
      </c>
      <c r="BG74" s="45">
        <f>SUM(BC74:BD74)</f>
        <v>11.666666666666666</v>
      </c>
    </row>
    <row r="75" spans="1:59" x14ac:dyDescent="0.15">
      <c r="A75" s="2" t="s">
        <v>5</v>
      </c>
      <c r="B75" s="2" t="s">
        <v>1</v>
      </c>
      <c r="C75" s="2" t="s">
        <v>8</v>
      </c>
      <c r="D75" s="2" t="s">
        <v>3</v>
      </c>
      <c r="E75" s="28" t="s">
        <v>132</v>
      </c>
      <c r="F75" s="14">
        <v>1</v>
      </c>
      <c r="G75" s="2">
        <v>1</v>
      </c>
      <c r="H75" s="10">
        <v>5</v>
      </c>
      <c r="I75" s="2">
        <v>7</v>
      </c>
      <c r="J75" s="2">
        <v>1</v>
      </c>
      <c r="K75" s="10">
        <v>4</v>
      </c>
      <c r="L75" s="2">
        <v>3</v>
      </c>
      <c r="M75" s="2">
        <v>3</v>
      </c>
      <c r="N75" s="10">
        <v>5</v>
      </c>
      <c r="O75" s="2">
        <v>1</v>
      </c>
      <c r="P75" s="2">
        <v>3</v>
      </c>
      <c r="Q75" s="10">
        <v>6</v>
      </c>
      <c r="R75" s="2">
        <v>2</v>
      </c>
      <c r="S75" s="2">
        <v>2</v>
      </c>
      <c r="T75" s="10">
        <v>5</v>
      </c>
      <c r="U75" s="2">
        <v>4</v>
      </c>
      <c r="V75" s="2">
        <v>5</v>
      </c>
      <c r="W75" s="2">
        <v>6</v>
      </c>
      <c r="X75" s="2">
        <f t="shared" si="6"/>
        <v>-7</v>
      </c>
      <c r="Y75" s="2">
        <f t="shared" si="7"/>
        <v>-8</v>
      </c>
      <c r="Z75" s="2">
        <f t="shared" si="8"/>
        <v>-3.6666666666666665</v>
      </c>
      <c r="AA75" s="2">
        <f t="shared" si="9"/>
        <v>3.3333333333333335</v>
      </c>
      <c r="AB75" s="2">
        <f t="shared" si="10"/>
        <v>6</v>
      </c>
      <c r="AC75" s="2">
        <f t="shared" si="11"/>
        <v>15</v>
      </c>
      <c r="AE75" s="3">
        <v>7</v>
      </c>
      <c r="AF75" s="2">
        <v>6</v>
      </c>
      <c r="AG75" s="10">
        <v>7</v>
      </c>
      <c r="AH75" s="2">
        <v>7</v>
      </c>
      <c r="AI75" s="2">
        <v>1</v>
      </c>
      <c r="AJ75" s="10">
        <v>1</v>
      </c>
      <c r="AK75" s="2">
        <v>1</v>
      </c>
      <c r="AL75" s="2">
        <v>1</v>
      </c>
      <c r="AM75" s="10">
        <v>1</v>
      </c>
      <c r="AN75" s="5">
        <v>1</v>
      </c>
      <c r="AO75" s="2">
        <v>5</v>
      </c>
      <c r="AP75" s="10">
        <v>6</v>
      </c>
      <c r="AQ75" s="2">
        <v>1</v>
      </c>
      <c r="AR75" s="2">
        <v>1</v>
      </c>
      <c r="AS75" s="10">
        <v>1</v>
      </c>
      <c r="AT75" s="2">
        <v>5</v>
      </c>
      <c r="AU75" s="2">
        <v>5</v>
      </c>
      <c r="AV75" s="10">
        <v>6</v>
      </c>
      <c r="AW75">
        <f>AVERAGE(AE75:AG75)*(-3)</f>
        <v>-20</v>
      </c>
      <c r="AX75">
        <f>AVERAGE(AH75:AJ75)*(-2)</f>
        <v>-6</v>
      </c>
      <c r="AY75">
        <f>AVERAGE(AK75:AM75)*(-1)</f>
        <v>-1</v>
      </c>
      <c r="AZ75">
        <f>AVERAGE(AN75:AP75)*1</f>
        <v>4</v>
      </c>
      <c r="BA75">
        <f>AVERAGE(AQ75:AS75)*2</f>
        <v>2</v>
      </c>
      <c r="BB75">
        <f>AVERAGE(AT75:AV75)*3</f>
        <v>16</v>
      </c>
      <c r="BC75" s="20">
        <f>SUM(AW75:BB75)</f>
        <v>-5</v>
      </c>
      <c r="BD75" s="17">
        <f>SUM(X75:AC75)</f>
        <v>5.6666666666666661</v>
      </c>
      <c r="BG75" s="45">
        <f>SUM(BC75:BD75)</f>
        <v>0.66666666666666607</v>
      </c>
    </row>
    <row r="76" spans="1:59" x14ac:dyDescent="0.15">
      <c r="A76" s="27" t="s">
        <v>11</v>
      </c>
      <c r="B76" s="2" t="s">
        <v>6</v>
      </c>
      <c r="C76" s="2" t="s">
        <v>8</v>
      </c>
      <c r="D76" s="2" t="s">
        <v>3</v>
      </c>
      <c r="E76" s="27" t="s">
        <v>152</v>
      </c>
      <c r="F76" s="14">
        <v>3</v>
      </c>
      <c r="G76" s="2">
        <v>3</v>
      </c>
      <c r="H76" s="10">
        <v>1</v>
      </c>
      <c r="I76" s="2">
        <v>1</v>
      </c>
      <c r="J76" s="2">
        <v>1</v>
      </c>
      <c r="K76" s="10">
        <v>1</v>
      </c>
      <c r="L76" s="2">
        <v>1</v>
      </c>
      <c r="M76" s="2">
        <v>1</v>
      </c>
      <c r="N76" s="10">
        <v>1</v>
      </c>
      <c r="O76" s="2">
        <v>1</v>
      </c>
      <c r="P76" s="2">
        <v>1</v>
      </c>
      <c r="Q76" s="10">
        <v>1</v>
      </c>
      <c r="R76" s="2">
        <v>2</v>
      </c>
      <c r="S76" s="2">
        <v>2</v>
      </c>
      <c r="T76" s="10">
        <v>3</v>
      </c>
      <c r="U76" s="2">
        <v>3</v>
      </c>
      <c r="V76" s="2">
        <v>4</v>
      </c>
      <c r="W76" s="2">
        <v>3</v>
      </c>
      <c r="X76" s="2">
        <f t="shared" si="6"/>
        <v>-7</v>
      </c>
      <c r="Y76" s="2">
        <f t="shared" si="7"/>
        <v>-2</v>
      </c>
      <c r="Z76" s="2">
        <f t="shared" si="8"/>
        <v>-1</v>
      </c>
      <c r="AA76" s="2">
        <f t="shared" si="9"/>
        <v>1</v>
      </c>
      <c r="AB76" s="2">
        <f t="shared" si="10"/>
        <v>4.666666666666667</v>
      </c>
      <c r="AC76" s="2">
        <f t="shared" si="11"/>
        <v>10</v>
      </c>
      <c r="AE76" s="3">
        <v>1</v>
      </c>
      <c r="AF76" s="2">
        <v>1</v>
      </c>
      <c r="AG76" s="10">
        <v>1</v>
      </c>
      <c r="AH76" s="2">
        <v>5</v>
      </c>
      <c r="AI76" s="2">
        <v>1</v>
      </c>
      <c r="AJ76" s="10">
        <v>4</v>
      </c>
      <c r="AK76" s="2">
        <v>1</v>
      </c>
      <c r="AL76" s="2">
        <v>1</v>
      </c>
      <c r="AM76" s="10">
        <v>6</v>
      </c>
      <c r="AN76" s="5">
        <v>1</v>
      </c>
      <c r="AO76" s="2">
        <v>4</v>
      </c>
      <c r="AP76" s="10">
        <v>6</v>
      </c>
      <c r="AQ76" s="2">
        <v>4</v>
      </c>
      <c r="AR76" s="2">
        <v>6</v>
      </c>
      <c r="AS76" s="10">
        <v>7</v>
      </c>
      <c r="AT76" s="2">
        <v>3</v>
      </c>
      <c r="AU76" s="2">
        <v>1</v>
      </c>
      <c r="AV76" s="10">
        <v>6</v>
      </c>
      <c r="AW76">
        <f>AVERAGE(AE76:AG76)*(-3)</f>
        <v>-3</v>
      </c>
      <c r="AX76">
        <f>AVERAGE(AH76:AJ76)*(-2)</f>
        <v>-6.666666666666667</v>
      </c>
      <c r="AY76">
        <f>AVERAGE(AK76:AM76)*(-1)</f>
        <v>-2.6666666666666665</v>
      </c>
      <c r="AZ76">
        <f>AVERAGE(AN76:AP76)*1</f>
        <v>3.6666666666666665</v>
      </c>
      <c r="BA76">
        <f>AVERAGE(AQ76:AS76)*2</f>
        <v>11.333333333333334</v>
      </c>
      <c r="BB76">
        <f>AVERAGE(AT76:AV76)*3</f>
        <v>10</v>
      </c>
      <c r="BC76" s="20">
        <f>SUM(AW76:BB76)</f>
        <v>12.666666666666666</v>
      </c>
      <c r="BD76" s="17">
        <f>SUM(X76:AC76)</f>
        <v>5.666666666666667</v>
      </c>
      <c r="BG76" s="45">
        <f>SUM(BC76:BD76)</f>
        <v>18.333333333333332</v>
      </c>
    </row>
    <row r="77" spans="1:59" x14ac:dyDescent="0.15">
      <c r="A77" s="27" t="s">
        <v>11</v>
      </c>
      <c r="B77" s="2" t="s">
        <v>6</v>
      </c>
      <c r="C77" s="2" t="s">
        <v>8</v>
      </c>
      <c r="D77" s="2" t="s">
        <v>3</v>
      </c>
      <c r="E77" s="23" t="s">
        <v>133</v>
      </c>
      <c r="F77" s="14">
        <v>3</v>
      </c>
      <c r="G77" s="2">
        <v>2</v>
      </c>
      <c r="H77" s="10">
        <v>4</v>
      </c>
      <c r="I77" s="2">
        <v>2</v>
      </c>
      <c r="J77" s="2">
        <v>1</v>
      </c>
      <c r="K77" s="10">
        <v>1</v>
      </c>
      <c r="L77" s="2">
        <v>1</v>
      </c>
      <c r="M77" s="2">
        <v>1</v>
      </c>
      <c r="N77" s="10">
        <v>1</v>
      </c>
      <c r="O77" s="2">
        <v>1</v>
      </c>
      <c r="P77" s="2">
        <v>1</v>
      </c>
      <c r="Q77" s="10">
        <v>2</v>
      </c>
      <c r="R77" s="2">
        <v>2</v>
      </c>
      <c r="S77" s="2">
        <v>2</v>
      </c>
      <c r="T77" s="10">
        <v>2</v>
      </c>
      <c r="U77" s="2">
        <v>4</v>
      </c>
      <c r="V77" s="2">
        <v>5</v>
      </c>
      <c r="W77" s="2">
        <v>4</v>
      </c>
      <c r="X77" s="2">
        <f t="shared" si="6"/>
        <v>-9</v>
      </c>
      <c r="Y77" s="2">
        <f t="shared" si="7"/>
        <v>-2.6666666666666665</v>
      </c>
      <c r="Z77" s="2">
        <f t="shared" si="8"/>
        <v>-1</v>
      </c>
      <c r="AA77" s="2">
        <f t="shared" si="9"/>
        <v>1.3333333333333333</v>
      </c>
      <c r="AB77" s="2">
        <f t="shared" si="10"/>
        <v>4</v>
      </c>
      <c r="AC77" s="2">
        <f t="shared" si="11"/>
        <v>13</v>
      </c>
      <c r="AE77" s="3">
        <v>1</v>
      </c>
      <c r="AF77" s="2">
        <v>1</v>
      </c>
      <c r="AG77" s="10">
        <v>1</v>
      </c>
      <c r="AH77" s="2">
        <v>7</v>
      </c>
      <c r="AI77" s="2">
        <v>1</v>
      </c>
      <c r="AJ77" s="10">
        <v>1</v>
      </c>
      <c r="AK77" s="2">
        <v>3</v>
      </c>
      <c r="AL77" s="2">
        <v>3</v>
      </c>
      <c r="AM77" s="10">
        <v>3</v>
      </c>
      <c r="AN77" s="5">
        <v>7</v>
      </c>
      <c r="AO77" s="2">
        <v>7</v>
      </c>
      <c r="AP77" s="10">
        <v>6</v>
      </c>
      <c r="AQ77" s="2">
        <v>3</v>
      </c>
      <c r="AR77" s="2">
        <v>1</v>
      </c>
      <c r="AS77" s="10">
        <v>1</v>
      </c>
      <c r="AT77" s="2">
        <v>4</v>
      </c>
      <c r="AU77" s="2">
        <v>3</v>
      </c>
      <c r="AV77" s="10">
        <v>3</v>
      </c>
      <c r="AW77">
        <f>AVERAGE(AE77:AG77)*(-3)</f>
        <v>-3</v>
      </c>
      <c r="AX77">
        <f>AVERAGE(AH77:AJ77)*(-2)</f>
        <v>-6</v>
      </c>
      <c r="AY77">
        <f>AVERAGE(AK77:AM77)*(-1)</f>
        <v>-3</v>
      </c>
      <c r="AZ77">
        <f>AVERAGE(AN77:AP77)*1</f>
        <v>6.666666666666667</v>
      </c>
      <c r="BA77">
        <f>AVERAGE(AQ77:AS77)*2</f>
        <v>3.3333333333333335</v>
      </c>
      <c r="BB77">
        <f>AVERAGE(AT77:AV77)*3</f>
        <v>10</v>
      </c>
      <c r="BC77" s="20">
        <f>SUM(AW77:BB77)</f>
        <v>8</v>
      </c>
      <c r="BD77" s="17">
        <f>SUM(X77:AC77)</f>
        <v>5.6666666666666679</v>
      </c>
      <c r="BG77" s="45">
        <f>SUM(BC77:BD77)</f>
        <v>13.666666666666668</v>
      </c>
    </row>
    <row r="78" spans="1:59" x14ac:dyDescent="0.15">
      <c r="A78" s="27" t="s">
        <v>11</v>
      </c>
      <c r="B78" s="2" t="s">
        <v>6</v>
      </c>
      <c r="C78" s="2" t="s">
        <v>8</v>
      </c>
      <c r="D78" s="2" t="s">
        <v>3</v>
      </c>
      <c r="E78" s="28" t="s">
        <v>123</v>
      </c>
      <c r="F78" s="14">
        <v>4</v>
      </c>
      <c r="G78" s="2">
        <v>4</v>
      </c>
      <c r="H78" s="10">
        <v>3</v>
      </c>
      <c r="I78" s="2">
        <v>1</v>
      </c>
      <c r="J78" s="2">
        <v>1</v>
      </c>
      <c r="K78" s="10">
        <v>1</v>
      </c>
      <c r="L78" s="2">
        <v>5</v>
      </c>
      <c r="M78" s="2">
        <v>4</v>
      </c>
      <c r="N78" s="10">
        <v>1</v>
      </c>
      <c r="O78" s="2">
        <v>2</v>
      </c>
      <c r="P78" s="2">
        <v>1</v>
      </c>
      <c r="Q78" s="10">
        <v>1</v>
      </c>
      <c r="R78" s="2">
        <v>4</v>
      </c>
      <c r="S78" s="2">
        <v>2</v>
      </c>
      <c r="T78" s="10">
        <v>1</v>
      </c>
      <c r="U78" s="2">
        <v>5</v>
      </c>
      <c r="V78" s="2">
        <v>6</v>
      </c>
      <c r="W78" s="2">
        <v>5</v>
      </c>
      <c r="X78" s="2">
        <f t="shared" si="6"/>
        <v>-11</v>
      </c>
      <c r="Y78" s="2">
        <f t="shared" si="7"/>
        <v>-2</v>
      </c>
      <c r="Z78" s="2">
        <f t="shared" si="8"/>
        <v>-3.3333333333333335</v>
      </c>
      <c r="AA78" s="2">
        <f t="shared" si="9"/>
        <v>1.3333333333333333</v>
      </c>
      <c r="AB78" s="2">
        <f t="shared" si="10"/>
        <v>4.666666666666667</v>
      </c>
      <c r="AC78" s="2">
        <f t="shared" si="11"/>
        <v>16</v>
      </c>
      <c r="AE78" s="3">
        <v>1</v>
      </c>
      <c r="AF78" s="2">
        <v>1</v>
      </c>
      <c r="AG78" s="10">
        <v>1</v>
      </c>
      <c r="AH78" s="2">
        <v>1</v>
      </c>
      <c r="AI78" s="2">
        <v>1</v>
      </c>
      <c r="AJ78" s="10">
        <v>1</v>
      </c>
      <c r="AK78" s="2">
        <v>1</v>
      </c>
      <c r="AL78" s="2">
        <v>1</v>
      </c>
      <c r="AM78" s="10">
        <v>1</v>
      </c>
      <c r="AN78" s="5">
        <v>1</v>
      </c>
      <c r="AO78" s="2">
        <v>1</v>
      </c>
      <c r="AP78" s="10">
        <v>1</v>
      </c>
      <c r="AQ78" s="2">
        <v>1</v>
      </c>
      <c r="AR78" s="2">
        <v>1</v>
      </c>
      <c r="AS78" s="10">
        <v>1</v>
      </c>
      <c r="AT78" s="2">
        <v>1</v>
      </c>
      <c r="AU78" s="2">
        <v>1</v>
      </c>
      <c r="AV78" s="10">
        <v>1</v>
      </c>
      <c r="AW78">
        <f>AVERAGE(AE78:AG78)*(-3)</f>
        <v>-3</v>
      </c>
      <c r="AX78">
        <f>AVERAGE(AH78:AJ78)*(-2)</f>
        <v>-2</v>
      </c>
      <c r="AY78">
        <f>AVERAGE(AK78:AM78)*(-1)</f>
        <v>-1</v>
      </c>
      <c r="AZ78">
        <f>AVERAGE(AN78:AP78)*1</f>
        <v>1</v>
      </c>
      <c r="BA78">
        <f>AVERAGE(AQ78:AS78)*2</f>
        <v>2</v>
      </c>
      <c r="BB78">
        <f>AVERAGE(AT78:AV78)*3</f>
        <v>3</v>
      </c>
      <c r="BC78" s="20">
        <f>SUM(AW78:BB78)</f>
        <v>0</v>
      </c>
      <c r="BD78" s="17">
        <f>SUM(X78:AC78)</f>
        <v>5.6666666666666679</v>
      </c>
      <c r="BG78" s="45">
        <f>SUM(BC78:BD78)</f>
        <v>5.6666666666666679</v>
      </c>
    </row>
    <row r="79" spans="1:59" x14ac:dyDescent="0.15">
      <c r="A79" s="2" t="s">
        <v>0</v>
      </c>
      <c r="B79" s="2" t="s">
        <v>6</v>
      </c>
      <c r="C79" s="2" t="s">
        <v>2</v>
      </c>
      <c r="D79" s="2" t="s">
        <v>3</v>
      </c>
      <c r="E79" s="23" t="s">
        <v>116</v>
      </c>
      <c r="F79" s="14">
        <v>5</v>
      </c>
      <c r="G79" s="2">
        <v>2</v>
      </c>
      <c r="H79" s="10">
        <v>5</v>
      </c>
      <c r="I79" s="2">
        <v>3</v>
      </c>
      <c r="J79" s="2">
        <v>1</v>
      </c>
      <c r="K79" s="10">
        <v>1</v>
      </c>
      <c r="L79" s="2">
        <v>4</v>
      </c>
      <c r="M79" s="2">
        <v>3</v>
      </c>
      <c r="N79" s="10">
        <v>2</v>
      </c>
      <c r="O79" s="2">
        <v>1</v>
      </c>
      <c r="P79" s="2">
        <v>3</v>
      </c>
      <c r="Q79" s="10">
        <v>2</v>
      </c>
      <c r="R79" s="2">
        <v>1</v>
      </c>
      <c r="S79" s="2">
        <v>6</v>
      </c>
      <c r="T79" s="10">
        <v>4</v>
      </c>
      <c r="U79" s="2">
        <v>5</v>
      </c>
      <c r="V79" s="2">
        <v>5</v>
      </c>
      <c r="W79" s="2">
        <v>5</v>
      </c>
      <c r="X79" s="2">
        <f t="shared" si="6"/>
        <v>-12</v>
      </c>
      <c r="Y79" s="2">
        <f t="shared" si="7"/>
        <v>-3.3333333333333335</v>
      </c>
      <c r="Z79" s="2">
        <f t="shared" si="8"/>
        <v>-3</v>
      </c>
      <c r="AA79" s="2">
        <f t="shared" si="9"/>
        <v>2</v>
      </c>
      <c r="AB79" s="2">
        <f t="shared" si="10"/>
        <v>7.333333333333333</v>
      </c>
      <c r="AC79" s="2">
        <f t="shared" si="11"/>
        <v>15</v>
      </c>
      <c r="AE79" s="3">
        <v>3</v>
      </c>
      <c r="AF79" s="2">
        <v>3</v>
      </c>
      <c r="AG79" s="10">
        <v>3</v>
      </c>
      <c r="AH79" s="2">
        <v>5</v>
      </c>
      <c r="AI79" s="2">
        <v>1</v>
      </c>
      <c r="AJ79" s="10">
        <v>2</v>
      </c>
      <c r="AK79" s="2">
        <v>5</v>
      </c>
      <c r="AL79" s="2">
        <v>3</v>
      </c>
      <c r="AM79" s="10">
        <v>2</v>
      </c>
      <c r="AN79" s="5">
        <v>2</v>
      </c>
      <c r="AO79" s="2">
        <v>2</v>
      </c>
      <c r="AP79" s="10">
        <v>2</v>
      </c>
      <c r="AQ79" s="2">
        <v>2</v>
      </c>
      <c r="AR79" s="2">
        <v>2</v>
      </c>
      <c r="AS79" s="10">
        <v>1</v>
      </c>
      <c r="AT79" s="2">
        <v>5</v>
      </c>
      <c r="AU79" s="2">
        <v>5</v>
      </c>
      <c r="AV79" s="10">
        <v>2</v>
      </c>
      <c r="AW79">
        <f>AVERAGE(AE79:AG79)*(-3)</f>
        <v>-9</v>
      </c>
      <c r="AX79">
        <f>AVERAGE(AH79:AJ79)*(-2)</f>
        <v>-5.333333333333333</v>
      </c>
      <c r="AY79">
        <f>AVERAGE(AK79:AM79)*(-1)</f>
        <v>-3.3333333333333335</v>
      </c>
      <c r="AZ79">
        <f>AVERAGE(AN79:AP79)*1</f>
        <v>2</v>
      </c>
      <c r="BA79">
        <f>AVERAGE(AQ79:AS79)*2</f>
        <v>3.3333333333333335</v>
      </c>
      <c r="BB79">
        <f>AVERAGE(AT79:AV79)*3</f>
        <v>12</v>
      </c>
      <c r="BC79" s="20">
        <f>SUM(AW79:BB79)</f>
        <v>-0.33333333333333037</v>
      </c>
      <c r="BD79" s="17">
        <f>SUM(X79:AC79)</f>
        <v>5.9999999999999964</v>
      </c>
      <c r="BG79" s="45">
        <f>SUM(BC79:BD79)</f>
        <v>5.6666666666666661</v>
      </c>
    </row>
    <row r="80" spans="1:59" x14ac:dyDescent="0.15">
      <c r="A80" s="2" t="s">
        <v>0</v>
      </c>
      <c r="B80" s="2" t="s">
        <v>1</v>
      </c>
      <c r="C80" s="2" t="s">
        <v>2</v>
      </c>
      <c r="D80" s="2" t="s">
        <v>12</v>
      </c>
      <c r="E80" s="29">
        <v>240</v>
      </c>
      <c r="F80" s="14">
        <v>2</v>
      </c>
      <c r="G80" s="2">
        <v>3</v>
      </c>
      <c r="H80" s="10">
        <v>4</v>
      </c>
      <c r="I80" s="2">
        <v>6</v>
      </c>
      <c r="J80" s="2">
        <v>1</v>
      </c>
      <c r="K80" s="10">
        <v>2</v>
      </c>
      <c r="L80" s="2">
        <v>5</v>
      </c>
      <c r="M80" s="2">
        <v>6</v>
      </c>
      <c r="N80" s="10">
        <v>2</v>
      </c>
      <c r="O80" s="2">
        <v>1</v>
      </c>
      <c r="P80" s="2">
        <v>7</v>
      </c>
      <c r="Q80" s="10">
        <v>5</v>
      </c>
      <c r="R80" s="2">
        <v>3</v>
      </c>
      <c r="S80" s="2">
        <v>2</v>
      </c>
      <c r="T80" s="10">
        <v>4</v>
      </c>
      <c r="U80" s="2">
        <v>6</v>
      </c>
      <c r="V80" s="2">
        <v>4</v>
      </c>
      <c r="W80" s="2">
        <v>5</v>
      </c>
      <c r="X80" s="2">
        <f t="shared" si="6"/>
        <v>-9</v>
      </c>
      <c r="Y80" s="2">
        <f t="shared" si="7"/>
        <v>-6</v>
      </c>
      <c r="Z80" s="2">
        <f t="shared" si="8"/>
        <v>-4.333333333333333</v>
      </c>
      <c r="AA80" s="2">
        <f t="shared" si="9"/>
        <v>4.333333333333333</v>
      </c>
      <c r="AB80" s="2">
        <f t="shared" si="10"/>
        <v>6</v>
      </c>
      <c r="AC80" s="2">
        <f t="shared" si="11"/>
        <v>15</v>
      </c>
      <c r="AE80" s="3">
        <v>3</v>
      </c>
      <c r="AF80" s="2">
        <v>2</v>
      </c>
      <c r="AG80" s="10">
        <v>3</v>
      </c>
      <c r="AH80" s="2">
        <v>6</v>
      </c>
      <c r="AI80" s="2">
        <v>6</v>
      </c>
      <c r="AJ80" s="10">
        <v>2</v>
      </c>
      <c r="AK80" s="2">
        <v>4</v>
      </c>
      <c r="AL80" s="2">
        <v>5</v>
      </c>
      <c r="AM80" s="10">
        <v>4</v>
      </c>
      <c r="AN80" s="5">
        <v>4</v>
      </c>
      <c r="AO80" s="2">
        <v>5</v>
      </c>
      <c r="AP80" s="10">
        <v>5</v>
      </c>
      <c r="AQ80" s="2">
        <v>2</v>
      </c>
      <c r="AR80" s="2">
        <v>3</v>
      </c>
      <c r="AS80" s="10">
        <v>3</v>
      </c>
      <c r="AT80" s="2">
        <v>3</v>
      </c>
      <c r="AU80" s="2">
        <v>4</v>
      </c>
      <c r="AV80" s="10">
        <v>4</v>
      </c>
      <c r="AW80">
        <f>AVERAGE(AE80:AG80)*(-3)</f>
        <v>-8</v>
      </c>
      <c r="AX80">
        <f>AVERAGE(AH80:AJ80)*(-2)</f>
        <v>-9.3333333333333339</v>
      </c>
      <c r="AY80">
        <f>AVERAGE(AK80:AM80)*(-1)</f>
        <v>-4.333333333333333</v>
      </c>
      <c r="AZ80">
        <f>AVERAGE(AN80:AP80)*1</f>
        <v>4.666666666666667</v>
      </c>
      <c r="BA80">
        <f>AVERAGE(AQ80:AS80)*2</f>
        <v>5.333333333333333</v>
      </c>
      <c r="BB80">
        <f>AVERAGE(AT80:AV80)*3</f>
        <v>11</v>
      </c>
      <c r="BC80" s="20">
        <f>SUM(AW80:BB80)</f>
        <v>-0.66666666666666785</v>
      </c>
      <c r="BD80" s="17">
        <f>SUM(X80:AC80)</f>
        <v>6</v>
      </c>
      <c r="BG80" s="45">
        <f>SUM(BC80:BD80)</f>
        <v>5.3333333333333321</v>
      </c>
    </row>
    <row r="81" spans="1:59" x14ac:dyDescent="0.15">
      <c r="A81" s="2" t="s">
        <v>0</v>
      </c>
      <c r="B81" s="2" t="s">
        <v>1</v>
      </c>
      <c r="C81" s="2" t="s">
        <v>8</v>
      </c>
      <c r="D81" s="2" t="s">
        <v>3</v>
      </c>
      <c r="E81" s="28" t="s">
        <v>123</v>
      </c>
      <c r="F81" s="14">
        <v>5</v>
      </c>
      <c r="G81" s="2">
        <v>5</v>
      </c>
      <c r="H81" s="10">
        <v>6</v>
      </c>
      <c r="I81" s="2">
        <v>5</v>
      </c>
      <c r="J81" s="2">
        <v>5</v>
      </c>
      <c r="K81" s="10">
        <v>5</v>
      </c>
      <c r="L81" s="2">
        <v>5</v>
      </c>
      <c r="M81" s="2">
        <v>6</v>
      </c>
      <c r="N81" s="10">
        <v>4</v>
      </c>
      <c r="O81" s="2">
        <v>4</v>
      </c>
      <c r="P81" s="2">
        <v>6</v>
      </c>
      <c r="Q81" s="10">
        <v>5</v>
      </c>
      <c r="R81" s="2">
        <v>6</v>
      </c>
      <c r="S81" s="2">
        <v>6</v>
      </c>
      <c r="T81" s="10">
        <v>6</v>
      </c>
      <c r="U81" s="2">
        <v>7</v>
      </c>
      <c r="V81" s="2">
        <v>7</v>
      </c>
      <c r="W81" s="2">
        <v>6</v>
      </c>
      <c r="X81" s="2">
        <f t="shared" si="6"/>
        <v>-16</v>
      </c>
      <c r="Y81" s="2">
        <f t="shared" si="7"/>
        <v>-10</v>
      </c>
      <c r="Z81" s="2">
        <f t="shared" si="8"/>
        <v>-5</v>
      </c>
      <c r="AA81" s="2">
        <f t="shared" si="9"/>
        <v>5</v>
      </c>
      <c r="AB81" s="2">
        <f t="shared" si="10"/>
        <v>12</v>
      </c>
      <c r="AC81" s="2">
        <f t="shared" si="11"/>
        <v>20</v>
      </c>
      <c r="AE81" s="3">
        <v>3</v>
      </c>
      <c r="AF81" s="2">
        <v>3</v>
      </c>
      <c r="AG81" s="10">
        <v>4</v>
      </c>
      <c r="AH81" s="2">
        <v>3</v>
      </c>
      <c r="AI81" s="2">
        <v>1</v>
      </c>
      <c r="AJ81" s="10">
        <v>1</v>
      </c>
      <c r="AK81" s="2">
        <v>2</v>
      </c>
      <c r="AL81" s="2">
        <v>1</v>
      </c>
      <c r="AM81" s="10">
        <v>2</v>
      </c>
      <c r="AN81" s="5">
        <v>2</v>
      </c>
      <c r="AO81" s="2">
        <v>2</v>
      </c>
      <c r="AP81" s="10">
        <v>2</v>
      </c>
      <c r="AQ81" s="2">
        <v>2</v>
      </c>
      <c r="AR81" s="2">
        <v>1</v>
      </c>
      <c r="AS81" s="10">
        <v>2</v>
      </c>
      <c r="AT81" s="2">
        <v>2</v>
      </c>
      <c r="AU81" s="2">
        <v>2</v>
      </c>
      <c r="AV81" s="10">
        <v>2</v>
      </c>
      <c r="AW81">
        <f>AVERAGE(AE81:AG81)*(-3)</f>
        <v>-10</v>
      </c>
      <c r="AX81">
        <f>AVERAGE(AH81:AJ81)*(-2)</f>
        <v>-3.3333333333333335</v>
      </c>
      <c r="AY81">
        <f>AVERAGE(AK81:AM81)*(-1)</f>
        <v>-1.6666666666666667</v>
      </c>
      <c r="AZ81">
        <f>AVERAGE(AN81:AP81)*1</f>
        <v>2</v>
      </c>
      <c r="BA81">
        <f>AVERAGE(AQ81:AS81)*2</f>
        <v>3.3333333333333335</v>
      </c>
      <c r="BB81">
        <f>AVERAGE(AT81:AV81)*3</f>
        <v>6</v>
      </c>
      <c r="BC81" s="20">
        <f>SUM(AW81:BB81)</f>
        <v>-3.6666666666666661</v>
      </c>
      <c r="BD81" s="17">
        <f>SUM(X81:AC81)</f>
        <v>6</v>
      </c>
      <c r="BG81" s="45">
        <f>SUM(BC81:BD81)</f>
        <v>2.3333333333333339</v>
      </c>
    </row>
    <row r="82" spans="1:59" x14ac:dyDescent="0.15">
      <c r="A82" s="27" t="s">
        <v>11</v>
      </c>
      <c r="B82" s="2" t="s">
        <v>6</v>
      </c>
      <c r="C82" s="2" t="s">
        <v>8</v>
      </c>
      <c r="D82" s="2" t="s">
        <v>3</v>
      </c>
      <c r="E82" s="28" t="s">
        <v>134</v>
      </c>
      <c r="F82" s="14">
        <v>1</v>
      </c>
      <c r="G82" s="2">
        <v>1</v>
      </c>
      <c r="H82" s="10">
        <v>1</v>
      </c>
      <c r="I82" s="2">
        <v>3</v>
      </c>
      <c r="J82" s="2">
        <v>1</v>
      </c>
      <c r="K82" s="10">
        <v>1</v>
      </c>
      <c r="L82" s="2">
        <v>1</v>
      </c>
      <c r="M82" s="2">
        <v>5</v>
      </c>
      <c r="N82" s="10">
        <v>5</v>
      </c>
      <c r="O82" s="2">
        <v>1</v>
      </c>
      <c r="P82" s="2">
        <v>2</v>
      </c>
      <c r="Q82" s="10">
        <v>1</v>
      </c>
      <c r="R82" s="2">
        <v>1</v>
      </c>
      <c r="S82" s="2">
        <v>1</v>
      </c>
      <c r="T82" s="10">
        <v>1</v>
      </c>
      <c r="U82" s="2">
        <v>4</v>
      </c>
      <c r="V82" s="2">
        <v>4</v>
      </c>
      <c r="W82" s="2">
        <v>5</v>
      </c>
      <c r="X82" s="2">
        <f t="shared" si="6"/>
        <v>-3</v>
      </c>
      <c r="Y82" s="2">
        <f t="shared" si="7"/>
        <v>-3.3333333333333335</v>
      </c>
      <c r="Z82" s="2">
        <f t="shared" si="8"/>
        <v>-3.6666666666666665</v>
      </c>
      <c r="AA82" s="2">
        <f t="shared" si="9"/>
        <v>1.3333333333333333</v>
      </c>
      <c r="AB82" s="2">
        <f t="shared" si="10"/>
        <v>2</v>
      </c>
      <c r="AC82" s="2">
        <f t="shared" si="11"/>
        <v>13</v>
      </c>
      <c r="AE82" s="3">
        <v>3</v>
      </c>
      <c r="AF82" s="2">
        <v>2</v>
      </c>
      <c r="AG82" s="10">
        <v>2</v>
      </c>
      <c r="AH82" s="2">
        <v>4</v>
      </c>
      <c r="AI82" s="2">
        <v>1</v>
      </c>
      <c r="AJ82" s="10">
        <v>1</v>
      </c>
      <c r="AK82" s="2">
        <v>3</v>
      </c>
      <c r="AL82" s="2">
        <v>3</v>
      </c>
      <c r="AM82" s="10">
        <v>3</v>
      </c>
      <c r="AN82" s="5">
        <v>2</v>
      </c>
      <c r="AO82" s="2">
        <v>2</v>
      </c>
      <c r="AP82" s="10">
        <v>2</v>
      </c>
      <c r="AQ82" s="2">
        <v>2</v>
      </c>
      <c r="AR82" s="2">
        <v>1</v>
      </c>
      <c r="AS82" s="10">
        <v>2</v>
      </c>
      <c r="AT82" s="2">
        <v>4</v>
      </c>
      <c r="AU82" s="2">
        <v>2</v>
      </c>
      <c r="AV82" s="10">
        <v>2</v>
      </c>
      <c r="AW82">
        <f>AVERAGE(AE82:AG82)*(-3)</f>
        <v>-7</v>
      </c>
      <c r="AX82">
        <f>AVERAGE(AH82:AJ82)*(-2)</f>
        <v>-4</v>
      </c>
      <c r="AY82">
        <f>AVERAGE(AK82:AM82)*(-1)</f>
        <v>-3</v>
      </c>
      <c r="AZ82">
        <f>AVERAGE(AN82:AP82)*1</f>
        <v>2</v>
      </c>
      <c r="BA82">
        <f>AVERAGE(AQ82:AS82)*2</f>
        <v>3.3333333333333335</v>
      </c>
      <c r="BB82">
        <f>AVERAGE(AT82:AV82)*3</f>
        <v>8</v>
      </c>
      <c r="BC82" s="20">
        <f>SUM(AW82:BB82)</f>
        <v>-0.66666666666666607</v>
      </c>
      <c r="BD82" s="17">
        <f>SUM(X82:AC82)</f>
        <v>6.3333333333333339</v>
      </c>
      <c r="BG82" s="45">
        <f>SUM(BC82:BD82)</f>
        <v>5.6666666666666679</v>
      </c>
    </row>
    <row r="83" spans="1:59" x14ac:dyDescent="0.15">
      <c r="A83" s="2" t="s">
        <v>5</v>
      </c>
      <c r="B83" s="2" t="s">
        <v>1</v>
      </c>
      <c r="C83" s="2" t="s">
        <v>8</v>
      </c>
      <c r="D83" s="2" t="s">
        <v>3</v>
      </c>
      <c r="E83" s="23" t="s">
        <v>116</v>
      </c>
      <c r="F83" s="14">
        <v>1</v>
      </c>
      <c r="G83" s="2">
        <v>3</v>
      </c>
      <c r="H83" s="10">
        <v>2</v>
      </c>
      <c r="I83" s="2">
        <v>1</v>
      </c>
      <c r="J83" s="2">
        <v>1</v>
      </c>
      <c r="K83" s="10">
        <v>1</v>
      </c>
      <c r="L83" s="2">
        <v>1</v>
      </c>
      <c r="M83" s="2">
        <v>2</v>
      </c>
      <c r="N83" s="10">
        <v>1</v>
      </c>
      <c r="O83" s="2">
        <v>1</v>
      </c>
      <c r="P83" s="2">
        <v>1</v>
      </c>
      <c r="Q83" s="10">
        <v>1</v>
      </c>
      <c r="R83" s="2">
        <v>3</v>
      </c>
      <c r="S83" s="2">
        <v>2</v>
      </c>
      <c r="T83" s="10">
        <v>1</v>
      </c>
      <c r="U83" s="2">
        <v>6</v>
      </c>
      <c r="V83" s="2">
        <v>4</v>
      </c>
      <c r="W83" s="2">
        <v>1</v>
      </c>
      <c r="X83" s="2">
        <f t="shared" si="6"/>
        <v>-6</v>
      </c>
      <c r="Y83" s="2">
        <f t="shared" si="7"/>
        <v>-2</v>
      </c>
      <c r="Z83" s="2">
        <f t="shared" si="8"/>
        <v>-1.3333333333333333</v>
      </c>
      <c r="AA83" s="2">
        <f t="shared" si="9"/>
        <v>1</v>
      </c>
      <c r="AB83" s="2">
        <f t="shared" si="10"/>
        <v>4</v>
      </c>
      <c r="AC83" s="2">
        <f t="shared" si="11"/>
        <v>11</v>
      </c>
      <c r="AE83" s="3">
        <v>6</v>
      </c>
      <c r="AF83" s="2">
        <v>4</v>
      </c>
      <c r="AG83" s="10">
        <v>3</v>
      </c>
      <c r="AH83" s="2">
        <v>2</v>
      </c>
      <c r="AI83" s="2">
        <v>1</v>
      </c>
      <c r="AJ83" s="10">
        <v>1</v>
      </c>
      <c r="AK83" s="2">
        <v>2</v>
      </c>
      <c r="AL83" s="2">
        <v>3</v>
      </c>
      <c r="AM83" s="10">
        <v>2</v>
      </c>
      <c r="AN83" s="5">
        <v>1</v>
      </c>
      <c r="AO83" s="2">
        <v>2</v>
      </c>
      <c r="AP83" s="10">
        <v>2</v>
      </c>
      <c r="AQ83" s="2">
        <v>2</v>
      </c>
      <c r="AR83" s="2">
        <v>2</v>
      </c>
      <c r="AS83" s="10">
        <v>1</v>
      </c>
      <c r="AT83" s="2">
        <v>4</v>
      </c>
      <c r="AU83" s="2">
        <v>3</v>
      </c>
      <c r="AV83" s="10">
        <v>3</v>
      </c>
      <c r="AW83">
        <f>AVERAGE(AE83:AG83)*(-3)</f>
        <v>-13</v>
      </c>
      <c r="AX83">
        <f>AVERAGE(AH83:AJ83)*(-2)</f>
        <v>-2.6666666666666665</v>
      </c>
      <c r="AY83">
        <f>AVERAGE(AK83:AM83)*(-1)</f>
        <v>-2.3333333333333335</v>
      </c>
      <c r="AZ83">
        <f>AVERAGE(AN83:AP83)*1</f>
        <v>1.6666666666666667</v>
      </c>
      <c r="BA83">
        <f>AVERAGE(AQ83:AS83)*2</f>
        <v>3.3333333333333335</v>
      </c>
      <c r="BB83">
        <f>AVERAGE(AT83:AV83)*3</f>
        <v>10</v>
      </c>
      <c r="BC83" s="20">
        <f>SUM(AW83:BB83)</f>
        <v>-2.9999999999999982</v>
      </c>
      <c r="BD83" s="17">
        <f>SUM(X83:AC83)</f>
        <v>6.6666666666666661</v>
      </c>
      <c r="BG83" s="45">
        <f>SUM(BC83:BD83)</f>
        <v>3.6666666666666679</v>
      </c>
    </row>
    <row r="84" spans="1:59" x14ac:dyDescent="0.15">
      <c r="A84" s="27" t="s">
        <v>11</v>
      </c>
      <c r="B84" s="2" t="s">
        <v>6</v>
      </c>
      <c r="C84" s="2" t="s">
        <v>14</v>
      </c>
      <c r="D84" s="2" t="s">
        <v>12</v>
      </c>
      <c r="E84" s="29">
        <v>50</v>
      </c>
      <c r="F84" s="14">
        <v>5</v>
      </c>
      <c r="G84" s="2">
        <v>5</v>
      </c>
      <c r="H84" s="10">
        <v>5</v>
      </c>
      <c r="I84" s="2">
        <v>2</v>
      </c>
      <c r="J84" s="2">
        <v>2</v>
      </c>
      <c r="K84" s="10">
        <v>3</v>
      </c>
      <c r="L84" s="2">
        <v>3</v>
      </c>
      <c r="M84" s="2">
        <v>6</v>
      </c>
      <c r="N84" s="10">
        <v>4</v>
      </c>
      <c r="O84" s="2">
        <v>1</v>
      </c>
      <c r="P84" s="2">
        <v>2</v>
      </c>
      <c r="Q84" s="10">
        <v>4</v>
      </c>
      <c r="R84" s="2">
        <v>6</v>
      </c>
      <c r="S84" s="2">
        <v>5</v>
      </c>
      <c r="T84" s="10">
        <v>5</v>
      </c>
      <c r="U84" s="2">
        <v>7</v>
      </c>
      <c r="V84" s="2">
        <v>7</v>
      </c>
      <c r="W84" s="2">
        <v>4</v>
      </c>
      <c r="X84" s="2">
        <f t="shared" si="6"/>
        <v>-15</v>
      </c>
      <c r="Y84" s="2">
        <f t="shared" si="7"/>
        <v>-4.666666666666667</v>
      </c>
      <c r="Z84" s="2">
        <f t="shared" si="8"/>
        <v>-4.333333333333333</v>
      </c>
      <c r="AA84" s="2">
        <f t="shared" si="9"/>
        <v>2.3333333333333335</v>
      </c>
      <c r="AB84" s="2">
        <f t="shared" si="10"/>
        <v>10.666666666666666</v>
      </c>
      <c r="AC84" s="2">
        <f t="shared" si="11"/>
        <v>18</v>
      </c>
      <c r="AE84" s="3">
        <v>4</v>
      </c>
      <c r="AF84" s="2">
        <v>4</v>
      </c>
      <c r="AG84" s="10">
        <v>5</v>
      </c>
      <c r="AH84" s="2">
        <v>6</v>
      </c>
      <c r="AI84" s="2">
        <v>1</v>
      </c>
      <c r="AJ84" s="10">
        <v>2</v>
      </c>
      <c r="AK84" s="2">
        <v>4</v>
      </c>
      <c r="AL84" s="2">
        <v>4</v>
      </c>
      <c r="AM84" s="10">
        <v>1</v>
      </c>
      <c r="AN84" s="5">
        <v>1</v>
      </c>
      <c r="AO84" s="2">
        <v>3</v>
      </c>
      <c r="AP84" s="10">
        <v>1</v>
      </c>
      <c r="AQ84" s="2">
        <v>3</v>
      </c>
      <c r="AR84" s="2">
        <v>3</v>
      </c>
      <c r="AS84" s="10">
        <v>4</v>
      </c>
      <c r="AT84" s="2">
        <v>5</v>
      </c>
      <c r="AU84" s="2">
        <v>5</v>
      </c>
      <c r="AV84" s="10">
        <v>5</v>
      </c>
      <c r="AW84">
        <f>AVERAGE(AE84:AG84)*(-3)</f>
        <v>-13</v>
      </c>
      <c r="AX84">
        <f>AVERAGE(AH84:AJ84)*(-2)</f>
        <v>-6</v>
      </c>
      <c r="AY84">
        <f>AVERAGE(AK84:AM84)*(-1)</f>
        <v>-3</v>
      </c>
      <c r="AZ84">
        <f>AVERAGE(AN84:AP84)*1</f>
        <v>1.6666666666666667</v>
      </c>
      <c r="BA84">
        <f>AVERAGE(AQ84:AS84)*2</f>
        <v>6.666666666666667</v>
      </c>
      <c r="BB84">
        <f>AVERAGE(AT84:AV84)*3</f>
        <v>15</v>
      </c>
      <c r="BC84" s="20">
        <f>SUM(AW84:BB84)</f>
        <v>1.3333333333333357</v>
      </c>
      <c r="BD84" s="17">
        <f>SUM(X84:AC84)</f>
        <v>6.9999999999999982</v>
      </c>
      <c r="BG84" s="45">
        <f>SUM(BC84:BD84)</f>
        <v>8.3333333333333339</v>
      </c>
    </row>
    <row r="85" spans="1:59" x14ac:dyDescent="0.15">
      <c r="A85" s="27" t="s">
        <v>11</v>
      </c>
      <c r="B85" s="2" t="s">
        <v>1</v>
      </c>
      <c r="C85" s="2" t="s">
        <v>8</v>
      </c>
      <c r="D85" s="2" t="s">
        <v>3</v>
      </c>
      <c r="E85" s="23" t="s">
        <v>116</v>
      </c>
      <c r="F85" s="14">
        <v>3</v>
      </c>
      <c r="G85" s="2">
        <v>4</v>
      </c>
      <c r="H85" s="10">
        <v>3</v>
      </c>
      <c r="I85" s="2">
        <v>2</v>
      </c>
      <c r="J85" s="2">
        <v>2</v>
      </c>
      <c r="K85" s="10">
        <v>2</v>
      </c>
      <c r="L85" s="2">
        <v>3</v>
      </c>
      <c r="M85" s="2">
        <v>4</v>
      </c>
      <c r="N85" s="10">
        <v>2</v>
      </c>
      <c r="O85" s="2">
        <v>1</v>
      </c>
      <c r="P85" s="2">
        <v>5</v>
      </c>
      <c r="Q85" s="10">
        <v>3</v>
      </c>
      <c r="R85" s="2">
        <v>5</v>
      </c>
      <c r="S85" s="2">
        <v>5</v>
      </c>
      <c r="T85" s="10">
        <v>5</v>
      </c>
      <c r="U85" s="2">
        <v>5</v>
      </c>
      <c r="V85" s="2">
        <v>3</v>
      </c>
      <c r="W85" s="2">
        <v>3</v>
      </c>
      <c r="X85" s="2">
        <f t="shared" si="6"/>
        <v>-10</v>
      </c>
      <c r="Y85" s="2">
        <f t="shared" si="7"/>
        <v>-4</v>
      </c>
      <c r="Z85" s="2">
        <f t="shared" si="8"/>
        <v>-3</v>
      </c>
      <c r="AA85" s="2">
        <f t="shared" si="9"/>
        <v>3</v>
      </c>
      <c r="AB85" s="2">
        <f t="shared" si="10"/>
        <v>10</v>
      </c>
      <c r="AC85" s="2">
        <f t="shared" si="11"/>
        <v>11</v>
      </c>
      <c r="AE85" s="3">
        <v>1</v>
      </c>
      <c r="AF85" s="2">
        <v>2</v>
      </c>
      <c r="AG85" s="10">
        <v>1</v>
      </c>
      <c r="AH85" s="2">
        <v>4</v>
      </c>
      <c r="AI85" s="2">
        <v>1</v>
      </c>
      <c r="AJ85" s="10">
        <v>5</v>
      </c>
      <c r="AK85" s="2">
        <v>4</v>
      </c>
      <c r="AL85" s="2">
        <v>4</v>
      </c>
      <c r="AM85" s="10">
        <v>1</v>
      </c>
      <c r="AN85" s="5">
        <v>2</v>
      </c>
      <c r="AO85" s="2">
        <v>5</v>
      </c>
      <c r="AP85" s="10">
        <v>4</v>
      </c>
      <c r="AQ85" s="2">
        <v>3</v>
      </c>
      <c r="AR85" s="2">
        <v>3</v>
      </c>
      <c r="AS85" s="10">
        <v>3</v>
      </c>
      <c r="AT85" s="2">
        <v>4</v>
      </c>
      <c r="AU85" s="2">
        <v>5</v>
      </c>
      <c r="AV85" s="10">
        <v>6</v>
      </c>
      <c r="AW85">
        <f>AVERAGE(AE85:AG85)*(-3)</f>
        <v>-4</v>
      </c>
      <c r="AX85">
        <f>AVERAGE(AH85:AJ85)*(-2)</f>
        <v>-6.666666666666667</v>
      </c>
      <c r="AY85">
        <f>AVERAGE(AK85:AM85)*(-1)</f>
        <v>-3</v>
      </c>
      <c r="AZ85">
        <f>AVERAGE(AN85:AP85)*1</f>
        <v>3.6666666666666665</v>
      </c>
      <c r="BA85">
        <f>AVERAGE(AQ85:AS85)*2</f>
        <v>6</v>
      </c>
      <c r="BB85">
        <f>AVERAGE(AT85:AV85)*3</f>
        <v>15</v>
      </c>
      <c r="BC85" s="20">
        <f>SUM(AW85:BB85)</f>
        <v>10.999999999999998</v>
      </c>
      <c r="BD85" s="17">
        <f>SUM(X85:AC85)</f>
        <v>7</v>
      </c>
      <c r="BG85" s="45">
        <f>SUM(BC85:BD85)</f>
        <v>18</v>
      </c>
    </row>
    <row r="86" spans="1:59" x14ac:dyDescent="0.15">
      <c r="A86" s="2" t="s">
        <v>5</v>
      </c>
      <c r="B86" s="2" t="s">
        <v>1</v>
      </c>
      <c r="C86" s="2" t="s">
        <v>2</v>
      </c>
      <c r="D86" s="2" t="s">
        <v>12</v>
      </c>
      <c r="E86" s="29" t="s">
        <v>45</v>
      </c>
      <c r="F86" s="14">
        <v>5</v>
      </c>
      <c r="G86" s="2">
        <v>5</v>
      </c>
      <c r="H86" s="10">
        <v>1</v>
      </c>
      <c r="I86" s="2">
        <v>2</v>
      </c>
      <c r="J86" s="2">
        <v>1</v>
      </c>
      <c r="K86" s="10">
        <v>1</v>
      </c>
      <c r="L86" s="2">
        <v>2</v>
      </c>
      <c r="M86" s="2">
        <v>4</v>
      </c>
      <c r="N86" s="10">
        <v>2</v>
      </c>
      <c r="O86" s="2">
        <v>2</v>
      </c>
      <c r="P86" s="2">
        <v>4</v>
      </c>
      <c r="Q86" s="10">
        <v>3</v>
      </c>
      <c r="R86" s="2">
        <v>2</v>
      </c>
      <c r="S86" s="2">
        <v>5</v>
      </c>
      <c r="T86" s="10">
        <v>4</v>
      </c>
      <c r="U86" s="2">
        <v>6</v>
      </c>
      <c r="V86" s="2">
        <v>5</v>
      </c>
      <c r="W86" s="2">
        <v>2</v>
      </c>
      <c r="X86" s="2">
        <f t="shared" si="6"/>
        <v>-11</v>
      </c>
      <c r="Y86" s="2">
        <f t="shared" si="7"/>
        <v>-2.6666666666666665</v>
      </c>
      <c r="Z86" s="2">
        <f t="shared" si="8"/>
        <v>-2.6666666666666665</v>
      </c>
      <c r="AA86" s="2">
        <f t="shared" si="9"/>
        <v>3</v>
      </c>
      <c r="AB86" s="2">
        <f t="shared" si="10"/>
        <v>7.333333333333333</v>
      </c>
      <c r="AC86" s="2">
        <f t="shared" si="11"/>
        <v>13</v>
      </c>
      <c r="AE86" s="3">
        <v>2</v>
      </c>
      <c r="AF86" s="2">
        <v>4</v>
      </c>
      <c r="AG86" s="10">
        <v>5</v>
      </c>
      <c r="AH86" s="2">
        <v>3</v>
      </c>
      <c r="AI86" s="2">
        <v>1</v>
      </c>
      <c r="AJ86" s="10">
        <v>2</v>
      </c>
      <c r="AK86" s="2">
        <v>5</v>
      </c>
      <c r="AL86" s="2">
        <v>5</v>
      </c>
      <c r="AM86" s="10">
        <v>5</v>
      </c>
      <c r="AN86" s="5">
        <v>1</v>
      </c>
      <c r="AO86" s="2">
        <v>5</v>
      </c>
      <c r="AP86" s="10">
        <v>3</v>
      </c>
      <c r="AQ86" s="2">
        <v>3</v>
      </c>
      <c r="AR86" s="2">
        <v>4</v>
      </c>
      <c r="AS86" s="10">
        <v>5</v>
      </c>
      <c r="AT86" s="2">
        <v>7</v>
      </c>
      <c r="AU86" s="2">
        <v>6</v>
      </c>
      <c r="AV86" s="10">
        <v>5</v>
      </c>
      <c r="AW86">
        <f>AVERAGE(AE86:AG86)*(-3)</f>
        <v>-11</v>
      </c>
      <c r="AX86">
        <f>AVERAGE(AH86:AJ86)*(-2)</f>
        <v>-4</v>
      </c>
      <c r="AY86">
        <f>AVERAGE(AK86:AM86)*(-1)</f>
        <v>-5</v>
      </c>
      <c r="AZ86">
        <f>AVERAGE(AN86:AP86)*1</f>
        <v>3</v>
      </c>
      <c r="BA86">
        <f>AVERAGE(AQ86:AS86)*2</f>
        <v>8</v>
      </c>
      <c r="BB86">
        <f>AVERAGE(AT86:AV86)*3</f>
        <v>18</v>
      </c>
      <c r="BC86" s="20">
        <f>SUM(AW86:BB86)</f>
        <v>9</v>
      </c>
      <c r="BD86" s="17">
        <f>SUM(X86:AC86)</f>
        <v>7.0000000000000009</v>
      </c>
      <c r="BG86" s="45">
        <f>SUM(BC86:BD86)</f>
        <v>16</v>
      </c>
    </row>
    <row r="87" spans="1:59" x14ac:dyDescent="0.15">
      <c r="A87" s="2" t="s">
        <v>5</v>
      </c>
      <c r="B87" s="2" t="s">
        <v>1</v>
      </c>
      <c r="C87" s="2" t="s">
        <v>2</v>
      </c>
      <c r="D87" s="2" t="s">
        <v>12</v>
      </c>
      <c r="E87" s="29" t="s">
        <v>45</v>
      </c>
      <c r="F87" s="14">
        <v>5</v>
      </c>
      <c r="G87" s="2">
        <v>5</v>
      </c>
      <c r="H87" s="10">
        <v>1</v>
      </c>
      <c r="I87" s="2">
        <v>2</v>
      </c>
      <c r="J87" s="2">
        <v>1</v>
      </c>
      <c r="K87" s="10">
        <v>1</v>
      </c>
      <c r="L87" s="2">
        <v>2</v>
      </c>
      <c r="M87" s="2">
        <v>4</v>
      </c>
      <c r="N87" s="10">
        <v>2</v>
      </c>
      <c r="O87" s="2">
        <v>2</v>
      </c>
      <c r="P87" s="2">
        <v>4</v>
      </c>
      <c r="Q87" s="10">
        <v>3</v>
      </c>
      <c r="R87" s="2">
        <v>2</v>
      </c>
      <c r="S87" s="2">
        <v>5</v>
      </c>
      <c r="T87" s="10">
        <v>4</v>
      </c>
      <c r="U87" s="2">
        <v>6</v>
      </c>
      <c r="V87" s="2">
        <v>5</v>
      </c>
      <c r="W87" s="2">
        <v>2</v>
      </c>
      <c r="X87" s="2">
        <f t="shared" si="6"/>
        <v>-11</v>
      </c>
      <c r="Y87" s="2">
        <f t="shared" si="7"/>
        <v>-2.6666666666666665</v>
      </c>
      <c r="Z87" s="2">
        <f t="shared" si="8"/>
        <v>-2.6666666666666665</v>
      </c>
      <c r="AA87" s="2">
        <f t="shared" si="9"/>
        <v>3</v>
      </c>
      <c r="AB87" s="2">
        <f t="shared" si="10"/>
        <v>7.333333333333333</v>
      </c>
      <c r="AC87" s="2">
        <f t="shared" si="11"/>
        <v>13</v>
      </c>
      <c r="AE87" s="3">
        <v>3</v>
      </c>
      <c r="AF87" s="2">
        <v>3</v>
      </c>
      <c r="AG87" s="10">
        <v>2</v>
      </c>
      <c r="AH87" s="2">
        <v>4</v>
      </c>
      <c r="AI87" s="2">
        <v>2</v>
      </c>
      <c r="AJ87" s="10">
        <v>1</v>
      </c>
      <c r="AK87" s="2">
        <v>5</v>
      </c>
      <c r="AL87" s="2">
        <v>5</v>
      </c>
      <c r="AM87" s="10">
        <v>3</v>
      </c>
      <c r="AN87" s="5">
        <v>3</v>
      </c>
      <c r="AO87" s="2">
        <v>5</v>
      </c>
      <c r="AP87" s="10">
        <v>2</v>
      </c>
      <c r="AQ87" s="2">
        <v>4</v>
      </c>
      <c r="AR87" s="2">
        <v>3</v>
      </c>
      <c r="AS87" s="10">
        <v>4</v>
      </c>
      <c r="AT87" s="2">
        <v>4</v>
      </c>
      <c r="AU87" s="2">
        <v>5</v>
      </c>
      <c r="AV87" s="10">
        <v>5</v>
      </c>
      <c r="AW87">
        <f>AVERAGE(AE87:AG87)*(-3)</f>
        <v>-8</v>
      </c>
      <c r="AX87">
        <f>AVERAGE(AH87:AJ87)*(-2)</f>
        <v>-4.666666666666667</v>
      </c>
      <c r="AY87">
        <f>AVERAGE(AK87:AM87)*(-1)</f>
        <v>-4.333333333333333</v>
      </c>
      <c r="AZ87">
        <f>AVERAGE(AN87:AP87)*1</f>
        <v>3.3333333333333335</v>
      </c>
      <c r="BA87">
        <f>AVERAGE(AQ87:AS87)*2</f>
        <v>7.333333333333333</v>
      </c>
      <c r="BB87">
        <f>AVERAGE(AT87:AV87)*3</f>
        <v>14</v>
      </c>
      <c r="BC87" s="20">
        <f>SUM(AW87:BB87)</f>
        <v>7.666666666666667</v>
      </c>
      <c r="BD87" s="17">
        <f>SUM(X87:AC87)</f>
        <v>7.0000000000000009</v>
      </c>
      <c r="BG87" s="45">
        <f>SUM(BC87:BD87)</f>
        <v>14.666666666666668</v>
      </c>
    </row>
    <row r="88" spans="1:59" x14ac:dyDescent="0.15">
      <c r="A88" s="2" t="s">
        <v>0</v>
      </c>
      <c r="B88" s="2" t="s">
        <v>1</v>
      </c>
      <c r="C88" s="2" t="s">
        <v>2</v>
      </c>
      <c r="D88" s="2" t="s">
        <v>12</v>
      </c>
      <c r="E88" s="23" t="s">
        <v>116</v>
      </c>
      <c r="F88" s="14">
        <v>5</v>
      </c>
      <c r="G88" s="2">
        <v>4</v>
      </c>
      <c r="H88" s="10">
        <v>4</v>
      </c>
      <c r="I88" s="2">
        <v>4</v>
      </c>
      <c r="J88" s="2">
        <v>4</v>
      </c>
      <c r="K88" s="10">
        <v>3</v>
      </c>
      <c r="L88" s="2">
        <v>4</v>
      </c>
      <c r="M88" s="2">
        <v>5</v>
      </c>
      <c r="N88" s="10">
        <v>4</v>
      </c>
      <c r="O88" s="2">
        <v>5</v>
      </c>
      <c r="P88" s="2">
        <v>5</v>
      </c>
      <c r="Q88" s="10">
        <v>5</v>
      </c>
      <c r="R88" s="2">
        <v>3</v>
      </c>
      <c r="S88" s="2">
        <v>5</v>
      </c>
      <c r="T88" s="10">
        <v>5</v>
      </c>
      <c r="U88" s="2">
        <v>6</v>
      </c>
      <c r="V88" s="2">
        <v>6</v>
      </c>
      <c r="W88" s="2">
        <v>6</v>
      </c>
      <c r="X88" s="2">
        <f t="shared" si="6"/>
        <v>-13</v>
      </c>
      <c r="Y88" s="2">
        <f t="shared" si="7"/>
        <v>-7.333333333333333</v>
      </c>
      <c r="Z88" s="2">
        <f t="shared" si="8"/>
        <v>-4.333333333333333</v>
      </c>
      <c r="AA88" s="2">
        <f t="shared" si="9"/>
        <v>5</v>
      </c>
      <c r="AB88" s="2">
        <f t="shared" si="10"/>
        <v>8.6666666666666661</v>
      </c>
      <c r="AC88" s="2">
        <f t="shared" si="11"/>
        <v>18</v>
      </c>
      <c r="AE88" s="3">
        <v>4</v>
      </c>
      <c r="AF88" s="2">
        <v>4</v>
      </c>
      <c r="AG88" s="10">
        <v>2</v>
      </c>
      <c r="AH88" s="2">
        <v>4</v>
      </c>
      <c r="AI88" s="2">
        <v>1</v>
      </c>
      <c r="AJ88" s="10">
        <v>3</v>
      </c>
      <c r="AK88" s="2">
        <v>2</v>
      </c>
      <c r="AL88" s="2">
        <v>3</v>
      </c>
      <c r="AM88" s="10">
        <v>2</v>
      </c>
      <c r="AN88" s="5">
        <v>2</v>
      </c>
      <c r="AO88" s="2">
        <v>4</v>
      </c>
      <c r="AP88" s="10">
        <v>5</v>
      </c>
      <c r="AQ88" s="2">
        <v>4</v>
      </c>
      <c r="AR88" s="2">
        <v>2</v>
      </c>
      <c r="AS88" s="10">
        <v>4</v>
      </c>
      <c r="AT88" s="2">
        <v>6</v>
      </c>
      <c r="AU88" s="2">
        <v>2</v>
      </c>
      <c r="AV88" s="10">
        <v>5</v>
      </c>
      <c r="AW88">
        <f>AVERAGE(AE88:AG88)*(-3)</f>
        <v>-10</v>
      </c>
      <c r="AX88">
        <f>AVERAGE(AH88:AJ88)*(-2)</f>
        <v>-5.333333333333333</v>
      </c>
      <c r="AY88">
        <f>AVERAGE(AK88:AM88)*(-1)</f>
        <v>-2.3333333333333335</v>
      </c>
      <c r="AZ88">
        <f>AVERAGE(AN88:AP88)*1</f>
        <v>3.6666666666666665</v>
      </c>
      <c r="BA88">
        <f>AVERAGE(AQ88:AS88)*2</f>
        <v>6.666666666666667</v>
      </c>
      <c r="BB88">
        <f>AVERAGE(AT88:AV88)*3</f>
        <v>13</v>
      </c>
      <c r="BC88" s="20">
        <f>SUM(AW88:BB88)</f>
        <v>5.6666666666666687</v>
      </c>
      <c r="BD88" s="17">
        <f>SUM(X88:AC88)</f>
        <v>7.0000000000000018</v>
      </c>
      <c r="BG88" s="45">
        <f>SUM(BC88:BD88)</f>
        <v>12.666666666666671</v>
      </c>
    </row>
    <row r="89" spans="1:59" x14ac:dyDescent="0.15">
      <c r="A89" s="26" t="s">
        <v>13</v>
      </c>
      <c r="B89" s="2" t="s">
        <v>1</v>
      </c>
      <c r="C89" s="2" t="s">
        <v>14</v>
      </c>
      <c r="D89" s="17" t="s">
        <v>27</v>
      </c>
      <c r="E89" s="29">
        <v>850</v>
      </c>
      <c r="F89" s="14">
        <v>6</v>
      </c>
      <c r="G89" s="2">
        <v>7</v>
      </c>
      <c r="H89" s="10">
        <v>4</v>
      </c>
      <c r="I89" s="2">
        <v>1</v>
      </c>
      <c r="J89" s="2">
        <v>2</v>
      </c>
      <c r="K89" s="10">
        <v>2</v>
      </c>
      <c r="L89" s="2">
        <v>2</v>
      </c>
      <c r="M89" s="2">
        <v>5</v>
      </c>
      <c r="N89" s="10">
        <v>2</v>
      </c>
      <c r="O89" s="2">
        <v>3</v>
      </c>
      <c r="P89" s="2">
        <v>5</v>
      </c>
      <c r="Q89" s="10">
        <v>3</v>
      </c>
      <c r="R89" s="2">
        <v>5</v>
      </c>
      <c r="S89" s="2">
        <v>5</v>
      </c>
      <c r="T89" s="10">
        <v>6</v>
      </c>
      <c r="U89" s="2">
        <v>5</v>
      </c>
      <c r="V89" s="2">
        <v>6</v>
      </c>
      <c r="W89" s="2">
        <v>5</v>
      </c>
      <c r="X89" s="2">
        <f t="shared" si="6"/>
        <v>-17</v>
      </c>
      <c r="Y89" s="2">
        <f t="shared" si="7"/>
        <v>-3.3333333333333335</v>
      </c>
      <c r="Z89" s="2">
        <f t="shared" si="8"/>
        <v>-3</v>
      </c>
      <c r="AA89" s="2">
        <f t="shared" si="9"/>
        <v>3.6666666666666665</v>
      </c>
      <c r="AB89" s="2">
        <f t="shared" si="10"/>
        <v>10.666666666666666</v>
      </c>
      <c r="AC89" s="2">
        <f t="shared" si="11"/>
        <v>16</v>
      </c>
      <c r="AE89" s="3">
        <v>6</v>
      </c>
      <c r="AF89" s="2">
        <v>5</v>
      </c>
      <c r="AG89" s="10">
        <v>6</v>
      </c>
      <c r="AH89" s="2">
        <v>3</v>
      </c>
      <c r="AI89" s="2">
        <v>1</v>
      </c>
      <c r="AJ89" s="10">
        <v>1</v>
      </c>
      <c r="AK89" s="2">
        <v>1</v>
      </c>
      <c r="AL89" s="2">
        <v>2</v>
      </c>
      <c r="AM89" s="10">
        <v>3</v>
      </c>
      <c r="AN89" s="5">
        <v>1</v>
      </c>
      <c r="AO89" s="2">
        <v>6</v>
      </c>
      <c r="AP89" s="10">
        <v>6</v>
      </c>
      <c r="AQ89" s="2">
        <v>3</v>
      </c>
      <c r="AR89" s="2">
        <v>4</v>
      </c>
      <c r="AS89" s="10">
        <v>3</v>
      </c>
      <c r="AT89" s="2">
        <v>5</v>
      </c>
      <c r="AU89" s="2">
        <v>6</v>
      </c>
      <c r="AV89" s="10">
        <v>6</v>
      </c>
      <c r="AW89">
        <f>AVERAGE(AE89:AG89)*(-3)</f>
        <v>-17</v>
      </c>
      <c r="AX89">
        <f>AVERAGE(AH89:AJ89)*(-2)</f>
        <v>-3.3333333333333335</v>
      </c>
      <c r="AY89">
        <f>AVERAGE(AK89:AM89)*(-1)</f>
        <v>-2</v>
      </c>
      <c r="AZ89">
        <f>AVERAGE(AN89:AP89)*1</f>
        <v>4.333333333333333</v>
      </c>
      <c r="BA89">
        <f>AVERAGE(AQ89:AS89)*2</f>
        <v>6.666666666666667</v>
      </c>
      <c r="BB89">
        <f>AVERAGE(AT89:AV89)*3</f>
        <v>17</v>
      </c>
      <c r="BC89" s="20">
        <f>SUM(AW89:BB89)</f>
        <v>5.6666666666666679</v>
      </c>
      <c r="BD89" s="17">
        <f>SUM(X89:AC89)</f>
        <v>7.0000000000000018</v>
      </c>
      <c r="BG89" s="45">
        <f>SUM(BC89:BD89)</f>
        <v>12.66666666666667</v>
      </c>
    </row>
    <row r="90" spans="1:59" x14ac:dyDescent="0.15">
      <c r="A90" s="27" t="s">
        <v>11</v>
      </c>
      <c r="B90" s="2" t="s">
        <v>6</v>
      </c>
      <c r="C90" s="2" t="s">
        <v>8</v>
      </c>
      <c r="D90" s="2" t="s">
        <v>18</v>
      </c>
      <c r="E90" s="29">
        <v>206</v>
      </c>
      <c r="F90" s="14">
        <v>4</v>
      </c>
      <c r="G90" s="2">
        <v>2</v>
      </c>
      <c r="H90" s="10">
        <v>2</v>
      </c>
      <c r="I90" s="2">
        <v>2</v>
      </c>
      <c r="J90" s="2">
        <v>2</v>
      </c>
      <c r="K90" s="10">
        <v>2</v>
      </c>
      <c r="L90" s="2">
        <v>5</v>
      </c>
      <c r="M90" s="2">
        <v>5</v>
      </c>
      <c r="N90" s="10">
        <v>2</v>
      </c>
      <c r="O90" s="2">
        <v>1</v>
      </c>
      <c r="P90" s="2">
        <v>2</v>
      </c>
      <c r="Q90" s="10">
        <v>2</v>
      </c>
      <c r="R90" s="2">
        <v>3</v>
      </c>
      <c r="S90" s="2">
        <v>2</v>
      </c>
      <c r="T90" s="10">
        <v>2</v>
      </c>
      <c r="U90" s="2">
        <v>6</v>
      </c>
      <c r="V90" s="2">
        <v>6</v>
      </c>
      <c r="W90" s="2">
        <v>5</v>
      </c>
      <c r="X90" s="2">
        <f t="shared" si="6"/>
        <v>-8</v>
      </c>
      <c r="Y90" s="2">
        <f t="shared" si="7"/>
        <v>-4</v>
      </c>
      <c r="Z90" s="2">
        <f t="shared" si="8"/>
        <v>-4</v>
      </c>
      <c r="AA90" s="2">
        <f t="shared" si="9"/>
        <v>1.6666666666666667</v>
      </c>
      <c r="AB90" s="2">
        <f t="shared" si="10"/>
        <v>4.666666666666667</v>
      </c>
      <c r="AC90" s="2">
        <f t="shared" si="11"/>
        <v>17</v>
      </c>
      <c r="AE90" s="3">
        <v>2</v>
      </c>
      <c r="AF90" s="2">
        <v>2</v>
      </c>
      <c r="AG90" s="10">
        <v>2</v>
      </c>
      <c r="AH90" s="2">
        <v>5</v>
      </c>
      <c r="AI90" s="2">
        <v>2</v>
      </c>
      <c r="AJ90" s="10">
        <v>2</v>
      </c>
      <c r="AK90" s="2">
        <v>2</v>
      </c>
      <c r="AL90" s="2">
        <v>3</v>
      </c>
      <c r="AM90" s="10">
        <v>4</v>
      </c>
      <c r="AN90" s="5">
        <v>3</v>
      </c>
      <c r="AO90" s="2">
        <v>4</v>
      </c>
      <c r="AP90" s="10">
        <v>3</v>
      </c>
      <c r="AQ90" s="2">
        <v>2</v>
      </c>
      <c r="AR90" s="2">
        <v>3</v>
      </c>
      <c r="AS90" s="10">
        <v>3</v>
      </c>
      <c r="AT90" s="2">
        <v>4</v>
      </c>
      <c r="AU90" s="2">
        <v>4</v>
      </c>
      <c r="AV90" s="10">
        <v>4</v>
      </c>
      <c r="AW90">
        <f>AVERAGE(AE90:AG90)*(-3)</f>
        <v>-6</v>
      </c>
      <c r="AX90">
        <f>AVERAGE(AH90:AJ90)*(-2)</f>
        <v>-6</v>
      </c>
      <c r="AY90">
        <f>AVERAGE(AK90:AM90)*(-1)</f>
        <v>-3</v>
      </c>
      <c r="AZ90">
        <f>AVERAGE(AN90:AP90)*1</f>
        <v>3.3333333333333335</v>
      </c>
      <c r="BA90">
        <f>AVERAGE(AQ90:AS90)*2</f>
        <v>5.333333333333333</v>
      </c>
      <c r="BB90">
        <f>AVERAGE(AT90:AV90)*3</f>
        <v>12</v>
      </c>
      <c r="BC90" s="20">
        <f>SUM(AW90:BB90)</f>
        <v>5.666666666666667</v>
      </c>
      <c r="BD90" s="17">
        <f>SUM(X90:AC90)</f>
        <v>7.3333333333333321</v>
      </c>
      <c r="BG90" s="45">
        <f>SUM(BC90:BD90)</f>
        <v>13</v>
      </c>
    </row>
    <row r="91" spans="1:59" x14ac:dyDescent="0.15">
      <c r="A91" s="27" t="s">
        <v>11</v>
      </c>
      <c r="B91" s="2" t="s">
        <v>1</v>
      </c>
      <c r="C91" s="2" t="s">
        <v>8</v>
      </c>
      <c r="D91" s="2" t="s">
        <v>3</v>
      </c>
      <c r="E91" s="28" t="s">
        <v>135</v>
      </c>
      <c r="F91" s="14">
        <v>3</v>
      </c>
      <c r="G91" s="2">
        <v>1</v>
      </c>
      <c r="H91" s="10">
        <v>1</v>
      </c>
      <c r="I91" s="2">
        <v>2</v>
      </c>
      <c r="J91" s="2">
        <v>1</v>
      </c>
      <c r="K91" s="10">
        <v>1</v>
      </c>
      <c r="L91" s="2">
        <v>1</v>
      </c>
      <c r="M91" s="2">
        <v>1</v>
      </c>
      <c r="N91" s="10">
        <v>1</v>
      </c>
      <c r="O91" s="2">
        <v>1</v>
      </c>
      <c r="P91" s="2">
        <v>1</v>
      </c>
      <c r="Q91" s="10">
        <v>1</v>
      </c>
      <c r="R91" s="2">
        <v>1</v>
      </c>
      <c r="S91" s="2">
        <v>1</v>
      </c>
      <c r="T91" s="10">
        <v>1</v>
      </c>
      <c r="U91" s="2">
        <v>5</v>
      </c>
      <c r="V91" s="2">
        <v>5</v>
      </c>
      <c r="W91" s="2">
        <v>3</v>
      </c>
      <c r="X91" s="2">
        <f t="shared" si="6"/>
        <v>-5</v>
      </c>
      <c r="Y91" s="2">
        <f t="shared" si="7"/>
        <v>-2.6666666666666665</v>
      </c>
      <c r="Z91" s="2">
        <f t="shared" si="8"/>
        <v>-1</v>
      </c>
      <c r="AA91" s="2">
        <f t="shared" si="9"/>
        <v>1</v>
      </c>
      <c r="AB91" s="2">
        <f t="shared" si="10"/>
        <v>2</v>
      </c>
      <c r="AC91" s="2">
        <f t="shared" si="11"/>
        <v>13</v>
      </c>
      <c r="AE91" s="3">
        <v>6</v>
      </c>
      <c r="AF91" s="2">
        <v>4</v>
      </c>
      <c r="AG91" s="10">
        <v>3</v>
      </c>
      <c r="AH91" s="2">
        <v>3</v>
      </c>
      <c r="AI91" s="2">
        <v>6</v>
      </c>
      <c r="AJ91" s="10">
        <v>1</v>
      </c>
      <c r="AK91" s="2">
        <v>2</v>
      </c>
      <c r="AL91" s="2">
        <v>3</v>
      </c>
      <c r="AM91" s="10">
        <v>6</v>
      </c>
      <c r="AN91" s="5">
        <v>2</v>
      </c>
      <c r="AO91" s="2">
        <v>1</v>
      </c>
      <c r="AP91" s="10">
        <v>3</v>
      </c>
      <c r="AQ91" s="2">
        <v>4</v>
      </c>
      <c r="AR91" s="2">
        <v>6</v>
      </c>
      <c r="AS91" s="10">
        <v>2</v>
      </c>
      <c r="AT91" s="2">
        <v>6</v>
      </c>
      <c r="AU91" s="2">
        <v>6</v>
      </c>
      <c r="AV91" s="10">
        <v>6</v>
      </c>
      <c r="AW91">
        <f>AVERAGE(AE91:AG91)*(-3)</f>
        <v>-13</v>
      </c>
      <c r="AX91">
        <f>AVERAGE(AH91:AJ91)*(-2)</f>
        <v>-6.666666666666667</v>
      </c>
      <c r="AY91">
        <f>AVERAGE(AK91:AM91)*(-1)</f>
        <v>-3.6666666666666665</v>
      </c>
      <c r="AZ91">
        <f>AVERAGE(AN91:AP91)*1</f>
        <v>2</v>
      </c>
      <c r="BA91">
        <f>AVERAGE(AQ91:AS91)*2</f>
        <v>8</v>
      </c>
      <c r="BB91">
        <f>AVERAGE(AT91:AV91)*3</f>
        <v>18</v>
      </c>
      <c r="BC91" s="20">
        <f>SUM(AW91:BB91)</f>
        <v>4.6666666666666643</v>
      </c>
      <c r="BD91" s="17">
        <f>SUM(X91:AC91)</f>
        <v>7.3333333333333339</v>
      </c>
      <c r="BG91" s="45">
        <f>SUM(BC91:BD91)</f>
        <v>11.999999999999998</v>
      </c>
    </row>
    <row r="92" spans="1:59" x14ac:dyDescent="0.15">
      <c r="A92" s="2" t="s">
        <v>5</v>
      </c>
      <c r="B92" s="2" t="s">
        <v>1</v>
      </c>
      <c r="C92" s="2" t="s">
        <v>2</v>
      </c>
      <c r="D92" s="2" t="s">
        <v>12</v>
      </c>
      <c r="E92" s="29">
        <v>150</v>
      </c>
      <c r="F92" s="14">
        <v>4</v>
      </c>
      <c r="G92" s="2">
        <v>6</v>
      </c>
      <c r="H92" s="10">
        <v>4</v>
      </c>
      <c r="I92" s="2">
        <v>4</v>
      </c>
      <c r="J92" s="2">
        <v>2</v>
      </c>
      <c r="K92" s="10">
        <v>2</v>
      </c>
      <c r="L92" s="2">
        <v>4</v>
      </c>
      <c r="M92" s="2">
        <v>5</v>
      </c>
      <c r="N92" s="10">
        <v>4</v>
      </c>
      <c r="O92" s="2">
        <v>2</v>
      </c>
      <c r="P92" s="2">
        <v>6</v>
      </c>
      <c r="Q92" s="10">
        <v>4</v>
      </c>
      <c r="R92" s="2">
        <v>6</v>
      </c>
      <c r="S92" s="2">
        <v>5</v>
      </c>
      <c r="T92" s="10">
        <v>4</v>
      </c>
      <c r="U92" s="2">
        <v>6</v>
      </c>
      <c r="V92" s="2">
        <v>6</v>
      </c>
      <c r="W92" s="2">
        <v>5</v>
      </c>
      <c r="X92" s="2">
        <f t="shared" si="6"/>
        <v>-14</v>
      </c>
      <c r="Y92" s="2">
        <f t="shared" si="7"/>
        <v>-5.333333333333333</v>
      </c>
      <c r="Z92" s="2">
        <f t="shared" si="8"/>
        <v>-4.333333333333333</v>
      </c>
      <c r="AA92" s="2">
        <f t="shared" si="9"/>
        <v>4</v>
      </c>
      <c r="AB92" s="2">
        <f t="shared" si="10"/>
        <v>10</v>
      </c>
      <c r="AC92" s="2">
        <f t="shared" si="11"/>
        <v>17</v>
      </c>
      <c r="AE92" s="3">
        <v>5</v>
      </c>
      <c r="AF92" s="2">
        <v>6</v>
      </c>
      <c r="AG92" s="10">
        <v>1</v>
      </c>
      <c r="AH92" s="2">
        <v>1</v>
      </c>
      <c r="AI92" s="2">
        <v>1</v>
      </c>
      <c r="AJ92" s="10">
        <v>1</v>
      </c>
      <c r="AK92" s="2">
        <v>1</v>
      </c>
      <c r="AL92" s="2">
        <v>1</v>
      </c>
      <c r="AM92" s="10">
        <v>5</v>
      </c>
      <c r="AN92" s="5">
        <v>1</v>
      </c>
      <c r="AO92" s="2">
        <v>1</v>
      </c>
      <c r="AP92" s="10">
        <v>2</v>
      </c>
      <c r="AQ92" s="2">
        <v>2</v>
      </c>
      <c r="AR92" s="2">
        <v>3</v>
      </c>
      <c r="AS92" s="10">
        <v>2</v>
      </c>
      <c r="AT92" s="2">
        <v>3</v>
      </c>
      <c r="AU92" s="2">
        <v>6</v>
      </c>
      <c r="AV92" s="10">
        <v>6</v>
      </c>
      <c r="AW92">
        <f>AVERAGE(AE92:AG92)*(-3)</f>
        <v>-12</v>
      </c>
      <c r="AX92">
        <f>AVERAGE(AH92:AJ92)*(-2)</f>
        <v>-2</v>
      </c>
      <c r="AY92">
        <f>AVERAGE(AK92:AM92)*(-1)</f>
        <v>-2.3333333333333335</v>
      </c>
      <c r="AZ92">
        <f>AVERAGE(AN92:AP92)*1</f>
        <v>1.3333333333333333</v>
      </c>
      <c r="BA92">
        <f>AVERAGE(AQ92:AS92)*2</f>
        <v>4.666666666666667</v>
      </c>
      <c r="BB92">
        <f>AVERAGE(AT92:AV92)*3</f>
        <v>15</v>
      </c>
      <c r="BC92" s="20">
        <f>SUM(AW92:BB92)</f>
        <v>4.6666666666666679</v>
      </c>
      <c r="BD92" s="17">
        <f>SUM(X92:AC92)</f>
        <v>7.3333333333333357</v>
      </c>
      <c r="BG92" s="45">
        <f>SUM(BC92:BD92)</f>
        <v>12.000000000000004</v>
      </c>
    </row>
    <row r="93" spans="1:59" x14ac:dyDescent="0.15">
      <c r="A93" s="2" t="s">
        <v>5</v>
      </c>
      <c r="B93" s="2" t="s">
        <v>6</v>
      </c>
      <c r="C93" s="2" t="s">
        <v>2</v>
      </c>
      <c r="D93" s="17" t="s">
        <v>15</v>
      </c>
      <c r="E93" s="28" t="s">
        <v>117</v>
      </c>
      <c r="F93" s="14">
        <v>3</v>
      </c>
      <c r="G93" s="2">
        <v>4</v>
      </c>
      <c r="H93" s="10">
        <v>2</v>
      </c>
      <c r="I93" s="2">
        <v>4</v>
      </c>
      <c r="J93" s="2">
        <v>1</v>
      </c>
      <c r="K93" s="10">
        <v>2</v>
      </c>
      <c r="L93" s="2">
        <v>6</v>
      </c>
      <c r="M93" s="2">
        <v>4</v>
      </c>
      <c r="N93" s="10">
        <v>2</v>
      </c>
      <c r="O93" s="2">
        <v>1</v>
      </c>
      <c r="P93" s="2">
        <v>3</v>
      </c>
      <c r="Q93" s="10">
        <v>2</v>
      </c>
      <c r="R93" s="2">
        <v>6</v>
      </c>
      <c r="S93" s="2">
        <v>4</v>
      </c>
      <c r="T93" s="10">
        <v>3</v>
      </c>
      <c r="U93" s="2">
        <v>7</v>
      </c>
      <c r="V93" s="2">
        <v>4</v>
      </c>
      <c r="W93" s="2">
        <v>4</v>
      </c>
      <c r="X93" s="2">
        <f t="shared" si="6"/>
        <v>-9</v>
      </c>
      <c r="Y93" s="2">
        <f t="shared" si="7"/>
        <v>-4.666666666666667</v>
      </c>
      <c r="Z93" s="2">
        <f t="shared" si="8"/>
        <v>-4</v>
      </c>
      <c r="AA93" s="2">
        <f t="shared" si="9"/>
        <v>2</v>
      </c>
      <c r="AB93" s="2">
        <f t="shared" si="10"/>
        <v>8.6666666666666661</v>
      </c>
      <c r="AC93" s="2">
        <f t="shared" si="11"/>
        <v>15</v>
      </c>
      <c r="AE93" s="3">
        <v>3</v>
      </c>
      <c r="AF93" s="2">
        <v>4</v>
      </c>
      <c r="AG93" s="10">
        <v>4</v>
      </c>
      <c r="AH93" s="2">
        <v>3</v>
      </c>
      <c r="AI93" s="2">
        <v>2</v>
      </c>
      <c r="AJ93" s="10">
        <v>4</v>
      </c>
      <c r="AK93" s="2">
        <v>5</v>
      </c>
      <c r="AL93" s="2">
        <v>6</v>
      </c>
      <c r="AM93" s="10">
        <v>5</v>
      </c>
      <c r="AN93" s="5">
        <v>2</v>
      </c>
      <c r="AO93" s="2">
        <v>5</v>
      </c>
      <c r="AP93" s="10">
        <v>6</v>
      </c>
      <c r="AQ93" s="2">
        <v>5</v>
      </c>
      <c r="AR93" s="2">
        <v>5</v>
      </c>
      <c r="AS93" s="10">
        <v>5</v>
      </c>
      <c r="AT93" s="2">
        <v>4</v>
      </c>
      <c r="AU93" s="2">
        <v>5</v>
      </c>
      <c r="AV93" s="10">
        <v>5</v>
      </c>
      <c r="AW93">
        <f>AVERAGE(AE93:AG93)*(-3)</f>
        <v>-11</v>
      </c>
      <c r="AX93">
        <f>AVERAGE(AH93:AJ93)*(-2)</f>
        <v>-6</v>
      </c>
      <c r="AY93">
        <f>AVERAGE(AK93:AM93)*(-1)</f>
        <v>-5.333333333333333</v>
      </c>
      <c r="AZ93">
        <f>AVERAGE(AN93:AP93)*1</f>
        <v>4.333333333333333</v>
      </c>
      <c r="BA93">
        <f>AVERAGE(AQ93:AS93)*2</f>
        <v>10</v>
      </c>
      <c r="BB93">
        <f>AVERAGE(AT93:AV93)*3</f>
        <v>14</v>
      </c>
      <c r="BC93" s="20">
        <f>SUM(AW93:BB93)</f>
        <v>6</v>
      </c>
      <c r="BD93" s="17">
        <f>SUM(X93:AC93)</f>
        <v>7.9999999999999982</v>
      </c>
      <c r="BG93" s="45">
        <f>SUM(BC93:BD93)</f>
        <v>13.999999999999998</v>
      </c>
    </row>
    <row r="94" spans="1:59" x14ac:dyDescent="0.15">
      <c r="A94" s="2" t="s">
        <v>0</v>
      </c>
      <c r="B94" s="2" t="s">
        <v>1</v>
      </c>
      <c r="C94" s="2" t="s">
        <v>2</v>
      </c>
      <c r="D94" s="2" t="s">
        <v>12</v>
      </c>
      <c r="E94" s="28" t="s">
        <v>136</v>
      </c>
      <c r="F94" s="14">
        <v>4</v>
      </c>
      <c r="G94" s="2">
        <v>3</v>
      </c>
      <c r="H94" s="10">
        <v>4</v>
      </c>
      <c r="I94" s="2">
        <v>6</v>
      </c>
      <c r="J94" s="2">
        <v>4</v>
      </c>
      <c r="K94" s="10">
        <v>4</v>
      </c>
      <c r="L94" s="2">
        <v>3</v>
      </c>
      <c r="M94" s="2">
        <v>6</v>
      </c>
      <c r="N94" s="10">
        <v>4</v>
      </c>
      <c r="O94" s="2">
        <v>5</v>
      </c>
      <c r="P94" s="2">
        <v>6</v>
      </c>
      <c r="Q94" s="10">
        <v>5</v>
      </c>
      <c r="R94" s="2">
        <v>6</v>
      </c>
      <c r="S94" s="2">
        <v>6</v>
      </c>
      <c r="T94" s="10">
        <v>5</v>
      </c>
      <c r="U94" s="2">
        <v>6</v>
      </c>
      <c r="V94" s="2">
        <v>6</v>
      </c>
      <c r="W94" s="2">
        <v>4</v>
      </c>
      <c r="X94" s="2">
        <f t="shared" si="6"/>
        <v>-11</v>
      </c>
      <c r="Y94" s="2">
        <f t="shared" si="7"/>
        <v>-9.3333333333333339</v>
      </c>
      <c r="Z94" s="2">
        <f t="shared" si="8"/>
        <v>-4.333333333333333</v>
      </c>
      <c r="AA94" s="2">
        <f t="shared" si="9"/>
        <v>5.333333333333333</v>
      </c>
      <c r="AB94" s="2">
        <f t="shared" si="10"/>
        <v>11.333333333333334</v>
      </c>
      <c r="AC94" s="2">
        <f t="shared" si="11"/>
        <v>16</v>
      </c>
      <c r="AE94" s="3">
        <v>6</v>
      </c>
      <c r="AF94" s="2">
        <v>4</v>
      </c>
      <c r="AG94" s="10">
        <v>4</v>
      </c>
      <c r="AH94" s="2">
        <v>3</v>
      </c>
      <c r="AI94" s="2">
        <v>2</v>
      </c>
      <c r="AJ94" s="10">
        <v>3</v>
      </c>
      <c r="AK94" s="2">
        <v>2</v>
      </c>
      <c r="AL94" s="2">
        <v>2</v>
      </c>
      <c r="AM94" s="10">
        <v>2</v>
      </c>
      <c r="AN94" s="5">
        <v>3</v>
      </c>
      <c r="AO94" s="2">
        <v>2</v>
      </c>
      <c r="AP94" s="10">
        <v>3</v>
      </c>
      <c r="AQ94" s="2">
        <v>3</v>
      </c>
      <c r="AR94" s="2">
        <v>2</v>
      </c>
      <c r="AS94" s="10">
        <v>1</v>
      </c>
      <c r="AT94" s="2">
        <v>5</v>
      </c>
      <c r="AU94" s="2">
        <v>5</v>
      </c>
      <c r="AV94" s="10">
        <v>5</v>
      </c>
      <c r="AW94">
        <f>AVERAGE(AE94:AG94)*(-3)</f>
        <v>-14</v>
      </c>
      <c r="AX94">
        <f>AVERAGE(AH94:AJ94)*(-2)</f>
        <v>-5.333333333333333</v>
      </c>
      <c r="AY94">
        <f>AVERAGE(AK94:AM94)*(-1)</f>
        <v>-2</v>
      </c>
      <c r="AZ94">
        <f>AVERAGE(AN94:AP94)*1</f>
        <v>2.6666666666666665</v>
      </c>
      <c r="BA94">
        <f>AVERAGE(AQ94:AS94)*2</f>
        <v>4</v>
      </c>
      <c r="BB94">
        <f>AVERAGE(AT94:AV94)*3</f>
        <v>15</v>
      </c>
      <c r="BC94" s="20">
        <f>SUM(AW94:BB94)</f>
        <v>0.3333333333333357</v>
      </c>
      <c r="BD94" s="17">
        <f>SUM(X94:AC94)</f>
        <v>7.9999999999999982</v>
      </c>
      <c r="BG94" s="45">
        <f>SUM(BC94:BD94)</f>
        <v>8.3333333333333339</v>
      </c>
    </row>
    <row r="95" spans="1:59" x14ac:dyDescent="0.15">
      <c r="A95" s="2" t="s">
        <v>5</v>
      </c>
      <c r="B95" s="2" t="s">
        <v>6</v>
      </c>
      <c r="C95" s="2" t="s">
        <v>2</v>
      </c>
      <c r="D95" s="2" t="s">
        <v>3</v>
      </c>
      <c r="E95" s="29">
        <v>150</v>
      </c>
      <c r="F95" s="14">
        <v>2</v>
      </c>
      <c r="G95" s="2">
        <v>1</v>
      </c>
      <c r="H95" s="10">
        <v>4</v>
      </c>
      <c r="I95" s="2">
        <v>5</v>
      </c>
      <c r="J95" s="2">
        <v>1</v>
      </c>
      <c r="K95" s="10">
        <v>1</v>
      </c>
      <c r="L95" s="2">
        <v>3</v>
      </c>
      <c r="M95" s="2">
        <v>1</v>
      </c>
      <c r="N95" s="10">
        <v>1</v>
      </c>
      <c r="O95" s="2">
        <v>1</v>
      </c>
      <c r="P95" s="2">
        <v>6</v>
      </c>
      <c r="Q95" s="10">
        <v>1</v>
      </c>
      <c r="R95" s="2">
        <v>2</v>
      </c>
      <c r="S95" s="2">
        <v>2</v>
      </c>
      <c r="T95" s="10">
        <v>3</v>
      </c>
      <c r="U95" s="2">
        <v>5</v>
      </c>
      <c r="V95" s="2">
        <v>5</v>
      </c>
      <c r="W95" s="2">
        <v>4</v>
      </c>
      <c r="X95" s="2">
        <f t="shared" si="6"/>
        <v>-7</v>
      </c>
      <c r="Y95" s="2">
        <f t="shared" si="7"/>
        <v>-4.666666666666667</v>
      </c>
      <c r="Z95" s="2">
        <f t="shared" si="8"/>
        <v>-1.6666666666666667</v>
      </c>
      <c r="AA95" s="2">
        <f t="shared" si="9"/>
        <v>2.6666666666666665</v>
      </c>
      <c r="AB95" s="2">
        <f t="shared" si="10"/>
        <v>4.666666666666667</v>
      </c>
      <c r="AC95" s="2">
        <f t="shared" si="11"/>
        <v>14</v>
      </c>
      <c r="AE95" s="3">
        <v>7</v>
      </c>
      <c r="AF95" s="2">
        <v>7</v>
      </c>
      <c r="AG95" s="10">
        <v>7</v>
      </c>
      <c r="AH95" s="2">
        <v>7</v>
      </c>
      <c r="AI95" s="2">
        <v>5</v>
      </c>
      <c r="AJ95" s="10">
        <v>4</v>
      </c>
      <c r="AK95" s="2">
        <v>7</v>
      </c>
      <c r="AL95" s="2">
        <v>7</v>
      </c>
      <c r="AM95" s="10">
        <v>1</v>
      </c>
      <c r="AN95" s="5">
        <v>6</v>
      </c>
      <c r="AO95" s="2">
        <v>7</v>
      </c>
      <c r="AP95" s="10">
        <v>6</v>
      </c>
      <c r="AQ95" s="2">
        <v>5</v>
      </c>
      <c r="AR95" s="2">
        <v>7</v>
      </c>
      <c r="AS95" s="10">
        <v>7</v>
      </c>
      <c r="AT95" s="2">
        <v>7</v>
      </c>
      <c r="AU95" s="2">
        <v>7</v>
      </c>
      <c r="AV95" s="10">
        <v>6</v>
      </c>
      <c r="AW95">
        <f>AVERAGE(AE95:AG95)*(-3)</f>
        <v>-21</v>
      </c>
      <c r="AX95">
        <f>AVERAGE(AH95:AJ95)*(-2)</f>
        <v>-10.666666666666666</v>
      </c>
      <c r="AY95">
        <f>AVERAGE(AK95:AM95)*(-1)</f>
        <v>-5</v>
      </c>
      <c r="AZ95">
        <f>AVERAGE(AN95:AP95)*1</f>
        <v>6.333333333333333</v>
      </c>
      <c r="BA95">
        <f>AVERAGE(AQ95:AS95)*2</f>
        <v>12.666666666666666</v>
      </c>
      <c r="BB95">
        <f>AVERAGE(AT95:AV95)*3</f>
        <v>20</v>
      </c>
      <c r="BC95" s="20">
        <f>SUM(AW95:BB95)</f>
        <v>2.3333333333333357</v>
      </c>
      <c r="BD95" s="17">
        <f>SUM(X95:AC95)</f>
        <v>7.9999999999999991</v>
      </c>
      <c r="BG95" s="45">
        <f>SUM(BC95:BD95)</f>
        <v>10.333333333333336</v>
      </c>
    </row>
    <row r="96" spans="1:59" x14ac:dyDescent="0.15">
      <c r="A96" s="2" t="s">
        <v>0</v>
      </c>
      <c r="B96" s="2" t="s">
        <v>6</v>
      </c>
      <c r="C96" s="2" t="s">
        <v>8</v>
      </c>
      <c r="D96" s="2" t="s">
        <v>3</v>
      </c>
      <c r="E96" s="29" t="s">
        <v>42</v>
      </c>
      <c r="F96" s="14">
        <v>1</v>
      </c>
      <c r="G96" s="2">
        <v>6</v>
      </c>
      <c r="H96" s="10">
        <v>1</v>
      </c>
      <c r="I96" s="2">
        <v>1</v>
      </c>
      <c r="J96" s="2">
        <v>1</v>
      </c>
      <c r="K96" s="10">
        <v>1</v>
      </c>
      <c r="L96" s="2">
        <v>1</v>
      </c>
      <c r="M96" s="2">
        <v>3</v>
      </c>
      <c r="N96" s="10">
        <v>3</v>
      </c>
      <c r="O96" s="2">
        <v>1</v>
      </c>
      <c r="P96" s="2">
        <v>1</v>
      </c>
      <c r="Q96" s="10">
        <v>3</v>
      </c>
      <c r="R96" s="2">
        <v>3</v>
      </c>
      <c r="S96" s="2">
        <v>1</v>
      </c>
      <c r="T96" s="10">
        <v>3</v>
      </c>
      <c r="U96" s="2">
        <v>6</v>
      </c>
      <c r="V96" s="2">
        <v>5</v>
      </c>
      <c r="W96" s="2">
        <v>3</v>
      </c>
      <c r="X96" s="2">
        <f t="shared" si="6"/>
        <v>-8</v>
      </c>
      <c r="Y96" s="2">
        <f t="shared" si="7"/>
        <v>-2</v>
      </c>
      <c r="Z96" s="2">
        <f t="shared" si="8"/>
        <v>-2.3333333333333335</v>
      </c>
      <c r="AA96" s="2">
        <f t="shared" si="9"/>
        <v>1.6666666666666667</v>
      </c>
      <c r="AB96" s="2">
        <f t="shared" si="10"/>
        <v>4.666666666666667</v>
      </c>
      <c r="AC96" s="2">
        <f t="shared" si="11"/>
        <v>14</v>
      </c>
      <c r="AE96" s="3">
        <v>3</v>
      </c>
      <c r="AF96" s="2">
        <v>4</v>
      </c>
      <c r="AG96" s="10">
        <v>3</v>
      </c>
      <c r="AH96" s="2">
        <v>7</v>
      </c>
      <c r="AI96" s="2">
        <v>1</v>
      </c>
      <c r="AJ96" s="10">
        <v>4</v>
      </c>
      <c r="AK96" s="2">
        <v>6</v>
      </c>
      <c r="AL96" s="2">
        <v>5</v>
      </c>
      <c r="AM96" s="10">
        <v>4</v>
      </c>
      <c r="AN96" s="5">
        <v>1</v>
      </c>
      <c r="AO96" s="2">
        <v>4</v>
      </c>
      <c r="AP96" s="10">
        <v>5</v>
      </c>
      <c r="AQ96" s="2">
        <v>4</v>
      </c>
      <c r="AR96" s="2">
        <v>3</v>
      </c>
      <c r="AS96" s="10">
        <v>5</v>
      </c>
      <c r="AT96" s="2">
        <v>3</v>
      </c>
      <c r="AU96" s="2">
        <v>5</v>
      </c>
      <c r="AV96" s="10">
        <v>6</v>
      </c>
      <c r="AW96">
        <f>AVERAGE(AE96:AG96)*(-3)</f>
        <v>-10</v>
      </c>
      <c r="AX96">
        <f>AVERAGE(AH96:AJ96)*(-2)</f>
        <v>-8</v>
      </c>
      <c r="AY96">
        <f>AVERAGE(AK96:AM96)*(-1)</f>
        <v>-5</v>
      </c>
      <c r="AZ96">
        <f>AVERAGE(AN96:AP96)*1</f>
        <v>3.3333333333333335</v>
      </c>
      <c r="BA96">
        <f>AVERAGE(AQ96:AS96)*2</f>
        <v>8</v>
      </c>
      <c r="BB96">
        <f>AVERAGE(AT96:AV96)*3</f>
        <v>14</v>
      </c>
      <c r="BC96" s="20">
        <f>SUM(AW96:BB96)</f>
        <v>2.3333333333333321</v>
      </c>
      <c r="BD96" s="17">
        <f>SUM(X96:AC96)</f>
        <v>7.9999999999999991</v>
      </c>
      <c r="BG96" s="45">
        <f>SUM(BC96:BD96)</f>
        <v>10.333333333333332</v>
      </c>
    </row>
    <row r="97" spans="1:59" x14ac:dyDescent="0.15">
      <c r="A97" s="27" t="s">
        <v>11</v>
      </c>
      <c r="B97" s="2" t="s">
        <v>6</v>
      </c>
      <c r="C97" s="2" t="s">
        <v>8</v>
      </c>
      <c r="D97" s="2" t="s">
        <v>3</v>
      </c>
      <c r="E97" s="28" t="s">
        <v>117</v>
      </c>
      <c r="F97" s="14">
        <v>4</v>
      </c>
      <c r="G97" s="2">
        <v>3</v>
      </c>
      <c r="H97" s="10">
        <v>3</v>
      </c>
      <c r="I97" s="2">
        <v>1</v>
      </c>
      <c r="J97" s="2">
        <v>1</v>
      </c>
      <c r="K97" s="10">
        <v>2</v>
      </c>
      <c r="L97" s="2">
        <v>1</v>
      </c>
      <c r="M97" s="2">
        <v>1</v>
      </c>
      <c r="N97" s="10">
        <v>1</v>
      </c>
      <c r="O97" s="2">
        <v>1</v>
      </c>
      <c r="P97" s="2">
        <v>2</v>
      </c>
      <c r="Q97" s="10">
        <v>3</v>
      </c>
      <c r="R97" s="2">
        <v>3</v>
      </c>
      <c r="S97" s="2">
        <v>4</v>
      </c>
      <c r="T97" s="10">
        <v>3</v>
      </c>
      <c r="U97" s="2">
        <v>5</v>
      </c>
      <c r="V97" s="2">
        <v>4</v>
      </c>
      <c r="W97" s="2">
        <v>4</v>
      </c>
      <c r="X97" s="2">
        <f t="shared" si="6"/>
        <v>-10</v>
      </c>
      <c r="Y97" s="2">
        <f t="shared" si="7"/>
        <v>-2.6666666666666665</v>
      </c>
      <c r="Z97" s="2">
        <f t="shared" si="8"/>
        <v>-1</v>
      </c>
      <c r="AA97" s="2">
        <f t="shared" si="9"/>
        <v>2</v>
      </c>
      <c r="AB97" s="2">
        <f t="shared" si="10"/>
        <v>6.666666666666667</v>
      </c>
      <c r="AC97" s="2">
        <f t="shared" si="11"/>
        <v>13</v>
      </c>
      <c r="AE97" s="3">
        <v>1</v>
      </c>
      <c r="AF97" s="2">
        <v>1</v>
      </c>
      <c r="AG97" s="10">
        <v>1</v>
      </c>
      <c r="AH97" s="2">
        <v>1</v>
      </c>
      <c r="AI97" s="2">
        <v>3</v>
      </c>
      <c r="AJ97" s="10">
        <v>1</v>
      </c>
      <c r="AK97" s="2">
        <v>5</v>
      </c>
      <c r="AL97" s="2">
        <v>6</v>
      </c>
      <c r="AM97" s="10">
        <v>1</v>
      </c>
      <c r="AN97" s="5">
        <v>1</v>
      </c>
      <c r="AO97" s="2">
        <v>1</v>
      </c>
      <c r="AP97" s="10">
        <v>1</v>
      </c>
      <c r="AQ97" s="2">
        <v>2</v>
      </c>
      <c r="AR97" s="2">
        <v>1</v>
      </c>
      <c r="AS97" s="10">
        <v>1</v>
      </c>
      <c r="AT97" s="2">
        <v>4</v>
      </c>
      <c r="AU97" s="2">
        <v>6</v>
      </c>
      <c r="AV97" s="10">
        <v>5</v>
      </c>
      <c r="AW97">
        <f>AVERAGE(AE97:AG97)*(-3)</f>
        <v>-3</v>
      </c>
      <c r="AX97">
        <f>AVERAGE(AH97:AJ97)*(-2)</f>
        <v>-3.3333333333333335</v>
      </c>
      <c r="AY97">
        <f>AVERAGE(AK97:AM97)*(-1)</f>
        <v>-4</v>
      </c>
      <c r="AZ97">
        <f>AVERAGE(AN97:AP97)*1</f>
        <v>1</v>
      </c>
      <c r="BA97">
        <f>AVERAGE(AQ97:AS97)*2</f>
        <v>2.6666666666666665</v>
      </c>
      <c r="BB97">
        <f>AVERAGE(AT97:AV97)*3</f>
        <v>15</v>
      </c>
      <c r="BC97" s="20">
        <f>SUM(AW97:BB97)</f>
        <v>8.3333333333333321</v>
      </c>
      <c r="BD97" s="17">
        <f>SUM(X97:AC97)</f>
        <v>8</v>
      </c>
      <c r="BG97" s="45">
        <f>SUM(BC97:BD97)</f>
        <v>16.333333333333332</v>
      </c>
    </row>
    <row r="98" spans="1:59" x14ac:dyDescent="0.15">
      <c r="A98" s="27" t="s">
        <v>11</v>
      </c>
      <c r="B98" s="2" t="s">
        <v>1</v>
      </c>
      <c r="C98" s="2" t="s">
        <v>14</v>
      </c>
      <c r="D98" s="2" t="s">
        <v>3</v>
      </c>
      <c r="E98" s="23" t="s">
        <v>116</v>
      </c>
      <c r="F98" s="14">
        <v>5</v>
      </c>
      <c r="G98" s="2">
        <v>5</v>
      </c>
      <c r="H98" s="10">
        <v>3</v>
      </c>
      <c r="I98" s="2">
        <v>3</v>
      </c>
      <c r="J98" s="2">
        <v>2</v>
      </c>
      <c r="K98" s="10">
        <v>5</v>
      </c>
      <c r="L98" s="2">
        <v>3</v>
      </c>
      <c r="M98" s="2">
        <v>5</v>
      </c>
      <c r="N98" s="10">
        <v>4</v>
      </c>
      <c r="O98" s="2">
        <v>3</v>
      </c>
      <c r="P98" s="2">
        <v>5</v>
      </c>
      <c r="Q98" s="10">
        <v>5</v>
      </c>
      <c r="R98" s="2">
        <v>6</v>
      </c>
      <c r="S98" s="2">
        <v>5</v>
      </c>
      <c r="T98" s="10">
        <v>5</v>
      </c>
      <c r="U98" s="2">
        <v>5</v>
      </c>
      <c r="V98" s="2">
        <v>6</v>
      </c>
      <c r="W98" s="2">
        <v>6</v>
      </c>
      <c r="X98" s="2">
        <f t="shared" si="6"/>
        <v>-13</v>
      </c>
      <c r="Y98" s="2">
        <f t="shared" si="7"/>
        <v>-6.666666666666667</v>
      </c>
      <c r="Z98" s="2">
        <f t="shared" si="8"/>
        <v>-4</v>
      </c>
      <c r="AA98" s="2">
        <f t="shared" si="9"/>
        <v>4.333333333333333</v>
      </c>
      <c r="AB98" s="2">
        <f t="shared" si="10"/>
        <v>10.666666666666666</v>
      </c>
      <c r="AC98" s="2">
        <f t="shared" si="11"/>
        <v>17</v>
      </c>
      <c r="AE98" s="3">
        <v>3</v>
      </c>
      <c r="AF98" s="2">
        <v>3</v>
      </c>
      <c r="AG98" s="10">
        <v>4</v>
      </c>
      <c r="AH98" s="2">
        <v>3</v>
      </c>
      <c r="AI98" s="2">
        <v>2</v>
      </c>
      <c r="AJ98" s="10">
        <v>2</v>
      </c>
      <c r="AK98" s="2">
        <v>3</v>
      </c>
      <c r="AL98" s="2">
        <v>3</v>
      </c>
      <c r="AM98" s="10">
        <v>3</v>
      </c>
      <c r="AN98" s="5">
        <v>1</v>
      </c>
      <c r="AO98" s="2">
        <v>4</v>
      </c>
      <c r="AP98" s="10">
        <v>2</v>
      </c>
      <c r="AQ98" s="2">
        <v>2</v>
      </c>
      <c r="AR98" s="2">
        <v>4</v>
      </c>
      <c r="AS98" s="10">
        <v>3</v>
      </c>
      <c r="AT98" s="2">
        <v>5</v>
      </c>
      <c r="AU98" s="2">
        <v>5</v>
      </c>
      <c r="AV98" s="10">
        <v>4</v>
      </c>
      <c r="AW98">
        <f>AVERAGE(AE98:AG98)*(-3)</f>
        <v>-10</v>
      </c>
      <c r="AX98">
        <f>AVERAGE(AH98:AJ98)*(-2)</f>
        <v>-4.666666666666667</v>
      </c>
      <c r="AY98">
        <f>AVERAGE(AK98:AM98)*(-1)</f>
        <v>-3</v>
      </c>
      <c r="AZ98">
        <f>AVERAGE(AN98:AP98)*1</f>
        <v>2.3333333333333335</v>
      </c>
      <c r="BA98">
        <f>AVERAGE(AQ98:AS98)*2</f>
        <v>6</v>
      </c>
      <c r="BB98">
        <f>AVERAGE(AT98:AV98)*3</f>
        <v>14</v>
      </c>
      <c r="BC98" s="20">
        <f>SUM(AW98:BB98)</f>
        <v>4.6666666666666661</v>
      </c>
      <c r="BD98" s="17">
        <f>SUM(X98:AC98)</f>
        <v>8.3333333333333304</v>
      </c>
      <c r="BG98" s="45">
        <f>SUM(BC98:BD98)</f>
        <v>12.999999999999996</v>
      </c>
    </row>
    <row r="99" spans="1:59" x14ac:dyDescent="0.15">
      <c r="A99" s="27" t="s">
        <v>11</v>
      </c>
      <c r="B99" s="2" t="s">
        <v>1</v>
      </c>
      <c r="C99" s="2" t="s">
        <v>2</v>
      </c>
      <c r="D99" s="2" t="s">
        <v>12</v>
      </c>
      <c r="E99" s="29">
        <v>1000</v>
      </c>
      <c r="F99" s="14">
        <v>2</v>
      </c>
      <c r="G99" s="2">
        <v>2</v>
      </c>
      <c r="H99" s="10">
        <v>4</v>
      </c>
      <c r="I99" s="2">
        <v>7</v>
      </c>
      <c r="J99" s="2">
        <v>1</v>
      </c>
      <c r="K99" s="10">
        <v>1</v>
      </c>
      <c r="L99" s="2">
        <v>2</v>
      </c>
      <c r="M99" s="2">
        <v>6</v>
      </c>
      <c r="N99" s="10">
        <v>2</v>
      </c>
      <c r="O99" s="2">
        <v>3</v>
      </c>
      <c r="P99" s="2">
        <v>7</v>
      </c>
      <c r="Q99" s="10">
        <v>5</v>
      </c>
      <c r="R99" s="2">
        <v>6</v>
      </c>
      <c r="S99" s="2">
        <v>2</v>
      </c>
      <c r="T99" s="10">
        <v>5</v>
      </c>
      <c r="U99" s="2">
        <v>3</v>
      </c>
      <c r="V99" s="2">
        <v>3</v>
      </c>
      <c r="W99" s="2">
        <v>6</v>
      </c>
      <c r="X99" s="2">
        <f t="shared" si="6"/>
        <v>-8</v>
      </c>
      <c r="Y99" s="2">
        <f t="shared" si="7"/>
        <v>-6</v>
      </c>
      <c r="Z99" s="2">
        <f t="shared" si="8"/>
        <v>-3.3333333333333335</v>
      </c>
      <c r="AA99" s="2">
        <f t="shared" si="9"/>
        <v>5</v>
      </c>
      <c r="AB99" s="2">
        <f t="shared" si="10"/>
        <v>8.6666666666666661</v>
      </c>
      <c r="AC99" s="2">
        <f t="shared" si="11"/>
        <v>12</v>
      </c>
      <c r="AE99" s="3">
        <v>3</v>
      </c>
      <c r="AF99" s="2">
        <v>2</v>
      </c>
      <c r="AG99" s="10">
        <v>2</v>
      </c>
      <c r="AH99" s="2">
        <v>1</v>
      </c>
      <c r="AI99" s="2">
        <v>1</v>
      </c>
      <c r="AJ99" s="10">
        <v>1</v>
      </c>
      <c r="AK99" s="2">
        <v>4</v>
      </c>
      <c r="AL99" s="2">
        <v>3</v>
      </c>
      <c r="AM99" s="10">
        <v>1</v>
      </c>
      <c r="AN99" s="5">
        <v>1</v>
      </c>
      <c r="AO99" s="2">
        <v>2</v>
      </c>
      <c r="AP99" s="10">
        <v>1</v>
      </c>
      <c r="AQ99" s="2">
        <v>1</v>
      </c>
      <c r="AR99" s="2">
        <v>1</v>
      </c>
      <c r="AS99" s="10">
        <v>1</v>
      </c>
      <c r="AT99" s="2">
        <v>4</v>
      </c>
      <c r="AU99" s="2">
        <v>2</v>
      </c>
      <c r="AV99" s="10">
        <v>4</v>
      </c>
      <c r="AW99">
        <f>AVERAGE(AE99:AG99)*(-3)</f>
        <v>-7</v>
      </c>
      <c r="AX99">
        <f>AVERAGE(AH99:AJ99)*(-2)</f>
        <v>-2</v>
      </c>
      <c r="AY99">
        <f>AVERAGE(AK99:AM99)*(-1)</f>
        <v>-2.6666666666666665</v>
      </c>
      <c r="AZ99">
        <f>AVERAGE(AN99:AP99)*1</f>
        <v>1.3333333333333333</v>
      </c>
      <c r="BA99">
        <f>AVERAGE(AQ99:AS99)*2</f>
        <v>2</v>
      </c>
      <c r="BB99">
        <f>AVERAGE(AT99:AV99)*3</f>
        <v>10</v>
      </c>
      <c r="BC99" s="20">
        <f>SUM(AW99:BB99)</f>
        <v>1.6666666666666679</v>
      </c>
      <c r="BD99" s="17">
        <f>SUM(X99:AC99)</f>
        <v>8.3333333333333339</v>
      </c>
      <c r="BG99" s="45">
        <f>SUM(BC99:BD99)</f>
        <v>10.000000000000002</v>
      </c>
    </row>
    <row r="100" spans="1:59" x14ac:dyDescent="0.15">
      <c r="A100" s="27" t="s">
        <v>11</v>
      </c>
      <c r="B100" s="2" t="s">
        <v>6</v>
      </c>
      <c r="C100" s="2" t="s">
        <v>8</v>
      </c>
      <c r="D100" s="2" t="s">
        <v>3</v>
      </c>
      <c r="E100" s="28" t="s">
        <v>121</v>
      </c>
      <c r="F100" s="14">
        <v>4</v>
      </c>
      <c r="G100" s="2">
        <v>3</v>
      </c>
      <c r="H100" s="10">
        <v>3</v>
      </c>
      <c r="I100" s="2">
        <v>2</v>
      </c>
      <c r="J100" s="2">
        <v>6</v>
      </c>
      <c r="K100" s="10">
        <v>1</v>
      </c>
      <c r="L100" s="2">
        <v>1</v>
      </c>
      <c r="M100" s="2">
        <v>5</v>
      </c>
      <c r="N100" s="10">
        <v>6</v>
      </c>
      <c r="O100" s="2">
        <v>2</v>
      </c>
      <c r="P100" s="2">
        <v>1</v>
      </c>
      <c r="Q100" s="10">
        <v>3</v>
      </c>
      <c r="R100" s="2">
        <v>5</v>
      </c>
      <c r="S100" s="2">
        <v>6</v>
      </c>
      <c r="T100" s="10">
        <v>3</v>
      </c>
      <c r="U100" s="2">
        <v>5</v>
      </c>
      <c r="V100" s="2">
        <v>6</v>
      </c>
      <c r="W100" s="2">
        <v>6</v>
      </c>
      <c r="X100" s="2">
        <f t="shared" si="6"/>
        <v>-10</v>
      </c>
      <c r="Y100" s="2">
        <f t="shared" si="7"/>
        <v>-6</v>
      </c>
      <c r="Z100" s="2">
        <f t="shared" si="8"/>
        <v>-4</v>
      </c>
      <c r="AA100" s="2">
        <f t="shared" si="9"/>
        <v>2</v>
      </c>
      <c r="AB100" s="2">
        <f t="shared" si="10"/>
        <v>9.3333333333333339</v>
      </c>
      <c r="AC100" s="2">
        <f t="shared" si="11"/>
        <v>17</v>
      </c>
      <c r="AE100" s="3">
        <v>2</v>
      </c>
      <c r="AF100" s="2">
        <v>1</v>
      </c>
      <c r="AG100" s="10">
        <v>3</v>
      </c>
      <c r="AH100" s="2">
        <v>3</v>
      </c>
      <c r="AI100" s="2">
        <v>1</v>
      </c>
      <c r="AJ100" s="10">
        <v>2</v>
      </c>
      <c r="AK100" s="2">
        <v>1</v>
      </c>
      <c r="AL100" s="2">
        <v>1</v>
      </c>
      <c r="AM100" s="10">
        <v>2</v>
      </c>
      <c r="AN100" s="5">
        <v>3</v>
      </c>
      <c r="AO100" s="2">
        <v>3</v>
      </c>
      <c r="AP100" s="10">
        <v>3</v>
      </c>
      <c r="AQ100" s="2">
        <v>3</v>
      </c>
      <c r="AR100" s="2">
        <v>3</v>
      </c>
      <c r="AS100" s="10">
        <v>3</v>
      </c>
      <c r="AT100" s="2">
        <v>5</v>
      </c>
      <c r="AU100" s="2">
        <v>3</v>
      </c>
      <c r="AV100" s="10">
        <v>3</v>
      </c>
      <c r="AW100">
        <f>AVERAGE(AE100:AG100)*(-3)</f>
        <v>-6</v>
      </c>
      <c r="AX100">
        <f>AVERAGE(AH100:AJ100)*(-2)</f>
        <v>-4</v>
      </c>
      <c r="AY100">
        <f>AVERAGE(AK100:AM100)*(-1)</f>
        <v>-1.3333333333333333</v>
      </c>
      <c r="AZ100">
        <f>AVERAGE(AN100:AP100)*1</f>
        <v>3</v>
      </c>
      <c r="BA100">
        <f>AVERAGE(AQ100:AS100)*2</f>
        <v>6</v>
      </c>
      <c r="BB100">
        <f>AVERAGE(AT100:AV100)*3</f>
        <v>11</v>
      </c>
      <c r="BC100" s="20">
        <f>SUM(AW100:BB100)</f>
        <v>8.6666666666666661</v>
      </c>
      <c r="BD100" s="17">
        <f>SUM(X100:AC100)</f>
        <v>8.3333333333333339</v>
      </c>
      <c r="BG100" s="45">
        <f>SUM(BC100:BD100)</f>
        <v>17</v>
      </c>
    </row>
    <row r="101" spans="1:59" x14ac:dyDescent="0.15">
      <c r="A101" s="2" t="s">
        <v>5</v>
      </c>
      <c r="B101" s="2" t="s">
        <v>1</v>
      </c>
      <c r="C101" s="2" t="s">
        <v>8</v>
      </c>
      <c r="D101" s="2" t="s">
        <v>12</v>
      </c>
      <c r="E101" s="29">
        <v>50</v>
      </c>
      <c r="F101" s="14">
        <v>1</v>
      </c>
      <c r="G101" s="2">
        <v>1</v>
      </c>
      <c r="H101" s="10">
        <v>1</v>
      </c>
      <c r="I101" s="2">
        <v>1</v>
      </c>
      <c r="J101" s="2">
        <v>1</v>
      </c>
      <c r="K101" s="10">
        <v>1</v>
      </c>
      <c r="L101" s="2">
        <v>1</v>
      </c>
      <c r="M101" s="2">
        <v>2</v>
      </c>
      <c r="N101" s="10">
        <v>3</v>
      </c>
      <c r="O101" s="2">
        <v>1</v>
      </c>
      <c r="P101" s="2">
        <v>3</v>
      </c>
      <c r="Q101" s="10">
        <v>1</v>
      </c>
      <c r="R101" s="2">
        <v>2</v>
      </c>
      <c r="S101" s="2">
        <v>4</v>
      </c>
      <c r="T101" s="10">
        <v>1</v>
      </c>
      <c r="U101" s="2">
        <v>2</v>
      </c>
      <c r="V101" s="2">
        <v>4</v>
      </c>
      <c r="W101" s="2">
        <v>3</v>
      </c>
      <c r="X101" s="2">
        <f t="shared" si="6"/>
        <v>-3</v>
      </c>
      <c r="Y101" s="2">
        <f t="shared" si="7"/>
        <v>-2</v>
      </c>
      <c r="Z101" s="2">
        <f t="shared" si="8"/>
        <v>-2</v>
      </c>
      <c r="AA101" s="2">
        <f t="shared" si="9"/>
        <v>1.6666666666666667</v>
      </c>
      <c r="AB101" s="2">
        <f t="shared" si="10"/>
        <v>4.666666666666667</v>
      </c>
      <c r="AC101" s="2">
        <f t="shared" si="11"/>
        <v>9</v>
      </c>
      <c r="AE101" s="3">
        <v>2</v>
      </c>
      <c r="AF101" s="2">
        <v>2</v>
      </c>
      <c r="AG101" s="10">
        <v>2</v>
      </c>
      <c r="AH101" s="2">
        <v>1</v>
      </c>
      <c r="AI101" s="2">
        <v>1</v>
      </c>
      <c r="AJ101" s="10">
        <v>1</v>
      </c>
      <c r="AK101" s="2">
        <v>1</v>
      </c>
      <c r="AL101" s="2">
        <v>1</v>
      </c>
      <c r="AM101" s="10">
        <v>1</v>
      </c>
      <c r="AN101" s="5">
        <v>1</v>
      </c>
      <c r="AO101" s="2">
        <v>2</v>
      </c>
      <c r="AP101" s="10">
        <v>2</v>
      </c>
      <c r="AQ101" s="2">
        <v>2</v>
      </c>
      <c r="AR101" s="2">
        <v>1</v>
      </c>
      <c r="AS101" s="10">
        <v>2</v>
      </c>
      <c r="AT101" s="2">
        <v>2</v>
      </c>
      <c r="AU101" s="2">
        <v>2</v>
      </c>
      <c r="AV101" s="10">
        <v>2</v>
      </c>
      <c r="AW101">
        <f>AVERAGE(AE101:AG101)*(-3)</f>
        <v>-6</v>
      </c>
      <c r="AX101">
        <f>AVERAGE(AH101:AJ101)*(-2)</f>
        <v>-2</v>
      </c>
      <c r="AY101">
        <f>AVERAGE(AK101:AM101)*(-1)</f>
        <v>-1</v>
      </c>
      <c r="AZ101">
        <f>AVERAGE(AN101:AP101)*1</f>
        <v>1.6666666666666667</v>
      </c>
      <c r="BA101">
        <f>AVERAGE(AQ101:AS101)*2</f>
        <v>3.3333333333333335</v>
      </c>
      <c r="BB101">
        <f>AVERAGE(AT101:AV101)*3</f>
        <v>6</v>
      </c>
      <c r="BC101" s="20">
        <f>SUM(AW101:BB101)</f>
        <v>2.0000000000000004</v>
      </c>
      <c r="BD101" s="17">
        <f>SUM(X101:AC101)</f>
        <v>8.3333333333333339</v>
      </c>
      <c r="BG101" s="45">
        <f>SUM(BC101:BD101)</f>
        <v>10.333333333333334</v>
      </c>
    </row>
    <row r="102" spans="1:59" x14ac:dyDescent="0.15">
      <c r="A102" s="27" t="s">
        <v>11</v>
      </c>
      <c r="B102" s="2" t="s">
        <v>1</v>
      </c>
      <c r="C102" s="2" t="s">
        <v>2</v>
      </c>
      <c r="D102" s="17" t="s">
        <v>50</v>
      </c>
      <c r="E102" s="29">
        <v>30</v>
      </c>
      <c r="F102" s="14">
        <v>7</v>
      </c>
      <c r="G102" s="2">
        <v>5</v>
      </c>
      <c r="H102" s="10">
        <v>1</v>
      </c>
      <c r="I102" s="2">
        <v>6</v>
      </c>
      <c r="J102" s="2">
        <v>1</v>
      </c>
      <c r="K102" s="10">
        <v>1</v>
      </c>
      <c r="L102" s="2">
        <v>2</v>
      </c>
      <c r="M102" s="2">
        <v>6</v>
      </c>
      <c r="N102" s="10">
        <v>5</v>
      </c>
      <c r="O102" s="2">
        <v>2</v>
      </c>
      <c r="P102" s="2">
        <v>5</v>
      </c>
      <c r="Q102" s="10">
        <v>6</v>
      </c>
      <c r="R102" s="2">
        <v>5</v>
      </c>
      <c r="S102" s="2">
        <v>4</v>
      </c>
      <c r="T102" s="10">
        <v>4</v>
      </c>
      <c r="U102" s="2">
        <v>6</v>
      </c>
      <c r="V102" s="2">
        <v>6</v>
      </c>
      <c r="W102" s="2">
        <v>6</v>
      </c>
      <c r="X102" s="2">
        <f t="shared" si="6"/>
        <v>-13</v>
      </c>
      <c r="Y102" s="2">
        <f t="shared" si="7"/>
        <v>-5.333333333333333</v>
      </c>
      <c r="Z102" s="2">
        <f t="shared" si="8"/>
        <v>-4.333333333333333</v>
      </c>
      <c r="AA102" s="2">
        <f t="shared" si="9"/>
        <v>4.333333333333333</v>
      </c>
      <c r="AB102" s="2">
        <f t="shared" si="10"/>
        <v>8.6666666666666661</v>
      </c>
      <c r="AC102" s="2">
        <f t="shared" si="11"/>
        <v>18</v>
      </c>
      <c r="AE102" s="3">
        <v>1</v>
      </c>
      <c r="AF102" s="2">
        <v>1</v>
      </c>
      <c r="AG102" s="10">
        <v>1</v>
      </c>
      <c r="AH102" s="2">
        <v>3</v>
      </c>
      <c r="AI102" s="2">
        <v>1</v>
      </c>
      <c r="AJ102" s="10">
        <v>1</v>
      </c>
      <c r="AK102" s="2">
        <v>1</v>
      </c>
      <c r="AL102" s="2">
        <v>1</v>
      </c>
      <c r="AM102" s="10">
        <v>1</v>
      </c>
      <c r="AN102" s="5">
        <v>1</v>
      </c>
      <c r="AO102" s="2">
        <v>1</v>
      </c>
      <c r="AP102" s="10">
        <v>1</v>
      </c>
      <c r="AQ102" s="2">
        <v>1</v>
      </c>
      <c r="AR102" s="2">
        <v>1</v>
      </c>
      <c r="AS102" s="10">
        <v>1</v>
      </c>
      <c r="AT102" s="2">
        <v>5</v>
      </c>
      <c r="AU102" s="2">
        <v>5</v>
      </c>
      <c r="AV102" s="10">
        <v>5</v>
      </c>
      <c r="AW102">
        <f>AVERAGE(AE102:AG102)*(-3)</f>
        <v>-3</v>
      </c>
      <c r="AX102">
        <f>AVERAGE(AH102:AJ102)*(-2)</f>
        <v>-3.3333333333333335</v>
      </c>
      <c r="AY102">
        <f>AVERAGE(AK102:AM102)*(-1)</f>
        <v>-1</v>
      </c>
      <c r="AZ102">
        <f>AVERAGE(AN102:AP102)*1</f>
        <v>1</v>
      </c>
      <c r="BA102">
        <f>AVERAGE(AQ102:AS102)*2</f>
        <v>2</v>
      </c>
      <c r="BB102">
        <f>AVERAGE(AT102:AV102)*3</f>
        <v>15</v>
      </c>
      <c r="BC102" s="20">
        <f>SUM(AW102:BB102)</f>
        <v>10.666666666666666</v>
      </c>
      <c r="BD102" s="17">
        <f>SUM(X102:AC102)</f>
        <v>8.3333333333333339</v>
      </c>
      <c r="BG102" s="45">
        <f>SUM(BC102:BD102)</f>
        <v>19</v>
      </c>
    </row>
    <row r="103" spans="1:59" x14ac:dyDescent="0.15">
      <c r="A103" s="2" t="s">
        <v>5</v>
      </c>
      <c r="B103" s="2" t="s">
        <v>1</v>
      </c>
      <c r="C103" s="2" t="s">
        <v>8</v>
      </c>
      <c r="D103" s="17" t="s">
        <v>39</v>
      </c>
      <c r="E103" s="23" t="s">
        <v>116</v>
      </c>
      <c r="F103" s="14">
        <v>5</v>
      </c>
      <c r="G103" s="2">
        <v>2</v>
      </c>
      <c r="H103" s="10">
        <v>6</v>
      </c>
      <c r="I103" s="2">
        <v>1</v>
      </c>
      <c r="J103" s="2">
        <v>1</v>
      </c>
      <c r="K103" s="10">
        <v>1</v>
      </c>
      <c r="L103" s="2">
        <v>3</v>
      </c>
      <c r="M103" s="2">
        <v>2</v>
      </c>
      <c r="N103" s="10">
        <v>3</v>
      </c>
      <c r="O103" s="2">
        <v>1</v>
      </c>
      <c r="P103" s="2">
        <v>2</v>
      </c>
      <c r="Q103" s="10">
        <v>2</v>
      </c>
      <c r="R103" s="2">
        <v>5</v>
      </c>
      <c r="S103" s="2">
        <v>3</v>
      </c>
      <c r="T103" s="10">
        <v>5</v>
      </c>
      <c r="U103" s="2">
        <v>6</v>
      </c>
      <c r="V103" s="2">
        <v>5</v>
      </c>
      <c r="W103" s="2">
        <v>5</v>
      </c>
      <c r="X103" s="2">
        <f t="shared" si="6"/>
        <v>-13</v>
      </c>
      <c r="Y103" s="2">
        <f t="shared" si="7"/>
        <v>-2</v>
      </c>
      <c r="Z103" s="2">
        <f t="shared" si="8"/>
        <v>-2.6666666666666665</v>
      </c>
      <c r="AA103" s="2">
        <f t="shared" si="9"/>
        <v>1.6666666666666667</v>
      </c>
      <c r="AB103" s="2">
        <f t="shared" si="10"/>
        <v>8.6666666666666661</v>
      </c>
      <c r="AC103" s="2">
        <f t="shared" si="11"/>
        <v>16</v>
      </c>
      <c r="AE103" s="3">
        <v>5</v>
      </c>
      <c r="AF103" s="2">
        <v>3</v>
      </c>
      <c r="AG103" s="10">
        <v>3</v>
      </c>
      <c r="AH103" s="2">
        <v>4</v>
      </c>
      <c r="AI103" s="2">
        <v>1</v>
      </c>
      <c r="AJ103" s="10">
        <v>1</v>
      </c>
      <c r="AK103" s="2">
        <v>4</v>
      </c>
      <c r="AL103" s="2">
        <v>4</v>
      </c>
      <c r="AM103" s="10">
        <v>1</v>
      </c>
      <c r="AN103" s="5">
        <v>1</v>
      </c>
      <c r="AO103" s="2">
        <v>1</v>
      </c>
      <c r="AP103" s="10">
        <v>4</v>
      </c>
      <c r="AQ103" s="2">
        <v>3</v>
      </c>
      <c r="AR103" s="2">
        <v>1</v>
      </c>
      <c r="AS103" s="10">
        <v>1</v>
      </c>
      <c r="AT103" s="2">
        <v>4</v>
      </c>
      <c r="AU103" s="2">
        <v>2</v>
      </c>
      <c r="AV103" s="10">
        <v>4</v>
      </c>
      <c r="AW103">
        <f>AVERAGE(AE103:AG103)*(-3)</f>
        <v>-11</v>
      </c>
      <c r="AX103">
        <f>AVERAGE(AH103:AJ103)*(-2)</f>
        <v>-4</v>
      </c>
      <c r="AY103">
        <f>AVERAGE(AK103:AM103)*(-1)</f>
        <v>-3</v>
      </c>
      <c r="AZ103">
        <f>AVERAGE(AN103:AP103)*1</f>
        <v>2</v>
      </c>
      <c r="BA103">
        <f>AVERAGE(AQ103:AS103)*2</f>
        <v>3.3333333333333335</v>
      </c>
      <c r="BB103">
        <f>AVERAGE(AT103:AV103)*3</f>
        <v>10</v>
      </c>
      <c r="BC103" s="20">
        <f>SUM(AW103:BB103)</f>
        <v>-2.6666666666666661</v>
      </c>
      <c r="BD103" s="17">
        <f>SUM(X103:AC103)</f>
        <v>8.6666666666666661</v>
      </c>
      <c r="BG103" s="45">
        <f>SUM(BC103:BD103)</f>
        <v>6</v>
      </c>
    </row>
    <row r="104" spans="1:59" x14ac:dyDescent="0.15">
      <c r="A104" s="26" t="s">
        <v>13</v>
      </c>
      <c r="B104" s="2" t="s">
        <v>1</v>
      </c>
      <c r="C104" s="2" t="s">
        <v>8</v>
      </c>
      <c r="D104" s="2" t="s">
        <v>3</v>
      </c>
      <c r="E104" s="28" t="s">
        <v>124</v>
      </c>
      <c r="F104" s="14">
        <v>5</v>
      </c>
      <c r="G104" s="2">
        <v>3</v>
      </c>
      <c r="H104" s="10">
        <v>1</v>
      </c>
      <c r="I104" s="2">
        <v>1</v>
      </c>
      <c r="J104" s="2">
        <v>1</v>
      </c>
      <c r="K104" s="10">
        <v>4</v>
      </c>
      <c r="L104" s="2">
        <v>2</v>
      </c>
      <c r="M104" s="2">
        <v>1</v>
      </c>
      <c r="N104" s="10">
        <v>1</v>
      </c>
      <c r="O104" s="2">
        <v>1</v>
      </c>
      <c r="P104" s="2">
        <v>2</v>
      </c>
      <c r="Q104" s="10">
        <v>1</v>
      </c>
      <c r="R104" s="2">
        <v>2</v>
      </c>
      <c r="S104" s="2">
        <v>4</v>
      </c>
      <c r="T104" s="10">
        <v>1</v>
      </c>
      <c r="U104" s="2">
        <v>6</v>
      </c>
      <c r="V104" s="2">
        <v>5</v>
      </c>
      <c r="W104" s="2">
        <v>6</v>
      </c>
      <c r="X104" s="2">
        <f t="shared" si="6"/>
        <v>-9</v>
      </c>
      <c r="Y104" s="2">
        <f t="shared" si="7"/>
        <v>-4</v>
      </c>
      <c r="Z104" s="2">
        <f t="shared" si="8"/>
        <v>-1.3333333333333333</v>
      </c>
      <c r="AA104" s="2">
        <f t="shared" si="9"/>
        <v>1.3333333333333333</v>
      </c>
      <c r="AB104" s="2">
        <f t="shared" si="10"/>
        <v>4.666666666666667</v>
      </c>
      <c r="AC104" s="2">
        <f t="shared" si="11"/>
        <v>17</v>
      </c>
      <c r="AE104" s="3">
        <v>5</v>
      </c>
      <c r="AF104" s="2">
        <v>6</v>
      </c>
      <c r="AG104" s="10">
        <v>6</v>
      </c>
      <c r="AH104" s="2">
        <v>7</v>
      </c>
      <c r="AI104" s="2">
        <v>6</v>
      </c>
      <c r="AJ104" s="10">
        <v>3</v>
      </c>
      <c r="AK104" s="2">
        <v>4</v>
      </c>
      <c r="AL104" s="2">
        <v>4</v>
      </c>
      <c r="AM104" s="10">
        <v>6</v>
      </c>
      <c r="AN104" s="5">
        <v>6</v>
      </c>
      <c r="AO104" s="2">
        <v>7</v>
      </c>
      <c r="AP104" s="10">
        <v>7</v>
      </c>
      <c r="AQ104" s="2">
        <v>2</v>
      </c>
      <c r="AR104" s="2">
        <v>3</v>
      </c>
      <c r="AS104" s="10">
        <v>4</v>
      </c>
      <c r="AT104" s="2">
        <v>5</v>
      </c>
      <c r="AU104" s="2">
        <v>6</v>
      </c>
      <c r="AV104" s="10">
        <v>6</v>
      </c>
      <c r="AW104">
        <f>AVERAGE(AE104:AG104)*(-3)</f>
        <v>-17</v>
      </c>
      <c r="AX104">
        <f>AVERAGE(AH104:AJ104)*(-2)</f>
        <v>-10.666666666666666</v>
      </c>
      <c r="AY104">
        <f>AVERAGE(AK104:AM104)*(-1)</f>
        <v>-4.666666666666667</v>
      </c>
      <c r="AZ104">
        <f>AVERAGE(AN104:AP104)*1</f>
        <v>6.666666666666667</v>
      </c>
      <c r="BA104">
        <f>AVERAGE(AQ104:AS104)*2</f>
        <v>6</v>
      </c>
      <c r="BB104">
        <f>AVERAGE(AT104:AV104)*3</f>
        <v>17</v>
      </c>
      <c r="BC104" s="20">
        <f>SUM(AW104:BB104)</f>
        <v>-2.6666666666666607</v>
      </c>
      <c r="BD104" s="17">
        <f>SUM(X104:AC104)</f>
        <v>8.6666666666666679</v>
      </c>
      <c r="BG104" s="45">
        <f>SUM(BC104:BD104)</f>
        <v>6.0000000000000071</v>
      </c>
    </row>
    <row r="105" spans="1:59" x14ac:dyDescent="0.15">
      <c r="A105" s="2" t="s">
        <v>5</v>
      </c>
      <c r="B105" s="2" t="s">
        <v>1</v>
      </c>
      <c r="C105" s="2" t="s">
        <v>2</v>
      </c>
      <c r="D105" s="2" t="s">
        <v>3</v>
      </c>
      <c r="E105" s="29">
        <v>450</v>
      </c>
      <c r="F105" s="14">
        <v>5</v>
      </c>
      <c r="G105" s="2">
        <v>2</v>
      </c>
      <c r="H105" s="10">
        <v>1</v>
      </c>
      <c r="I105" s="2">
        <v>5</v>
      </c>
      <c r="J105" s="2">
        <v>2</v>
      </c>
      <c r="K105" s="10">
        <v>1</v>
      </c>
      <c r="L105" s="2">
        <v>3</v>
      </c>
      <c r="M105" s="2">
        <v>5</v>
      </c>
      <c r="N105" s="10">
        <v>1</v>
      </c>
      <c r="O105" s="2">
        <v>2</v>
      </c>
      <c r="P105" s="2">
        <v>5</v>
      </c>
      <c r="Q105" s="10">
        <v>2</v>
      </c>
      <c r="R105" s="2">
        <v>6</v>
      </c>
      <c r="S105" s="2">
        <v>5</v>
      </c>
      <c r="T105" s="10">
        <v>4</v>
      </c>
      <c r="U105" s="2">
        <v>6</v>
      </c>
      <c r="V105" s="2">
        <v>4</v>
      </c>
      <c r="W105" s="2">
        <v>2</v>
      </c>
      <c r="X105" s="2">
        <f t="shared" si="6"/>
        <v>-8</v>
      </c>
      <c r="Y105" s="2">
        <f t="shared" si="7"/>
        <v>-5.333333333333333</v>
      </c>
      <c r="Z105" s="2">
        <f t="shared" si="8"/>
        <v>-3</v>
      </c>
      <c r="AA105" s="2">
        <f t="shared" si="9"/>
        <v>3</v>
      </c>
      <c r="AB105" s="2">
        <f t="shared" si="10"/>
        <v>10</v>
      </c>
      <c r="AC105" s="2">
        <f t="shared" si="11"/>
        <v>12</v>
      </c>
      <c r="AE105" s="3">
        <v>6</v>
      </c>
      <c r="AF105" s="2">
        <v>4</v>
      </c>
      <c r="AG105" s="10">
        <v>5</v>
      </c>
      <c r="AH105" s="2">
        <v>1</v>
      </c>
      <c r="AI105" s="2">
        <v>1</v>
      </c>
      <c r="AJ105" s="10">
        <v>1</v>
      </c>
      <c r="AK105" s="2">
        <v>3</v>
      </c>
      <c r="AL105" s="2">
        <v>3</v>
      </c>
      <c r="AM105" s="10">
        <v>4</v>
      </c>
      <c r="AN105" s="5">
        <v>1</v>
      </c>
      <c r="AO105" s="2">
        <v>2</v>
      </c>
      <c r="AP105" s="10">
        <v>4</v>
      </c>
      <c r="AQ105" s="2">
        <v>1</v>
      </c>
      <c r="AR105" s="2">
        <v>1</v>
      </c>
      <c r="AS105" s="10">
        <v>1</v>
      </c>
      <c r="AT105" s="2">
        <v>4</v>
      </c>
      <c r="AU105" s="2">
        <v>5</v>
      </c>
      <c r="AV105" s="10">
        <v>4</v>
      </c>
      <c r="AW105">
        <f>AVERAGE(AE105:AG105)*(-3)</f>
        <v>-15</v>
      </c>
      <c r="AX105">
        <f>AVERAGE(AH105:AJ105)*(-2)</f>
        <v>-2</v>
      </c>
      <c r="AY105">
        <f>AVERAGE(AK105:AM105)*(-1)</f>
        <v>-3.3333333333333335</v>
      </c>
      <c r="AZ105">
        <f>AVERAGE(AN105:AP105)*1</f>
        <v>2.3333333333333335</v>
      </c>
      <c r="BA105">
        <f>AVERAGE(AQ105:AS105)*2</f>
        <v>2</v>
      </c>
      <c r="BB105">
        <f>AVERAGE(AT105:AV105)*3</f>
        <v>13</v>
      </c>
      <c r="BC105" s="20">
        <f>SUM(AW105:BB105)</f>
        <v>-3</v>
      </c>
      <c r="BD105" s="17">
        <f>SUM(X105:AC105)</f>
        <v>8.6666666666666679</v>
      </c>
      <c r="BG105" s="45">
        <f>SUM(BC105:BD105)</f>
        <v>5.6666666666666679</v>
      </c>
    </row>
    <row r="106" spans="1:59" x14ac:dyDescent="0.15">
      <c r="A106" s="26" t="s">
        <v>13</v>
      </c>
      <c r="B106" s="2" t="s">
        <v>6</v>
      </c>
      <c r="C106" s="2" t="s">
        <v>8</v>
      </c>
      <c r="D106" s="2" t="s">
        <v>18</v>
      </c>
      <c r="E106" s="23" t="s">
        <v>116</v>
      </c>
      <c r="F106" s="14">
        <v>5</v>
      </c>
      <c r="G106" s="2">
        <v>5</v>
      </c>
      <c r="H106" s="10">
        <v>1</v>
      </c>
      <c r="I106" s="2">
        <v>3</v>
      </c>
      <c r="J106" s="2">
        <v>2</v>
      </c>
      <c r="K106" s="10">
        <v>2</v>
      </c>
      <c r="L106" s="2">
        <v>2</v>
      </c>
      <c r="M106" s="2">
        <v>5</v>
      </c>
      <c r="N106" s="10">
        <v>2</v>
      </c>
      <c r="O106" s="2">
        <v>2</v>
      </c>
      <c r="P106" s="2">
        <v>4</v>
      </c>
      <c r="Q106" s="10">
        <v>6</v>
      </c>
      <c r="R106" s="2">
        <v>2</v>
      </c>
      <c r="S106" s="2">
        <v>5</v>
      </c>
      <c r="T106" s="10">
        <v>3</v>
      </c>
      <c r="U106" s="2">
        <v>5</v>
      </c>
      <c r="V106" s="2">
        <v>6</v>
      </c>
      <c r="W106" s="2">
        <v>6</v>
      </c>
      <c r="X106" s="2">
        <f t="shared" si="6"/>
        <v>-11</v>
      </c>
      <c r="Y106" s="2">
        <f t="shared" si="7"/>
        <v>-4.666666666666667</v>
      </c>
      <c r="Z106" s="2">
        <f t="shared" si="8"/>
        <v>-3</v>
      </c>
      <c r="AA106" s="2">
        <f t="shared" si="9"/>
        <v>4</v>
      </c>
      <c r="AB106" s="2">
        <f t="shared" si="10"/>
        <v>6.666666666666667</v>
      </c>
      <c r="AC106" s="2">
        <f t="shared" si="11"/>
        <v>17</v>
      </c>
      <c r="AE106" s="3">
        <v>5</v>
      </c>
      <c r="AF106" s="2">
        <v>3</v>
      </c>
      <c r="AG106" s="10">
        <v>4</v>
      </c>
      <c r="AH106" s="2">
        <v>5</v>
      </c>
      <c r="AI106" s="2">
        <v>1</v>
      </c>
      <c r="AJ106" s="10">
        <v>2</v>
      </c>
      <c r="AK106" s="2">
        <v>2</v>
      </c>
      <c r="AL106" s="2">
        <v>2</v>
      </c>
      <c r="AM106" s="10">
        <v>5</v>
      </c>
      <c r="AN106" s="5">
        <v>2</v>
      </c>
      <c r="AO106" s="2">
        <v>5</v>
      </c>
      <c r="AP106" s="10">
        <v>5</v>
      </c>
      <c r="AQ106" s="2">
        <v>4</v>
      </c>
      <c r="AR106" s="2">
        <v>4</v>
      </c>
      <c r="AS106" s="10">
        <v>2</v>
      </c>
      <c r="AT106" s="2">
        <v>6</v>
      </c>
      <c r="AU106" s="2">
        <v>5</v>
      </c>
      <c r="AV106" s="10">
        <v>6</v>
      </c>
      <c r="AW106">
        <f>AVERAGE(AE106:AG106)*(-3)</f>
        <v>-12</v>
      </c>
      <c r="AX106">
        <f>AVERAGE(AH106:AJ106)*(-2)</f>
        <v>-5.333333333333333</v>
      </c>
      <c r="AY106">
        <f>AVERAGE(AK106:AM106)*(-1)</f>
        <v>-3</v>
      </c>
      <c r="AZ106">
        <f>AVERAGE(AN106:AP106)*1</f>
        <v>4</v>
      </c>
      <c r="BA106">
        <f>AVERAGE(AQ106:AS106)*2</f>
        <v>6.666666666666667</v>
      </c>
      <c r="BB106">
        <f>AVERAGE(AT106:AV106)*3</f>
        <v>17</v>
      </c>
      <c r="BC106" s="20">
        <f>SUM(AW106:BB106)</f>
        <v>7.3333333333333357</v>
      </c>
      <c r="BD106" s="17">
        <f>SUM(X106:AC106)</f>
        <v>9</v>
      </c>
      <c r="BG106" s="45">
        <f>SUM(BC106:BD106)</f>
        <v>16.333333333333336</v>
      </c>
    </row>
    <row r="107" spans="1:59" x14ac:dyDescent="0.15">
      <c r="A107" s="27" t="s">
        <v>11</v>
      </c>
      <c r="B107" s="2" t="s">
        <v>6</v>
      </c>
      <c r="C107" s="2" t="s">
        <v>14</v>
      </c>
      <c r="D107" s="2" t="s">
        <v>18</v>
      </c>
      <c r="E107" s="23" t="s">
        <v>116</v>
      </c>
      <c r="F107" s="14">
        <v>3</v>
      </c>
      <c r="G107" s="2">
        <v>2</v>
      </c>
      <c r="H107" s="10">
        <v>3</v>
      </c>
      <c r="I107" s="2">
        <v>2</v>
      </c>
      <c r="J107" s="2">
        <v>2</v>
      </c>
      <c r="K107" s="10">
        <v>2</v>
      </c>
      <c r="L107" s="2">
        <v>4</v>
      </c>
      <c r="M107" s="2">
        <v>5</v>
      </c>
      <c r="N107" s="10">
        <v>2</v>
      </c>
      <c r="O107" s="2">
        <v>2</v>
      </c>
      <c r="P107" s="2">
        <v>2</v>
      </c>
      <c r="Q107" s="10">
        <v>4</v>
      </c>
      <c r="R107" s="2">
        <v>3</v>
      </c>
      <c r="S107" s="2">
        <v>5</v>
      </c>
      <c r="T107" s="10">
        <v>4</v>
      </c>
      <c r="U107" s="2">
        <v>6</v>
      </c>
      <c r="V107" s="2">
        <v>5</v>
      </c>
      <c r="W107" s="2">
        <v>3</v>
      </c>
      <c r="X107" s="2">
        <f t="shared" si="6"/>
        <v>-8</v>
      </c>
      <c r="Y107" s="2">
        <f t="shared" si="7"/>
        <v>-4</v>
      </c>
      <c r="Z107" s="2">
        <f t="shared" si="8"/>
        <v>-3.6666666666666665</v>
      </c>
      <c r="AA107" s="2">
        <f t="shared" si="9"/>
        <v>2.6666666666666665</v>
      </c>
      <c r="AB107" s="2">
        <f t="shared" si="10"/>
        <v>8</v>
      </c>
      <c r="AC107" s="2">
        <f t="shared" si="11"/>
        <v>14</v>
      </c>
      <c r="AE107" s="3">
        <v>3</v>
      </c>
      <c r="AF107" s="2">
        <v>4</v>
      </c>
      <c r="AG107" s="10">
        <v>4</v>
      </c>
      <c r="AH107" s="2">
        <v>1</v>
      </c>
      <c r="AI107" s="2">
        <v>1</v>
      </c>
      <c r="AJ107" s="10">
        <v>1</v>
      </c>
      <c r="AK107" s="2">
        <v>5</v>
      </c>
      <c r="AL107" s="2">
        <v>5</v>
      </c>
      <c r="AM107" s="10">
        <v>4</v>
      </c>
      <c r="AN107" s="5">
        <v>1</v>
      </c>
      <c r="AO107" s="2">
        <v>1</v>
      </c>
      <c r="AP107" s="10">
        <v>3</v>
      </c>
      <c r="AQ107" s="2">
        <v>6</v>
      </c>
      <c r="AR107" s="2">
        <v>4</v>
      </c>
      <c r="AS107" s="10">
        <v>3</v>
      </c>
      <c r="AT107" s="2">
        <v>6</v>
      </c>
      <c r="AU107" s="2">
        <v>6</v>
      </c>
      <c r="AV107" s="10">
        <v>5</v>
      </c>
      <c r="AW107">
        <f>AVERAGE(AE107:AG107)*(-3)</f>
        <v>-11</v>
      </c>
      <c r="AX107">
        <f>AVERAGE(AH107:AJ107)*(-2)</f>
        <v>-2</v>
      </c>
      <c r="AY107">
        <f>AVERAGE(AK107:AM107)*(-1)</f>
        <v>-4.666666666666667</v>
      </c>
      <c r="AZ107">
        <f>AVERAGE(AN107:AP107)*1</f>
        <v>1.6666666666666667</v>
      </c>
      <c r="BA107">
        <f>AVERAGE(AQ107:AS107)*2</f>
        <v>8.6666666666666661</v>
      </c>
      <c r="BB107">
        <f>AVERAGE(AT107:AV107)*3</f>
        <v>17</v>
      </c>
      <c r="BC107" s="20">
        <f>SUM(AW107:BB107)</f>
        <v>9.6666666666666661</v>
      </c>
      <c r="BD107" s="17">
        <f>SUM(X107:AC107)</f>
        <v>9</v>
      </c>
      <c r="BG107" s="45">
        <f>SUM(BC107:BD107)</f>
        <v>18.666666666666664</v>
      </c>
    </row>
    <row r="108" spans="1:59" x14ac:dyDescent="0.15">
      <c r="A108" s="2" t="s">
        <v>0</v>
      </c>
      <c r="B108" s="2" t="s">
        <v>6</v>
      </c>
      <c r="C108" s="2" t="s">
        <v>8</v>
      </c>
      <c r="D108" s="2" t="s">
        <v>3</v>
      </c>
      <c r="E108" s="28" t="s">
        <v>117</v>
      </c>
      <c r="F108" s="14">
        <v>1</v>
      </c>
      <c r="G108" s="2">
        <v>1</v>
      </c>
      <c r="H108" s="10">
        <v>1</v>
      </c>
      <c r="I108" s="2">
        <v>1</v>
      </c>
      <c r="J108" s="2">
        <v>1</v>
      </c>
      <c r="K108" s="10">
        <v>1</v>
      </c>
      <c r="L108" s="2">
        <v>1</v>
      </c>
      <c r="M108" s="2">
        <v>1</v>
      </c>
      <c r="N108" s="10">
        <v>1</v>
      </c>
      <c r="O108" s="2">
        <v>1</v>
      </c>
      <c r="P108" s="2">
        <v>1</v>
      </c>
      <c r="Q108" s="10">
        <v>1</v>
      </c>
      <c r="R108" s="2">
        <v>1</v>
      </c>
      <c r="S108" s="2">
        <v>1</v>
      </c>
      <c r="T108" s="10">
        <v>1</v>
      </c>
      <c r="U108" s="2">
        <v>7</v>
      </c>
      <c r="V108" s="2">
        <v>4</v>
      </c>
      <c r="W108" s="2">
        <v>1</v>
      </c>
      <c r="X108" s="2">
        <f t="shared" si="6"/>
        <v>-3</v>
      </c>
      <c r="Y108" s="2">
        <f t="shared" si="7"/>
        <v>-2</v>
      </c>
      <c r="Z108" s="2">
        <f t="shared" si="8"/>
        <v>-1</v>
      </c>
      <c r="AA108" s="2">
        <f t="shared" si="9"/>
        <v>1</v>
      </c>
      <c r="AB108" s="2">
        <f t="shared" si="10"/>
        <v>2</v>
      </c>
      <c r="AC108" s="2">
        <f t="shared" si="11"/>
        <v>12</v>
      </c>
      <c r="AE108" s="3">
        <v>7</v>
      </c>
      <c r="AF108" s="2">
        <v>5</v>
      </c>
      <c r="AG108" s="10">
        <v>5</v>
      </c>
      <c r="AH108" s="2">
        <v>3</v>
      </c>
      <c r="AI108" s="2">
        <v>1</v>
      </c>
      <c r="AJ108" s="10">
        <v>3</v>
      </c>
      <c r="AK108" s="2">
        <v>6</v>
      </c>
      <c r="AL108" s="2">
        <v>6</v>
      </c>
      <c r="AM108" s="10">
        <v>5</v>
      </c>
      <c r="AN108" s="5">
        <v>2</v>
      </c>
      <c r="AO108" s="2">
        <v>5</v>
      </c>
      <c r="AP108" s="10">
        <v>4</v>
      </c>
      <c r="AQ108" s="2">
        <v>5</v>
      </c>
      <c r="AR108" s="2">
        <v>5</v>
      </c>
      <c r="AS108" s="10">
        <v>5</v>
      </c>
      <c r="AT108" s="2">
        <v>5</v>
      </c>
      <c r="AU108" s="2">
        <v>6</v>
      </c>
      <c r="AV108" s="10">
        <v>5</v>
      </c>
      <c r="AW108">
        <f>AVERAGE(AE108:AG108)*(-3)</f>
        <v>-17</v>
      </c>
      <c r="AX108">
        <f>AVERAGE(AH108:AJ108)*(-2)</f>
        <v>-4.666666666666667</v>
      </c>
      <c r="AY108">
        <f>AVERAGE(AK108:AM108)*(-1)</f>
        <v>-5.666666666666667</v>
      </c>
      <c r="AZ108">
        <f>AVERAGE(AN108:AP108)*1</f>
        <v>3.6666666666666665</v>
      </c>
      <c r="BA108">
        <f>AVERAGE(AQ108:AS108)*2</f>
        <v>10</v>
      </c>
      <c r="BB108">
        <f>AVERAGE(AT108:AV108)*3</f>
        <v>16</v>
      </c>
      <c r="BC108" s="20">
        <f>SUM(AW108:BB108)</f>
        <v>2.3333333333333321</v>
      </c>
      <c r="BD108" s="17">
        <f>SUM(X108:AC108)</f>
        <v>9</v>
      </c>
      <c r="BG108" s="45">
        <f>SUM(BC108:BD108)</f>
        <v>11.333333333333332</v>
      </c>
    </row>
    <row r="109" spans="1:59" x14ac:dyDescent="0.15">
      <c r="A109" s="2" t="s">
        <v>5</v>
      </c>
      <c r="B109" s="2" t="s">
        <v>1</v>
      </c>
      <c r="C109" s="2" t="s">
        <v>8</v>
      </c>
      <c r="D109" s="2" t="s">
        <v>3</v>
      </c>
      <c r="E109" s="28" t="s">
        <v>118</v>
      </c>
      <c r="F109" s="14">
        <v>1</v>
      </c>
      <c r="G109" s="2">
        <v>2</v>
      </c>
      <c r="H109" s="10">
        <v>1</v>
      </c>
      <c r="I109" s="2">
        <v>1</v>
      </c>
      <c r="J109" s="2">
        <v>1</v>
      </c>
      <c r="K109" s="10">
        <v>1</v>
      </c>
      <c r="L109" s="2">
        <v>1</v>
      </c>
      <c r="M109" s="2">
        <v>3</v>
      </c>
      <c r="N109" s="10">
        <v>1</v>
      </c>
      <c r="O109" s="2">
        <v>1</v>
      </c>
      <c r="P109" s="2">
        <v>1</v>
      </c>
      <c r="Q109" s="10">
        <v>1</v>
      </c>
      <c r="R109" s="2">
        <v>3</v>
      </c>
      <c r="S109" s="2">
        <v>3</v>
      </c>
      <c r="T109" s="10">
        <v>1</v>
      </c>
      <c r="U109" s="2">
        <v>4</v>
      </c>
      <c r="V109" s="2">
        <v>4</v>
      </c>
      <c r="W109" s="2">
        <v>3</v>
      </c>
      <c r="X109" s="2">
        <f t="shared" si="6"/>
        <v>-4</v>
      </c>
      <c r="Y109" s="2">
        <f t="shared" si="7"/>
        <v>-2</v>
      </c>
      <c r="Z109" s="2">
        <f t="shared" si="8"/>
        <v>-1.6666666666666667</v>
      </c>
      <c r="AA109" s="2">
        <f t="shared" si="9"/>
        <v>1</v>
      </c>
      <c r="AB109" s="2">
        <f t="shared" si="10"/>
        <v>4.666666666666667</v>
      </c>
      <c r="AC109" s="2">
        <f t="shared" si="11"/>
        <v>11</v>
      </c>
      <c r="AE109" s="3">
        <v>7</v>
      </c>
      <c r="AF109" s="2">
        <v>6</v>
      </c>
      <c r="AG109" s="10">
        <v>1</v>
      </c>
      <c r="AH109" s="2">
        <v>1</v>
      </c>
      <c r="AI109" s="2">
        <v>1</v>
      </c>
      <c r="AJ109" s="10">
        <v>1</v>
      </c>
      <c r="AK109" s="2">
        <v>1</v>
      </c>
      <c r="AL109" s="2">
        <v>2</v>
      </c>
      <c r="AM109" s="10">
        <v>1</v>
      </c>
      <c r="AN109" s="5">
        <v>1</v>
      </c>
      <c r="AO109" s="2">
        <v>2</v>
      </c>
      <c r="AP109" s="10">
        <v>2</v>
      </c>
      <c r="AQ109" s="2">
        <v>3</v>
      </c>
      <c r="AR109" s="2">
        <v>2</v>
      </c>
      <c r="AS109" s="10">
        <v>3</v>
      </c>
      <c r="AT109" s="2">
        <v>5</v>
      </c>
      <c r="AU109" s="2">
        <v>3</v>
      </c>
      <c r="AV109" s="10">
        <v>4</v>
      </c>
      <c r="AW109">
        <f>AVERAGE(AE109:AG109)*(-3)</f>
        <v>-14</v>
      </c>
      <c r="AX109">
        <f>AVERAGE(AH109:AJ109)*(-2)</f>
        <v>-2</v>
      </c>
      <c r="AY109">
        <f>AVERAGE(AK109:AM109)*(-1)</f>
        <v>-1.3333333333333333</v>
      </c>
      <c r="AZ109">
        <f>AVERAGE(AN109:AP109)*1</f>
        <v>1.6666666666666667</v>
      </c>
      <c r="BA109">
        <f>AVERAGE(AQ109:AS109)*2</f>
        <v>5.333333333333333</v>
      </c>
      <c r="BB109">
        <f>AVERAGE(AT109:AV109)*3</f>
        <v>12</v>
      </c>
      <c r="BC109" s="20">
        <f>SUM(AW109:BB109)</f>
        <v>1.6666666666666679</v>
      </c>
      <c r="BD109" s="17">
        <f>SUM(X109:AC109)</f>
        <v>9</v>
      </c>
      <c r="BG109" s="45">
        <f>SUM(BC109:BD109)</f>
        <v>10.666666666666668</v>
      </c>
    </row>
    <row r="110" spans="1:59" x14ac:dyDescent="0.15">
      <c r="A110" s="2" t="s">
        <v>5</v>
      </c>
      <c r="B110" s="2" t="s">
        <v>1</v>
      </c>
      <c r="C110" s="2" t="s">
        <v>8</v>
      </c>
      <c r="D110" s="2" t="s">
        <v>3</v>
      </c>
      <c r="E110" s="28" t="s">
        <v>118</v>
      </c>
      <c r="F110" s="14">
        <v>1</v>
      </c>
      <c r="G110" s="2">
        <v>2</v>
      </c>
      <c r="H110" s="10">
        <v>1</v>
      </c>
      <c r="I110" s="2">
        <v>1</v>
      </c>
      <c r="J110" s="2">
        <v>1</v>
      </c>
      <c r="K110" s="10">
        <v>1</v>
      </c>
      <c r="L110" s="2">
        <v>1</v>
      </c>
      <c r="M110" s="2">
        <v>3</v>
      </c>
      <c r="N110" s="10">
        <v>1</v>
      </c>
      <c r="O110" s="2">
        <v>1</v>
      </c>
      <c r="P110" s="2">
        <v>1</v>
      </c>
      <c r="Q110" s="10">
        <v>1</v>
      </c>
      <c r="R110" s="2">
        <v>3</v>
      </c>
      <c r="S110" s="2">
        <v>3</v>
      </c>
      <c r="T110" s="10">
        <v>1</v>
      </c>
      <c r="U110" s="2">
        <v>4</v>
      </c>
      <c r="V110" s="2">
        <v>4</v>
      </c>
      <c r="W110" s="2">
        <v>3</v>
      </c>
      <c r="X110" s="2">
        <f t="shared" si="6"/>
        <v>-4</v>
      </c>
      <c r="Y110" s="2">
        <f t="shared" si="7"/>
        <v>-2</v>
      </c>
      <c r="Z110" s="2">
        <f t="shared" si="8"/>
        <v>-1.6666666666666667</v>
      </c>
      <c r="AA110" s="2">
        <f t="shared" si="9"/>
        <v>1</v>
      </c>
      <c r="AB110" s="2">
        <f t="shared" si="10"/>
        <v>4.666666666666667</v>
      </c>
      <c r="AC110" s="2">
        <f t="shared" si="11"/>
        <v>11</v>
      </c>
      <c r="AE110" s="3">
        <v>2</v>
      </c>
      <c r="AF110" s="2">
        <v>2</v>
      </c>
      <c r="AG110" s="10">
        <v>2</v>
      </c>
      <c r="AH110" s="2">
        <v>4</v>
      </c>
      <c r="AI110" s="2">
        <v>1</v>
      </c>
      <c r="AJ110" s="10">
        <v>2</v>
      </c>
      <c r="AK110" s="2">
        <v>1</v>
      </c>
      <c r="AL110" s="2">
        <v>1</v>
      </c>
      <c r="AM110" s="10">
        <v>1</v>
      </c>
      <c r="AN110" s="5">
        <v>1</v>
      </c>
      <c r="AO110" s="2">
        <v>2</v>
      </c>
      <c r="AP110" s="10">
        <v>1</v>
      </c>
      <c r="AQ110" s="2">
        <v>1</v>
      </c>
      <c r="AR110" s="2">
        <v>1</v>
      </c>
      <c r="AS110" s="10">
        <v>2</v>
      </c>
      <c r="AT110" s="2">
        <v>3</v>
      </c>
      <c r="AU110" s="2">
        <v>3</v>
      </c>
      <c r="AV110" s="10">
        <v>2</v>
      </c>
      <c r="AW110">
        <f>AVERAGE(AE110:AG110)*(-3)</f>
        <v>-6</v>
      </c>
      <c r="AX110">
        <f>AVERAGE(AH110:AJ110)*(-2)</f>
        <v>-4.666666666666667</v>
      </c>
      <c r="AY110">
        <f>AVERAGE(AK110:AM110)*(-1)</f>
        <v>-1</v>
      </c>
      <c r="AZ110">
        <f>AVERAGE(AN110:AP110)*1</f>
        <v>1.3333333333333333</v>
      </c>
      <c r="BA110">
        <f>AVERAGE(AQ110:AS110)*2</f>
        <v>2.6666666666666665</v>
      </c>
      <c r="BB110">
        <f>AVERAGE(AT110:AV110)*3</f>
        <v>8</v>
      </c>
      <c r="BC110" s="20">
        <f>SUM(AW110:BB110)</f>
        <v>0.33333333333333215</v>
      </c>
      <c r="BD110" s="17">
        <f>SUM(X110:AC110)</f>
        <v>9</v>
      </c>
      <c r="BG110" s="45">
        <f>SUM(BC110:BD110)</f>
        <v>9.3333333333333321</v>
      </c>
    </row>
    <row r="111" spans="1:59" x14ac:dyDescent="0.15">
      <c r="A111" s="2" t="s">
        <v>0</v>
      </c>
      <c r="B111" s="2" t="s">
        <v>1</v>
      </c>
      <c r="C111" s="2" t="s">
        <v>2</v>
      </c>
      <c r="D111" s="2" t="s">
        <v>3</v>
      </c>
      <c r="E111" s="29" t="s">
        <v>4</v>
      </c>
      <c r="F111" s="14">
        <v>2</v>
      </c>
      <c r="G111" s="2">
        <v>1</v>
      </c>
      <c r="H111" s="10">
        <v>5</v>
      </c>
      <c r="I111" s="2">
        <v>6</v>
      </c>
      <c r="J111" s="2">
        <v>1</v>
      </c>
      <c r="K111" s="10">
        <v>4</v>
      </c>
      <c r="L111" s="2">
        <v>2</v>
      </c>
      <c r="M111" s="2">
        <v>5</v>
      </c>
      <c r="N111" s="10">
        <v>3</v>
      </c>
      <c r="O111" s="2">
        <v>1</v>
      </c>
      <c r="P111" s="2">
        <v>2</v>
      </c>
      <c r="Q111" s="10">
        <v>5</v>
      </c>
      <c r="R111" s="2">
        <v>3</v>
      </c>
      <c r="S111" s="2">
        <v>5</v>
      </c>
      <c r="T111" s="10">
        <v>4</v>
      </c>
      <c r="U111" s="2">
        <v>5</v>
      </c>
      <c r="V111" s="2">
        <v>6</v>
      </c>
      <c r="W111" s="2">
        <v>6</v>
      </c>
      <c r="X111" s="2">
        <f t="shared" si="6"/>
        <v>-8</v>
      </c>
      <c r="Y111" s="2">
        <f t="shared" si="7"/>
        <v>-7.333333333333333</v>
      </c>
      <c r="Z111" s="2">
        <f t="shared" si="8"/>
        <v>-3.3333333333333335</v>
      </c>
      <c r="AA111" s="2">
        <f t="shared" si="9"/>
        <v>2.6666666666666665</v>
      </c>
      <c r="AB111" s="2">
        <f t="shared" si="10"/>
        <v>8</v>
      </c>
      <c r="AC111" s="2">
        <f t="shared" si="11"/>
        <v>17</v>
      </c>
      <c r="AE111" s="3">
        <v>5</v>
      </c>
      <c r="AF111" s="2">
        <v>5</v>
      </c>
      <c r="AG111" s="10">
        <v>7</v>
      </c>
      <c r="AH111" s="2">
        <v>1</v>
      </c>
      <c r="AI111" s="2">
        <v>1</v>
      </c>
      <c r="AJ111" s="10">
        <v>1</v>
      </c>
      <c r="AK111" s="2">
        <v>1</v>
      </c>
      <c r="AL111" s="2">
        <v>1</v>
      </c>
      <c r="AM111" s="10">
        <v>1</v>
      </c>
      <c r="AN111" s="5">
        <v>1</v>
      </c>
      <c r="AO111" s="2">
        <v>1</v>
      </c>
      <c r="AP111" s="10">
        <v>4</v>
      </c>
      <c r="AQ111" s="2">
        <v>1</v>
      </c>
      <c r="AR111" s="2">
        <v>1</v>
      </c>
      <c r="AS111" s="10">
        <v>1</v>
      </c>
      <c r="AT111" s="2">
        <v>6</v>
      </c>
      <c r="AU111" s="2">
        <v>4</v>
      </c>
      <c r="AV111" s="10">
        <v>4</v>
      </c>
      <c r="AW111">
        <f>AVERAGE(AE111:AG111)*(-3)</f>
        <v>-17</v>
      </c>
      <c r="AX111">
        <f>AVERAGE(AH111:AJ111)*(-2)</f>
        <v>-2</v>
      </c>
      <c r="AY111">
        <f>AVERAGE(AK111:AM111)*(-1)</f>
        <v>-1</v>
      </c>
      <c r="AZ111">
        <f>AVERAGE(AN111:AP111)*1</f>
        <v>2</v>
      </c>
      <c r="BA111">
        <f>AVERAGE(AQ111:AS111)*2</f>
        <v>2</v>
      </c>
      <c r="BB111">
        <f>AVERAGE(AT111:AV111)*3</f>
        <v>14</v>
      </c>
      <c r="BC111" s="20">
        <f>SUM(AW111:BB111)</f>
        <v>-2</v>
      </c>
      <c r="BD111" s="17">
        <f>SUM(X111:AC111)</f>
        <v>9.0000000000000018</v>
      </c>
      <c r="BG111" s="45">
        <f>SUM(BC111:BD111)</f>
        <v>7.0000000000000018</v>
      </c>
    </row>
    <row r="112" spans="1:59" x14ac:dyDescent="0.15">
      <c r="A112" s="2" t="s">
        <v>5</v>
      </c>
      <c r="B112" s="2" t="s">
        <v>1</v>
      </c>
      <c r="C112" s="2" t="s">
        <v>8</v>
      </c>
      <c r="D112" s="2" t="s">
        <v>3</v>
      </c>
      <c r="E112" s="29">
        <v>200</v>
      </c>
      <c r="F112" s="14">
        <v>6</v>
      </c>
      <c r="G112" s="2">
        <v>5</v>
      </c>
      <c r="H112" s="10">
        <v>3</v>
      </c>
      <c r="I112" s="2">
        <v>2</v>
      </c>
      <c r="J112" s="2">
        <v>1</v>
      </c>
      <c r="K112" s="10">
        <v>2</v>
      </c>
      <c r="L112" s="2">
        <v>4</v>
      </c>
      <c r="M112" s="2">
        <v>4</v>
      </c>
      <c r="N112" s="10">
        <v>4</v>
      </c>
      <c r="O112" s="2">
        <v>1</v>
      </c>
      <c r="P112" s="2">
        <v>3</v>
      </c>
      <c r="Q112" s="10">
        <v>4</v>
      </c>
      <c r="R112" s="2">
        <v>5</v>
      </c>
      <c r="S112" s="2">
        <v>6</v>
      </c>
      <c r="T112" s="10">
        <v>5</v>
      </c>
      <c r="U112" s="2">
        <v>6</v>
      </c>
      <c r="V112" s="2">
        <v>6</v>
      </c>
      <c r="W112" s="2">
        <v>5</v>
      </c>
      <c r="X112" s="2">
        <f t="shared" si="6"/>
        <v>-14</v>
      </c>
      <c r="Y112" s="2">
        <f t="shared" si="7"/>
        <v>-3.3333333333333335</v>
      </c>
      <c r="Z112" s="2">
        <f t="shared" si="8"/>
        <v>-4</v>
      </c>
      <c r="AA112" s="2">
        <f t="shared" si="9"/>
        <v>2.6666666666666665</v>
      </c>
      <c r="AB112" s="2">
        <f t="shared" si="10"/>
        <v>10.666666666666666</v>
      </c>
      <c r="AC112" s="2">
        <f t="shared" si="11"/>
        <v>17</v>
      </c>
      <c r="AE112" s="3">
        <v>1</v>
      </c>
      <c r="AF112" s="2">
        <v>1</v>
      </c>
      <c r="AG112" s="10">
        <v>4</v>
      </c>
      <c r="AH112" s="2">
        <v>7</v>
      </c>
      <c r="AI112" s="2">
        <v>1</v>
      </c>
      <c r="AJ112" s="10">
        <v>1</v>
      </c>
      <c r="AK112" s="2">
        <v>1</v>
      </c>
      <c r="AL112" s="2">
        <v>1</v>
      </c>
      <c r="AM112" s="10">
        <v>5</v>
      </c>
      <c r="AN112" s="5">
        <v>1</v>
      </c>
      <c r="AO112" s="2">
        <v>4</v>
      </c>
      <c r="AP112" s="10">
        <v>5</v>
      </c>
      <c r="AQ112" s="2">
        <v>2</v>
      </c>
      <c r="AR112" s="2">
        <v>3</v>
      </c>
      <c r="AS112" s="10">
        <v>5</v>
      </c>
      <c r="AT112" s="2">
        <v>7</v>
      </c>
      <c r="AU112" s="2">
        <v>5</v>
      </c>
      <c r="AV112" s="10">
        <v>7</v>
      </c>
      <c r="AW112">
        <f>AVERAGE(AE112:AG112)*(-3)</f>
        <v>-6</v>
      </c>
      <c r="AX112">
        <f>AVERAGE(AH112:AJ112)*(-2)</f>
        <v>-6</v>
      </c>
      <c r="AY112">
        <f>AVERAGE(AK112:AM112)*(-1)</f>
        <v>-2.3333333333333335</v>
      </c>
      <c r="AZ112">
        <f>AVERAGE(AN112:AP112)*1</f>
        <v>3.3333333333333335</v>
      </c>
      <c r="BA112">
        <f>AVERAGE(AQ112:AS112)*2</f>
        <v>6.666666666666667</v>
      </c>
      <c r="BB112">
        <f>AVERAGE(AT112:AV112)*3</f>
        <v>19</v>
      </c>
      <c r="BC112" s="20">
        <f>SUM(AW112:BB112)</f>
        <v>14.666666666666668</v>
      </c>
      <c r="BD112" s="17">
        <f>SUM(X112:AC112)</f>
        <v>9.0000000000000018</v>
      </c>
      <c r="BG112" s="45">
        <f>SUM(BC112:BD112)</f>
        <v>23.666666666666671</v>
      </c>
    </row>
    <row r="113" spans="1:59" x14ac:dyDescent="0.15">
      <c r="A113" s="27" t="s">
        <v>11</v>
      </c>
      <c r="B113" s="2" t="s">
        <v>1</v>
      </c>
      <c r="C113" s="2" t="s">
        <v>2</v>
      </c>
      <c r="D113" s="2" t="s">
        <v>3</v>
      </c>
      <c r="E113" s="29">
        <v>750</v>
      </c>
      <c r="F113" s="14">
        <v>1</v>
      </c>
      <c r="G113" s="2">
        <v>2</v>
      </c>
      <c r="H113" s="10">
        <v>4</v>
      </c>
      <c r="I113" s="2">
        <v>4</v>
      </c>
      <c r="J113" s="2">
        <v>1</v>
      </c>
      <c r="K113" s="10">
        <v>2</v>
      </c>
      <c r="L113" s="2">
        <v>5</v>
      </c>
      <c r="M113" s="2">
        <v>4</v>
      </c>
      <c r="N113" s="10">
        <v>2</v>
      </c>
      <c r="O113" s="2">
        <v>1</v>
      </c>
      <c r="P113" s="2">
        <v>5</v>
      </c>
      <c r="Q113" s="10">
        <v>3</v>
      </c>
      <c r="R113" s="2">
        <v>5</v>
      </c>
      <c r="S113" s="2">
        <v>2</v>
      </c>
      <c r="T113" s="10">
        <v>3</v>
      </c>
      <c r="U113" s="2">
        <v>5</v>
      </c>
      <c r="V113" s="2">
        <v>5</v>
      </c>
      <c r="W113" s="2">
        <v>5</v>
      </c>
      <c r="X113" s="2">
        <f t="shared" si="6"/>
        <v>-7</v>
      </c>
      <c r="Y113" s="2">
        <f t="shared" si="7"/>
        <v>-4.666666666666667</v>
      </c>
      <c r="Z113" s="2">
        <f t="shared" si="8"/>
        <v>-3.6666666666666665</v>
      </c>
      <c r="AA113" s="2">
        <f t="shared" si="9"/>
        <v>3</v>
      </c>
      <c r="AB113" s="2">
        <f t="shared" si="10"/>
        <v>6.666666666666667</v>
      </c>
      <c r="AC113" s="2">
        <f t="shared" si="11"/>
        <v>15</v>
      </c>
      <c r="AE113" s="3">
        <v>7</v>
      </c>
      <c r="AF113" s="2">
        <v>7</v>
      </c>
      <c r="AG113" s="10">
        <v>7</v>
      </c>
      <c r="AH113" s="2">
        <v>7</v>
      </c>
      <c r="AI113" s="2">
        <v>1</v>
      </c>
      <c r="AJ113" s="10">
        <v>1</v>
      </c>
      <c r="AK113" s="2">
        <v>6</v>
      </c>
      <c r="AL113" s="2">
        <v>6</v>
      </c>
      <c r="AM113" s="10">
        <v>6</v>
      </c>
      <c r="AN113" s="5">
        <v>1</v>
      </c>
      <c r="AO113" s="2">
        <v>6</v>
      </c>
      <c r="AP113" s="10">
        <v>6</v>
      </c>
      <c r="AQ113" s="2">
        <v>6</v>
      </c>
      <c r="AR113" s="2">
        <v>6</v>
      </c>
      <c r="AS113" s="10">
        <v>6</v>
      </c>
      <c r="AT113" s="2">
        <v>6</v>
      </c>
      <c r="AU113" s="2">
        <v>6</v>
      </c>
      <c r="AV113" s="10">
        <v>6</v>
      </c>
      <c r="AW113">
        <f>AVERAGE(AE113:AG113)*(-3)</f>
        <v>-21</v>
      </c>
      <c r="AX113">
        <f>AVERAGE(AH113:AJ113)*(-2)</f>
        <v>-6</v>
      </c>
      <c r="AY113">
        <f>AVERAGE(AK113:AM113)*(-1)</f>
        <v>-6</v>
      </c>
      <c r="AZ113">
        <f>AVERAGE(AN113:AP113)*1</f>
        <v>4.333333333333333</v>
      </c>
      <c r="BA113">
        <f>AVERAGE(AQ113:AS113)*2</f>
        <v>12</v>
      </c>
      <c r="BB113">
        <f>AVERAGE(AT113:AV113)*3</f>
        <v>18</v>
      </c>
      <c r="BC113" s="20">
        <f>SUM(AW113:BB113)</f>
        <v>1.3333333333333321</v>
      </c>
      <c r="BD113" s="17">
        <f>SUM(X113:AC113)</f>
        <v>9.3333333333333321</v>
      </c>
      <c r="BG113" s="45">
        <f>SUM(BC113:BD113)</f>
        <v>10.666666666666664</v>
      </c>
    </row>
    <row r="114" spans="1:59" x14ac:dyDescent="0.15">
      <c r="A114" s="27" t="s">
        <v>11</v>
      </c>
      <c r="B114" s="2" t="s">
        <v>6</v>
      </c>
      <c r="C114" s="2" t="s">
        <v>8</v>
      </c>
      <c r="D114" s="2" t="s">
        <v>18</v>
      </c>
      <c r="E114" s="29">
        <v>22</v>
      </c>
      <c r="F114" s="14">
        <v>5</v>
      </c>
      <c r="G114" s="2">
        <v>1</v>
      </c>
      <c r="H114" s="10">
        <v>1</v>
      </c>
      <c r="I114" s="2">
        <v>2</v>
      </c>
      <c r="J114" s="2">
        <v>2</v>
      </c>
      <c r="K114" s="10">
        <v>3</v>
      </c>
      <c r="L114" s="2">
        <v>4</v>
      </c>
      <c r="M114" s="2">
        <v>3</v>
      </c>
      <c r="N114" s="10">
        <v>5</v>
      </c>
      <c r="O114" s="2">
        <v>1</v>
      </c>
      <c r="P114" s="2">
        <v>2</v>
      </c>
      <c r="Q114" s="10">
        <v>3</v>
      </c>
      <c r="R114" s="2">
        <v>5</v>
      </c>
      <c r="S114" s="2">
        <v>2</v>
      </c>
      <c r="T114" s="10">
        <v>2</v>
      </c>
      <c r="U114" s="2">
        <v>5</v>
      </c>
      <c r="V114" s="2">
        <v>6</v>
      </c>
      <c r="W114" s="2">
        <v>6</v>
      </c>
      <c r="X114" s="2">
        <f t="shared" si="6"/>
        <v>-7</v>
      </c>
      <c r="Y114" s="2">
        <f t="shared" si="7"/>
        <v>-4.666666666666667</v>
      </c>
      <c r="Z114" s="2">
        <f t="shared" si="8"/>
        <v>-4</v>
      </c>
      <c r="AA114" s="2">
        <f t="shared" si="9"/>
        <v>2</v>
      </c>
      <c r="AB114" s="2">
        <f t="shared" si="10"/>
        <v>6</v>
      </c>
      <c r="AC114" s="2">
        <f t="shared" si="11"/>
        <v>17</v>
      </c>
      <c r="AE114" s="3">
        <v>5</v>
      </c>
      <c r="AF114" s="2">
        <v>1</v>
      </c>
      <c r="AG114" s="10">
        <v>1</v>
      </c>
      <c r="AH114" s="2">
        <v>7</v>
      </c>
      <c r="AI114" s="2">
        <v>1</v>
      </c>
      <c r="AJ114" s="10">
        <v>1</v>
      </c>
      <c r="AK114" s="2">
        <v>1</v>
      </c>
      <c r="AL114" s="2">
        <v>1</v>
      </c>
      <c r="AM114" s="10">
        <v>1</v>
      </c>
      <c r="AN114" s="5">
        <v>1</v>
      </c>
      <c r="AO114" s="2">
        <v>7</v>
      </c>
      <c r="AP114" s="10">
        <v>5</v>
      </c>
      <c r="AQ114" s="2">
        <v>1</v>
      </c>
      <c r="AR114" s="2">
        <v>2</v>
      </c>
      <c r="AS114" s="10">
        <v>4</v>
      </c>
      <c r="AT114" s="2">
        <v>4</v>
      </c>
      <c r="AU114" s="2">
        <v>4</v>
      </c>
      <c r="AV114" s="10">
        <v>4</v>
      </c>
      <c r="AW114">
        <f>AVERAGE(AE114:AG114)*(-3)</f>
        <v>-7</v>
      </c>
      <c r="AX114">
        <f>AVERAGE(AH114:AJ114)*(-2)</f>
        <v>-6</v>
      </c>
      <c r="AY114">
        <f>AVERAGE(AK114:AM114)*(-1)</f>
        <v>-1</v>
      </c>
      <c r="AZ114">
        <f>AVERAGE(AN114:AP114)*1</f>
        <v>4.333333333333333</v>
      </c>
      <c r="BA114">
        <f>AVERAGE(AQ114:AS114)*2</f>
        <v>4.666666666666667</v>
      </c>
      <c r="BB114">
        <f>AVERAGE(AT114:AV114)*3</f>
        <v>12</v>
      </c>
      <c r="BC114" s="20">
        <f>SUM(AW114:BB114)</f>
        <v>6.9999999999999991</v>
      </c>
      <c r="BD114" s="17">
        <f>SUM(X114:AC114)</f>
        <v>9.3333333333333321</v>
      </c>
      <c r="BG114" s="45">
        <f>SUM(BC114:BD114)</f>
        <v>16.333333333333332</v>
      </c>
    </row>
    <row r="115" spans="1:59" x14ac:dyDescent="0.15">
      <c r="A115" s="27" t="s">
        <v>11</v>
      </c>
      <c r="B115" s="2" t="s">
        <v>1</v>
      </c>
      <c r="C115" s="2" t="s">
        <v>8</v>
      </c>
      <c r="D115" s="2" t="s">
        <v>3</v>
      </c>
      <c r="E115" s="23" t="s">
        <v>133</v>
      </c>
      <c r="F115" s="14">
        <v>1</v>
      </c>
      <c r="G115" s="2">
        <v>1</v>
      </c>
      <c r="H115" s="10">
        <v>2</v>
      </c>
      <c r="I115" s="2">
        <v>1</v>
      </c>
      <c r="J115" s="2">
        <v>1</v>
      </c>
      <c r="K115" s="10">
        <v>3</v>
      </c>
      <c r="L115" s="2">
        <v>2</v>
      </c>
      <c r="M115" s="2">
        <v>2</v>
      </c>
      <c r="N115" s="10">
        <v>3</v>
      </c>
      <c r="O115" s="2">
        <v>1</v>
      </c>
      <c r="P115" s="2">
        <v>4</v>
      </c>
      <c r="Q115" s="10">
        <v>3</v>
      </c>
      <c r="R115" s="2">
        <v>2</v>
      </c>
      <c r="S115" s="2">
        <v>1</v>
      </c>
      <c r="T115" s="10">
        <v>2</v>
      </c>
      <c r="U115" s="2">
        <v>5</v>
      </c>
      <c r="V115" s="2">
        <v>4</v>
      </c>
      <c r="W115" s="2">
        <v>4</v>
      </c>
      <c r="X115" s="2">
        <f t="shared" si="6"/>
        <v>-4</v>
      </c>
      <c r="Y115" s="2">
        <f t="shared" si="7"/>
        <v>-3.3333333333333335</v>
      </c>
      <c r="Z115" s="2">
        <f t="shared" si="8"/>
        <v>-2.3333333333333335</v>
      </c>
      <c r="AA115" s="2">
        <f t="shared" si="9"/>
        <v>2.6666666666666665</v>
      </c>
      <c r="AB115" s="2">
        <f t="shared" si="10"/>
        <v>3.3333333333333335</v>
      </c>
      <c r="AC115" s="2">
        <f t="shared" si="11"/>
        <v>13</v>
      </c>
      <c r="AE115" s="3">
        <v>4</v>
      </c>
      <c r="AF115" s="2">
        <v>5</v>
      </c>
      <c r="AG115" s="10">
        <v>5</v>
      </c>
      <c r="AH115" s="2">
        <v>5</v>
      </c>
      <c r="AI115" s="2">
        <v>3</v>
      </c>
      <c r="AJ115" s="10">
        <v>4</v>
      </c>
      <c r="AK115" s="2">
        <v>5</v>
      </c>
      <c r="AL115" s="2">
        <v>5</v>
      </c>
      <c r="AM115" s="10">
        <v>4</v>
      </c>
      <c r="AN115" s="5">
        <v>5</v>
      </c>
      <c r="AO115" s="2">
        <v>5</v>
      </c>
      <c r="AP115" s="10">
        <v>5</v>
      </c>
      <c r="AQ115" s="2">
        <v>5</v>
      </c>
      <c r="AR115" s="2">
        <v>5</v>
      </c>
      <c r="AS115" s="10">
        <v>5</v>
      </c>
      <c r="AT115" s="2">
        <v>5</v>
      </c>
      <c r="AU115" s="2">
        <v>5</v>
      </c>
      <c r="AV115" s="10">
        <v>5</v>
      </c>
      <c r="AW115">
        <f>AVERAGE(AE115:AG115)*(-3)</f>
        <v>-14</v>
      </c>
      <c r="AX115">
        <f>AVERAGE(AH115:AJ115)*(-2)</f>
        <v>-8</v>
      </c>
      <c r="AY115">
        <f>AVERAGE(AK115:AM115)*(-1)</f>
        <v>-4.666666666666667</v>
      </c>
      <c r="AZ115">
        <f>AVERAGE(AN115:AP115)*1</f>
        <v>5</v>
      </c>
      <c r="BA115">
        <f>AVERAGE(AQ115:AS115)*2</f>
        <v>10</v>
      </c>
      <c r="BB115">
        <f>AVERAGE(AT115:AV115)*3</f>
        <v>15</v>
      </c>
      <c r="BC115" s="20">
        <f>SUM(AW115:BB115)</f>
        <v>3.3333333333333321</v>
      </c>
      <c r="BD115" s="17">
        <f>SUM(X115:AC115)</f>
        <v>9.3333333333333321</v>
      </c>
      <c r="BG115" s="45">
        <f>SUM(BC115:BD115)</f>
        <v>12.666666666666664</v>
      </c>
    </row>
    <row r="116" spans="1:59" x14ac:dyDescent="0.15">
      <c r="A116" s="26" t="s">
        <v>13</v>
      </c>
      <c r="B116" s="2" t="s">
        <v>1</v>
      </c>
      <c r="C116" s="2" t="s">
        <v>8</v>
      </c>
      <c r="D116" s="2" t="s">
        <v>3</v>
      </c>
      <c r="E116" s="29">
        <v>169</v>
      </c>
      <c r="F116" s="14">
        <v>1</v>
      </c>
      <c r="G116" s="2">
        <v>1</v>
      </c>
      <c r="H116" s="10">
        <v>1</v>
      </c>
      <c r="I116" s="2">
        <v>1</v>
      </c>
      <c r="J116" s="2">
        <v>1</v>
      </c>
      <c r="K116" s="10">
        <v>1</v>
      </c>
      <c r="L116" s="2">
        <v>1</v>
      </c>
      <c r="M116" s="2">
        <v>3</v>
      </c>
      <c r="N116" s="10">
        <v>1</v>
      </c>
      <c r="O116" s="2">
        <v>1</v>
      </c>
      <c r="P116" s="2">
        <v>1</v>
      </c>
      <c r="Q116" s="10">
        <v>1</v>
      </c>
      <c r="R116" s="2">
        <v>1</v>
      </c>
      <c r="S116" s="2">
        <v>1</v>
      </c>
      <c r="T116" s="10">
        <v>1</v>
      </c>
      <c r="U116" s="2">
        <v>7</v>
      </c>
      <c r="V116" s="2">
        <v>5</v>
      </c>
      <c r="W116" s="2">
        <v>1</v>
      </c>
      <c r="X116" s="2">
        <f t="shared" si="6"/>
        <v>-3</v>
      </c>
      <c r="Y116" s="2">
        <f t="shared" si="7"/>
        <v>-2</v>
      </c>
      <c r="Z116" s="2">
        <f t="shared" si="8"/>
        <v>-1.6666666666666667</v>
      </c>
      <c r="AA116" s="2">
        <f t="shared" si="9"/>
        <v>1</v>
      </c>
      <c r="AB116" s="2">
        <f t="shared" si="10"/>
        <v>2</v>
      </c>
      <c r="AC116" s="2">
        <f t="shared" si="11"/>
        <v>13</v>
      </c>
      <c r="AE116" s="3">
        <v>1</v>
      </c>
      <c r="AF116" s="2">
        <v>1</v>
      </c>
      <c r="AG116" s="10">
        <v>1</v>
      </c>
      <c r="AH116" s="2">
        <v>1</v>
      </c>
      <c r="AI116" s="2">
        <v>1</v>
      </c>
      <c r="AJ116" s="10">
        <v>1</v>
      </c>
      <c r="AK116" s="2">
        <v>1</v>
      </c>
      <c r="AL116" s="2">
        <v>1</v>
      </c>
      <c r="AM116" s="10">
        <v>1</v>
      </c>
      <c r="AN116" s="5">
        <v>1</v>
      </c>
      <c r="AO116" s="2">
        <v>1</v>
      </c>
      <c r="AP116" s="10">
        <v>1</v>
      </c>
      <c r="AQ116" s="2">
        <v>1</v>
      </c>
      <c r="AR116" s="2">
        <v>1</v>
      </c>
      <c r="AS116" s="10">
        <v>1</v>
      </c>
      <c r="AT116" s="2">
        <v>6</v>
      </c>
      <c r="AU116" s="2">
        <v>3</v>
      </c>
      <c r="AV116" s="10">
        <v>1</v>
      </c>
      <c r="AW116">
        <f>AVERAGE(AE116:AG116)*(-3)</f>
        <v>-3</v>
      </c>
      <c r="AX116">
        <f>AVERAGE(AH116:AJ116)*(-2)</f>
        <v>-2</v>
      </c>
      <c r="AY116">
        <f>AVERAGE(AK116:AM116)*(-1)</f>
        <v>-1</v>
      </c>
      <c r="AZ116">
        <f>AVERAGE(AN116:AP116)*1</f>
        <v>1</v>
      </c>
      <c r="BA116">
        <f>AVERAGE(AQ116:AS116)*2</f>
        <v>2</v>
      </c>
      <c r="BB116">
        <f>AVERAGE(AT116:AV116)*3</f>
        <v>10</v>
      </c>
      <c r="BC116" s="20">
        <f>SUM(AW116:BB116)</f>
        <v>7</v>
      </c>
      <c r="BD116" s="17">
        <f>SUM(X116:AC116)</f>
        <v>9.3333333333333321</v>
      </c>
      <c r="BG116" s="45">
        <f>SUM(BC116:BD116)</f>
        <v>16.333333333333332</v>
      </c>
    </row>
    <row r="117" spans="1:59" x14ac:dyDescent="0.15">
      <c r="A117" s="2" t="s">
        <v>5</v>
      </c>
      <c r="B117" s="2" t="s">
        <v>6</v>
      </c>
      <c r="C117" s="2" t="s">
        <v>8</v>
      </c>
      <c r="D117" s="2" t="s">
        <v>3</v>
      </c>
      <c r="E117" s="29">
        <v>200</v>
      </c>
      <c r="F117" s="14">
        <v>1</v>
      </c>
      <c r="G117" s="2">
        <v>1</v>
      </c>
      <c r="H117" s="10">
        <v>3</v>
      </c>
      <c r="I117" s="2">
        <v>1</v>
      </c>
      <c r="J117" s="2">
        <v>1</v>
      </c>
      <c r="K117" s="10">
        <v>1</v>
      </c>
      <c r="L117" s="2">
        <v>1</v>
      </c>
      <c r="M117" s="2">
        <v>2</v>
      </c>
      <c r="N117" s="10">
        <v>2</v>
      </c>
      <c r="O117" s="2">
        <v>1</v>
      </c>
      <c r="P117" s="2">
        <v>1</v>
      </c>
      <c r="Q117" s="10">
        <v>1</v>
      </c>
      <c r="R117" s="2">
        <v>1</v>
      </c>
      <c r="S117" s="2">
        <v>1</v>
      </c>
      <c r="T117" s="10">
        <v>1</v>
      </c>
      <c r="U117" s="2">
        <v>6</v>
      </c>
      <c r="V117" s="2">
        <v>6</v>
      </c>
      <c r="W117" s="2">
        <v>3</v>
      </c>
      <c r="X117" s="2">
        <f t="shared" si="6"/>
        <v>-5</v>
      </c>
      <c r="Y117" s="2">
        <f t="shared" si="7"/>
        <v>-2</v>
      </c>
      <c r="Z117" s="2">
        <f t="shared" si="8"/>
        <v>-1.6666666666666667</v>
      </c>
      <c r="AA117" s="2">
        <f t="shared" si="9"/>
        <v>1</v>
      </c>
      <c r="AB117" s="2">
        <f t="shared" si="10"/>
        <v>2</v>
      </c>
      <c r="AC117" s="2">
        <f t="shared" si="11"/>
        <v>15</v>
      </c>
      <c r="AE117" s="3">
        <v>4</v>
      </c>
      <c r="AF117" s="2">
        <v>3</v>
      </c>
      <c r="AG117" s="10">
        <v>6</v>
      </c>
      <c r="AH117" s="2">
        <v>6</v>
      </c>
      <c r="AI117" s="2">
        <v>4</v>
      </c>
      <c r="AJ117" s="10">
        <v>2</v>
      </c>
      <c r="AK117" s="2">
        <v>5</v>
      </c>
      <c r="AL117" s="2">
        <v>5</v>
      </c>
      <c r="AM117" s="10">
        <v>6</v>
      </c>
      <c r="AN117" s="5">
        <v>6</v>
      </c>
      <c r="AO117" s="2">
        <v>7</v>
      </c>
      <c r="AP117" s="10">
        <v>4</v>
      </c>
      <c r="AQ117" s="2">
        <v>6</v>
      </c>
      <c r="AR117" s="2">
        <v>4</v>
      </c>
      <c r="AS117" s="10">
        <v>5</v>
      </c>
      <c r="AT117" s="2">
        <v>7</v>
      </c>
      <c r="AU117" s="2">
        <v>7</v>
      </c>
      <c r="AV117" s="10">
        <v>5</v>
      </c>
      <c r="AW117">
        <f>AVERAGE(AE117:AG117)*(-3)</f>
        <v>-13</v>
      </c>
      <c r="AX117">
        <f>AVERAGE(AH117:AJ117)*(-2)</f>
        <v>-8</v>
      </c>
      <c r="AY117">
        <f>AVERAGE(AK117:AM117)*(-1)</f>
        <v>-5.333333333333333</v>
      </c>
      <c r="AZ117">
        <f>AVERAGE(AN117:AP117)*1</f>
        <v>5.666666666666667</v>
      </c>
      <c r="BA117">
        <f>AVERAGE(AQ117:AS117)*2</f>
        <v>10</v>
      </c>
      <c r="BB117">
        <f>AVERAGE(AT117:AV117)*3</f>
        <v>19</v>
      </c>
      <c r="BC117" s="20">
        <f>SUM(AW117:BB117)</f>
        <v>8.3333333333333357</v>
      </c>
      <c r="BD117" s="17">
        <f>SUM(X117:AC117)</f>
        <v>9.3333333333333339</v>
      </c>
      <c r="BG117" s="45">
        <f>SUM(BC117:BD117)</f>
        <v>17.666666666666671</v>
      </c>
    </row>
    <row r="118" spans="1:59" x14ac:dyDescent="0.15">
      <c r="A118" s="27" t="s">
        <v>11</v>
      </c>
      <c r="B118" s="2" t="s">
        <v>6</v>
      </c>
      <c r="C118" s="2" t="s">
        <v>8</v>
      </c>
      <c r="D118" s="2" t="s">
        <v>3</v>
      </c>
      <c r="E118" s="23" t="s">
        <v>116</v>
      </c>
      <c r="F118" s="14">
        <v>1</v>
      </c>
      <c r="G118" s="2">
        <v>1</v>
      </c>
      <c r="H118" s="10">
        <v>1</v>
      </c>
      <c r="I118" s="2">
        <v>5</v>
      </c>
      <c r="J118" s="2">
        <v>1</v>
      </c>
      <c r="K118" s="10">
        <v>1</v>
      </c>
      <c r="L118" s="2">
        <v>3</v>
      </c>
      <c r="M118" s="2">
        <v>2</v>
      </c>
      <c r="N118" s="10">
        <v>3</v>
      </c>
      <c r="O118" s="2">
        <v>1</v>
      </c>
      <c r="P118" s="2">
        <v>1</v>
      </c>
      <c r="Q118" s="10">
        <v>5</v>
      </c>
      <c r="R118" s="2">
        <v>3</v>
      </c>
      <c r="S118" s="2">
        <v>1</v>
      </c>
      <c r="T118" s="10">
        <v>1</v>
      </c>
      <c r="U118" s="2">
        <v>3</v>
      </c>
      <c r="V118" s="2">
        <v>6</v>
      </c>
      <c r="W118" s="2">
        <v>5</v>
      </c>
      <c r="X118" s="2">
        <f t="shared" si="6"/>
        <v>-3</v>
      </c>
      <c r="Y118" s="2">
        <f t="shared" si="7"/>
        <v>-4.666666666666667</v>
      </c>
      <c r="Z118" s="2">
        <f t="shared" si="8"/>
        <v>-2.6666666666666665</v>
      </c>
      <c r="AA118" s="2">
        <f t="shared" si="9"/>
        <v>2.3333333333333335</v>
      </c>
      <c r="AB118" s="2">
        <f t="shared" si="10"/>
        <v>3.3333333333333335</v>
      </c>
      <c r="AC118" s="2">
        <f t="shared" si="11"/>
        <v>14</v>
      </c>
      <c r="AE118" s="3">
        <v>1</v>
      </c>
      <c r="AF118" s="2">
        <v>1</v>
      </c>
      <c r="AG118" s="10">
        <v>1</v>
      </c>
      <c r="AH118" s="2">
        <v>5</v>
      </c>
      <c r="AI118" s="2">
        <v>3</v>
      </c>
      <c r="AJ118" s="10">
        <v>4</v>
      </c>
      <c r="AK118" s="2">
        <v>4</v>
      </c>
      <c r="AL118" s="2">
        <v>4</v>
      </c>
      <c r="AM118" s="10">
        <v>6</v>
      </c>
      <c r="AN118" s="5">
        <v>1</v>
      </c>
      <c r="AO118" s="2">
        <v>4</v>
      </c>
      <c r="AP118" s="10">
        <v>2</v>
      </c>
      <c r="AQ118" s="2">
        <v>1</v>
      </c>
      <c r="AR118" s="2">
        <v>2</v>
      </c>
      <c r="AS118" s="10">
        <v>1</v>
      </c>
      <c r="AT118" s="2">
        <v>6</v>
      </c>
      <c r="AU118" s="2">
        <v>6</v>
      </c>
      <c r="AV118" s="10">
        <v>7</v>
      </c>
      <c r="AW118">
        <f>AVERAGE(AE118:AG118)*(-3)</f>
        <v>-3</v>
      </c>
      <c r="AX118">
        <f>AVERAGE(AH118:AJ118)*(-2)</f>
        <v>-8</v>
      </c>
      <c r="AY118">
        <f>AVERAGE(AK118:AM118)*(-1)</f>
        <v>-4.666666666666667</v>
      </c>
      <c r="AZ118">
        <f>AVERAGE(AN118:AP118)*1</f>
        <v>2.3333333333333335</v>
      </c>
      <c r="BA118">
        <f>AVERAGE(AQ118:AS118)*2</f>
        <v>2.6666666666666665</v>
      </c>
      <c r="BB118">
        <f>AVERAGE(AT118:AV118)*3</f>
        <v>19</v>
      </c>
      <c r="BC118" s="20">
        <f>SUM(AW118:BB118)</f>
        <v>8.3333333333333321</v>
      </c>
      <c r="BD118" s="17">
        <f>SUM(X118:AC118)</f>
        <v>9.3333333333333339</v>
      </c>
      <c r="BG118" s="45">
        <f>SUM(BC118:BD118)</f>
        <v>17.666666666666664</v>
      </c>
    </row>
    <row r="119" spans="1:59" x14ac:dyDescent="0.15">
      <c r="A119" s="2" t="s">
        <v>9</v>
      </c>
      <c r="B119" s="2" t="s">
        <v>1</v>
      </c>
      <c r="C119" s="2" t="s">
        <v>2</v>
      </c>
      <c r="D119" s="2" t="s">
        <v>3</v>
      </c>
      <c r="E119" s="29" t="s">
        <v>10</v>
      </c>
      <c r="F119" s="14">
        <v>6</v>
      </c>
      <c r="G119" s="2">
        <v>2</v>
      </c>
      <c r="H119" s="10">
        <v>5</v>
      </c>
      <c r="I119" s="2">
        <v>5</v>
      </c>
      <c r="J119" s="2">
        <v>3</v>
      </c>
      <c r="K119" s="10">
        <v>3</v>
      </c>
      <c r="L119" s="2">
        <v>6</v>
      </c>
      <c r="M119" s="2">
        <v>5</v>
      </c>
      <c r="N119" s="10">
        <v>4</v>
      </c>
      <c r="O119" s="2">
        <v>3</v>
      </c>
      <c r="P119" s="2">
        <v>6</v>
      </c>
      <c r="Q119" s="10">
        <v>5</v>
      </c>
      <c r="R119" s="2">
        <v>6</v>
      </c>
      <c r="S119" s="2">
        <v>6</v>
      </c>
      <c r="T119" s="10">
        <v>6</v>
      </c>
      <c r="U119" s="2">
        <v>7</v>
      </c>
      <c r="V119" s="2">
        <v>6</v>
      </c>
      <c r="W119" s="2">
        <v>5</v>
      </c>
      <c r="X119" s="2">
        <f t="shared" si="6"/>
        <v>-13</v>
      </c>
      <c r="Y119" s="2">
        <f t="shared" si="7"/>
        <v>-7.333333333333333</v>
      </c>
      <c r="Z119" s="2">
        <f t="shared" si="8"/>
        <v>-5</v>
      </c>
      <c r="AA119" s="2">
        <f t="shared" si="9"/>
        <v>4.666666666666667</v>
      </c>
      <c r="AB119" s="2">
        <f t="shared" si="10"/>
        <v>12</v>
      </c>
      <c r="AC119" s="2">
        <f t="shared" si="11"/>
        <v>18</v>
      </c>
      <c r="AE119" s="3">
        <v>2</v>
      </c>
      <c r="AF119" s="2">
        <v>2</v>
      </c>
      <c r="AG119" s="10">
        <v>5</v>
      </c>
      <c r="AH119" s="2">
        <v>5</v>
      </c>
      <c r="AI119" s="2">
        <v>1</v>
      </c>
      <c r="AJ119" s="10">
        <v>1</v>
      </c>
      <c r="AK119" s="2">
        <v>2</v>
      </c>
      <c r="AL119" s="2">
        <v>4</v>
      </c>
      <c r="AM119" s="10">
        <v>2</v>
      </c>
      <c r="AN119" s="5">
        <v>1</v>
      </c>
      <c r="AO119" s="2">
        <v>5</v>
      </c>
      <c r="AP119" s="10">
        <v>4</v>
      </c>
      <c r="AQ119" s="2">
        <v>4</v>
      </c>
      <c r="AR119" s="2">
        <v>2</v>
      </c>
      <c r="AS119" s="10">
        <v>3</v>
      </c>
      <c r="AT119" s="2">
        <v>5</v>
      </c>
      <c r="AU119" s="2">
        <v>5</v>
      </c>
      <c r="AV119" s="10">
        <v>5</v>
      </c>
      <c r="AW119">
        <f>AVERAGE(AE119:AG119)*(-3)</f>
        <v>-9</v>
      </c>
      <c r="AX119">
        <f>AVERAGE(AH119:AJ119)*(-2)</f>
        <v>-4.666666666666667</v>
      </c>
      <c r="AY119">
        <f>AVERAGE(AK119:AM119)*(-1)</f>
        <v>-2.6666666666666665</v>
      </c>
      <c r="AZ119">
        <f>AVERAGE(AN119:AP119)*1</f>
        <v>3.3333333333333335</v>
      </c>
      <c r="BA119">
        <f>AVERAGE(AQ119:AS119)*2</f>
        <v>6</v>
      </c>
      <c r="BB119">
        <f>AVERAGE(AT119:AV119)*3</f>
        <v>15</v>
      </c>
      <c r="BC119" s="20">
        <f>SUM(AW119:BB119)</f>
        <v>7.9999999999999982</v>
      </c>
      <c r="BD119" s="17">
        <f>SUM(X119:AC119)</f>
        <v>9.3333333333333357</v>
      </c>
      <c r="BG119" s="45">
        <f>SUM(BC119:BD119)</f>
        <v>17.333333333333336</v>
      </c>
    </row>
    <row r="120" spans="1:59" x14ac:dyDescent="0.15">
      <c r="A120" s="27" t="s">
        <v>11</v>
      </c>
      <c r="B120" s="2" t="s">
        <v>1</v>
      </c>
      <c r="C120" s="2" t="s">
        <v>8</v>
      </c>
      <c r="D120" s="17" t="s">
        <v>31</v>
      </c>
      <c r="E120" s="27">
        <v>0</v>
      </c>
      <c r="F120" s="14">
        <v>5</v>
      </c>
      <c r="G120" s="2">
        <v>1</v>
      </c>
      <c r="H120" s="10">
        <v>1</v>
      </c>
      <c r="I120" s="2">
        <v>1</v>
      </c>
      <c r="J120" s="2">
        <v>1</v>
      </c>
      <c r="K120" s="10">
        <v>2</v>
      </c>
      <c r="L120" s="2">
        <v>2</v>
      </c>
      <c r="M120" s="2">
        <v>1</v>
      </c>
      <c r="N120" s="10">
        <v>5</v>
      </c>
      <c r="O120" s="2">
        <v>1</v>
      </c>
      <c r="P120" s="2">
        <v>1</v>
      </c>
      <c r="Q120" s="10">
        <v>2</v>
      </c>
      <c r="R120" s="2">
        <v>2</v>
      </c>
      <c r="S120" s="2">
        <v>5</v>
      </c>
      <c r="T120" s="10">
        <v>1</v>
      </c>
      <c r="U120" s="2">
        <v>4</v>
      </c>
      <c r="V120" s="2">
        <v>5</v>
      </c>
      <c r="W120" s="2">
        <v>6</v>
      </c>
      <c r="X120" s="2">
        <f t="shared" si="6"/>
        <v>-7</v>
      </c>
      <c r="Y120" s="2">
        <f t="shared" si="7"/>
        <v>-2.6666666666666665</v>
      </c>
      <c r="Z120" s="2">
        <f t="shared" si="8"/>
        <v>-2.6666666666666665</v>
      </c>
      <c r="AA120" s="2">
        <f t="shared" si="9"/>
        <v>1.3333333333333333</v>
      </c>
      <c r="AB120" s="2">
        <f t="shared" si="10"/>
        <v>5.333333333333333</v>
      </c>
      <c r="AC120" s="2">
        <f t="shared" si="11"/>
        <v>15</v>
      </c>
      <c r="AE120" s="3">
        <v>2</v>
      </c>
      <c r="AF120" s="2">
        <v>3</v>
      </c>
      <c r="AG120" s="10">
        <v>2</v>
      </c>
      <c r="AH120" s="2">
        <v>2</v>
      </c>
      <c r="AI120" s="2">
        <v>1</v>
      </c>
      <c r="AJ120" s="10">
        <v>1</v>
      </c>
      <c r="AK120" s="2">
        <v>1</v>
      </c>
      <c r="AL120" s="2">
        <v>4</v>
      </c>
      <c r="AM120" s="10">
        <v>1</v>
      </c>
      <c r="AN120" s="5">
        <v>2</v>
      </c>
      <c r="AO120" s="2">
        <v>1</v>
      </c>
      <c r="AP120" s="10">
        <v>1</v>
      </c>
      <c r="AQ120" s="2">
        <v>1</v>
      </c>
      <c r="AR120" s="2">
        <v>1</v>
      </c>
      <c r="AS120" s="10">
        <v>1</v>
      </c>
      <c r="AT120" s="2">
        <v>4</v>
      </c>
      <c r="AU120" s="2">
        <v>2</v>
      </c>
      <c r="AV120" s="10">
        <v>1</v>
      </c>
      <c r="AW120">
        <f>AVERAGE(AE120:AG120)*(-3)</f>
        <v>-7</v>
      </c>
      <c r="AX120">
        <f>AVERAGE(AH120:AJ120)*(-2)</f>
        <v>-2.6666666666666665</v>
      </c>
      <c r="AY120">
        <f>AVERAGE(AK120:AM120)*(-1)</f>
        <v>-2</v>
      </c>
      <c r="AZ120">
        <f>AVERAGE(AN120:AP120)*1</f>
        <v>1.3333333333333333</v>
      </c>
      <c r="BA120">
        <f>AVERAGE(AQ120:AS120)*2</f>
        <v>2</v>
      </c>
      <c r="BB120">
        <f>AVERAGE(AT120:AV120)*3</f>
        <v>7</v>
      </c>
      <c r="BC120" s="20">
        <f>SUM(AW120:BB120)</f>
        <v>-1.3333333333333321</v>
      </c>
      <c r="BD120" s="17">
        <f>SUM(X120:AC120)</f>
        <v>9.3333333333333357</v>
      </c>
      <c r="BG120" s="45">
        <f>SUM(BC120:BD120)</f>
        <v>8.0000000000000036</v>
      </c>
    </row>
    <row r="121" spans="1:59" x14ac:dyDescent="0.15">
      <c r="A121" s="2" t="s">
        <v>9</v>
      </c>
      <c r="B121" s="2" t="s">
        <v>1</v>
      </c>
      <c r="C121" s="2" t="s">
        <v>2</v>
      </c>
      <c r="D121" s="2" t="s">
        <v>3</v>
      </c>
      <c r="E121" s="23" t="s">
        <v>116</v>
      </c>
      <c r="F121" s="14">
        <v>4</v>
      </c>
      <c r="G121" s="2">
        <v>5</v>
      </c>
      <c r="H121" s="10">
        <v>6</v>
      </c>
      <c r="I121" s="2">
        <v>1</v>
      </c>
      <c r="J121" s="2">
        <v>1</v>
      </c>
      <c r="K121" s="10">
        <v>1</v>
      </c>
      <c r="L121" s="2">
        <v>7</v>
      </c>
      <c r="M121" s="2">
        <v>7</v>
      </c>
      <c r="N121" s="10">
        <v>1</v>
      </c>
      <c r="O121" s="2">
        <v>1</v>
      </c>
      <c r="P121" s="2">
        <v>7</v>
      </c>
      <c r="Q121" s="10">
        <v>4</v>
      </c>
      <c r="R121" s="2">
        <v>6</v>
      </c>
      <c r="S121" s="2">
        <v>6</v>
      </c>
      <c r="T121" s="10">
        <v>7</v>
      </c>
      <c r="U121" s="2">
        <v>6</v>
      </c>
      <c r="V121" s="2">
        <v>4</v>
      </c>
      <c r="W121" s="2">
        <v>5</v>
      </c>
      <c r="X121" s="2">
        <f t="shared" si="6"/>
        <v>-15</v>
      </c>
      <c r="Y121" s="2">
        <f t="shared" si="7"/>
        <v>-2</v>
      </c>
      <c r="Z121" s="2">
        <f t="shared" si="8"/>
        <v>-5</v>
      </c>
      <c r="AA121" s="2">
        <f t="shared" si="9"/>
        <v>4</v>
      </c>
      <c r="AB121" s="2">
        <f t="shared" si="10"/>
        <v>12.666666666666666</v>
      </c>
      <c r="AC121" s="2">
        <f t="shared" si="11"/>
        <v>15</v>
      </c>
      <c r="AE121" s="3">
        <v>1</v>
      </c>
      <c r="AF121" s="2">
        <v>1</v>
      </c>
      <c r="AG121" s="10">
        <v>1</v>
      </c>
      <c r="AH121" s="2">
        <v>1</v>
      </c>
      <c r="AI121" s="2">
        <v>1</v>
      </c>
      <c r="AJ121" s="10">
        <v>1</v>
      </c>
      <c r="AK121" s="2">
        <v>1</v>
      </c>
      <c r="AL121" s="2">
        <v>1</v>
      </c>
      <c r="AM121" s="10">
        <v>1</v>
      </c>
      <c r="AN121" s="5">
        <v>1</v>
      </c>
      <c r="AO121" s="2">
        <v>1</v>
      </c>
      <c r="AP121" s="10">
        <v>1</v>
      </c>
      <c r="AQ121" s="2">
        <v>1</v>
      </c>
      <c r="AR121" s="2">
        <v>1</v>
      </c>
      <c r="AS121" s="10">
        <v>1</v>
      </c>
      <c r="AT121" s="2">
        <v>5</v>
      </c>
      <c r="AU121" s="2">
        <v>3</v>
      </c>
      <c r="AV121" s="10">
        <v>2</v>
      </c>
      <c r="AW121">
        <f>AVERAGE(AE121:AG121)*(-3)</f>
        <v>-3</v>
      </c>
      <c r="AX121">
        <f>AVERAGE(AH121:AJ121)*(-2)</f>
        <v>-2</v>
      </c>
      <c r="AY121">
        <f>AVERAGE(AK121:AM121)*(-1)</f>
        <v>-1</v>
      </c>
      <c r="AZ121">
        <f>AVERAGE(AN121:AP121)*1</f>
        <v>1</v>
      </c>
      <c r="BA121">
        <f>AVERAGE(AQ121:AS121)*2</f>
        <v>2</v>
      </c>
      <c r="BB121">
        <f>AVERAGE(AT121:AV121)*3</f>
        <v>10</v>
      </c>
      <c r="BC121" s="20">
        <f>SUM(AW121:BB121)</f>
        <v>7</v>
      </c>
      <c r="BD121" s="17">
        <f>SUM(X121:AC121)</f>
        <v>9.6666666666666661</v>
      </c>
      <c r="BG121" s="45">
        <f>SUM(BC121:BD121)</f>
        <v>16.666666666666664</v>
      </c>
    </row>
    <row r="122" spans="1:59" x14ac:dyDescent="0.15">
      <c r="A122" s="2" t="s">
        <v>5</v>
      </c>
      <c r="B122" s="2" t="s">
        <v>6</v>
      </c>
      <c r="C122" s="2" t="s">
        <v>8</v>
      </c>
      <c r="D122" s="2" t="s">
        <v>3</v>
      </c>
      <c r="E122" s="28" t="s">
        <v>121</v>
      </c>
      <c r="F122" s="14">
        <v>6</v>
      </c>
      <c r="G122" s="2">
        <v>5</v>
      </c>
      <c r="H122" s="10">
        <v>1</v>
      </c>
      <c r="I122" s="2">
        <v>3</v>
      </c>
      <c r="J122" s="2">
        <v>1</v>
      </c>
      <c r="K122" s="10">
        <v>2</v>
      </c>
      <c r="L122" s="2">
        <v>5</v>
      </c>
      <c r="M122" s="2">
        <v>6</v>
      </c>
      <c r="N122" s="10">
        <v>4</v>
      </c>
      <c r="O122" s="2">
        <v>1</v>
      </c>
      <c r="P122" s="2">
        <v>3</v>
      </c>
      <c r="Q122" s="10">
        <v>5</v>
      </c>
      <c r="R122" s="2">
        <v>5</v>
      </c>
      <c r="S122" s="2">
        <v>6</v>
      </c>
      <c r="T122" s="10">
        <v>5</v>
      </c>
      <c r="U122" s="2">
        <v>5</v>
      </c>
      <c r="V122" s="2">
        <v>6</v>
      </c>
      <c r="W122" s="2">
        <v>6</v>
      </c>
      <c r="X122" s="2">
        <f t="shared" si="6"/>
        <v>-12</v>
      </c>
      <c r="Y122" s="2">
        <f t="shared" si="7"/>
        <v>-4</v>
      </c>
      <c r="Z122" s="2">
        <f t="shared" si="8"/>
        <v>-5</v>
      </c>
      <c r="AA122" s="2">
        <f t="shared" si="9"/>
        <v>3</v>
      </c>
      <c r="AB122" s="2">
        <f t="shared" si="10"/>
        <v>10.666666666666666</v>
      </c>
      <c r="AC122" s="2">
        <f t="shared" si="11"/>
        <v>17</v>
      </c>
      <c r="AE122" s="3">
        <v>1</v>
      </c>
      <c r="AF122" s="2">
        <v>1</v>
      </c>
      <c r="AG122" s="10">
        <v>1</v>
      </c>
      <c r="AH122" s="2">
        <v>5</v>
      </c>
      <c r="AI122" s="2">
        <v>1</v>
      </c>
      <c r="AJ122" s="10">
        <v>1</v>
      </c>
      <c r="AK122" s="2">
        <v>5</v>
      </c>
      <c r="AL122" s="2">
        <v>5</v>
      </c>
      <c r="AM122" s="10">
        <v>5</v>
      </c>
      <c r="AN122" s="5">
        <v>1</v>
      </c>
      <c r="AO122" s="2">
        <v>4</v>
      </c>
      <c r="AP122" s="10">
        <v>4</v>
      </c>
      <c r="AQ122" s="2">
        <v>4</v>
      </c>
      <c r="AR122" s="2">
        <v>1</v>
      </c>
      <c r="AS122" s="10">
        <v>1</v>
      </c>
      <c r="AT122" s="2">
        <v>6</v>
      </c>
      <c r="AU122" s="2">
        <v>5</v>
      </c>
      <c r="AV122" s="10">
        <v>5</v>
      </c>
      <c r="AW122">
        <f>AVERAGE(AE122:AG122)*(-3)</f>
        <v>-3</v>
      </c>
      <c r="AX122">
        <f>AVERAGE(AH122:AJ122)*(-2)</f>
        <v>-4.666666666666667</v>
      </c>
      <c r="AY122">
        <f>AVERAGE(AK122:AM122)*(-1)</f>
        <v>-5</v>
      </c>
      <c r="AZ122">
        <f>AVERAGE(AN122:AP122)*1</f>
        <v>3</v>
      </c>
      <c r="BA122">
        <f>AVERAGE(AQ122:AS122)*2</f>
        <v>4</v>
      </c>
      <c r="BB122">
        <f>AVERAGE(AT122:AV122)*3</f>
        <v>16</v>
      </c>
      <c r="BC122" s="20">
        <f>SUM(AW122:BB122)</f>
        <v>10.333333333333332</v>
      </c>
      <c r="BD122" s="17">
        <f>SUM(X122:AC122)</f>
        <v>9.6666666666666661</v>
      </c>
      <c r="BG122" s="45">
        <f>SUM(BC122:BD122)</f>
        <v>20</v>
      </c>
    </row>
    <row r="123" spans="1:59" x14ac:dyDescent="0.15">
      <c r="A123" s="2" t="s">
        <v>5</v>
      </c>
      <c r="B123" s="2" t="s">
        <v>1</v>
      </c>
      <c r="C123" s="2" t="s">
        <v>8</v>
      </c>
      <c r="D123" s="17" t="s">
        <v>31</v>
      </c>
      <c r="E123" s="23" t="s">
        <v>116</v>
      </c>
      <c r="F123" s="14">
        <v>3</v>
      </c>
      <c r="G123" s="2">
        <v>3</v>
      </c>
      <c r="H123" s="10">
        <v>3</v>
      </c>
      <c r="I123" s="2">
        <v>2</v>
      </c>
      <c r="J123" s="2">
        <v>2</v>
      </c>
      <c r="K123" s="10">
        <v>3</v>
      </c>
      <c r="L123" s="2">
        <v>4</v>
      </c>
      <c r="M123" s="2">
        <v>6</v>
      </c>
      <c r="N123" s="10">
        <v>4</v>
      </c>
      <c r="O123" s="2">
        <v>2</v>
      </c>
      <c r="P123" s="2">
        <v>4</v>
      </c>
      <c r="Q123" s="10">
        <v>5</v>
      </c>
      <c r="R123" s="2">
        <v>5</v>
      </c>
      <c r="S123" s="2">
        <v>6</v>
      </c>
      <c r="T123" s="10">
        <v>5</v>
      </c>
      <c r="U123" s="2">
        <v>3</v>
      </c>
      <c r="V123" s="2">
        <v>6</v>
      </c>
      <c r="W123" s="2">
        <v>5</v>
      </c>
      <c r="X123" s="2">
        <f t="shared" si="6"/>
        <v>-9</v>
      </c>
      <c r="Y123" s="2">
        <f t="shared" si="7"/>
        <v>-4.666666666666667</v>
      </c>
      <c r="Z123" s="2">
        <f t="shared" si="8"/>
        <v>-4.666666666666667</v>
      </c>
      <c r="AA123" s="2">
        <f t="shared" si="9"/>
        <v>3.6666666666666665</v>
      </c>
      <c r="AB123" s="2">
        <f t="shared" si="10"/>
        <v>10.666666666666666</v>
      </c>
      <c r="AC123" s="2">
        <f t="shared" si="11"/>
        <v>14</v>
      </c>
      <c r="AE123" s="3">
        <v>4</v>
      </c>
      <c r="AF123" s="2">
        <v>1</v>
      </c>
      <c r="AG123" s="10">
        <v>4</v>
      </c>
      <c r="AH123" s="2">
        <v>5</v>
      </c>
      <c r="AI123" s="2">
        <v>1</v>
      </c>
      <c r="AJ123" s="10">
        <v>1</v>
      </c>
      <c r="AK123" s="2">
        <v>1</v>
      </c>
      <c r="AL123" s="2">
        <v>1</v>
      </c>
      <c r="AM123" s="10">
        <v>1</v>
      </c>
      <c r="AN123" s="5">
        <v>1</v>
      </c>
      <c r="AO123" s="2">
        <v>4</v>
      </c>
      <c r="AP123" s="10">
        <v>2</v>
      </c>
      <c r="AQ123" s="2">
        <v>1</v>
      </c>
      <c r="AR123" s="2">
        <v>1</v>
      </c>
      <c r="AS123" s="10">
        <v>2</v>
      </c>
      <c r="AT123" s="2">
        <v>6</v>
      </c>
      <c r="AU123" s="2">
        <v>5</v>
      </c>
      <c r="AV123" s="10">
        <v>4</v>
      </c>
      <c r="AW123">
        <f>AVERAGE(AE123:AG123)*(-3)</f>
        <v>-9</v>
      </c>
      <c r="AX123">
        <f>AVERAGE(AH123:AJ123)*(-2)</f>
        <v>-4.666666666666667</v>
      </c>
      <c r="AY123">
        <f>AVERAGE(AK123:AM123)*(-1)</f>
        <v>-1</v>
      </c>
      <c r="AZ123">
        <f>AVERAGE(AN123:AP123)*1</f>
        <v>2.3333333333333335</v>
      </c>
      <c r="BA123">
        <f>AVERAGE(AQ123:AS123)*2</f>
        <v>2.6666666666666665</v>
      </c>
      <c r="BB123">
        <f>AVERAGE(AT123:AV123)*3</f>
        <v>15</v>
      </c>
      <c r="BC123" s="20">
        <f>SUM(AW123:BB123)</f>
        <v>5.3333333333333321</v>
      </c>
      <c r="BD123" s="17">
        <f>SUM(X123:AC123)</f>
        <v>9.9999999999999964</v>
      </c>
      <c r="BG123" s="45">
        <f>SUM(BC123:BD123)</f>
        <v>15.333333333333329</v>
      </c>
    </row>
    <row r="124" spans="1:59" x14ac:dyDescent="0.15">
      <c r="A124" s="2" t="s">
        <v>0</v>
      </c>
      <c r="B124" s="2" t="s">
        <v>1</v>
      </c>
      <c r="C124" s="2" t="s">
        <v>2</v>
      </c>
      <c r="D124" s="2" t="s">
        <v>12</v>
      </c>
      <c r="E124" s="23" t="s">
        <v>116</v>
      </c>
      <c r="F124" s="14">
        <v>1</v>
      </c>
      <c r="G124" s="2">
        <v>1</v>
      </c>
      <c r="H124" s="10">
        <v>3</v>
      </c>
      <c r="I124" s="2">
        <v>5</v>
      </c>
      <c r="J124" s="2">
        <v>2</v>
      </c>
      <c r="K124" s="10">
        <v>1</v>
      </c>
      <c r="L124" s="2">
        <v>1</v>
      </c>
      <c r="M124" s="2">
        <v>2</v>
      </c>
      <c r="N124" s="10">
        <v>3</v>
      </c>
      <c r="O124" s="2">
        <v>2</v>
      </c>
      <c r="P124" s="2">
        <v>1</v>
      </c>
      <c r="Q124" s="10">
        <v>2</v>
      </c>
      <c r="R124" s="2">
        <v>3</v>
      </c>
      <c r="S124" s="2">
        <v>4</v>
      </c>
      <c r="T124" s="10">
        <v>3</v>
      </c>
      <c r="U124" s="2">
        <v>5</v>
      </c>
      <c r="V124" s="2">
        <v>4</v>
      </c>
      <c r="W124" s="2">
        <v>5</v>
      </c>
      <c r="X124" s="2">
        <f t="shared" si="6"/>
        <v>-5</v>
      </c>
      <c r="Y124" s="2">
        <f t="shared" si="7"/>
        <v>-5.333333333333333</v>
      </c>
      <c r="Z124" s="2">
        <f t="shared" si="8"/>
        <v>-2</v>
      </c>
      <c r="AA124" s="2">
        <f t="shared" si="9"/>
        <v>1.6666666666666667</v>
      </c>
      <c r="AB124" s="2">
        <f t="shared" si="10"/>
        <v>6.666666666666667</v>
      </c>
      <c r="AC124" s="2">
        <f t="shared" si="11"/>
        <v>14</v>
      </c>
      <c r="AE124" s="3">
        <v>1</v>
      </c>
      <c r="AF124" s="2">
        <v>1</v>
      </c>
      <c r="AG124" s="10">
        <v>1</v>
      </c>
      <c r="AH124" s="2">
        <v>1</v>
      </c>
      <c r="AI124" s="2">
        <v>1</v>
      </c>
      <c r="AJ124" s="10">
        <v>1</v>
      </c>
      <c r="AK124" s="2">
        <v>1</v>
      </c>
      <c r="AL124" s="2">
        <v>1</v>
      </c>
      <c r="AM124" s="10">
        <v>1</v>
      </c>
      <c r="AN124" s="5">
        <v>1</v>
      </c>
      <c r="AO124" s="2">
        <v>1</v>
      </c>
      <c r="AP124" s="10">
        <v>1</v>
      </c>
      <c r="AQ124" s="2">
        <v>1</v>
      </c>
      <c r="AR124" s="2">
        <v>1</v>
      </c>
      <c r="AS124" s="10">
        <v>1</v>
      </c>
      <c r="AT124" s="2">
        <v>4</v>
      </c>
      <c r="AU124" s="2">
        <v>3</v>
      </c>
      <c r="AV124" s="10">
        <v>3</v>
      </c>
      <c r="AW124">
        <f>AVERAGE(AE124:AG124)*(-3)</f>
        <v>-3</v>
      </c>
      <c r="AX124">
        <f>AVERAGE(AH124:AJ124)*(-2)</f>
        <v>-2</v>
      </c>
      <c r="AY124">
        <f>AVERAGE(AK124:AM124)*(-1)</f>
        <v>-1</v>
      </c>
      <c r="AZ124">
        <f>AVERAGE(AN124:AP124)*1</f>
        <v>1</v>
      </c>
      <c r="BA124">
        <f>AVERAGE(AQ124:AS124)*2</f>
        <v>2</v>
      </c>
      <c r="BB124">
        <f>AVERAGE(AT124:AV124)*3</f>
        <v>10</v>
      </c>
      <c r="BC124" s="20">
        <f>SUM(AW124:BB124)</f>
        <v>7</v>
      </c>
      <c r="BD124" s="17">
        <f>SUM(X124:AC124)</f>
        <v>10</v>
      </c>
      <c r="BG124" s="45">
        <f>SUM(BC124:BD124)</f>
        <v>17</v>
      </c>
    </row>
    <row r="125" spans="1:59" x14ac:dyDescent="0.15">
      <c r="A125" s="27" t="s">
        <v>11</v>
      </c>
      <c r="B125" s="2" t="s">
        <v>6</v>
      </c>
      <c r="C125" s="2" t="s">
        <v>14</v>
      </c>
      <c r="D125" s="2" t="s">
        <v>18</v>
      </c>
      <c r="E125" s="28" t="s">
        <v>137</v>
      </c>
      <c r="F125" s="14">
        <v>4</v>
      </c>
      <c r="G125" s="2">
        <v>1</v>
      </c>
      <c r="H125" s="10">
        <v>3</v>
      </c>
      <c r="I125" s="2">
        <v>6</v>
      </c>
      <c r="J125" s="2">
        <v>1</v>
      </c>
      <c r="K125" s="10">
        <v>1</v>
      </c>
      <c r="L125" s="2">
        <v>5</v>
      </c>
      <c r="M125" s="2">
        <v>5</v>
      </c>
      <c r="N125" s="10">
        <v>1</v>
      </c>
      <c r="O125" s="2">
        <v>1</v>
      </c>
      <c r="P125" s="2">
        <v>4</v>
      </c>
      <c r="Q125" s="10">
        <v>3</v>
      </c>
      <c r="R125" s="2">
        <v>4</v>
      </c>
      <c r="S125" s="2">
        <v>2</v>
      </c>
      <c r="T125" s="10">
        <v>2</v>
      </c>
      <c r="U125" s="2">
        <v>7</v>
      </c>
      <c r="V125" s="2">
        <v>7</v>
      </c>
      <c r="W125" s="2">
        <v>5</v>
      </c>
      <c r="X125" s="2">
        <f t="shared" si="6"/>
        <v>-8</v>
      </c>
      <c r="Y125" s="2">
        <f t="shared" si="7"/>
        <v>-5.333333333333333</v>
      </c>
      <c r="Z125" s="2">
        <f t="shared" si="8"/>
        <v>-3.6666666666666665</v>
      </c>
      <c r="AA125" s="2">
        <f t="shared" si="9"/>
        <v>2.6666666666666665</v>
      </c>
      <c r="AB125" s="2">
        <f t="shared" si="10"/>
        <v>5.333333333333333</v>
      </c>
      <c r="AC125" s="2">
        <f t="shared" si="11"/>
        <v>19</v>
      </c>
      <c r="AE125" s="3">
        <v>3</v>
      </c>
      <c r="AF125" s="2">
        <v>1</v>
      </c>
      <c r="AG125" s="10">
        <v>5</v>
      </c>
      <c r="AH125" s="2">
        <v>7</v>
      </c>
      <c r="AI125" s="2">
        <v>1</v>
      </c>
      <c r="AJ125" s="10">
        <v>1</v>
      </c>
      <c r="AK125" s="2">
        <v>4</v>
      </c>
      <c r="AL125" s="2">
        <v>5</v>
      </c>
      <c r="AM125" s="10">
        <v>3</v>
      </c>
      <c r="AN125" s="5">
        <v>1</v>
      </c>
      <c r="AO125" s="2">
        <v>5</v>
      </c>
      <c r="AP125" s="10">
        <v>3</v>
      </c>
      <c r="AQ125" s="2">
        <v>3</v>
      </c>
      <c r="AR125" s="2">
        <v>1</v>
      </c>
      <c r="AS125" s="10">
        <v>4</v>
      </c>
      <c r="AT125" s="2">
        <v>5</v>
      </c>
      <c r="AU125" s="2">
        <v>6</v>
      </c>
      <c r="AV125" s="10">
        <v>5</v>
      </c>
      <c r="AW125">
        <f>AVERAGE(AE125:AG125)*(-3)</f>
        <v>-9</v>
      </c>
      <c r="AX125">
        <f>AVERAGE(AH125:AJ125)*(-2)</f>
        <v>-6</v>
      </c>
      <c r="AY125">
        <f>AVERAGE(AK125:AM125)*(-1)</f>
        <v>-4</v>
      </c>
      <c r="AZ125">
        <f>AVERAGE(AN125:AP125)*1</f>
        <v>3</v>
      </c>
      <c r="BA125">
        <f>AVERAGE(AQ125:AS125)*2</f>
        <v>5.333333333333333</v>
      </c>
      <c r="BB125">
        <f>AVERAGE(AT125:AV125)*3</f>
        <v>16</v>
      </c>
      <c r="BC125" s="20">
        <f>SUM(AW125:BB125)</f>
        <v>5.3333333333333321</v>
      </c>
      <c r="BD125" s="17">
        <f>SUM(X125:AC125)</f>
        <v>10</v>
      </c>
      <c r="BG125" s="45">
        <f>SUM(BC125:BD125)</f>
        <v>15.333333333333332</v>
      </c>
    </row>
    <row r="126" spans="1:59" x14ac:dyDescent="0.15">
      <c r="A126" s="26" t="s">
        <v>13</v>
      </c>
      <c r="B126" s="2" t="s">
        <v>6</v>
      </c>
      <c r="C126" s="2" t="s">
        <v>14</v>
      </c>
      <c r="D126" s="2" t="s">
        <v>3</v>
      </c>
      <c r="E126" s="23" t="s">
        <v>116</v>
      </c>
      <c r="F126" s="14">
        <v>1</v>
      </c>
      <c r="G126" s="2">
        <v>1</v>
      </c>
      <c r="H126" s="10">
        <v>1</v>
      </c>
      <c r="I126" s="2">
        <v>3</v>
      </c>
      <c r="J126" s="2">
        <v>1</v>
      </c>
      <c r="K126" s="10">
        <v>2</v>
      </c>
      <c r="L126" s="2">
        <v>5</v>
      </c>
      <c r="M126" s="2">
        <v>6</v>
      </c>
      <c r="N126" s="10">
        <v>1</v>
      </c>
      <c r="O126" s="2">
        <v>1</v>
      </c>
      <c r="P126" s="2">
        <v>4</v>
      </c>
      <c r="Q126" s="10">
        <v>4</v>
      </c>
      <c r="R126" s="2">
        <v>1</v>
      </c>
      <c r="S126" s="2">
        <v>1</v>
      </c>
      <c r="T126" s="10">
        <v>1</v>
      </c>
      <c r="U126" s="2">
        <v>5</v>
      </c>
      <c r="V126" s="2">
        <v>6</v>
      </c>
      <c r="W126" s="2">
        <v>5</v>
      </c>
      <c r="X126" s="2">
        <f t="shared" si="6"/>
        <v>-3</v>
      </c>
      <c r="Y126" s="2">
        <f t="shared" si="7"/>
        <v>-4</v>
      </c>
      <c r="Z126" s="2">
        <f t="shared" si="8"/>
        <v>-4</v>
      </c>
      <c r="AA126" s="2">
        <f t="shared" si="9"/>
        <v>3</v>
      </c>
      <c r="AB126" s="2">
        <f t="shared" si="10"/>
        <v>2</v>
      </c>
      <c r="AC126" s="2">
        <f t="shared" si="11"/>
        <v>16</v>
      </c>
      <c r="AE126" s="3">
        <v>7</v>
      </c>
      <c r="AF126" s="2">
        <v>7</v>
      </c>
      <c r="AG126" s="10">
        <v>5</v>
      </c>
      <c r="AH126" s="2">
        <v>7</v>
      </c>
      <c r="AI126" s="2">
        <v>1</v>
      </c>
      <c r="AJ126" s="10">
        <v>1</v>
      </c>
      <c r="AK126" s="2">
        <v>7</v>
      </c>
      <c r="AL126" s="2">
        <v>7</v>
      </c>
      <c r="AM126" s="10">
        <v>1</v>
      </c>
      <c r="AN126" s="5">
        <v>1</v>
      </c>
      <c r="AO126" s="2">
        <v>7</v>
      </c>
      <c r="AP126" s="10">
        <v>5</v>
      </c>
      <c r="AQ126" s="2">
        <v>5</v>
      </c>
      <c r="AR126" s="2">
        <v>5</v>
      </c>
      <c r="AS126" s="10">
        <v>7</v>
      </c>
      <c r="AT126" s="2">
        <v>7</v>
      </c>
      <c r="AU126" s="2">
        <v>7</v>
      </c>
      <c r="AV126" s="10">
        <v>7</v>
      </c>
      <c r="AW126">
        <f>AVERAGE(AE126:AG126)*(-3)</f>
        <v>-19</v>
      </c>
      <c r="AX126">
        <f>AVERAGE(AH126:AJ126)*(-2)</f>
        <v>-6</v>
      </c>
      <c r="AY126">
        <f>AVERAGE(AK126:AM126)*(-1)</f>
        <v>-5</v>
      </c>
      <c r="AZ126">
        <f>AVERAGE(AN126:AP126)*1</f>
        <v>4.333333333333333</v>
      </c>
      <c r="BA126">
        <f>AVERAGE(AQ126:AS126)*2</f>
        <v>11.333333333333334</v>
      </c>
      <c r="BB126">
        <f>AVERAGE(AT126:AV126)*3</f>
        <v>21</v>
      </c>
      <c r="BC126" s="20">
        <f>SUM(AW126:BB126)</f>
        <v>6.6666666666666661</v>
      </c>
      <c r="BD126" s="17">
        <f>SUM(X126:AC126)</f>
        <v>10</v>
      </c>
      <c r="BG126" s="45">
        <f>SUM(BC126:BD126)</f>
        <v>16.666666666666664</v>
      </c>
    </row>
    <row r="127" spans="1:59" x14ac:dyDescent="0.15">
      <c r="A127" s="27" t="s">
        <v>11</v>
      </c>
      <c r="B127" s="2" t="s">
        <v>6</v>
      </c>
      <c r="C127" s="2" t="s">
        <v>8</v>
      </c>
      <c r="D127" s="2" t="s">
        <v>3</v>
      </c>
      <c r="E127" s="28" t="s">
        <v>121</v>
      </c>
      <c r="F127" s="14">
        <v>2</v>
      </c>
      <c r="G127" s="2">
        <v>2</v>
      </c>
      <c r="H127" s="10">
        <v>2</v>
      </c>
      <c r="I127" s="2">
        <v>5</v>
      </c>
      <c r="J127" s="2">
        <v>1</v>
      </c>
      <c r="K127" s="10">
        <v>5</v>
      </c>
      <c r="L127" s="2">
        <v>3</v>
      </c>
      <c r="M127" s="2">
        <v>4</v>
      </c>
      <c r="N127" s="10">
        <v>2</v>
      </c>
      <c r="O127" s="2">
        <v>4</v>
      </c>
      <c r="P127" s="2">
        <v>5</v>
      </c>
      <c r="Q127" s="10">
        <v>4</v>
      </c>
      <c r="R127" s="2">
        <v>2</v>
      </c>
      <c r="S127" s="2">
        <v>5</v>
      </c>
      <c r="T127" s="10">
        <v>5</v>
      </c>
      <c r="U127" s="2">
        <v>4</v>
      </c>
      <c r="V127" s="2">
        <v>5</v>
      </c>
      <c r="W127" s="2">
        <v>5</v>
      </c>
      <c r="X127" s="2">
        <f t="shared" si="6"/>
        <v>-6</v>
      </c>
      <c r="Y127" s="2">
        <f t="shared" si="7"/>
        <v>-7.333333333333333</v>
      </c>
      <c r="Z127" s="2">
        <f t="shared" si="8"/>
        <v>-3</v>
      </c>
      <c r="AA127" s="2">
        <f t="shared" si="9"/>
        <v>4.333333333333333</v>
      </c>
      <c r="AB127" s="2">
        <f t="shared" si="10"/>
        <v>8</v>
      </c>
      <c r="AC127" s="2">
        <f t="shared" si="11"/>
        <v>14</v>
      </c>
      <c r="AE127" s="3">
        <v>5</v>
      </c>
      <c r="AF127" s="2">
        <v>5</v>
      </c>
      <c r="AG127" s="10">
        <v>3</v>
      </c>
      <c r="AH127" s="2">
        <v>5</v>
      </c>
      <c r="AI127" s="2">
        <v>1</v>
      </c>
      <c r="AJ127" s="10">
        <v>1</v>
      </c>
      <c r="AK127" s="2">
        <v>4</v>
      </c>
      <c r="AL127" s="2">
        <v>4</v>
      </c>
      <c r="AM127" s="10">
        <v>4</v>
      </c>
      <c r="AN127" s="5">
        <v>2</v>
      </c>
      <c r="AO127" s="2">
        <v>5</v>
      </c>
      <c r="AP127" s="10">
        <v>6</v>
      </c>
      <c r="AQ127" s="2">
        <v>5</v>
      </c>
      <c r="AR127" s="2">
        <v>5</v>
      </c>
      <c r="AS127" s="10">
        <v>5</v>
      </c>
      <c r="AT127" s="2">
        <v>7</v>
      </c>
      <c r="AU127" s="2">
        <v>6</v>
      </c>
      <c r="AV127" s="10">
        <v>5</v>
      </c>
      <c r="AW127">
        <f>AVERAGE(AE127:AG127)*(-3)</f>
        <v>-13</v>
      </c>
      <c r="AX127">
        <f>AVERAGE(AH127:AJ127)*(-2)</f>
        <v>-4.666666666666667</v>
      </c>
      <c r="AY127">
        <f>AVERAGE(AK127:AM127)*(-1)</f>
        <v>-4</v>
      </c>
      <c r="AZ127">
        <f>AVERAGE(AN127:AP127)*1</f>
        <v>4.333333333333333</v>
      </c>
      <c r="BA127">
        <f>AVERAGE(AQ127:AS127)*2</f>
        <v>10</v>
      </c>
      <c r="BB127">
        <f>AVERAGE(AT127:AV127)*3</f>
        <v>18</v>
      </c>
      <c r="BC127" s="20">
        <f>SUM(AW127:BB127)</f>
        <v>10.666666666666664</v>
      </c>
      <c r="BD127" s="17">
        <f>SUM(X127:AC127)</f>
        <v>10</v>
      </c>
      <c r="BG127" s="45">
        <f>SUM(BC127:BD127)</f>
        <v>20.666666666666664</v>
      </c>
    </row>
    <row r="128" spans="1:59" x14ac:dyDescent="0.15">
      <c r="A128" s="2" t="s">
        <v>0</v>
      </c>
      <c r="B128" s="2" t="s">
        <v>1</v>
      </c>
      <c r="C128" s="2" t="s">
        <v>8</v>
      </c>
      <c r="D128" s="2" t="s">
        <v>3</v>
      </c>
      <c r="E128" s="28" t="s">
        <v>138</v>
      </c>
      <c r="F128" s="14">
        <v>1</v>
      </c>
      <c r="G128" s="2">
        <v>1</v>
      </c>
      <c r="H128" s="10">
        <v>1</v>
      </c>
      <c r="I128" s="2">
        <v>1</v>
      </c>
      <c r="J128" s="2">
        <v>1</v>
      </c>
      <c r="K128" s="10">
        <v>1</v>
      </c>
      <c r="L128" s="2">
        <v>3</v>
      </c>
      <c r="M128" s="2">
        <v>5</v>
      </c>
      <c r="N128" s="10">
        <v>1</v>
      </c>
      <c r="O128" s="2">
        <v>1</v>
      </c>
      <c r="P128" s="2">
        <v>1</v>
      </c>
      <c r="Q128" s="10">
        <v>1</v>
      </c>
      <c r="R128" s="2">
        <v>1</v>
      </c>
      <c r="S128" s="2">
        <v>3</v>
      </c>
      <c r="T128" s="10">
        <v>4</v>
      </c>
      <c r="U128" s="2">
        <v>3</v>
      </c>
      <c r="V128" s="2">
        <v>5</v>
      </c>
      <c r="W128" s="2">
        <v>4</v>
      </c>
      <c r="X128" s="2">
        <f t="shared" si="6"/>
        <v>-3</v>
      </c>
      <c r="Y128" s="2">
        <f t="shared" si="7"/>
        <v>-2</v>
      </c>
      <c r="Z128" s="2">
        <f t="shared" si="8"/>
        <v>-3</v>
      </c>
      <c r="AA128" s="2">
        <f t="shared" si="9"/>
        <v>1</v>
      </c>
      <c r="AB128" s="2">
        <f t="shared" si="10"/>
        <v>5.333333333333333</v>
      </c>
      <c r="AC128" s="2">
        <f t="shared" si="11"/>
        <v>12</v>
      </c>
      <c r="AE128" s="3">
        <v>4</v>
      </c>
      <c r="AF128" s="2">
        <v>4</v>
      </c>
      <c r="AG128" s="10">
        <v>1</v>
      </c>
      <c r="AH128" s="2">
        <v>1</v>
      </c>
      <c r="AI128" s="2">
        <v>1</v>
      </c>
      <c r="AJ128" s="10">
        <v>1</v>
      </c>
      <c r="AK128" s="2">
        <v>1</v>
      </c>
      <c r="AL128" s="2">
        <v>1</v>
      </c>
      <c r="AM128" s="10">
        <v>1</v>
      </c>
      <c r="AN128" s="5">
        <v>1</v>
      </c>
      <c r="AO128" s="2">
        <v>1</v>
      </c>
      <c r="AP128" s="10">
        <v>1</v>
      </c>
      <c r="AQ128" s="2">
        <v>1</v>
      </c>
      <c r="AR128" s="2">
        <v>3</v>
      </c>
      <c r="AS128" s="10">
        <v>1</v>
      </c>
      <c r="AT128" s="2">
        <v>1</v>
      </c>
      <c r="AU128" s="2">
        <v>5</v>
      </c>
      <c r="AV128" s="10">
        <v>5</v>
      </c>
      <c r="AW128">
        <f>AVERAGE(AE128:AG128)*(-3)</f>
        <v>-9</v>
      </c>
      <c r="AX128">
        <f>AVERAGE(AH128:AJ128)*(-2)</f>
        <v>-2</v>
      </c>
      <c r="AY128">
        <f>AVERAGE(AK128:AM128)*(-1)</f>
        <v>-1</v>
      </c>
      <c r="AZ128">
        <f>AVERAGE(AN128:AP128)*1</f>
        <v>1</v>
      </c>
      <c r="BA128">
        <f>AVERAGE(AQ128:AS128)*2</f>
        <v>3.3333333333333335</v>
      </c>
      <c r="BB128">
        <f>AVERAGE(AT128:AV128)*3</f>
        <v>11</v>
      </c>
      <c r="BC128" s="20">
        <f>SUM(AW128:BB128)</f>
        <v>3.3333333333333339</v>
      </c>
      <c r="BD128" s="17">
        <f>SUM(X128:AC128)</f>
        <v>10.333333333333332</v>
      </c>
      <c r="BG128" s="45">
        <f>SUM(BC128:BD128)</f>
        <v>13.666666666666666</v>
      </c>
    </row>
    <row r="129" spans="1:59" x14ac:dyDescent="0.15">
      <c r="A129" s="2" t="s">
        <v>0</v>
      </c>
      <c r="B129" s="2" t="s">
        <v>1</v>
      </c>
      <c r="C129" s="2" t="s">
        <v>2</v>
      </c>
      <c r="D129" s="2" t="s">
        <v>12</v>
      </c>
      <c r="E129" s="29" t="s">
        <v>33</v>
      </c>
      <c r="F129" s="14">
        <v>5</v>
      </c>
      <c r="G129" s="2">
        <v>2</v>
      </c>
      <c r="H129" s="10">
        <v>2</v>
      </c>
      <c r="I129" s="2">
        <v>5</v>
      </c>
      <c r="J129" s="2">
        <v>1</v>
      </c>
      <c r="K129" s="10">
        <v>3</v>
      </c>
      <c r="L129" s="2">
        <v>1</v>
      </c>
      <c r="M129" s="2">
        <v>3</v>
      </c>
      <c r="N129" s="10">
        <v>2</v>
      </c>
      <c r="O129" s="2">
        <v>2</v>
      </c>
      <c r="P129" s="2">
        <v>5</v>
      </c>
      <c r="Q129" s="10">
        <v>5</v>
      </c>
      <c r="R129" s="2">
        <v>3</v>
      </c>
      <c r="S129" s="2">
        <v>5</v>
      </c>
      <c r="T129" s="10">
        <v>3</v>
      </c>
      <c r="U129" s="2">
        <v>6</v>
      </c>
      <c r="V129" s="2">
        <v>5</v>
      </c>
      <c r="W129" s="2">
        <v>5</v>
      </c>
      <c r="X129" s="2">
        <f t="shared" si="6"/>
        <v>-9</v>
      </c>
      <c r="Y129" s="2">
        <f t="shared" si="7"/>
        <v>-6</v>
      </c>
      <c r="Z129" s="2">
        <f t="shared" si="8"/>
        <v>-2</v>
      </c>
      <c r="AA129" s="2">
        <f t="shared" si="9"/>
        <v>4</v>
      </c>
      <c r="AB129" s="2">
        <f t="shared" si="10"/>
        <v>7.333333333333333</v>
      </c>
      <c r="AC129" s="2">
        <f t="shared" si="11"/>
        <v>16</v>
      </c>
      <c r="AE129" s="3">
        <v>3</v>
      </c>
      <c r="AF129" s="2">
        <v>4</v>
      </c>
      <c r="AG129" s="10">
        <v>7</v>
      </c>
      <c r="AH129" s="2">
        <v>4</v>
      </c>
      <c r="AI129" s="2">
        <v>1</v>
      </c>
      <c r="AJ129" s="10">
        <v>1</v>
      </c>
      <c r="AK129" s="2">
        <v>3</v>
      </c>
      <c r="AL129" s="2">
        <v>5</v>
      </c>
      <c r="AM129" s="10">
        <v>5</v>
      </c>
      <c r="AN129" s="5">
        <v>1</v>
      </c>
      <c r="AO129" s="2">
        <v>1</v>
      </c>
      <c r="AP129" s="10">
        <v>5</v>
      </c>
      <c r="AQ129" s="2">
        <v>3</v>
      </c>
      <c r="AR129" s="2">
        <v>1</v>
      </c>
      <c r="AS129" s="10">
        <v>4</v>
      </c>
      <c r="AT129" s="2">
        <v>5</v>
      </c>
      <c r="AU129" s="2">
        <v>5</v>
      </c>
      <c r="AV129" s="10">
        <v>5</v>
      </c>
      <c r="AW129">
        <f>AVERAGE(AE129:AG129)*(-3)</f>
        <v>-14</v>
      </c>
      <c r="AX129">
        <f>AVERAGE(AH129:AJ129)*(-2)</f>
        <v>-4</v>
      </c>
      <c r="AY129">
        <f>AVERAGE(AK129:AM129)*(-1)</f>
        <v>-4.333333333333333</v>
      </c>
      <c r="AZ129">
        <f>AVERAGE(AN129:AP129)*1</f>
        <v>2.3333333333333335</v>
      </c>
      <c r="BA129">
        <f>AVERAGE(AQ129:AS129)*2</f>
        <v>5.333333333333333</v>
      </c>
      <c r="BB129">
        <f>AVERAGE(AT129:AV129)*3</f>
        <v>15</v>
      </c>
      <c r="BC129" s="20">
        <f>SUM(AW129:BB129)</f>
        <v>0.33333333333333215</v>
      </c>
      <c r="BD129" s="17">
        <f>SUM(X129:AC129)</f>
        <v>10.333333333333332</v>
      </c>
      <c r="BG129" s="45">
        <f>SUM(BC129:BD129)</f>
        <v>10.666666666666664</v>
      </c>
    </row>
    <row r="130" spans="1:59" x14ac:dyDescent="0.15">
      <c r="A130" s="2" t="s">
        <v>0</v>
      </c>
      <c r="B130" s="2" t="s">
        <v>1</v>
      </c>
      <c r="C130" s="2" t="s">
        <v>8</v>
      </c>
      <c r="D130" s="2" t="s">
        <v>3</v>
      </c>
      <c r="E130" s="27">
        <v>0</v>
      </c>
      <c r="F130" s="14">
        <v>2</v>
      </c>
      <c r="G130" s="2">
        <v>2</v>
      </c>
      <c r="H130" s="10">
        <v>1</v>
      </c>
      <c r="I130" s="2">
        <v>1</v>
      </c>
      <c r="J130" s="2">
        <v>1</v>
      </c>
      <c r="K130" s="10">
        <v>1</v>
      </c>
      <c r="L130" s="2">
        <v>2</v>
      </c>
      <c r="M130" s="2">
        <v>1</v>
      </c>
      <c r="N130" s="10">
        <v>2</v>
      </c>
      <c r="O130" s="2">
        <v>1</v>
      </c>
      <c r="P130" s="2">
        <v>1</v>
      </c>
      <c r="Q130" s="10">
        <v>2</v>
      </c>
      <c r="R130" s="2">
        <v>3</v>
      </c>
      <c r="S130" s="2">
        <v>3</v>
      </c>
      <c r="T130" s="10">
        <v>1</v>
      </c>
      <c r="U130" s="2">
        <v>5</v>
      </c>
      <c r="V130" s="2">
        <v>5</v>
      </c>
      <c r="W130" s="2">
        <v>3</v>
      </c>
      <c r="X130" s="2">
        <f t="shared" ref="X130:X193" si="12">AVERAGE(F130:H130)*(-3)</f>
        <v>-5</v>
      </c>
      <c r="Y130" s="2">
        <f t="shared" ref="Y130:Y193" si="13">AVERAGE(I130:K130)*(-2)</f>
        <v>-2</v>
      </c>
      <c r="Z130" s="2">
        <f t="shared" ref="Z130:Z193" si="14">AVERAGE(L130:N130)*(-1)</f>
        <v>-1.6666666666666667</v>
      </c>
      <c r="AA130" s="2">
        <f t="shared" ref="AA130:AA193" si="15">AVERAGE(O130:Q130)*1</f>
        <v>1.3333333333333333</v>
      </c>
      <c r="AB130" s="2">
        <f t="shared" ref="AB130:AB193" si="16">AVERAGE(R130:T130)*2</f>
        <v>4.666666666666667</v>
      </c>
      <c r="AC130" s="2">
        <f t="shared" ref="AC130:AC193" si="17">AVERAGE(U130:W130)*3</f>
        <v>13</v>
      </c>
      <c r="AE130" s="3">
        <v>6</v>
      </c>
      <c r="AF130" s="2">
        <v>6</v>
      </c>
      <c r="AG130" s="10">
        <v>2</v>
      </c>
      <c r="AH130" s="2">
        <v>1</v>
      </c>
      <c r="AI130" s="2">
        <v>1</v>
      </c>
      <c r="AJ130" s="10">
        <v>1</v>
      </c>
      <c r="AK130" s="2">
        <v>1</v>
      </c>
      <c r="AL130" s="2">
        <v>5</v>
      </c>
      <c r="AM130" s="10">
        <v>5</v>
      </c>
      <c r="AN130" s="5">
        <v>1</v>
      </c>
      <c r="AO130" s="2">
        <v>1</v>
      </c>
      <c r="AP130" s="10">
        <v>1</v>
      </c>
      <c r="AQ130" s="2">
        <v>6</v>
      </c>
      <c r="AR130" s="2">
        <v>5</v>
      </c>
      <c r="AS130" s="10">
        <v>5</v>
      </c>
      <c r="AT130" s="2">
        <v>6</v>
      </c>
      <c r="AU130" s="2">
        <v>7</v>
      </c>
      <c r="AV130" s="10">
        <v>6</v>
      </c>
      <c r="AW130">
        <f>AVERAGE(AE130:AG130)*(-3)</f>
        <v>-14</v>
      </c>
      <c r="AX130">
        <f>AVERAGE(AH130:AJ130)*(-2)</f>
        <v>-2</v>
      </c>
      <c r="AY130">
        <f>AVERAGE(AK130:AM130)*(-1)</f>
        <v>-3.6666666666666665</v>
      </c>
      <c r="AZ130">
        <f>AVERAGE(AN130:AP130)*1</f>
        <v>1</v>
      </c>
      <c r="BA130">
        <f>AVERAGE(AQ130:AS130)*2</f>
        <v>10.666666666666666</v>
      </c>
      <c r="BB130">
        <f>AVERAGE(AT130:AV130)*3</f>
        <v>19</v>
      </c>
      <c r="BC130" s="20">
        <f>SUM(AW130:BB130)</f>
        <v>10.999999999999998</v>
      </c>
      <c r="BD130" s="17">
        <f>SUM(X130:AC130)</f>
        <v>10.333333333333334</v>
      </c>
      <c r="BG130" s="45">
        <f>SUM(BC130:BD130)</f>
        <v>21.333333333333332</v>
      </c>
    </row>
    <row r="131" spans="1:59" x14ac:dyDescent="0.15">
      <c r="A131" s="2" t="s">
        <v>5</v>
      </c>
      <c r="B131" s="2" t="s">
        <v>1</v>
      </c>
      <c r="C131" s="2" t="s">
        <v>2</v>
      </c>
      <c r="D131" s="2" t="s">
        <v>3</v>
      </c>
      <c r="E131" s="29">
        <v>400</v>
      </c>
      <c r="F131" s="14">
        <v>6</v>
      </c>
      <c r="G131" s="2">
        <v>7</v>
      </c>
      <c r="H131" s="10">
        <v>5</v>
      </c>
      <c r="I131" s="2">
        <v>6</v>
      </c>
      <c r="J131" s="2">
        <v>1</v>
      </c>
      <c r="K131" s="10">
        <v>1</v>
      </c>
      <c r="L131" s="2">
        <v>7</v>
      </c>
      <c r="M131" s="2">
        <v>7</v>
      </c>
      <c r="N131" s="10">
        <v>1</v>
      </c>
      <c r="O131" s="2">
        <v>1</v>
      </c>
      <c r="P131" s="2">
        <v>7</v>
      </c>
      <c r="Q131" s="10">
        <v>7</v>
      </c>
      <c r="R131" s="2">
        <v>5</v>
      </c>
      <c r="S131" s="2">
        <v>7</v>
      </c>
      <c r="T131" s="10">
        <v>7</v>
      </c>
      <c r="U131" s="2">
        <v>7</v>
      </c>
      <c r="V131" s="2">
        <v>7</v>
      </c>
      <c r="W131" s="2">
        <v>7</v>
      </c>
      <c r="X131" s="2">
        <f t="shared" si="12"/>
        <v>-18</v>
      </c>
      <c r="Y131" s="2">
        <f t="shared" si="13"/>
        <v>-5.333333333333333</v>
      </c>
      <c r="Z131" s="2">
        <f t="shared" si="14"/>
        <v>-5</v>
      </c>
      <c r="AA131" s="2">
        <f t="shared" si="15"/>
        <v>5</v>
      </c>
      <c r="AB131" s="2">
        <f t="shared" si="16"/>
        <v>12.666666666666666</v>
      </c>
      <c r="AC131" s="2">
        <f t="shared" si="17"/>
        <v>21</v>
      </c>
      <c r="AE131" s="3">
        <v>3</v>
      </c>
      <c r="AF131" s="2">
        <v>3</v>
      </c>
      <c r="AG131" s="10">
        <v>3</v>
      </c>
      <c r="AH131" s="2">
        <v>7</v>
      </c>
      <c r="AI131" s="2">
        <v>1</v>
      </c>
      <c r="AJ131" s="10">
        <v>1</v>
      </c>
      <c r="AK131" s="2">
        <v>6</v>
      </c>
      <c r="AL131" s="2">
        <v>6</v>
      </c>
      <c r="AM131" s="10">
        <v>6</v>
      </c>
      <c r="AN131" s="5">
        <v>1</v>
      </c>
      <c r="AO131" s="2">
        <v>6</v>
      </c>
      <c r="AP131" s="10">
        <v>6</v>
      </c>
      <c r="AQ131" s="2">
        <v>3</v>
      </c>
      <c r="AR131" s="2">
        <v>2</v>
      </c>
      <c r="AS131" s="10">
        <v>3</v>
      </c>
      <c r="AT131" s="2">
        <v>6</v>
      </c>
      <c r="AU131" s="2">
        <v>6</v>
      </c>
      <c r="AV131" s="10">
        <v>6</v>
      </c>
      <c r="AW131">
        <f>AVERAGE(AE131:AG131)*(-3)</f>
        <v>-9</v>
      </c>
      <c r="AX131">
        <f>AVERAGE(AH131:AJ131)*(-2)</f>
        <v>-6</v>
      </c>
      <c r="AY131">
        <f>AVERAGE(AK131:AM131)*(-1)</f>
        <v>-6</v>
      </c>
      <c r="AZ131">
        <f>AVERAGE(AN131:AP131)*1</f>
        <v>4.333333333333333</v>
      </c>
      <c r="BA131">
        <f>AVERAGE(AQ131:AS131)*2</f>
        <v>5.333333333333333</v>
      </c>
      <c r="BB131">
        <f>AVERAGE(AT131:AV131)*3</f>
        <v>18</v>
      </c>
      <c r="BC131" s="20">
        <f>SUM(AW131:BB131)</f>
        <v>6.6666666666666643</v>
      </c>
      <c r="BD131" s="17">
        <f>SUM(X131:AC131)</f>
        <v>10.333333333333334</v>
      </c>
      <c r="BG131" s="45">
        <f>SUM(BC131:BD131)</f>
        <v>17</v>
      </c>
    </row>
    <row r="132" spans="1:59" x14ac:dyDescent="0.15">
      <c r="A132" s="2" t="s">
        <v>5</v>
      </c>
      <c r="B132" s="2" t="s">
        <v>1</v>
      </c>
      <c r="C132" s="2" t="s">
        <v>8</v>
      </c>
      <c r="D132" s="2" t="s">
        <v>12</v>
      </c>
      <c r="E132" s="28" t="s">
        <v>123</v>
      </c>
      <c r="F132" s="14">
        <v>4</v>
      </c>
      <c r="G132" s="2">
        <v>3</v>
      </c>
      <c r="H132" s="10">
        <v>3</v>
      </c>
      <c r="I132" s="2">
        <v>6</v>
      </c>
      <c r="J132" s="2">
        <v>4</v>
      </c>
      <c r="K132" s="10">
        <v>2</v>
      </c>
      <c r="L132" s="2">
        <v>6</v>
      </c>
      <c r="M132" s="2">
        <v>7</v>
      </c>
      <c r="N132" s="10">
        <v>5</v>
      </c>
      <c r="O132" s="2">
        <v>5</v>
      </c>
      <c r="P132" s="2">
        <v>5</v>
      </c>
      <c r="Q132" s="10">
        <v>5</v>
      </c>
      <c r="R132" s="2">
        <v>7</v>
      </c>
      <c r="S132" s="2">
        <v>4</v>
      </c>
      <c r="T132" s="10">
        <v>6</v>
      </c>
      <c r="U132" s="2">
        <v>7</v>
      </c>
      <c r="V132" s="2">
        <v>7</v>
      </c>
      <c r="W132" s="2">
        <v>4</v>
      </c>
      <c r="X132" s="2">
        <f t="shared" si="12"/>
        <v>-10</v>
      </c>
      <c r="Y132" s="2">
        <f t="shared" si="13"/>
        <v>-8</v>
      </c>
      <c r="Z132" s="2">
        <f t="shared" si="14"/>
        <v>-6</v>
      </c>
      <c r="AA132" s="2">
        <f t="shared" si="15"/>
        <v>5</v>
      </c>
      <c r="AB132" s="2">
        <f t="shared" si="16"/>
        <v>11.333333333333334</v>
      </c>
      <c r="AC132" s="2">
        <f t="shared" si="17"/>
        <v>18</v>
      </c>
      <c r="AE132" s="3">
        <v>2</v>
      </c>
      <c r="AF132" s="2">
        <v>1</v>
      </c>
      <c r="AG132" s="10">
        <v>1</v>
      </c>
      <c r="AH132" s="2">
        <v>7</v>
      </c>
      <c r="AI132" s="2">
        <v>1</v>
      </c>
      <c r="AJ132" s="10">
        <v>3</v>
      </c>
      <c r="AK132" s="2">
        <v>2</v>
      </c>
      <c r="AL132" s="2">
        <v>3</v>
      </c>
      <c r="AM132" s="10">
        <v>3</v>
      </c>
      <c r="AN132" s="5">
        <v>1</v>
      </c>
      <c r="AO132" s="2">
        <v>4</v>
      </c>
      <c r="AP132" s="10">
        <v>5</v>
      </c>
      <c r="AQ132" s="2">
        <v>3</v>
      </c>
      <c r="AR132" s="2">
        <v>4</v>
      </c>
      <c r="AS132" s="10">
        <v>5</v>
      </c>
      <c r="AT132" s="2">
        <v>5</v>
      </c>
      <c r="AU132" s="2">
        <v>5</v>
      </c>
      <c r="AV132" s="10">
        <v>6</v>
      </c>
      <c r="AW132">
        <f>AVERAGE(AE132:AG132)*(-3)</f>
        <v>-4</v>
      </c>
      <c r="AX132">
        <f>AVERAGE(AH132:AJ132)*(-2)</f>
        <v>-7.333333333333333</v>
      </c>
      <c r="AY132">
        <f>AVERAGE(AK132:AM132)*(-1)</f>
        <v>-2.6666666666666665</v>
      </c>
      <c r="AZ132">
        <f>AVERAGE(AN132:AP132)*1</f>
        <v>3.3333333333333335</v>
      </c>
      <c r="BA132">
        <f>AVERAGE(AQ132:AS132)*2</f>
        <v>8</v>
      </c>
      <c r="BB132">
        <f>AVERAGE(AT132:AV132)*3</f>
        <v>16</v>
      </c>
      <c r="BC132" s="20">
        <f>SUM(AW132:BB132)</f>
        <v>13.333333333333336</v>
      </c>
      <c r="BD132" s="17">
        <f>SUM(X132:AC132)</f>
        <v>10.333333333333334</v>
      </c>
      <c r="BG132" s="45">
        <f>SUM(BC132:BD132)</f>
        <v>23.666666666666671</v>
      </c>
    </row>
    <row r="133" spans="1:59" x14ac:dyDescent="0.15">
      <c r="A133" s="27" t="s">
        <v>11</v>
      </c>
      <c r="B133" s="2" t="s">
        <v>6</v>
      </c>
      <c r="C133" s="2" t="s">
        <v>14</v>
      </c>
      <c r="D133" s="2" t="s">
        <v>3</v>
      </c>
      <c r="E133" s="23" t="s">
        <v>116</v>
      </c>
      <c r="F133" s="14">
        <v>2</v>
      </c>
      <c r="G133" s="2">
        <v>2</v>
      </c>
      <c r="H133" s="10">
        <v>1</v>
      </c>
      <c r="I133" s="2">
        <v>1</v>
      </c>
      <c r="J133" s="2">
        <v>1</v>
      </c>
      <c r="K133" s="10">
        <v>2</v>
      </c>
      <c r="L133" s="2">
        <v>3</v>
      </c>
      <c r="M133" s="2">
        <v>5</v>
      </c>
      <c r="N133" s="10">
        <v>4</v>
      </c>
      <c r="O133" s="2">
        <v>1</v>
      </c>
      <c r="P133" s="2">
        <v>4</v>
      </c>
      <c r="Q133" s="10">
        <v>2</v>
      </c>
      <c r="R133" s="2">
        <v>3</v>
      </c>
      <c r="S133" s="2">
        <v>2</v>
      </c>
      <c r="T133" s="10">
        <v>2</v>
      </c>
      <c r="U133" s="2">
        <v>6</v>
      </c>
      <c r="V133" s="2">
        <v>6</v>
      </c>
      <c r="W133" s="2">
        <v>3</v>
      </c>
      <c r="X133" s="2">
        <f t="shared" si="12"/>
        <v>-5</v>
      </c>
      <c r="Y133" s="2">
        <f t="shared" si="13"/>
        <v>-2.6666666666666665</v>
      </c>
      <c r="Z133" s="2">
        <f t="shared" si="14"/>
        <v>-4</v>
      </c>
      <c r="AA133" s="2">
        <f t="shared" si="15"/>
        <v>2.3333333333333335</v>
      </c>
      <c r="AB133" s="2">
        <f t="shared" si="16"/>
        <v>4.666666666666667</v>
      </c>
      <c r="AC133" s="2">
        <f t="shared" si="17"/>
        <v>15</v>
      </c>
      <c r="AE133" s="3">
        <v>4</v>
      </c>
      <c r="AF133" s="2">
        <v>4</v>
      </c>
      <c r="AG133" s="10">
        <v>4</v>
      </c>
      <c r="AH133" s="2">
        <v>5</v>
      </c>
      <c r="AI133" s="2">
        <v>1</v>
      </c>
      <c r="AJ133" s="10">
        <v>1</v>
      </c>
      <c r="AK133" s="2">
        <v>6</v>
      </c>
      <c r="AL133" s="2">
        <v>7</v>
      </c>
      <c r="AM133" s="10">
        <v>6</v>
      </c>
      <c r="AN133" s="5">
        <v>1</v>
      </c>
      <c r="AO133" s="2">
        <v>5</v>
      </c>
      <c r="AP133" s="10">
        <v>4</v>
      </c>
      <c r="AQ133" s="2">
        <v>7</v>
      </c>
      <c r="AR133" s="2">
        <v>4</v>
      </c>
      <c r="AS133" s="10">
        <v>4</v>
      </c>
      <c r="AT133" s="2">
        <v>6</v>
      </c>
      <c r="AU133" s="2">
        <v>7</v>
      </c>
      <c r="AV133" s="10">
        <v>7</v>
      </c>
      <c r="AW133">
        <f>AVERAGE(AE133:AG133)*(-3)</f>
        <v>-12</v>
      </c>
      <c r="AX133">
        <f>AVERAGE(AH133:AJ133)*(-2)</f>
        <v>-4.666666666666667</v>
      </c>
      <c r="AY133">
        <f>AVERAGE(AK133:AM133)*(-1)</f>
        <v>-6.333333333333333</v>
      </c>
      <c r="AZ133">
        <f>AVERAGE(AN133:AP133)*1</f>
        <v>3.3333333333333335</v>
      </c>
      <c r="BA133">
        <f>AVERAGE(AQ133:AS133)*2</f>
        <v>10</v>
      </c>
      <c r="BB133">
        <f>AVERAGE(AT133:AV133)*3</f>
        <v>20</v>
      </c>
      <c r="BC133" s="20">
        <f>SUM(AW133:BB133)</f>
        <v>10.333333333333332</v>
      </c>
      <c r="BD133" s="17">
        <f>SUM(X133:AC133)</f>
        <v>10.333333333333336</v>
      </c>
      <c r="BG133" s="45">
        <f>SUM(BC133:BD133)</f>
        <v>20.666666666666668</v>
      </c>
    </row>
    <row r="134" spans="1:59" x14ac:dyDescent="0.15">
      <c r="A134" s="26" t="s">
        <v>13</v>
      </c>
      <c r="B134" s="2" t="s">
        <v>6</v>
      </c>
      <c r="C134" s="2" t="s">
        <v>2</v>
      </c>
      <c r="D134" s="2" t="s">
        <v>3</v>
      </c>
      <c r="E134" s="23" t="s">
        <v>116</v>
      </c>
      <c r="F134" s="14">
        <v>1</v>
      </c>
      <c r="G134" s="2">
        <v>1</v>
      </c>
      <c r="H134" s="10">
        <v>1</v>
      </c>
      <c r="I134" s="2">
        <v>5</v>
      </c>
      <c r="J134" s="2">
        <v>2</v>
      </c>
      <c r="K134" s="10">
        <v>3</v>
      </c>
      <c r="L134" s="2">
        <v>4</v>
      </c>
      <c r="M134" s="2">
        <v>4</v>
      </c>
      <c r="N134" s="10">
        <v>6</v>
      </c>
      <c r="O134" s="2">
        <v>1</v>
      </c>
      <c r="P134" s="2">
        <v>5</v>
      </c>
      <c r="Q134" s="10">
        <v>5</v>
      </c>
      <c r="R134" s="2">
        <v>1</v>
      </c>
      <c r="S134" s="2">
        <v>3</v>
      </c>
      <c r="T134" s="10">
        <v>1</v>
      </c>
      <c r="U134" s="2">
        <v>5</v>
      </c>
      <c r="V134" s="2">
        <v>6</v>
      </c>
      <c r="W134" s="2">
        <v>7</v>
      </c>
      <c r="X134" s="2">
        <f t="shared" si="12"/>
        <v>-3</v>
      </c>
      <c r="Y134" s="2">
        <f t="shared" si="13"/>
        <v>-6.666666666666667</v>
      </c>
      <c r="Z134" s="2">
        <f t="shared" si="14"/>
        <v>-4.666666666666667</v>
      </c>
      <c r="AA134" s="2">
        <f t="shared" si="15"/>
        <v>3.6666666666666665</v>
      </c>
      <c r="AB134" s="2">
        <f t="shared" si="16"/>
        <v>3.3333333333333335</v>
      </c>
      <c r="AC134" s="2">
        <f t="shared" si="17"/>
        <v>18</v>
      </c>
      <c r="AE134" s="3">
        <v>1</v>
      </c>
      <c r="AF134" s="2">
        <v>1</v>
      </c>
      <c r="AG134" s="10">
        <v>2</v>
      </c>
      <c r="AH134" s="2">
        <v>3</v>
      </c>
      <c r="AI134" s="2">
        <v>1</v>
      </c>
      <c r="AJ134" s="10">
        <v>4</v>
      </c>
      <c r="AK134" s="2">
        <v>5</v>
      </c>
      <c r="AL134" s="2">
        <v>5</v>
      </c>
      <c r="AM134" s="10">
        <v>5</v>
      </c>
      <c r="AN134" s="5">
        <v>1</v>
      </c>
      <c r="AO134" s="2">
        <v>5</v>
      </c>
      <c r="AP134" s="10">
        <v>5</v>
      </c>
      <c r="AQ134" s="2">
        <v>1</v>
      </c>
      <c r="AR134" s="2">
        <v>1</v>
      </c>
      <c r="AS134" s="10">
        <v>1</v>
      </c>
      <c r="AT134" s="2">
        <v>6</v>
      </c>
      <c r="AU134" s="2">
        <v>6</v>
      </c>
      <c r="AV134" s="10">
        <v>6</v>
      </c>
      <c r="AW134">
        <f>AVERAGE(AE134:AG134)*(-3)</f>
        <v>-4</v>
      </c>
      <c r="AX134">
        <f>AVERAGE(AH134:AJ134)*(-2)</f>
        <v>-5.333333333333333</v>
      </c>
      <c r="AY134">
        <f>AVERAGE(AK134:AM134)*(-1)</f>
        <v>-5</v>
      </c>
      <c r="AZ134">
        <f>AVERAGE(AN134:AP134)*1</f>
        <v>3.6666666666666665</v>
      </c>
      <c r="BA134">
        <f>AVERAGE(AQ134:AS134)*2</f>
        <v>2</v>
      </c>
      <c r="BB134">
        <f>AVERAGE(AT134:AV134)*3</f>
        <v>18</v>
      </c>
      <c r="BC134" s="20">
        <f>SUM(AW134:BB134)</f>
        <v>9.3333333333333339</v>
      </c>
      <c r="BD134" s="17">
        <f>SUM(X134:AC134)</f>
        <v>10.666666666666664</v>
      </c>
      <c r="BG134" s="45">
        <f>SUM(BC134:BD134)</f>
        <v>20</v>
      </c>
    </row>
    <row r="135" spans="1:59" x14ac:dyDescent="0.15">
      <c r="A135" s="2" t="s">
        <v>5</v>
      </c>
      <c r="B135" s="2" t="s">
        <v>6</v>
      </c>
      <c r="C135" s="2" t="s">
        <v>2</v>
      </c>
      <c r="D135" s="2" t="s">
        <v>3</v>
      </c>
      <c r="E135" s="29">
        <v>220</v>
      </c>
      <c r="F135" s="14">
        <v>2</v>
      </c>
      <c r="G135" s="2">
        <v>2</v>
      </c>
      <c r="H135" s="10">
        <v>4</v>
      </c>
      <c r="I135" s="2">
        <v>3</v>
      </c>
      <c r="J135" s="2">
        <v>2</v>
      </c>
      <c r="K135" s="10">
        <v>4</v>
      </c>
      <c r="L135" s="2">
        <v>2</v>
      </c>
      <c r="M135" s="2">
        <v>4</v>
      </c>
      <c r="N135" s="10">
        <v>3</v>
      </c>
      <c r="O135" s="2">
        <v>2</v>
      </c>
      <c r="P135" s="2">
        <v>4</v>
      </c>
      <c r="Q135" s="10">
        <v>3</v>
      </c>
      <c r="R135" s="2">
        <v>5</v>
      </c>
      <c r="S135" s="2">
        <v>4</v>
      </c>
      <c r="T135" s="10">
        <v>4</v>
      </c>
      <c r="U135" s="2">
        <v>5</v>
      </c>
      <c r="V135" s="2">
        <v>6</v>
      </c>
      <c r="W135" s="2">
        <v>5</v>
      </c>
      <c r="X135" s="2">
        <f t="shared" si="12"/>
        <v>-8</v>
      </c>
      <c r="Y135" s="2">
        <f t="shared" si="13"/>
        <v>-6</v>
      </c>
      <c r="Z135" s="2">
        <f t="shared" si="14"/>
        <v>-3</v>
      </c>
      <c r="AA135" s="2">
        <f t="shared" si="15"/>
        <v>3</v>
      </c>
      <c r="AB135" s="2">
        <f t="shared" si="16"/>
        <v>8.6666666666666661</v>
      </c>
      <c r="AC135" s="2">
        <f t="shared" si="17"/>
        <v>16</v>
      </c>
      <c r="AE135" s="3">
        <v>1</v>
      </c>
      <c r="AF135" s="2">
        <v>1</v>
      </c>
      <c r="AG135" s="10">
        <v>1</v>
      </c>
      <c r="AH135" s="5">
        <v>1</v>
      </c>
      <c r="AI135" s="2">
        <v>1</v>
      </c>
      <c r="AJ135" s="10">
        <v>1</v>
      </c>
      <c r="AK135" s="5">
        <v>1</v>
      </c>
      <c r="AL135" s="2">
        <v>1</v>
      </c>
      <c r="AM135" s="10">
        <v>1</v>
      </c>
      <c r="AN135" s="5">
        <v>1</v>
      </c>
      <c r="AO135" s="2">
        <v>4</v>
      </c>
      <c r="AP135" s="10">
        <v>4</v>
      </c>
      <c r="AQ135" s="5">
        <v>1</v>
      </c>
      <c r="AR135" s="2">
        <v>1</v>
      </c>
      <c r="AS135" s="10">
        <v>1</v>
      </c>
      <c r="AT135" s="5">
        <v>1</v>
      </c>
      <c r="AU135" s="2">
        <v>1</v>
      </c>
      <c r="AV135" s="10">
        <v>1</v>
      </c>
      <c r="AW135">
        <f>AVERAGE(AE135:AG135)*(-3)</f>
        <v>-3</v>
      </c>
      <c r="AX135">
        <f>AVERAGE(AH135:AJ135)*(-2)</f>
        <v>-2</v>
      </c>
      <c r="AY135">
        <f>AVERAGE(AK135:AM135)*(-1)</f>
        <v>-1</v>
      </c>
      <c r="AZ135">
        <f>AVERAGE(AN135:AP135)*1</f>
        <v>3</v>
      </c>
      <c r="BA135">
        <f>AVERAGE(AQ135:AS135)*2</f>
        <v>2</v>
      </c>
      <c r="BB135">
        <f>AVERAGE(AT135:AV135)*3</f>
        <v>3</v>
      </c>
      <c r="BC135" s="20">
        <f>SUM(AW135:BB135)</f>
        <v>2</v>
      </c>
      <c r="BD135" s="17">
        <f>SUM(X135:AC135)</f>
        <v>10.666666666666666</v>
      </c>
      <c r="BG135" s="45">
        <f>SUM(BC135:BD135)</f>
        <v>12.666666666666666</v>
      </c>
    </row>
    <row r="136" spans="1:59" x14ac:dyDescent="0.15">
      <c r="A136" s="27" t="s">
        <v>11</v>
      </c>
      <c r="B136" s="2" t="s">
        <v>6</v>
      </c>
      <c r="C136" s="2" t="s">
        <v>8</v>
      </c>
      <c r="D136" s="17" t="s">
        <v>31</v>
      </c>
      <c r="E136" s="23" t="s">
        <v>116</v>
      </c>
      <c r="F136" s="14">
        <v>1</v>
      </c>
      <c r="G136" s="2">
        <v>1</v>
      </c>
      <c r="H136" s="10">
        <v>1</v>
      </c>
      <c r="I136" s="2">
        <v>3</v>
      </c>
      <c r="J136" s="2">
        <v>2</v>
      </c>
      <c r="K136" s="10">
        <v>1</v>
      </c>
      <c r="L136" s="2">
        <v>7</v>
      </c>
      <c r="M136" s="2">
        <v>7</v>
      </c>
      <c r="N136" s="10">
        <v>1</v>
      </c>
      <c r="O136" s="2">
        <v>1</v>
      </c>
      <c r="P136" s="2">
        <v>1</v>
      </c>
      <c r="Q136" s="10">
        <v>2</v>
      </c>
      <c r="R136" s="2">
        <v>3</v>
      </c>
      <c r="S136" s="2">
        <v>1</v>
      </c>
      <c r="T136" s="10">
        <v>1</v>
      </c>
      <c r="U136" s="2">
        <v>7</v>
      </c>
      <c r="V136" s="2">
        <v>6</v>
      </c>
      <c r="W136" s="2">
        <v>5</v>
      </c>
      <c r="X136" s="2">
        <f t="shared" si="12"/>
        <v>-3</v>
      </c>
      <c r="Y136" s="2">
        <f t="shared" si="13"/>
        <v>-4</v>
      </c>
      <c r="Z136" s="2">
        <f t="shared" si="14"/>
        <v>-5</v>
      </c>
      <c r="AA136" s="2">
        <f t="shared" si="15"/>
        <v>1.3333333333333333</v>
      </c>
      <c r="AB136" s="2">
        <f t="shared" si="16"/>
        <v>3.3333333333333335</v>
      </c>
      <c r="AC136" s="2">
        <f t="shared" si="17"/>
        <v>18</v>
      </c>
      <c r="AE136" s="3">
        <v>4</v>
      </c>
      <c r="AF136" s="2">
        <v>4</v>
      </c>
      <c r="AG136" s="10">
        <v>4</v>
      </c>
      <c r="AH136" s="2">
        <v>4</v>
      </c>
      <c r="AI136" s="2">
        <v>1</v>
      </c>
      <c r="AJ136" s="10">
        <v>1</v>
      </c>
      <c r="AK136" s="2">
        <v>4</v>
      </c>
      <c r="AL136" s="2">
        <v>6</v>
      </c>
      <c r="AM136" s="10">
        <v>6</v>
      </c>
      <c r="AN136" s="5">
        <v>1</v>
      </c>
      <c r="AO136" s="2">
        <v>5</v>
      </c>
      <c r="AP136" s="10">
        <v>6</v>
      </c>
      <c r="AQ136" s="2">
        <v>6</v>
      </c>
      <c r="AR136" s="2">
        <v>6</v>
      </c>
      <c r="AS136" s="10">
        <v>6</v>
      </c>
      <c r="AT136" s="2">
        <v>6</v>
      </c>
      <c r="AU136" s="2">
        <v>6</v>
      </c>
      <c r="AV136" s="10">
        <v>6</v>
      </c>
      <c r="AW136">
        <f>AVERAGE(AE136:AG136)*(-3)</f>
        <v>-12</v>
      </c>
      <c r="AX136">
        <f>AVERAGE(AH136:AJ136)*(-2)</f>
        <v>-4</v>
      </c>
      <c r="AY136">
        <f>AVERAGE(AK136:AM136)*(-1)</f>
        <v>-5.333333333333333</v>
      </c>
      <c r="AZ136">
        <f>AVERAGE(AN136:AP136)*1</f>
        <v>4</v>
      </c>
      <c r="BA136">
        <f>AVERAGE(AQ136:AS136)*2</f>
        <v>12</v>
      </c>
      <c r="BB136">
        <f>AVERAGE(AT136:AV136)*3</f>
        <v>18</v>
      </c>
      <c r="BC136" s="20">
        <f>SUM(AW136:BB136)</f>
        <v>12.666666666666668</v>
      </c>
      <c r="BD136" s="17">
        <f>SUM(X136:AC136)</f>
        <v>10.666666666666668</v>
      </c>
      <c r="BG136" s="45">
        <f>SUM(BC136:BD136)</f>
        <v>23.333333333333336</v>
      </c>
    </row>
    <row r="137" spans="1:59" x14ac:dyDescent="0.15">
      <c r="A137" s="2" t="s">
        <v>5</v>
      </c>
      <c r="B137" s="2" t="s">
        <v>6</v>
      </c>
      <c r="C137" s="2" t="s">
        <v>8</v>
      </c>
      <c r="D137" s="2" t="s">
        <v>3</v>
      </c>
      <c r="E137" s="28" t="s">
        <v>123</v>
      </c>
      <c r="F137" s="14">
        <v>1</v>
      </c>
      <c r="G137" s="2">
        <v>2</v>
      </c>
      <c r="H137" s="10">
        <v>3</v>
      </c>
      <c r="I137" s="2">
        <v>1</v>
      </c>
      <c r="J137" s="2">
        <v>1</v>
      </c>
      <c r="K137" s="10">
        <v>1</v>
      </c>
      <c r="L137" s="2">
        <v>4</v>
      </c>
      <c r="M137" s="2">
        <v>6</v>
      </c>
      <c r="N137" s="10">
        <v>3</v>
      </c>
      <c r="O137" s="2">
        <v>1</v>
      </c>
      <c r="P137" s="2">
        <v>1</v>
      </c>
      <c r="Q137" s="10">
        <v>3</v>
      </c>
      <c r="R137" s="2">
        <v>3</v>
      </c>
      <c r="S137" s="2">
        <v>1</v>
      </c>
      <c r="T137" s="10">
        <v>4</v>
      </c>
      <c r="U137" s="2">
        <v>5</v>
      </c>
      <c r="V137" s="2">
        <v>6</v>
      </c>
      <c r="W137" s="2">
        <v>5</v>
      </c>
      <c r="X137" s="2">
        <f t="shared" si="12"/>
        <v>-6</v>
      </c>
      <c r="Y137" s="2">
        <f t="shared" si="13"/>
        <v>-2</v>
      </c>
      <c r="Z137" s="2">
        <f t="shared" si="14"/>
        <v>-4.333333333333333</v>
      </c>
      <c r="AA137" s="2">
        <f t="shared" si="15"/>
        <v>1.6666666666666667</v>
      </c>
      <c r="AB137" s="2">
        <f t="shared" si="16"/>
        <v>5.333333333333333</v>
      </c>
      <c r="AC137" s="2">
        <f t="shared" si="17"/>
        <v>16</v>
      </c>
      <c r="AE137" s="3">
        <v>6</v>
      </c>
      <c r="AF137" s="2">
        <v>5</v>
      </c>
      <c r="AG137" s="10">
        <v>5</v>
      </c>
      <c r="AH137" s="2">
        <v>6</v>
      </c>
      <c r="AI137" s="2">
        <v>4</v>
      </c>
      <c r="AJ137" s="10">
        <v>6</v>
      </c>
      <c r="AK137" s="2">
        <v>6</v>
      </c>
      <c r="AL137" s="2">
        <v>6</v>
      </c>
      <c r="AM137" s="10">
        <v>6</v>
      </c>
      <c r="AN137" s="5">
        <v>6</v>
      </c>
      <c r="AO137" s="2">
        <v>6</v>
      </c>
      <c r="AP137" s="10">
        <v>6</v>
      </c>
      <c r="AQ137" s="2">
        <v>6</v>
      </c>
      <c r="AR137" s="2">
        <v>6</v>
      </c>
      <c r="AS137" s="10">
        <v>6</v>
      </c>
      <c r="AT137" s="2">
        <v>6</v>
      </c>
      <c r="AU137" s="2">
        <v>6</v>
      </c>
      <c r="AV137" s="10">
        <v>6</v>
      </c>
      <c r="AW137">
        <f>AVERAGE(AE137:AG137)*(-3)</f>
        <v>-16</v>
      </c>
      <c r="AX137">
        <f>AVERAGE(AH137:AJ137)*(-2)</f>
        <v>-10.666666666666666</v>
      </c>
      <c r="AY137">
        <f>AVERAGE(AK137:AM137)*(-1)</f>
        <v>-6</v>
      </c>
      <c r="AZ137">
        <f>AVERAGE(AN137:AP137)*1</f>
        <v>6</v>
      </c>
      <c r="BA137">
        <f>AVERAGE(AQ137:AS137)*2</f>
        <v>12</v>
      </c>
      <c r="BB137">
        <f>AVERAGE(AT137:AV137)*3</f>
        <v>18</v>
      </c>
      <c r="BC137" s="20">
        <f>SUM(AW137:BB137)</f>
        <v>3.3333333333333357</v>
      </c>
      <c r="BD137" s="17">
        <f>SUM(X137:AC137)</f>
        <v>10.666666666666668</v>
      </c>
      <c r="BG137" s="45">
        <f>SUM(BC137:BD137)</f>
        <v>14.000000000000004</v>
      </c>
    </row>
    <row r="138" spans="1:59" x14ac:dyDescent="0.15">
      <c r="A138" s="2" t="s">
        <v>5</v>
      </c>
      <c r="B138" s="2" t="s">
        <v>1</v>
      </c>
      <c r="C138" s="2" t="s">
        <v>2</v>
      </c>
      <c r="D138" s="2" t="s">
        <v>3</v>
      </c>
      <c r="E138" s="29">
        <v>230</v>
      </c>
      <c r="F138" s="14">
        <v>4</v>
      </c>
      <c r="G138" s="2">
        <v>4</v>
      </c>
      <c r="H138" s="10">
        <v>4</v>
      </c>
      <c r="I138" s="2">
        <v>6</v>
      </c>
      <c r="J138" s="2">
        <v>1</v>
      </c>
      <c r="K138" s="10">
        <v>1</v>
      </c>
      <c r="L138" s="2">
        <v>4</v>
      </c>
      <c r="M138" s="2">
        <v>6</v>
      </c>
      <c r="N138" s="10">
        <v>5</v>
      </c>
      <c r="O138" s="2">
        <v>2</v>
      </c>
      <c r="P138" s="2">
        <v>4</v>
      </c>
      <c r="Q138" s="10">
        <v>2</v>
      </c>
      <c r="R138" s="2">
        <v>5</v>
      </c>
      <c r="S138" s="2">
        <v>6</v>
      </c>
      <c r="T138" s="10">
        <v>6</v>
      </c>
      <c r="U138" s="2">
        <v>6</v>
      </c>
      <c r="V138" s="2">
        <v>6</v>
      </c>
      <c r="W138" s="2">
        <v>7</v>
      </c>
      <c r="X138" s="2">
        <f t="shared" si="12"/>
        <v>-12</v>
      </c>
      <c r="Y138" s="2">
        <f t="shared" si="13"/>
        <v>-5.333333333333333</v>
      </c>
      <c r="Z138" s="2">
        <f t="shared" si="14"/>
        <v>-5</v>
      </c>
      <c r="AA138" s="2">
        <f t="shared" si="15"/>
        <v>2.6666666666666665</v>
      </c>
      <c r="AB138" s="2">
        <f t="shared" si="16"/>
        <v>11.333333333333334</v>
      </c>
      <c r="AC138" s="2">
        <f t="shared" si="17"/>
        <v>19</v>
      </c>
      <c r="AE138" s="3">
        <v>5</v>
      </c>
      <c r="AF138" s="2">
        <v>5</v>
      </c>
      <c r="AG138" s="10">
        <v>3</v>
      </c>
      <c r="AH138" s="2">
        <v>5</v>
      </c>
      <c r="AI138" s="2">
        <v>1</v>
      </c>
      <c r="AJ138" s="10">
        <v>1</v>
      </c>
      <c r="AK138" s="2">
        <v>4</v>
      </c>
      <c r="AL138" s="2">
        <v>4</v>
      </c>
      <c r="AM138" s="10">
        <v>4</v>
      </c>
      <c r="AN138" s="5">
        <v>2</v>
      </c>
      <c r="AO138" s="2">
        <v>5</v>
      </c>
      <c r="AP138" s="10">
        <v>6</v>
      </c>
      <c r="AQ138" s="2">
        <v>5</v>
      </c>
      <c r="AR138" s="2">
        <v>5</v>
      </c>
      <c r="AS138" s="10">
        <v>5</v>
      </c>
      <c r="AT138" s="2">
        <v>7</v>
      </c>
      <c r="AU138" s="2">
        <v>6</v>
      </c>
      <c r="AV138" s="10">
        <v>5</v>
      </c>
      <c r="AW138">
        <f>AVERAGE(AE138:AG138)*(-3)</f>
        <v>-13</v>
      </c>
      <c r="AX138">
        <f>AVERAGE(AH138:AJ138)*(-2)</f>
        <v>-4.666666666666667</v>
      </c>
      <c r="AY138">
        <f>AVERAGE(AK138:AM138)*(-1)</f>
        <v>-4</v>
      </c>
      <c r="AZ138">
        <f>AVERAGE(AN138:AP138)*1</f>
        <v>4.333333333333333</v>
      </c>
      <c r="BA138">
        <f>AVERAGE(AQ138:AS138)*2</f>
        <v>10</v>
      </c>
      <c r="BB138">
        <f>AVERAGE(AT138:AV138)*3</f>
        <v>18</v>
      </c>
      <c r="BC138" s="20">
        <f>SUM(AW138:BB138)</f>
        <v>10.666666666666664</v>
      </c>
      <c r="BD138" s="17">
        <f>SUM(X138:AC138)</f>
        <v>10.66666666666667</v>
      </c>
      <c r="BG138" s="45">
        <f>SUM(BC138:BD138)</f>
        <v>21.333333333333336</v>
      </c>
    </row>
    <row r="139" spans="1:59" x14ac:dyDescent="0.15">
      <c r="A139" s="2" t="s">
        <v>5</v>
      </c>
      <c r="B139" s="2" t="s">
        <v>1</v>
      </c>
      <c r="C139" s="2" t="s">
        <v>2</v>
      </c>
      <c r="D139" s="17" t="s">
        <v>28</v>
      </c>
      <c r="E139" s="23" t="s">
        <v>116</v>
      </c>
      <c r="F139" s="14">
        <v>4</v>
      </c>
      <c r="G139" s="2">
        <v>4</v>
      </c>
      <c r="H139" s="10">
        <v>3</v>
      </c>
      <c r="I139" s="2">
        <v>6</v>
      </c>
      <c r="J139" s="2">
        <v>1</v>
      </c>
      <c r="K139" s="10">
        <v>2</v>
      </c>
      <c r="L139" s="2">
        <v>2</v>
      </c>
      <c r="M139" s="2">
        <v>5</v>
      </c>
      <c r="N139" s="10">
        <v>3</v>
      </c>
      <c r="O139" s="2">
        <v>2</v>
      </c>
      <c r="P139" s="2">
        <v>6</v>
      </c>
      <c r="Q139" s="10">
        <v>6</v>
      </c>
      <c r="R139" s="2">
        <v>3</v>
      </c>
      <c r="S139" s="2">
        <v>6</v>
      </c>
      <c r="T139" s="10">
        <v>5</v>
      </c>
      <c r="U139" s="2">
        <v>5</v>
      </c>
      <c r="V139" s="2">
        <v>6</v>
      </c>
      <c r="W139" s="2">
        <v>6</v>
      </c>
      <c r="X139" s="2">
        <f t="shared" si="12"/>
        <v>-11</v>
      </c>
      <c r="Y139" s="2">
        <f t="shared" si="13"/>
        <v>-6</v>
      </c>
      <c r="Z139" s="2">
        <f t="shared" si="14"/>
        <v>-3.3333333333333335</v>
      </c>
      <c r="AA139" s="2">
        <f t="shared" si="15"/>
        <v>4.666666666666667</v>
      </c>
      <c r="AB139" s="2">
        <f t="shared" si="16"/>
        <v>9.3333333333333339</v>
      </c>
      <c r="AC139" s="2">
        <f t="shared" si="17"/>
        <v>17</v>
      </c>
      <c r="AE139" s="3">
        <v>2</v>
      </c>
      <c r="AF139" s="2">
        <v>2</v>
      </c>
      <c r="AG139" s="10">
        <v>2</v>
      </c>
      <c r="AH139" s="2">
        <v>6</v>
      </c>
      <c r="AI139" s="2">
        <v>5</v>
      </c>
      <c r="AJ139" s="10">
        <v>3</v>
      </c>
      <c r="AK139" s="2">
        <v>1</v>
      </c>
      <c r="AL139" s="2">
        <v>1</v>
      </c>
      <c r="AM139" s="10">
        <v>7</v>
      </c>
      <c r="AN139" s="5">
        <v>1</v>
      </c>
      <c r="AO139" s="2">
        <v>6</v>
      </c>
      <c r="AP139" s="10">
        <v>7</v>
      </c>
      <c r="AQ139" s="2">
        <v>1</v>
      </c>
      <c r="AR139" s="2">
        <v>3</v>
      </c>
      <c r="AS139" s="10">
        <v>2</v>
      </c>
      <c r="AT139" s="2">
        <v>6</v>
      </c>
      <c r="AU139" s="2">
        <v>7</v>
      </c>
      <c r="AV139" s="10">
        <v>7</v>
      </c>
      <c r="AW139">
        <f>AVERAGE(AE139:AG139)*(-3)</f>
        <v>-6</v>
      </c>
      <c r="AX139">
        <f>AVERAGE(AH139:AJ139)*(-2)</f>
        <v>-9.3333333333333339</v>
      </c>
      <c r="AY139">
        <f>AVERAGE(AK139:AM139)*(-1)</f>
        <v>-3</v>
      </c>
      <c r="AZ139">
        <f>AVERAGE(AN139:AP139)*1</f>
        <v>4.666666666666667</v>
      </c>
      <c r="BA139">
        <f>AVERAGE(AQ139:AS139)*2</f>
        <v>4</v>
      </c>
      <c r="BB139">
        <f>AVERAGE(AT139:AV139)*3</f>
        <v>20</v>
      </c>
      <c r="BC139" s="20">
        <f>SUM(AW139:BB139)</f>
        <v>10.333333333333332</v>
      </c>
      <c r="BD139" s="17">
        <f>SUM(X139:AC139)</f>
        <v>10.66666666666667</v>
      </c>
      <c r="BG139" s="45">
        <f>SUM(BC139:BD139)</f>
        <v>21</v>
      </c>
    </row>
    <row r="140" spans="1:59" x14ac:dyDescent="0.15">
      <c r="A140" s="2" t="s">
        <v>0</v>
      </c>
      <c r="B140" s="2" t="s">
        <v>1</v>
      </c>
      <c r="C140" s="2" t="s">
        <v>2</v>
      </c>
      <c r="D140" s="2" t="s">
        <v>3</v>
      </c>
      <c r="E140" s="29">
        <v>800</v>
      </c>
      <c r="F140" s="14">
        <v>2</v>
      </c>
      <c r="G140" s="2">
        <v>2</v>
      </c>
      <c r="H140" s="10">
        <v>5</v>
      </c>
      <c r="I140" s="2">
        <v>5</v>
      </c>
      <c r="J140" s="2">
        <v>1</v>
      </c>
      <c r="K140" s="10">
        <v>1</v>
      </c>
      <c r="L140" s="2">
        <v>2</v>
      </c>
      <c r="M140" s="2">
        <v>4</v>
      </c>
      <c r="N140" s="10">
        <v>4</v>
      </c>
      <c r="O140" s="2">
        <v>1</v>
      </c>
      <c r="P140" s="2">
        <v>6</v>
      </c>
      <c r="Q140" s="10">
        <v>4</v>
      </c>
      <c r="R140" s="2">
        <v>4</v>
      </c>
      <c r="S140" s="2">
        <v>5</v>
      </c>
      <c r="T140" s="10">
        <v>2</v>
      </c>
      <c r="U140" s="2">
        <v>6</v>
      </c>
      <c r="V140" s="2">
        <v>6</v>
      </c>
      <c r="W140" s="2">
        <v>5</v>
      </c>
      <c r="X140" s="2">
        <f t="shared" si="12"/>
        <v>-9</v>
      </c>
      <c r="Y140" s="2">
        <f t="shared" si="13"/>
        <v>-4.666666666666667</v>
      </c>
      <c r="Z140" s="2">
        <f t="shared" si="14"/>
        <v>-3.3333333333333335</v>
      </c>
      <c r="AA140" s="2">
        <f t="shared" si="15"/>
        <v>3.6666666666666665</v>
      </c>
      <c r="AB140" s="2">
        <f t="shared" si="16"/>
        <v>7.333333333333333</v>
      </c>
      <c r="AC140" s="2">
        <f t="shared" si="17"/>
        <v>17</v>
      </c>
      <c r="AE140" s="3">
        <v>1</v>
      </c>
      <c r="AF140" s="2">
        <v>1</v>
      </c>
      <c r="AG140" s="10">
        <v>1</v>
      </c>
      <c r="AH140" s="2">
        <v>6</v>
      </c>
      <c r="AI140" s="2">
        <v>6</v>
      </c>
      <c r="AJ140" s="10">
        <v>6</v>
      </c>
      <c r="AK140" s="2">
        <v>1</v>
      </c>
      <c r="AL140" s="2">
        <v>1</v>
      </c>
      <c r="AM140" s="10">
        <v>5</v>
      </c>
      <c r="AN140" s="5">
        <v>6</v>
      </c>
      <c r="AO140" s="2">
        <v>6</v>
      </c>
      <c r="AP140" s="10">
        <v>6</v>
      </c>
      <c r="AQ140" s="2">
        <v>6</v>
      </c>
      <c r="AR140" s="2">
        <v>5</v>
      </c>
      <c r="AS140" s="10">
        <v>4</v>
      </c>
      <c r="AT140" s="2">
        <v>1</v>
      </c>
      <c r="AU140" s="2">
        <v>1</v>
      </c>
      <c r="AV140" s="10">
        <v>1</v>
      </c>
      <c r="AW140">
        <f>AVERAGE(AE140:AG140)*(-3)</f>
        <v>-3</v>
      </c>
      <c r="AX140">
        <f>AVERAGE(AH140:AJ140)*(-2)</f>
        <v>-12</v>
      </c>
      <c r="AY140">
        <f>AVERAGE(AK140:AM140)*(-1)</f>
        <v>-2.3333333333333335</v>
      </c>
      <c r="AZ140">
        <f>AVERAGE(AN140:AP140)*1</f>
        <v>6</v>
      </c>
      <c r="BA140">
        <f>AVERAGE(AQ140:AS140)*2</f>
        <v>10</v>
      </c>
      <c r="BB140">
        <f>AVERAGE(AT140:AV140)*3</f>
        <v>3</v>
      </c>
      <c r="BC140" s="20">
        <f>SUM(AW140:BB140)</f>
        <v>1.6666666666666679</v>
      </c>
      <c r="BD140" s="17">
        <f>SUM(X140:AC140)</f>
        <v>11</v>
      </c>
      <c r="BG140" s="45">
        <f>SUM(BC140:BD140)</f>
        <v>12.666666666666668</v>
      </c>
    </row>
    <row r="141" spans="1:59" x14ac:dyDescent="0.15">
      <c r="A141" s="26" t="s">
        <v>13</v>
      </c>
      <c r="B141" s="2" t="s">
        <v>6</v>
      </c>
      <c r="C141" s="2" t="s">
        <v>14</v>
      </c>
      <c r="D141" s="2" t="s">
        <v>3</v>
      </c>
      <c r="E141" s="23" t="s">
        <v>116</v>
      </c>
      <c r="F141" s="14">
        <v>2</v>
      </c>
      <c r="G141" s="2">
        <v>1</v>
      </c>
      <c r="H141" s="10">
        <v>2</v>
      </c>
      <c r="I141" s="2">
        <v>5</v>
      </c>
      <c r="J141" s="2">
        <v>3</v>
      </c>
      <c r="K141" s="10">
        <v>1</v>
      </c>
      <c r="L141" s="2">
        <v>4</v>
      </c>
      <c r="M141" s="2">
        <v>5</v>
      </c>
      <c r="N141" s="10">
        <v>3</v>
      </c>
      <c r="O141" s="2">
        <v>3</v>
      </c>
      <c r="P141" s="2">
        <v>7</v>
      </c>
      <c r="Q141" s="10">
        <v>6</v>
      </c>
      <c r="R141" s="2">
        <v>6</v>
      </c>
      <c r="S141" s="2">
        <v>6</v>
      </c>
      <c r="T141" s="10">
        <v>3</v>
      </c>
      <c r="U141" s="2">
        <v>6</v>
      </c>
      <c r="V141" s="2">
        <v>3</v>
      </c>
      <c r="W141" s="2">
        <v>2</v>
      </c>
      <c r="X141" s="2">
        <f t="shared" si="12"/>
        <v>-5</v>
      </c>
      <c r="Y141" s="2">
        <f t="shared" si="13"/>
        <v>-6</v>
      </c>
      <c r="Z141" s="2">
        <f t="shared" si="14"/>
        <v>-4</v>
      </c>
      <c r="AA141" s="2">
        <f t="shared" si="15"/>
        <v>5.333333333333333</v>
      </c>
      <c r="AB141" s="2">
        <f t="shared" si="16"/>
        <v>10</v>
      </c>
      <c r="AC141" s="2">
        <f t="shared" si="17"/>
        <v>11</v>
      </c>
      <c r="AE141" s="3">
        <v>1</v>
      </c>
      <c r="AF141" s="2">
        <v>4</v>
      </c>
      <c r="AG141" s="10">
        <v>4</v>
      </c>
      <c r="AH141" s="2">
        <v>6</v>
      </c>
      <c r="AI141" s="2">
        <v>2</v>
      </c>
      <c r="AJ141" s="10">
        <v>4</v>
      </c>
      <c r="AK141" s="2">
        <v>3</v>
      </c>
      <c r="AL141" s="2">
        <v>4</v>
      </c>
      <c r="AM141" s="10">
        <v>4</v>
      </c>
      <c r="AN141" s="5">
        <v>1</v>
      </c>
      <c r="AO141" s="2">
        <v>5</v>
      </c>
      <c r="AP141" s="10">
        <v>5</v>
      </c>
      <c r="AQ141" s="2">
        <v>5</v>
      </c>
      <c r="AR141" s="2">
        <v>4</v>
      </c>
      <c r="AS141" s="10">
        <v>4</v>
      </c>
      <c r="AT141" s="2">
        <v>5</v>
      </c>
      <c r="AU141" s="2">
        <v>6</v>
      </c>
      <c r="AV141" s="10">
        <v>6</v>
      </c>
      <c r="AW141">
        <f>AVERAGE(AE141:AG141)*(-3)</f>
        <v>-9</v>
      </c>
      <c r="AX141">
        <f>AVERAGE(AH141:AJ141)*(-2)</f>
        <v>-8</v>
      </c>
      <c r="AY141">
        <f>AVERAGE(AK141:AM141)*(-1)</f>
        <v>-3.6666666666666665</v>
      </c>
      <c r="AZ141">
        <f>AVERAGE(AN141:AP141)*1</f>
        <v>3.6666666666666665</v>
      </c>
      <c r="BA141">
        <f>AVERAGE(AQ141:AS141)*2</f>
        <v>8.6666666666666661</v>
      </c>
      <c r="BB141">
        <f>AVERAGE(AT141:AV141)*3</f>
        <v>17</v>
      </c>
      <c r="BC141" s="20">
        <f>SUM(AW141:BB141)</f>
        <v>8.6666666666666661</v>
      </c>
      <c r="BD141" s="17">
        <f>SUM(X141:AC141)</f>
        <v>11.333333333333332</v>
      </c>
      <c r="BG141" s="45">
        <f>SUM(BC141:BD141)</f>
        <v>20</v>
      </c>
    </row>
    <row r="142" spans="1:59" x14ac:dyDescent="0.15">
      <c r="A142" s="27" t="s">
        <v>11</v>
      </c>
      <c r="B142" s="2" t="s">
        <v>6</v>
      </c>
      <c r="C142" s="2" t="s">
        <v>8</v>
      </c>
      <c r="D142" s="2" t="s">
        <v>3</v>
      </c>
      <c r="E142" s="23" t="s">
        <v>116</v>
      </c>
      <c r="F142" s="14">
        <v>1</v>
      </c>
      <c r="G142" s="2">
        <v>2</v>
      </c>
      <c r="H142" s="10">
        <v>2</v>
      </c>
      <c r="I142" s="2">
        <v>2</v>
      </c>
      <c r="J142" s="2">
        <v>2</v>
      </c>
      <c r="K142" s="10">
        <v>1</v>
      </c>
      <c r="L142" s="2">
        <v>3</v>
      </c>
      <c r="M142" s="2">
        <v>1</v>
      </c>
      <c r="N142" s="10">
        <v>1</v>
      </c>
      <c r="O142" s="2">
        <v>2</v>
      </c>
      <c r="P142" s="2">
        <v>2</v>
      </c>
      <c r="Q142" s="10">
        <v>1</v>
      </c>
      <c r="R142" s="2">
        <v>4</v>
      </c>
      <c r="S142" s="2">
        <v>2</v>
      </c>
      <c r="T142" s="10">
        <v>4</v>
      </c>
      <c r="U142" s="2">
        <v>6</v>
      </c>
      <c r="V142" s="2">
        <v>4</v>
      </c>
      <c r="W142" s="2">
        <v>3</v>
      </c>
      <c r="X142" s="2">
        <f t="shared" si="12"/>
        <v>-5</v>
      </c>
      <c r="Y142" s="2">
        <f t="shared" si="13"/>
        <v>-3.3333333333333335</v>
      </c>
      <c r="Z142" s="2">
        <f t="shared" si="14"/>
        <v>-1.6666666666666667</v>
      </c>
      <c r="AA142" s="2">
        <f t="shared" si="15"/>
        <v>1.6666666666666667</v>
      </c>
      <c r="AB142" s="2">
        <f t="shared" si="16"/>
        <v>6.666666666666667</v>
      </c>
      <c r="AC142" s="2">
        <f t="shared" si="17"/>
        <v>13</v>
      </c>
      <c r="AE142" s="3">
        <v>4</v>
      </c>
      <c r="AF142" s="2">
        <v>3</v>
      </c>
      <c r="AG142" s="10">
        <v>3</v>
      </c>
      <c r="AH142" s="2">
        <v>1</v>
      </c>
      <c r="AI142" s="2">
        <v>1</v>
      </c>
      <c r="AJ142" s="10">
        <v>1</v>
      </c>
      <c r="AK142" s="2">
        <v>1</v>
      </c>
      <c r="AL142" s="2">
        <v>1</v>
      </c>
      <c r="AM142" s="10">
        <v>1</v>
      </c>
      <c r="AN142" s="5">
        <v>1</v>
      </c>
      <c r="AO142" s="2">
        <v>2</v>
      </c>
      <c r="AP142" s="10">
        <v>2</v>
      </c>
      <c r="AQ142" s="2">
        <v>4</v>
      </c>
      <c r="AR142" s="2">
        <v>3</v>
      </c>
      <c r="AS142" s="10">
        <v>3</v>
      </c>
      <c r="AT142" s="2">
        <v>4</v>
      </c>
      <c r="AU142" s="2">
        <v>3</v>
      </c>
      <c r="AV142" s="10">
        <v>4</v>
      </c>
      <c r="AW142">
        <f>AVERAGE(AE142:AG142)*(-3)</f>
        <v>-10</v>
      </c>
      <c r="AX142">
        <f>AVERAGE(AH142:AJ142)*(-2)</f>
        <v>-2</v>
      </c>
      <c r="AY142">
        <f>AVERAGE(AK142:AM142)*(-1)</f>
        <v>-1</v>
      </c>
      <c r="AZ142">
        <f>AVERAGE(AN142:AP142)*1</f>
        <v>1.6666666666666667</v>
      </c>
      <c r="BA142">
        <f>AVERAGE(AQ142:AS142)*2</f>
        <v>6.666666666666667</v>
      </c>
      <c r="BB142">
        <f>AVERAGE(AT142:AV142)*3</f>
        <v>11</v>
      </c>
      <c r="BC142" s="20">
        <f>SUM(AW142:BB142)</f>
        <v>6.333333333333333</v>
      </c>
      <c r="BD142" s="17">
        <f>SUM(X142:AC142)</f>
        <v>11.333333333333332</v>
      </c>
      <c r="BG142" s="45">
        <f>SUM(BC142:BD142)</f>
        <v>17.666666666666664</v>
      </c>
    </row>
    <row r="143" spans="1:59" x14ac:dyDescent="0.15">
      <c r="A143" s="2" t="s">
        <v>0</v>
      </c>
      <c r="B143" s="2" t="s">
        <v>1</v>
      </c>
      <c r="C143" s="2" t="s">
        <v>2</v>
      </c>
      <c r="D143" s="2" t="s">
        <v>18</v>
      </c>
      <c r="E143" s="29">
        <v>200</v>
      </c>
      <c r="F143" s="14">
        <v>4</v>
      </c>
      <c r="G143" s="2">
        <v>6</v>
      </c>
      <c r="H143" s="10">
        <v>5</v>
      </c>
      <c r="I143" s="2">
        <v>4</v>
      </c>
      <c r="J143" s="2">
        <v>1</v>
      </c>
      <c r="K143" s="10">
        <v>3</v>
      </c>
      <c r="L143" s="2">
        <v>1</v>
      </c>
      <c r="M143" s="2">
        <v>1</v>
      </c>
      <c r="N143" s="10">
        <v>1</v>
      </c>
      <c r="O143" s="2">
        <v>1</v>
      </c>
      <c r="P143" s="2">
        <v>1</v>
      </c>
      <c r="Q143" s="10">
        <v>1</v>
      </c>
      <c r="R143" s="2">
        <v>7</v>
      </c>
      <c r="S143" s="2">
        <v>5</v>
      </c>
      <c r="T143" s="10">
        <v>4</v>
      </c>
      <c r="U143" s="2">
        <v>7</v>
      </c>
      <c r="V143" s="2">
        <v>7</v>
      </c>
      <c r="W143" s="2">
        <v>7</v>
      </c>
      <c r="X143" s="2">
        <f t="shared" si="12"/>
        <v>-15</v>
      </c>
      <c r="Y143" s="2">
        <f t="shared" si="13"/>
        <v>-5.333333333333333</v>
      </c>
      <c r="Z143" s="2">
        <f t="shared" si="14"/>
        <v>-1</v>
      </c>
      <c r="AA143" s="2">
        <f t="shared" si="15"/>
        <v>1</v>
      </c>
      <c r="AB143" s="2">
        <f t="shared" si="16"/>
        <v>10.666666666666666</v>
      </c>
      <c r="AC143" s="2">
        <f t="shared" si="17"/>
        <v>21</v>
      </c>
      <c r="AE143" s="3">
        <v>4</v>
      </c>
      <c r="AF143" s="2">
        <v>2</v>
      </c>
      <c r="AG143" s="10">
        <v>3</v>
      </c>
      <c r="AH143" s="2">
        <v>2</v>
      </c>
      <c r="AI143" s="2">
        <v>2</v>
      </c>
      <c r="AJ143" s="10">
        <v>2</v>
      </c>
      <c r="AK143" s="2">
        <v>4</v>
      </c>
      <c r="AL143" s="2">
        <v>5</v>
      </c>
      <c r="AM143" s="10">
        <v>2</v>
      </c>
      <c r="AN143" s="5">
        <v>2</v>
      </c>
      <c r="AO143" s="2">
        <v>3</v>
      </c>
      <c r="AP143" s="10">
        <v>2</v>
      </c>
      <c r="AQ143" s="2">
        <v>2</v>
      </c>
      <c r="AR143" s="2">
        <v>2</v>
      </c>
      <c r="AS143" s="10">
        <v>2</v>
      </c>
      <c r="AT143" s="2">
        <v>5</v>
      </c>
      <c r="AU143" s="2">
        <v>5</v>
      </c>
      <c r="AV143" s="10">
        <v>5</v>
      </c>
      <c r="AW143">
        <f>AVERAGE(AE143:AG143)*(-3)</f>
        <v>-9</v>
      </c>
      <c r="AX143">
        <f>AVERAGE(AH143:AJ143)*(-2)</f>
        <v>-4</v>
      </c>
      <c r="AY143">
        <f>AVERAGE(AK143:AM143)*(-1)</f>
        <v>-3.6666666666666665</v>
      </c>
      <c r="AZ143">
        <f>AVERAGE(AN143:AP143)*1</f>
        <v>2.3333333333333335</v>
      </c>
      <c r="BA143">
        <f>AVERAGE(AQ143:AS143)*2</f>
        <v>4</v>
      </c>
      <c r="BB143">
        <f>AVERAGE(AT143:AV143)*3</f>
        <v>15</v>
      </c>
      <c r="BC143" s="20">
        <f>SUM(AW143:BB143)</f>
        <v>4.6666666666666661</v>
      </c>
      <c r="BD143" s="17">
        <f>SUM(X143:AC143)</f>
        <v>11.333333333333334</v>
      </c>
      <c r="BG143" s="45">
        <f>SUM(BC143:BD143)</f>
        <v>16</v>
      </c>
    </row>
    <row r="144" spans="1:59" x14ac:dyDescent="0.15">
      <c r="A144" s="27" t="s">
        <v>11</v>
      </c>
      <c r="B144" s="2" t="s">
        <v>6</v>
      </c>
      <c r="C144" s="2" t="s">
        <v>8</v>
      </c>
      <c r="D144" s="2" t="s">
        <v>3</v>
      </c>
      <c r="E144" s="28" t="s">
        <v>139</v>
      </c>
      <c r="F144" s="14">
        <v>2</v>
      </c>
      <c r="G144" s="2">
        <v>2</v>
      </c>
      <c r="H144" s="10">
        <v>3</v>
      </c>
      <c r="I144" s="2">
        <v>4</v>
      </c>
      <c r="J144" s="2">
        <v>2</v>
      </c>
      <c r="K144" s="10">
        <v>2</v>
      </c>
      <c r="L144" s="2">
        <v>2</v>
      </c>
      <c r="M144" s="2">
        <v>4</v>
      </c>
      <c r="N144" s="10">
        <v>2</v>
      </c>
      <c r="O144" s="2">
        <v>2</v>
      </c>
      <c r="P144" s="2">
        <v>6</v>
      </c>
      <c r="Q144" s="10">
        <v>5</v>
      </c>
      <c r="R144" s="2">
        <v>4</v>
      </c>
      <c r="S144" s="2">
        <v>2</v>
      </c>
      <c r="T144" s="10">
        <v>3</v>
      </c>
      <c r="U144" s="2">
        <v>5</v>
      </c>
      <c r="V144" s="2">
        <v>5</v>
      </c>
      <c r="W144" s="2">
        <v>6</v>
      </c>
      <c r="X144" s="2">
        <f t="shared" si="12"/>
        <v>-7</v>
      </c>
      <c r="Y144" s="2">
        <f t="shared" si="13"/>
        <v>-5.333333333333333</v>
      </c>
      <c r="Z144" s="2">
        <f t="shared" si="14"/>
        <v>-2.6666666666666665</v>
      </c>
      <c r="AA144" s="2">
        <f t="shared" si="15"/>
        <v>4.333333333333333</v>
      </c>
      <c r="AB144" s="2">
        <f t="shared" si="16"/>
        <v>6</v>
      </c>
      <c r="AC144" s="2">
        <f t="shared" si="17"/>
        <v>16</v>
      </c>
      <c r="AE144" s="3">
        <v>6</v>
      </c>
      <c r="AF144" s="2">
        <v>5</v>
      </c>
      <c r="AG144" s="10">
        <v>6</v>
      </c>
      <c r="AH144" s="2">
        <v>7</v>
      </c>
      <c r="AI144" s="2">
        <v>1</v>
      </c>
      <c r="AJ144" s="10">
        <v>1</v>
      </c>
      <c r="AK144" s="2">
        <v>6</v>
      </c>
      <c r="AL144" s="2">
        <v>6</v>
      </c>
      <c r="AM144" s="10">
        <v>5</v>
      </c>
      <c r="AN144" s="5">
        <v>1</v>
      </c>
      <c r="AO144" s="2">
        <v>6</v>
      </c>
      <c r="AP144" s="10">
        <v>6</v>
      </c>
      <c r="AQ144" s="2">
        <v>5</v>
      </c>
      <c r="AR144" s="2">
        <v>4</v>
      </c>
      <c r="AS144" s="10">
        <v>5</v>
      </c>
      <c r="AT144" s="2">
        <v>6</v>
      </c>
      <c r="AU144" s="2">
        <v>6</v>
      </c>
      <c r="AV144" s="10">
        <v>4</v>
      </c>
      <c r="AW144">
        <f>AVERAGE(AE144:AG144)*(-3)</f>
        <v>-17</v>
      </c>
      <c r="AX144">
        <f>AVERAGE(AH144:AJ144)*(-2)</f>
        <v>-6</v>
      </c>
      <c r="AY144">
        <f>AVERAGE(AK144:AM144)*(-1)</f>
        <v>-5.666666666666667</v>
      </c>
      <c r="AZ144">
        <f>AVERAGE(AN144:AP144)*1</f>
        <v>4.333333333333333</v>
      </c>
      <c r="BA144">
        <f>AVERAGE(AQ144:AS144)*2</f>
        <v>9.3333333333333339</v>
      </c>
      <c r="BB144">
        <f>AVERAGE(AT144:AV144)*3</f>
        <v>16</v>
      </c>
      <c r="BC144" s="20">
        <f>SUM(AW144:BB144)</f>
        <v>0.99999999999999822</v>
      </c>
      <c r="BD144" s="17">
        <f>SUM(X144:AC144)</f>
        <v>11.333333333333336</v>
      </c>
      <c r="BG144" s="45">
        <f>SUM(BC144:BD144)</f>
        <v>12.333333333333334</v>
      </c>
    </row>
    <row r="145" spans="1:59" x14ac:dyDescent="0.15">
      <c r="A145" s="2" t="s">
        <v>0</v>
      </c>
      <c r="B145" s="2" t="s">
        <v>1</v>
      </c>
      <c r="C145" s="2" t="s">
        <v>2</v>
      </c>
      <c r="D145" s="2" t="s">
        <v>12</v>
      </c>
      <c r="E145" s="28" t="s">
        <v>121</v>
      </c>
      <c r="F145" s="14">
        <v>5</v>
      </c>
      <c r="G145" s="2">
        <v>4</v>
      </c>
      <c r="H145" s="10">
        <v>4</v>
      </c>
      <c r="I145" s="2">
        <v>1</v>
      </c>
      <c r="J145" s="2">
        <v>1</v>
      </c>
      <c r="K145" s="10">
        <v>1</v>
      </c>
      <c r="L145" s="2">
        <v>1</v>
      </c>
      <c r="M145" s="2">
        <v>2</v>
      </c>
      <c r="N145" s="10">
        <v>1</v>
      </c>
      <c r="O145" s="2">
        <v>1</v>
      </c>
      <c r="P145" s="2">
        <v>7</v>
      </c>
      <c r="Q145" s="10">
        <v>5</v>
      </c>
      <c r="R145" s="2">
        <v>3</v>
      </c>
      <c r="S145" s="2">
        <v>5</v>
      </c>
      <c r="T145" s="10">
        <v>5</v>
      </c>
      <c r="U145" s="2">
        <v>5</v>
      </c>
      <c r="V145" s="2">
        <v>5</v>
      </c>
      <c r="W145" s="2">
        <v>5</v>
      </c>
      <c r="X145" s="2">
        <f t="shared" si="12"/>
        <v>-13</v>
      </c>
      <c r="Y145" s="2">
        <f t="shared" si="13"/>
        <v>-2</v>
      </c>
      <c r="Z145" s="2">
        <f t="shared" si="14"/>
        <v>-1.3333333333333333</v>
      </c>
      <c r="AA145" s="2">
        <f t="shared" si="15"/>
        <v>4.333333333333333</v>
      </c>
      <c r="AB145" s="2">
        <f t="shared" si="16"/>
        <v>8.6666666666666661</v>
      </c>
      <c r="AC145" s="2">
        <f t="shared" si="17"/>
        <v>15</v>
      </c>
      <c r="AE145" s="3">
        <v>1</v>
      </c>
      <c r="AF145" s="2">
        <v>1</v>
      </c>
      <c r="AG145" s="10">
        <v>1</v>
      </c>
      <c r="AH145" s="2">
        <v>1</v>
      </c>
      <c r="AI145" s="2">
        <v>1</v>
      </c>
      <c r="AJ145" s="10">
        <v>1</v>
      </c>
      <c r="AK145" s="2">
        <v>1</v>
      </c>
      <c r="AL145" s="2">
        <v>1</v>
      </c>
      <c r="AM145" s="10">
        <v>1</v>
      </c>
      <c r="AN145" s="5">
        <v>1</v>
      </c>
      <c r="AO145" s="2">
        <v>1</v>
      </c>
      <c r="AP145" s="10">
        <v>1</v>
      </c>
      <c r="AQ145" s="2">
        <v>1</v>
      </c>
      <c r="AR145" s="2">
        <v>1</v>
      </c>
      <c r="AS145" s="10">
        <v>1</v>
      </c>
      <c r="AT145" s="2">
        <v>1</v>
      </c>
      <c r="AU145" s="2">
        <v>1</v>
      </c>
      <c r="AV145" s="10">
        <v>1</v>
      </c>
      <c r="AW145">
        <f>AVERAGE(AE145:AG145)*(-3)</f>
        <v>-3</v>
      </c>
      <c r="AX145">
        <f>AVERAGE(AH145:AJ145)*(-2)</f>
        <v>-2</v>
      </c>
      <c r="AY145">
        <f>AVERAGE(AK145:AM145)*(-1)</f>
        <v>-1</v>
      </c>
      <c r="AZ145">
        <f>AVERAGE(AN145:AP145)*1</f>
        <v>1</v>
      </c>
      <c r="BA145">
        <f>AVERAGE(AQ145:AS145)*2</f>
        <v>2</v>
      </c>
      <c r="BB145">
        <f>AVERAGE(AT145:AV145)*3</f>
        <v>3</v>
      </c>
      <c r="BC145" s="20">
        <f>SUM(AW145:BB145)</f>
        <v>0</v>
      </c>
      <c r="BD145" s="17">
        <f>SUM(X145:AC145)</f>
        <v>11.666666666666666</v>
      </c>
      <c r="BG145" s="45">
        <f>SUM(BC145:BD145)</f>
        <v>11.666666666666666</v>
      </c>
    </row>
    <row r="146" spans="1:59" x14ac:dyDescent="0.15">
      <c r="A146" s="2" t="s">
        <v>9</v>
      </c>
      <c r="B146" s="2" t="s">
        <v>1</v>
      </c>
      <c r="C146" s="2" t="s">
        <v>8</v>
      </c>
      <c r="D146" s="2" t="s">
        <v>3</v>
      </c>
      <c r="E146" s="28" t="s">
        <v>140</v>
      </c>
      <c r="F146" s="14">
        <v>7</v>
      </c>
      <c r="G146" s="2">
        <v>6</v>
      </c>
      <c r="H146" s="10">
        <v>1</v>
      </c>
      <c r="I146" s="2">
        <v>1</v>
      </c>
      <c r="J146" s="2">
        <v>1</v>
      </c>
      <c r="K146" s="10">
        <v>1</v>
      </c>
      <c r="L146" s="2">
        <v>1</v>
      </c>
      <c r="M146" s="2">
        <v>1</v>
      </c>
      <c r="N146" s="10">
        <v>1</v>
      </c>
      <c r="O146" s="2">
        <v>1</v>
      </c>
      <c r="P146" s="2">
        <v>1</v>
      </c>
      <c r="Q146" s="10">
        <v>1</v>
      </c>
      <c r="R146" s="2">
        <v>1</v>
      </c>
      <c r="S146" s="2">
        <v>6</v>
      </c>
      <c r="T146" s="10">
        <v>6</v>
      </c>
      <c r="U146" s="2">
        <v>7</v>
      </c>
      <c r="V146" s="2">
        <v>7</v>
      </c>
      <c r="W146" s="2">
        <v>5</v>
      </c>
      <c r="X146" s="2">
        <f t="shared" si="12"/>
        <v>-14</v>
      </c>
      <c r="Y146" s="2">
        <f t="shared" si="13"/>
        <v>-2</v>
      </c>
      <c r="Z146" s="2">
        <f t="shared" si="14"/>
        <v>-1</v>
      </c>
      <c r="AA146" s="2">
        <f t="shared" si="15"/>
        <v>1</v>
      </c>
      <c r="AB146" s="2">
        <f t="shared" si="16"/>
        <v>8.6666666666666661</v>
      </c>
      <c r="AC146" s="2">
        <f t="shared" si="17"/>
        <v>19</v>
      </c>
      <c r="AE146" s="3">
        <v>5</v>
      </c>
      <c r="AF146" s="2">
        <v>2</v>
      </c>
      <c r="AG146" s="10">
        <v>3</v>
      </c>
      <c r="AH146" s="2">
        <v>5</v>
      </c>
      <c r="AI146" s="2">
        <v>4</v>
      </c>
      <c r="AJ146" s="10">
        <v>4</v>
      </c>
      <c r="AK146" s="2">
        <v>7</v>
      </c>
      <c r="AL146" s="2">
        <v>7</v>
      </c>
      <c r="AM146" s="10">
        <v>5</v>
      </c>
      <c r="AN146" s="5">
        <v>2</v>
      </c>
      <c r="AO146" s="2">
        <v>7</v>
      </c>
      <c r="AP146" s="10">
        <v>5</v>
      </c>
      <c r="AQ146" s="2">
        <v>7</v>
      </c>
      <c r="AR146" s="2">
        <v>6</v>
      </c>
      <c r="AS146" s="10">
        <v>7</v>
      </c>
      <c r="AT146" s="2">
        <v>6</v>
      </c>
      <c r="AU146" s="2">
        <v>6</v>
      </c>
      <c r="AV146" s="10">
        <v>5</v>
      </c>
      <c r="AW146">
        <f>AVERAGE(AE146:AG146)*(-3)</f>
        <v>-10</v>
      </c>
      <c r="AX146">
        <f>AVERAGE(AH146:AJ146)*(-2)</f>
        <v>-8.6666666666666661</v>
      </c>
      <c r="AY146">
        <f>AVERAGE(AK146:AM146)*(-1)</f>
        <v>-6.333333333333333</v>
      </c>
      <c r="AZ146">
        <f>AVERAGE(AN146:AP146)*1</f>
        <v>4.666666666666667</v>
      </c>
      <c r="BA146">
        <f>AVERAGE(AQ146:AS146)*2</f>
        <v>13.333333333333334</v>
      </c>
      <c r="BB146">
        <f>AVERAGE(AT146:AV146)*3</f>
        <v>17</v>
      </c>
      <c r="BC146" s="20">
        <f>SUM(AW146:BB146)</f>
        <v>10.000000000000005</v>
      </c>
      <c r="BD146" s="17">
        <f>SUM(X146:AC146)</f>
        <v>11.666666666666666</v>
      </c>
      <c r="BG146" s="45">
        <f>SUM(BC146:BD146)</f>
        <v>21.666666666666671</v>
      </c>
    </row>
    <row r="147" spans="1:59" x14ac:dyDescent="0.15">
      <c r="A147" s="2" t="s">
        <v>0</v>
      </c>
      <c r="B147" s="2" t="s">
        <v>1</v>
      </c>
      <c r="C147" s="2" t="s">
        <v>2</v>
      </c>
      <c r="D147" s="2" t="s">
        <v>3</v>
      </c>
      <c r="E147" s="29">
        <v>500</v>
      </c>
      <c r="F147" s="14">
        <v>1</v>
      </c>
      <c r="G147" s="2">
        <v>1</v>
      </c>
      <c r="H147" s="10">
        <v>4</v>
      </c>
      <c r="I147" s="2">
        <v>5</v>
      </c>
      <c r="J147" s="2">
        <v>1</v>
      </c>
      <c r="K147" s="10">
        <v>3</v>
      </c>
      <c r="L147" s="2">
        <v>2</v>
      </c>
      <c r="M147" s="2">
        <v>1</v>
      </c>
      <c r="N147" s="10">
        <v>4</v>
      </c>
      <c r="O147" s="2">
        <v>5</v>
      </c>
      <c r="P147" s="2">
        <v>3</v>
      </c>
      <c r="Q147" s="10">
        <v>4</v>
      </c>
      <c r="R147" s="2">
        <v>3</v>
      </c>
      <c r="S147" s="2">
        <v>5</v>
      </c>
      <c r="T147" s="10">
        <v>4</v>
      </c>
      <c r="U147" s="2">
        <v>7</v>
      </c>
      <c r="V147" s="2">
        <v>2</v>
      </c>
      <c r="W147" s="2">
        <v>5</v>
      </c>
      <c r="X147" s="2">
        <f t="shared" si="12"/>
        <v>-6</v>
      </c>
      <c r="Y147" s="2">
        <f t="shared" si="13"/>
        <v>-6</v>
      </c>
      <c r="Z147" s="2">
        <f t="shared" si="14"/>
        <v>-2.3333333333333335</v>
      </c>
      <c r="AA147" s="2">
        <f t="shared" si="15"/>
        <v>4</v>
      </c>
      <c r="AB147" s="2">
        <f t="shared" si="16"/>
        <v>8</v>
      </c>
      <c r="AC147" s="2">
        <f t="shared" si="17"/>
        <v>14</v>
      </c>
      <c r="AE147" s="3">
        <v>5</v>
      </c>
      <c r="AF147" s="2">
        <v>1</v>
      </c>
      <c r="AG147" s="10">
        <v>1</v>
      </c>
      <c r="AH147" s="2">
        <v>2</v>
      </c>
      <c r="AI147" s="2">
        <v>2</v>
      </c>
      <c r="AJ147" s="10">
        <v>3</v>
      </c>
      <c r="AK147" s="2">
        <v>4</v>
      </c>
      <c r="AL147" s="2">
        <v>3</v>
      </c>
      <c r="AM147" s="10">
        <v>5</v>
      </c>
      <c r="AN147" s="5">
        <v>1</v>
      </c>
      <c r="AO147" s="2">
        <v>2</v>
      </c>
      <c r="AP147" s="10">
        <v>3</v>
      </c>
      <c r="AQ147" s="2">
        <v>5</v>
      </c>
      <c r="AR147" s="2">
        <v>2</v>
      </c>
      <c r="AS147" s="10">
        <v>2</v>
      </c>
      <c r="AT147" s="2">
        <v>5</v>
      </c>
      <c r="AU147" s="2">
        <v>6</v>
      </c>
      <c r="AV147" s="10">
        <v>6</v>
      </c>
      <c r="AW147">
        <f>AVERAGE(AE147:AG147)*(-3)</f>
        <v>-7</v>
      </c>
      <c r="AX147">
        <f>AVERAGE(AH147:AJ147)*(-2)</f>
        <v>-4.666666666666667</v>
      </c>
      <c r="AY147">
        <f>AVERAGE(AK147:AM147)*(-1)</f>
        <v>-4</v>
      </c>
      <c r="AZ147">
        <f>AVERAGE(AN147:AP147)*1</f>
        <v>2</v>
      </c>
      <c r="BA147">
        <f>AVERAGE(AQ147:AS147)*2</f>
        <v>6</v>
      </c>
      <c r="BB147">
        <f>AVERAGE(AT147:AV147)*3</f>
        <v>17</v>
      </c>
      <c r="BC147" s="20">
        <f>SUM(AW147:BB147)</f>
        <v>9.3333333333333321</v>
      </c>
      <c r="BD147" s="17">
        <f>SUM(X147:AC147)</f>
        <v>11.666666666666666</v>
      </c>
      <c r="BG147" s="45">
        <f>SUM(BC147:BD147)</f>
        <v>21</v>
      </c>
    </row>
    <row r="148" spans="1:59" x14ac:dyDescent="0.15">
      <c r="A148" s="27" t="s">
        <v>11</v>
      </c>
      <c r="B148" s="2" t="s">
        <v>6</v>
      </c>
      <c r="C148" s="2" t="s">
        <v>8</v>
      </c>
      <c r="D148" s="2" t="s">
        <v>12</v>
      </c>
      <c r="E148" s="29">
        <v>700</v>
      </c>
      <c r="F148" s="14">
        <v>1</v>
      </c>
      <c r="G148" s="2">
        <v>1</v>
      </c>
      <c r="H148" s="10">
        <v>1</v>
      </c>
      <c r="I148" s="2">
        <v>6</v>
      </c>
      <c r="J148" s="2">
        <v>1</v>
      </c>
      <c r="K148" s="10">
        <v>1</v>
      </c>
      <c r="L148" s="2">
        <v>5</v>
      </c>
      <c r="M148" s="2">
        <v>5</v>
      </c>
      <c r="N148" s="10">
        <v>5</v>
      </c>
      <c r="O148" s="2">
        <v>6</v>
      </c>
      <c r="P148" s="2">
        <v>5</v>
      </c>
      <c r="Q148" s="10">
        <v>5</v>
      </c>
      <c r="R148" s="2">
        <v>4</v>
      </c>
      <c r="S148" s="2">
        <v>2</v>
      </c>
      <c r="T148" s="10">
        <v>1</v>
      </c>
      <c r="U148" s="2">
        <v>5</v>
      </c>
      <c r="V148" s="2">
        <v>5</v>
      </c>
      <c r="W148" s="2">
        <v>5</v>
      </c>
      <c r="X148" s="2">
        <f t="shared" si="12"/>
        <v>-3</v>
      </c>
      <c r="Y148" s="2">
        <f t="shared" si="13"/>
        <v>-5.333333333333333</v>
      </c>
      <c r="Z148" s="2">
        <f t="shared" si="14"/>
        <v>-5</v>
      </c>
      <c r="AA148" s="2">
        <f t="shared" si="15"/>
        <v>5.333333333333333</v>
      </c>
      <c r="AB148" s="2">
        <f t="shared" si="16"/>
        <v>4.666666666666667</v>
      </c>
      <c r="AC148" s="2">
        <f t="shared" si="17"/>
        <v>15</v>
      </c>
      <c r="AE148" s="3">
        <v>5</v>
      </c>
      <c r="AF148" s="2">
        <v>4</v>
      </c>
      <c r="AG148" s="10">
        <v>3</v>
      </c>
      <c r="AH148" s="2">
        <v>6</v>
      </c>
      <c r="AI148" s="2">
        <v>2</v>
      </c>
      <c r="AJ148" s="10">
        <v>2</v>
      </c>
      <c r="AK148" s="2">
        <v>4</v>
      </c>
      <c r="AL148" s="2">
        <v>5</v>
      </c>
      <c r="AM148" s="10">
        <v>5</v>
      </c>
      <c r="AN148" s="5">
        <v>4</v>
      </c>
      <c r="AO148" s="2">
        <v>5</v>
      </c>
      <c r="AP148" s="10">
        <v>5</v>
      </c>
      <c r="AQ148" s="2">
        <v>4</v>
      </c>
      <c r="AR148" s="2">
        <v>5</v>
      </c>
      <c r="AS148" s="10">
        <v>5</v>
      </c>
      <c r="AT148" s="2">
        <v>5</v>
      </c>
      <c r="AU148" s="2">
        <v>5</v>
      </c>
      <c r="AV148" s="10">
        <v>5</v>
      </c>
      <c r="AW148">
        <f>AVERAGE(AE148:AG148)*(-3)</f>
        <v>-12</v>
      </c>
      <c r="AX148">
        <f>AVERAGE(AH148:AJ148)*(-2)</f>
        <v>-6.666666666666667</v>
      </c>
      <c r="AY148">
        <f>AVERAGE(AK148:AM148)*(-1)</f>
        <v>-4.666666666666667</v>
      </c>
      <c r="AZ148">
        <f>AVERAGE(AN148:AP148)*1</f>
        <v>4.666666666666667</v>
      </c>
      <c r="BA148">
        <f>AVERAGE(AQ148:AS148)*2</f>
        <v>9.3333333333333339</v>
      </c>
      <c r="BB148">
        <f>AVERAGE(AT148:AV148)*3</f>
        <v>15</v>
      </c>
      <c r="BC148" s="20">
        <f>SUM(AW148:BB148)</f>
        <v>5.6666666666666661</v>
      </c>
      <c r="BD148" s="17">
        <f>SUM(X148:AC148)</f>
        <v>11.666666666666668</v>
      </c>
      <c r="BG148" s="45">
        <f>SUM(BC148:BD148)</f>
        <v>17.333333333333336</v>
      </c>
    </row>
    <row r="149" spans="1:59" x14ac:dyDescent="0.15">
      <c r="A149" s="27" t="s">
        <v>11</v>
      </c>
      <c r="B149" s="2" t="s">
        <v>1</v>
      </c>
      <c r="C149" s="2" t="s">
        <v>2</v>
      </c>
      <c r="D149" s="2" t="s">
        <v>12</v>
      </c>
      <c r="E149" s="29">
        <v>150</v>
      </c>
      <c r="F149" s="14">
        <v>3</v>
      </c>
      <c r="G149" s="2">
        <v>1</v>
      </c>
      <c r="H149" s="10">
        <v>4</v>
      </c>
      <c r="I149" s="2">
        <v>7</v>
      </c>
      <c r="J149" s="2">
        <v>1</v>
      </c>
      <c r="K149" s="10">
        <v>4</v>
      </c>
      <c r="L149" s="2">
        <v>6</v>
      </c>
      <c r="M149" s="2">
        <v>5</v>
      </c>
      <c r="N149" s="10">
        <v>6</v>
      </c>
      <c r="O149" s="2">
        <v>6</v>
      </c>
      <c r="P149" s="2">
        <v>6</v>
      </c>
      <c r="Q149" s="10">
        <v>6</v>
      </c>
      <c r="R149" s="2">
        <v>5</v>
      </c>
      <c r="S149" s="2">
        <v>5</v>
      </c>
      <c r="T149" s="10">
        <v>6</v>
      </c>
      <c r="U149" s="2">
        <v>5</v>
      </c>
      <c r="V149" s="2">
        <v>6</v>
      </c>
      <c r="W149" s="2">
        <v>6</v>
      </c>
      <c r="X149" s="2">
        <f t="shared" si="12"/>
        <v>-8</v>
      </c>
      <c r="Y149" s="2">
        <f t="shared" si="13"/>
        <v>-8</v>
      </c>
      <c r="Z149" s="2">
        <f t="shared" si="14"/>
        <v>-5.666666666666667</v>
      </c>
      <c r="AA149" s="2">
        <f t="shared" si="15"/>
        <v>6</v>
      </c>
      <c r="AB149" s="2">
        <f t="shared" si="16"/>
        <v>10.666666666666666</v>
      </c>
      <c r="AC149" s="2">
        <f t="shared" si="17"/>
        <v>17</v>
      </c>
      <c r="AE149" s="3">
        <v>6</v>
      </c>
      <c r="AF149" s="2">
        <v>4</v>
      </c>
      <c r="AG149" s="10">
        <v>1</v>
      </c>
      <c r="AH149" s="2">
        <v>3</v>
      </c>
      <c r="AI149" s="2">
        <v>1</v>
      </c>
      <c r="AJ149" s="10">
        <v>3</v>
      </c>
      <c r="AK149" s="2">
        <v>5</v>
      </c>
      <c r="AL149" s="2">
        <v>5</v>
      </c>
      <c r="AM149" s="10">
        <v>4</v>
      </c>
      <c r="AN149" s="5">
        <v>1</v>
      </c>
      <c r="AO149" s="2">
        <v>2</v>
      </c>
      <c r="AP149" s="10">
        <v>5</v>
      </c>
      <c r="AQ149" s="2">
        <v>5</v>
      </c>
      <c r="AR149" s="2">
        <v>5</v>
      </c>
      <c r="AS149" s="10">
        <v>5</v>
      </c>
      <c r="AT149" s="2">
        <v>6</v>
      </c>
      <c r="AU149" s="2">
        <v>5</v>
      </c>
      <c r="AV149" s="10">
        <v>6</v>
      </c>
      <c r="AW149">
        <f>AVERAGE(AE149:AG149)*(-3)</f>
        <v>-11</v>
      </c>
      <c r="AX149">
        <f>AVERAGE(AH149:AJ149)*(-2)</f>
        <v>-4.666666666666667</v>
      </c>
      <c r="AY149">
        <f>AVERAGE(AK149:AM149)*(-1)</f>
        <v>-4.666666666666667</v>
      </c>
      <c r="AZ149">
        <f>AVERAGE(AN149:AP149)*1</f>
        <v>2.6666666666666665</v>
      </c>
      <c r="BA149">
        <f>AVERAGE(AQ149:AS149)*2</f>
        <v>10</v>
      </c>
      <c r="BB149">
        <f>AVERAGE(AT149:AV149)*3</f>
        <v>17</v>
      </c>
      <c r="BC149" s="20">
        <f>SUM(AW149:BB149)</f>
        <v>9.3333333333333321</v>
      </c>
      <c r="BD149" s="17">
        <f>SUM(X149:AC149)</f>
        <v>11.999999999999998</v>
      </c>
      <c r="BG149" s="45">
        <f>SUM(BC149:BD149)</f>
        <v>21.333333333333329</v>
      </c>
    </row>
    <row r="150" spans="1:59" x14ac:dyDescent="0.15">
      <c r="A150" s="2" t="s">
        <v>5</v>
      </c>
      <c r="B150" s="2" t="s">
        <v>1</v>
      </c>
      <c r="C150" s="2" t="s">
        <v>8</v>
      </c>
      <c r="D150" s="2" t="s">
        <v>3</v>
      </c>
      <c r="E150" s="28" t="s">
        <v>118</v>
      </c>
      <c r="F150" s="14">
        <v>3</v>
      </c>
      <c r="G150" s="2">
        <v>1</v>
      </c>
      <c r="H150" s="10">
        <v>3</v>
      </c>
      <c r="I150" s="2">
        <v>4</v>
      </c>
      <c r="J150" s="2">
        <v>1</v>
      </c>
      <c r="K150" s="10">
        <v>4</v>
      </c>
      <c r="L150" s="2">
        <v>2</v>
      </c>
      <c r="M150" s="2">
        <v>5</v>
      </c>
      <c r="N150" s="10">
        <v>4</v>
      </c>
      <c r="O150" s="2">
        <v>6</v>
      </c>
      <c r="P150" s="2">
        <v>1</v>
      </c>
      <c r="Q150" s="10">
        <v>3</v>
      </c>
      <c r="R150" s="2">
        <v>5</v>
      </c>
      <c r="S150" s="2">
        <v>5</v>
      </c>
      <c r="T150" s="10">
        <v>4</v>
      </c>
      <c r="U150" s="2">
        <v>6</v>
      </c>
      <c r="V150" s="2">
        <v>5</v>
      </c>
      <c r="W150" s="2">
        <v>5</v>
      </c>
      <c r="X150" s="2">
        <f t="shared" si="12"/>
        <v>-7</v>
      </c>
      <c r="Y150" s="2">
        <f t="shared" si="13"/>
        <v>-6</v>
      </c>
      <c r="Z150" s="2">
        <f t="shared" si="14"/>
        <v>-3.6666666666666665</v>
      </c>
      <c r="AA150" s="2">
        <f t="shared" si="15"/>
        <v>3.3333333333333335</v>
      </c>
      <c r="AB150" s="2">
        <f t="shared" si="16"/>
        <v>9.3333333333333339</v>
      </c>
      <c r="AC150" s="2">
        <f t="shared" si="17"/>
        <v>16</v>
      </c>
      <c r="AE150" s="3">
        <v>3</v>
      </c>
      <c r="AF150" s="2">
        <v>4</v>
      </c>
      <c r="AG150" s="10">
        <v>3</v>
      </c>
      <c r="AH150" s="2">
        <v>6</v>
      </c>
      <c r="AI150" s="2">
        <v>3</v>
      </c>
      <c r="AJ150" s="10">
        <v>3</v>
      </c>
      <c r="AK150" s="2">
        <v>5</v>
      </c>
      <c r="AL150" s="2">
        <v>6</v>
      </c>
      <c r="AM150" s="10">
        <v>5</v>
      </c>
      <c r="AN150" s="5">
        <v>5</v>
      </c>
      <c r="AO150" s="2">
        <v>5</v>
      </c>
      <c r="AP150" s="10">
        <v>5</v>
      </c>
      <c r="AQ150" s="2">
        <v>5</v>
      </c>
      <c r="AR150" s="2">
        <v>5</v>
      </c>
      <c r="AS150" s="10">
        <v>5</v>
      </c>
      <c r="AT150" s="2">
        <v>7</v>
      </c>
      <c r="AU150" s="2">
        <v>7</v>
      </c>
      <c r="AV150" s="10">
        <v>6</v>
      </c>
      <c r="AW150">
        <f>AVERAGE(AE150:AG150)*(-3)</f>
        <v>-10</v>
      </c>
      <c r="AX150">
        <f>AVERAGE(AH150:AJ150)*(-2)</f>
        <v>-8</v>
      </c>
      <c r="AY150">
        <f>AVERAGE(AK150:AM150)*(-1)</f>
        <v>-5.333333333333333</v>
      </c>
      <c r="AZ150">
        <f>AVERAGE(AN150:AP150)*1</f>
        <v>5</v>
      </c>
      <c r="BA150">
        <f>AVERAGE(AQ150:AS150)*2</f>
        <v>10</v>
      </c>
      <c r="BB150">
        <f>AVERAGE(AT150:AV150)*3</f>
        <v>20</v>
      </c>
      <c r="BC150" s="20">
        <f>SUM(AW150:BB150)</f>
        <v>11.666666666666668</v>
      </c>
      <c r="BD150" s="17">
        <f>SUM(X150:AC150)</f>
        <v>12</v>
      </c>
      <c r="BG150" s="45">
        <f>SUM(BC150:BD150)</f>
        <v>23.666666666666668</v>
      </c>
    </row>
    <row r="151" spans="1:59" x14ac:dyDescent="0.15">
      <c r="A151" s="27" t="s">
        <v>11</v>
      </c>
      <c r="B151" s="2" t="s">
        <v>1</v>
      </c>
      <c r="C151" s="2" t="s">
        <v>8</v>
      </c>
      <c r="D151" s="2" t="s">
        <v>3</v>
      </c>
      <c r="E151" s="29">
        <v>682</v>
      </c>
      <c r="F151" s="14">
        <v>3</v>
      </c>
      <c r="G151" s="2">
        <v>3</v>
      </c>
      <c r="H151" s="10">
        <v>2</v>
      </c>
      <c r="I151" s="2">
        <v>1</v>
      </c>
      <c r="J151" s="2">
        <v>1</v>
      </c>
      <c r="K151" s="10">
        <v>4</v>
      </c>
      <c r="L151" s="2">
        <v>2</v>
      </c>
      <c r="M151" s="2">
        <v>6</v>
      </c>
      <c r="N151" s="10">
        <v>5</v>
      </c>
      <c r="O151" s="2">
        <v>1</v>
      </c>
      <c r="P151" s="2">
        <v>2</v>
      </c>
      <c r="Q151" s="10">
        <v>4</v>
      </c>
      <c r="R151" s="2">
        <v>5</v>
      </c>
      <c r="S151" s="2">
        <v>6</v>
      </c>
      <c r="T151" s="10">
        <v>6</v>
      </c>
      <c r="U151" s="2">
        <v>4</v>
      </c>
      <c r="V151" s="2">
        <v>7</v>
      </c>
      <c r="W151" s="2">
        <v>4</v>
      </c>
      <c r="X151" s="2">
        <f t="shared" si="12"/>
        <v>-8</v>
      </c>
      <c r="Y151" s="2">
        <f t="shared" si="13"/>
        <v>-4</v>
      </c>
      <c r="Z151" s="2">
        <f t="shared" si="14"/>
        <v>-4.333333333333333</v>
      </c>
      <c r="AA151" s="2">
        <f t="shared" si="15"/>
        <v>2.3333333333333335</v>
      </c>
      <c r="AB151" s="2">
        <f t="shared" si="16"/>
        <v>11.333333333333334</v>
      </c>
      <c r="AC151" s="2">
        <f t="shared" si="17"/>
        <v>15</v>
      </c>
      <c r="AE151" s="3">
        <v>2</v>
      </c>
      <c r="AF151" s="2">
        <v>2</v>
      </c>
      <c r="AG151" s="10">
        <v>2</v>
      </c>
      <c r="AH151" s="2">
        <v>3</v>
      </c>
      <c r="AI151" s="2">
        <v>1</v>
      </c>
      <c r="AJ151" s="10">
        <v>1</v>
      </c>
      <c r="AK151" s="2">
        <v>1</v>
      </c>
      <c r="AL151" s="2">
        <v>1</v>
      </c>
      <c r="AM151" s="10">
        <v>3</v>
      </c>
      <c r="AN151" s="5">
        <v>1</v>
      </c>
      <c r="AO151" s="2">
        <v>1</v>
      </c>
      <c r="AP151" s="10">
        <v>2</v>
      </c>
      <c r="AQ151" s="2">
        <v>1</v>
      </c>
      <c r="AR151" s="2">
        <v>3</v>
      </c>
      <c r="AS151" s="10">
        <v>1</v>
      </c>
      <c r="AT151" s="2">
        <v>5</v>
      </c>
      <c r="AU151" s="2">
        <v>4</v>
      </c>
      <c r="AV151" s="10">
        <v>4</v>
      </c>
      <c r="AW151">
        <f>AVERAGE(AE151:AG151)*(-3)</f>
        <v>-6</v>
      </c>
      <c r="AX151">
        <f>AVERAGE(AH151:AJ151)*(-2)</f>
        <v>-3.3333333333333335</v>
      </c>
      <c r="AY151">
        <f>AVERAGE(AK151:AM151)*(-1)</f>
        <v>-1.6666666666666667</v>
      </c>
      <c r="AZ151">
        <f>AVERAGE(AN151:AP151)*1</f>
        <v>1.3333333333333333</v>
      </c>
      <c r="BA151">
        <f>AVERAGE(AQ151:AS151)*2</f>
        <v>3.3333333333333335</v>
      </c>
      <c r="BB151">
        <f>AVERAGE(AT151:AV151)*3</f>
        <v>13</v>
      </c>
      <c r="BC151" s="20">
        <f>SUM(AW151:BB151)</f>
        <v>6.6666666666666679</v>
      </c>
      <c r="BD151" s="17">
        <f>SUM(X151:AC151)</f>
        <v>12.333333333333336</v>
      </c>
      <c r="BG151" s="45">
        <f>SUM(BC151:BD151)</f>
        <v>19.000000000000004</v>
      </c>
    </row>
    <row r="152" spans="1:59" x14ac:dyDescent="0.15">
      <c r="A152" s="27" t="s">
        <v>11</v>
      </c>
      <c r="B152" s="2" t="s">
        <v>6</v>
      </c>
      <c r="C152" s="2" t="s">
        <v>8</v>
      </c>
      <c r="D152" s="17" t="s">
        <v>37</v>
      </c>
      <c r="E152" s="23" t="s">
        <v>116</v>
      </c>
      <c r="F152" s="14">
        <v>2</v>
      </c>
      <c r="G152" s="2">
        <v>2</v>
      </c>
      <c r="H152" s="10">
        <v>2</v>
      </c>
      <c r="I152" s="2">
        <v>2</v>
      </c>
      <c r="J152" s="2">
        <v>1</v>
      </c>
      <c r="K152" s="10">
        <v>3</v>
      </c>
      <c r="L152" s="2">
        <v>1</v>
      </c>
      <c r="M152" s="2">
        <v>2</v>
      </c>
      <c r="N152" s="10">
        <v>3</v>
      </c>
      <c r="O152" s="2">
        <v>4</v>
      </c>
      <c r="P152" s="2">
        <v>5</v>
      </c>
      <c r="Q152" s="10">
        <v>4</v>
      </c>
      <c r="R152" s="2">
        <v>3</v>
      </c>
      <c r="S152" s="2">
        <v>3</v>
      </c>
      <c r="T152" s="10">
        <v>2</v>
      </c>
      <c r="U152" s="2">
        <v>5</v>
      </c>
      <c r="V152" s="2">
        <v>5</v>
      </c>
      <c r="W152" s="2">
        <v>5</v>
      </c>
      <c r="X152" s="2">
        <f t="shared" si="12"/>
        <v>-6</v>
      </c>
      <c r="Y152" s="2">
        <f t="shared" si="13"/>
        <v>-4</v>
      </c>
      <c r="Z152" s="2">
        <f t="shared" si="14"/>
        <v>-2</v>
      </c>
      <c r="AA152" s="2">
        <f t="shared" si="15"/>
        <v>4.333333333333333</v>
      </c>
      <c r="AB152" s="2">
        <f t="shared" si="16"/>
        <v>5.333333333333333</v>
      </c>
      <c r="AC152" s="2">
        <f t="shared" si="17"/>
        <v>15</v>
      </c>
      <c r="AE152" s="3">
        <v>1</v>
      </c>
      <c r="AF152" s="2">
        <v>1</v>
      </c>
      <c r="AG152" s="10">
        <v>1</v>
      </c>
      <c r="AH152" s="2">
        <v>2</v>
      </c>
      <c r="AI152" s="2">
        <v>1</v>
      </c>
      <c r="AJ152" s="10">
        <v>4</v>
      </c>
      <c r="AK152" s="2">
        <v>1</v>
      </c>
      <c r="AL152" s="2">
        <v>2</v>
      </c>
      <c r="AM152" s="10">
        <v>4</v>
      </c>
      <c r="AN152" s="5">
        <v>7</v>
      </c>
      <c r="AO152" s="2">
        <v>6</v>
      </c>
      <c r="AP152" s="10">
        <v>7</v>
      </c>
      <c r="AQ152" s="2">
        <v>6</v>
      </c>
      <c r="AR152" s="2">
        <v>5</v>
      </c>
      <c r="AS152" s="10">
        <v>6</v>
      </c>
      <c r="AT152" s="2">
        <v>7</v>
      </c>
      <c r="AU152" s="2">
        <v>6</v>
      </c>
      <c r="AV152" s="10">
        <v>6</v>
      </c>
      <c r="AW152">
        <f>AVERAGE(AE152:AG152)*(-3)</f>
        <v>-3</v>
      </c>
      <c r="AX152">
        <f>AVERAGE(AH152:AJ152)*(-2)</f>
        <v>-4.666666666666667</v>
      </c>
      <c r="AY152">
        <f>AVERAGE(AK152:AM152)*(-1)</f>
        <v>-2.3333333333333335</v>
      </c>
      <c r="AZ152">
        <f>AVERAGE(AN152:AP152)*1</f>
        <v>6.666666666666667</v>
      </c>
      <c r="BA152">
        <f>AVERAGE(AQ152:AS152)*2</f>
        <v>11.333333333333334</v>
      </c>
      <c r="BB152">
        <f>AVERAGE(AT152:AV152)*3</f>
        <v>19</v>
      </c>
      <c r="BC152" s="20">
        <f>SUM(AW152:BB152)</f>
        <v>27</v>
      </c>
      <c r="BD152" s="17">
        <f>SUM(X152:AC152)</f>
        <v>12.666666666666666</v>
      </c>
      <c r="BG152" s="45">
        <f>SUM(BC152:BD152)</f>
        <v>39.666666666666664</v>
      </c>
    </row>
    <row r="153" spans="1:59" x14ac:dyDescent="0.15">
      <c r="A153" s="27" t="s">
        <v>11</v>
      </c>
      <c r="B153" s="2" t="s">
        <v>6</v>
      </c>
      <c r="C153" s="2" t="s">
        <v>8</v>
      </c>
      <c r="D153" s="2" t="s">
        <v>3</v>
      </c>
      <c r="E153" s="29">
        <v>500</v>
      </c>
      <c r="F153" s="14">
        <v>2</v>
      </c>
      <c r="G153" s="2">
        <v>2</v>
      </c>
      <c r="H153" s="10">
        <v>3</v>
      </c>
      <c r="I153" s="2">
        <v>4</v>
      </c>
      <c r="J153" s="2">
        <v>2</v>
      </c>
      <c r="K153" s="10">
        <v>3</v>
      </c>
      <c r="L153" s="2">
        <v>5</v>
      </c>
      <c r="M153" s="2">
        <v>6</v>
      </c>
      <c r="N153" s="10">
        <v>7</v>
      </c>
      <c r="O153" s="2">
        <v>4</v>
      </c>
      <c r="P153" s="2">
        <v>6</v>
      </c>
      <c r="Q153" s="10">
        <v>4</v>
      </c>
      <c r="R153" s="2">
        <v>6</v>
      </c>
      <c r="S153" s="2">
        <v>3</v>
      </c>
      <c r="T153" s="10">
        <v>3</v>
      </c>
      <c r="U153" s="2">
        <v>6</v>
      </c>
      <c r="V153" s="2">
        <v>7</v>
      </c>
      <c r="W153" s="2">
        <v>6</v>
      </c>
      <c r="X153" s="2">
        <f t="shared" si="12"/>
        <v>-7</v>
      </c>
      <c r="Y153" s="2">
        <f t="shared" si="13"/>
        <v>-6</v>
      </c>
      <c r="Z153" s="2">
        <f t="shared" si="14"/>
        <v>-6</v>
      </c>
      <c r="AA153" s="2">
        <f t="shared" si="15"/>
        <v>4.666666666666667</v>
      </c>
      <c r="AB153" s="2">
        <f t="shared" si="16"/>
        <v>8</v>
      </c>
      <c r="AC153" s="2">
        <f t="shared" si="17"/>
        <v>19</v>
      </c>
      <c r="AE153" s="3">
        <v>1</v>
      </c>
      <c r="AF153" s="2">
        <v>1</v>
      </c>
      <c r="AG153" s="10">
        <v>1</v>
      </c>
      <c r="AH153" s="2">
        <v>1</v>
      </c>
      <c r="AI153" s="2">
        <v>1</v>
      </c>
      <c r="AJ153" s="10">
        <v>1</v>
      </c>
      <c r="AK153" s="2">
        <v>1</v>
      </c>
      <c r="AL153" s="2">
        <v>1</v>
      </c>
      <c r="AM153" s="10">
        <v>1</v>
      </c>
      <c r="AN153" s="5">
        <v>1</v>
      </c>
      <c r="AO153" s="2">
        <v>1</v>
      </c>
      <c r="AP153" s="10">
        <v>1</v>
      </c>
      <c r="AQ153" s="2">
        <v>2</v>
      </c>
      <c r="AR153" s="2">
        <v>1</v>
      </c>
      <c r="AS153" s="10">
        <v>1</v>
      </c>
      <c r="AT153" s="2">
        <v>4</v>
      </c>
      <c r="AU153" s="2">
        <v>1</v>
      </c>
      <c r="AV153" s="10">
        <v>2</v>
      </c>
      <c r="AW153">
        <f>AVERAGE(AE153:AG153)*(-3)</f>
        <v>-3</v>
      </c>
      <c r="AX153">
        <f>AVERAGE(AH153:AJ153)*(-2)</f>
        <v>-2</v>
      </c>
      <c r="AY153">
        <f>AVERAGE(AK153:AM153)*(-1)</f>
        <v>-1</v>
      </c>
      <c r="AZ153">
        <f>AVERAGE(AN153:AP153)*1</f>
        <v>1</v>
      </c>
      <c r="BA153">
        <f>AVERAGE(AQ153:AS153)*2</f>
        <v>2.6666666666666665</v>
      </c>
      <c r="BB153">
        <f>AVERAGE(AT153:AV153)*3</f>
        <v>7</v>
      </c>
      <c r="BC153" s="20">
        <f>SUM(AW153:BB153)</f>
        <v>4.6666666666666661</v>
      </c>
      <c r="BD153" s="17">
        <f>SUM(X153:AC153)</f>
        <v>12.666666666666668</v>
      </c>
      <c r="BG153" s="45">
        <f>SUM(BC153:BD153)</f>
        <v>17.333333333333336</v>
      </c>
    </row>
    <row r="154" spans="1:59" x14ac:dyDescent="0.15">
      <c r="A154" s="2" t="s">
        <v>5</v>
      </c>
      <c r="B154" s="2" t="s">
        <v>6</v>
      </c>
      <c r="C154" s="2" t="s">
        <v>8</v>
      </c>
      <c r="D154" s="2" t="s">
        <v>3</v>
      </c>
      <c r="E154" s="23" t="s">
        <v>116</v>
      </c>
      <c r="F154" s="14">
        <v>2</v>
      </c>
      <c r="G154" s="2">
        <v>2</v>
      </c>
      <c r="H154" s="10">
        <v>3</v>
      </c>
      <c r="I154" s="2">
        <v>3</v>
      </c>
      <c r="J154" s="2">
        <v>1</v>
      </c>
      <c r="K154" s="10">
        <v>2</v>
      </c>
      <c r="L154" s="2">
        <v>5</v>
      </c>
      <c r="M154" s="2">
        <v>6</v>
      </c>
      <c r="N154" s="10">
        <v>6</v>
      </c>
      <c r="O154" s="2">
        <v>1</v>
      </c>
      <c r="P154" s="2">
        <v>5</v>
      </c>
      <c r="Q154" s="10">
        <v>5</v>
      </c>
      <c r="R154" s="2">
        <v>5</v>
      </c>
      <c r="S154" s="2">
        <v>5</v>
      </c>
      <c r="T154" s="10">
        <v>2</v>
      </c>
      <c r="U154" s="2">
        <v>6</v>
      </c>
      <c r="V154" s="2">
        <v>6</v>
      </c>
      <c r="W154" s="2">
        <v>6</v>
      </c>
      <c r="X154" s="2">
        <f t="shared" si="12"/>
        <v>-7</v>
      </c>
      <c r="Y154" s="2">
        <f t="shared" si="13"/>
        <v>-4</v>
      </c>
      <c r="Z154" s="2">
        <f t="shared" si="14"/>
        <v>-5.666666666666667</v>
      </c>
      <c r="AA154" s="2">
        <f t="shared" si="15"/>
        <v>3.6666666666666665</v>
      </c>
      <c r="AB154" s="2">
        <f t="shared" si="16"/>
        <v>8</v>
      </c>
      <c r="AC154" s="2">
        <f t="shared" si="17"/>
        <v>18</v>
      </c>
      <c r="AE154" s="3">
        <v>2</v>
      </c>
      <c r="AF154" s="2">
        <v>1</v>
      </c>
      <c r="AG154" s="10">
        <v>1</v>
      </c>
      <c r="AH154" s="2">
        <v>5</v>
      </c>
      <c r="AI154" s="2">
        <v>1</v>
      </c>
      <c r="AJ154" s="10">
        <v>1</v>
      </c>
      <c r="AK154" s="2">
        <v>1</v>
      </c>
      <c r="AL154" s="2">
        <v>1</v>
      </c>
      <c r="AM154" s="10">
        <v>2</v>
      </c>
      <c r="AN154" s="5">
        <v>1</v>
      </c>
      <c r="AO154" s="2">
        <v>4</v>
      </c>
      <c r="AP154" s="10">
        <v>2</v>
      </c>
      <c r="AQ154" s="2">
        <v>1</v>
      </c>
      <c r="AR154" s="2">
        <v>1</v>
      </c>
      <c r="AS154" s="10">
        <v>1</v>
      </c>
      <c r="AT154" s="2">
        <v>3</v>
      </c>
      <c r="AU154" s="2">
        <v>3</v>
      </c>
      <c r="AV154" s="10">
        <v>2</v>
      </c>
      <c r="AW154">
        <f>AVERAGE(AE154:AG154)*(-3)</f>
        <v>-4</v>
      </c>
      <c r="AX154">
        <f>AVERAGE(AH154:AJ154)*(-2)</f>
        <v>-4.666666666666667</v>
      </c>
      <c r="AY154">
        <f>AVERAGE(AK154:AM154)*(-1)</f>
        <v>-1.3333333333333333</v>
      </c>
      <c r="AZ154">
        <f>AVERAGE(AN154:AP154)*1</f>
        <v>2.3333333333333335</v>
      </c>
      <c r="BA154">
        <f>AVERAGE(AQ154:AS154)*2</f>
        <v>2</v>
      </c>
      <c r="BB154">
        <f>AVERAGE(AT154:AV154)*3</f>
        <v>8</v>
      </c>
      <c r="BC154" s="20">
        <f>SUM(AW154:BB154)</f>
        <v>2.3333333333333321</v>
      </c>
      <c r="BD154" s="17">
        <f>SUM(X154:AC154)</f>
        <v>12.999999999999998</v>
      </c>
      <c r="BG154" s="45">
        <f>SUM(BC154:BD154)</f>
        <v>15.33333333333333</v>
      </c>
    </row>
    <row r="155" spans="1:59" x14ac:dyDescent="0.15">
      <c r="A155" s="2" t="s">
        <v>5</v>
      </c>
      <c r="B155" s="2" t="s">
        <v>6</v>
      </c>
      <c r="C155" s="2" t="s">
        <v>8</v>
      </c>
      <c r="D155" s="2" t="s">
        <v>3</v>
      </c>
      <c r="E155" s="29">
        <v>20</v>
      </c>
      <c r="F155" s="14">
        <v>2</v>
      </c>
      <c r="G155" s="2">
        <v>2</v>
      </c>
      <c r="H155" s="10">
        <v>2</v>
      </c>
      <c r="I155" s="2">
        <v>6</v>
      </c>
      <c r="J155" s="2">
        <v>2</v>
      </c>
      <c r="K155" s="10">
        <v>3</v>
      </c>
      <c r="L155" s="2">
        <v>1</v>
      </c>
      <c r="M155" s="2">
        <v>1</v>
      </c>
      <c r="N155" s="10">
        <v>6</v>
      </c>
      <c r="O155" s="2">
        <v>2</v>
      </c>
      <c r="P155" s="2">
        <v>6</v>
      </c>
      <c r="Q155" s="10">
        <v>6</v>
      </c>
      <c r="R155" s="2">
        <v>4</v>
      </c>
      <c r="S155" s="2">
        <v>2</v>
      </c>
      <c r="T155" s="10">
        <v>2</v>
      </c>
      <c r="U155" s="2">
        <v>7</v>
      </c>
      <c r="V155" s="2">
        <v>6</v>
      </c>
      <c r="W155" s="2">
        <v>6</v>
      </c>
      <c r="X155" s="2">
        <f t="shared" si="12"/>
        <v>-6</v>
      </c>
      <c r="Y155" s="2">
        <f t="shared" si="13"/>
        <v>-7.333333333333333</v>
      </c>
      <c r="Z155" s="2">
        <f t="shared" si="14"/>
        <v>-2.6666666666666665</v>
      </c>
      <c r="AA155" s="2">
        <f t="shared" si="15"/>
        <v>4.666666666666667</v>
      </c>
      <c r="AB155" s="2">
        <f t="shared" si="16"/>
        <v>5.333333333333333</v>
      </c>
      <c r="AC155" s="2">
        <f t="shared" si="17"/>
        <v>19</v>
      </c>
      <c r="AE155" s="3">
        <v>6</v>
      </c>
      <c r="AF155" s="2">
        <v>5</v>
      </c>
      <c r="AG155" s="10">
        <v>2</v>
      </c>
      <c r="AH155" s="2">
        <v>2</v>
      </c>
      <c r="AI155" s="2">
        <v>1</v>
      </c>
      <c r="AJ155" s="10">
        <v>2</v>
      </c>
      <c r="AK155" s="2">
        <v>3</v>
      </c>
      <c r="AL155" s="2">
        <v>3</v>
      </c>
      <c r="AM155" s="10">
        <v>5</v>
      </c>
      <c r="AN155" s="5">
        <v>2</v>
      </c>
      <c r="AO155" s="2">
        <v>3</v>
      </c>
      <c r="AP155" s="10">
        <v>6</v>
      </c>
      <c r="AQ155" s="2">
        <v>6</v>
      </c>
      <c r="AR155" s="2">
        <v>3</v>
      </c>
      <c r="AS155" s="10">
        <v>5</v>
      </c>
      <c r="AT155" s="2">
        <v>5</v>
      </c>
      <c r="AU155" s="2">
        <v>6</v>
      </c>
      <c r="AV155" s="10">
        <v>6</v>
      </c>
      <c r="AW155">
        <f>AVERAGE(AE155:AG155)*(-3)</f>
        <v>-13</v>
      </c>
      <c r="AX155">
        <f>AVERAGE(AH155:AJ155)*(-2)</f>
        <v>-3.3333333333333335</v>
      </c>
      <c r="AY155">
        <f>AVERAGE(AK155:AM155)*(-1)</f>
        <v>-3.6666666666666665</v>
      </c>
      <c r="AZ155">
        <f>AVERAGE(AN155:AP155)*1</f>
        <v>3.6666666666666665</v>
      </c>
      <c r="BA155">
        <f>AVERAGE(AQ155:AS155)*2</f>
        <v>9.3333333333333339</v>
      </c>
      <c r="BB155">
        <f>AVERAGE(AT155:AV155)*3</f>
        <v>17</v>
      </c>
      <c r="BC155" s="20">
        <f>SUM(AW155:BB155)</f>
        <v>10.000000000000002</v>
      </c>
      <c r="BD155" s="17">
        <f>SUM(X155:AC155)</f>
        <v>13</v>
      </c>
      <c r="BG155" s="45">
        <f>SUM(BC155:BD155)</f>
        <v>23</v>
      </c>
    </row>
    <row r="156" spans="1:59" x14ac:dyDescent="0.15">
      <c r="A156" s="27" t="s">
        <v>11</v>
      </c>
      <c r="B156" s="2" t="s">
        <v>1</v>
      </c>
      <c r="C156" s="2" t="s">
        <v>8</v>
      </c>
      <c r="D156" s="2" t="s">
        <v>3</v>
      </c>
      <c r="E156" s="23" t="s">
        <v>116</v>
      </c>
      <c r="F156" s="14">
        <v>4</v>
      </c>
      <c r="G156" s="2">
        <v>4</v>
      </c>
      <c r="H156" s="10">
        <v>3</v>
      </c>
      <c r="I156" s="2">
        <v>5</v>
      </c>
      <c r="J156" s="2">
        <v>1</v>
      </c>
      <c r="K156" s="10">
        <v>1</v>
      </c>
      <c r="L156" s="2">
        <v>4</v>
      </c>
      <c r="M156" s="2">
        <v>4</v>
      </c>
      <c r="N156" s="10">
        <v>2</v>
      </c>
      <c r="O156" s="2">
        <v>1</v>
      </c>
      <c r="P156" s="2">
        <v>5</v>
      </c>
      <c r="Q156" s="10">
        <v>4</v>
      </c>
      <c r="R156" s="2">
        <v>6</v>
      </c>
      <c r="S156" s="2">
        <v>5</v>
      </c>
      <c r="T156" s="10">
        <v>5</v>
      </c>
      <c r="U156" s="2">
        <v>7</v>
      </c>
      <c r="V156" s="2">
        <v>6</v>
      </c>
      <c r="W156" s="2">
        <v>5</v>
      </c>
      <c r="X156" s="2">
        <f t="shared" si="12"/>
        <v>-11</v>
      </c>
      <c r="Y156" s="2">
        <f t="shared" si="13"/>
        <v>-4.666666666666667</v>
      </c>
      <c r="Z156" s="2">
        <f t="shared" si="14"/>
        <v>-3.3333333333333335</v>
      </c>
      <c r="AA156" s="2">
        <f t="shared" si="15"/>
        <v>3.3333333333333335</v>
      </c>
      <c r="AB156" s="2">
        <f t="shared" si="16"/>
        <v>10.666666666666666</v>
      </c>
      <c r="AC156" s="2">
        <f t="shared" si="17"/>
        <v>18</v>
      </c>
      <c r="AE156" s="3">
        <v>4</v>
      </c>
      <c r="AF156" s="2">
        <v>3</v>
      </c>
      <c r="AG156" s="10">
        <v>2</v>
      </c>
      <c r="AH156" s="2">
        <v>6</v>
      </c>
      <c r="AI156" s="2">
        <v>1</v>
      </c>
      <c r="AJ156" s="10">
        <v>1</v>
      </c>
      <c r="AK156" s="2">
        <v>3</v>
      </c>
      <c r="AL156" s="2">
        <v>5</v>
      </c>
      <c r="AM156" s="10">
        <v>1</v>
      </c>
      <c r="AN156" s="5">
        <v>1</v>
      </c>
      <c r="AO156" s="2">
        <v>6</v>
      </c>
      <c r="AP156" s="10">
        <v>3</v>
      </c>
      <c r="AQ156" s="2">
        <v>1</v>
      </c>
      <c r="AR156" s="2">
        <v>1</v>
      </c>
      <c r="AS156" s="10">
        <v>1</v>
      </c>
      <c r="AT156" s="2">
        <v>6</v>
      </c>
      <c r="AU156" s="2">
        <v>4</v>
      </c>
      <c r="AV156" s="10">
        <v>3</v>
      </c>
      <c r="AW156">
        <f>AVERAGE(AE156:AG156)*(-3)</f>
        <v>-9</v>
      </c>
      <c r="AX156">
        <f>AVERAGE(AH156:AJ156)*(-2)</f>
        <v>-5.333333333333333</v>
      </c>
      <c r="AY156">
        <f>AVERAGE(AK156:AM156)*(-1)</f>
        <v>-3</v>
      </c>
      <c r="AZ156">
        <f>AVERAGE(AN156:AP156)*1</f>
        <v>3.3333333333333335</v>
      </c>
      <c r="BA156">
        <f>AVERAGE(AQ156:AS156)*2</f>
        <v>2</v>
      </c>
      <c r="BB156">
        <f>AVERAGE(AT156:AV156)*3</f>
        <v>13</v>
      </c>
      <c r="BC156" s="20">
        <f>SUM(AW156:BB156)</f>
        <v>1.0000000000000018</v>
      </c>
      <c r="BD156" s="17">
        <f>SUM(X156:AC156)</f>
        <v>13</v>
      </c>
      <c r="BG156" s="45">
        <f>SUM(BC156:BD156)</f>
        <v>14.000000000000002</v>
      </c>
    </row>
    <row r="157" spans="1:59" x14ac:dyDescent="0.15">
      <c r="A157" s="2" t="s">
        <v>5</v>
      </c>
      <c r="B157" s="2" t="s">
        <v>1</v>
      </c>
      <c r="C157" s="2" t="s">
        <v>8</v>
      </c>
      <c r="D157" s="2" t="s">
        <v>3</v>
      </c>
      <c r="E157" s="28" t="s">
        <v>141</v>
      </c>
      <c r="F157" s="14">
        <v>6</v>
      </c>
      <c r="G157" s="2">
        <v>2</v>
      </c>
      <c r="H157" s="10">
        <v>2</v>
      </c>
      <c r="I157" s="2">
        <v>2</v>
      </c>
      <c r="J157" s="2">
        <v>1</v>
      </c>
      <c r="K157" s="10">
        <v>2</v>
      </c>
      <c r="L157" s="2">
        <v>1</v>
      </c>
      <c r="M157" s="2">
        <v>5</v>
      </c>
      <c r="N157" s="10">
        <v>5</v>
      </c>
      <c r="O157" s="2">
        <v>4</v>
      </c>
      <c r="P157" s="2">
        <v>4</v>
      </c>
      <c r="Q157" s="10">
        <v>5</v>
      </c>
      <c r="R157" s="2">
        <v>2</v>
      </c>
      <c r="S157" s="2">
        <v>3</v>
      </c>
      <c r="T157" s="10">
        <v>5</v>
      </c>
      <c r="U157" s="2">
        <v>7</v>
      </c>
      <c r="V157" s="2">
        <v>7</v>
      </c>
      <c r="W157" s="2">
        <v>5</v>
      </c>
      <c r="X157" s="2">
        <f t="shared" si="12"/>
        <v>-10</v>
      </c>
      <c r="Y157" s="2">
        <f t="shared" si="13"/>
        <v>-3.3333333333333335</v>
      </c>
      <c r="Z157" s="2">
        <f t="shared" si="14"/>
        <v>-3.6666666666666665</v>
      </c>
      <c r="AA157" s="2">
        <f t="shared" si="15"/>
        <v>4.333333333333333</v>
      </c>
      <c r="AB157" s="2">
        <f t="shared" si="16"/>
        <v>6.666666666666667</v>
      </c>
      <c r="AC157" s="2">
        <f t="shared" si="17"/>
        <v>19</v>
      </c>
      <c r="AE157" s="3">
        <v>1</v>
      </c>
      <c r="AF157" s="2">
        <v>1</v>
      </c>
      <c r="AG157" s="10">
        <v>1</v>
      </c>
      <c r="AH157" s="2">
        <v>1</v>
      </c>
      <c r="AI157" s="2">
        <v>1</v>
      </c>
      <c r="AJ157" s="10">
        <v>1</v>
      </c>
      <c r="AK157" s="2">
        <v>1</v>
      </c>
      <c r="AL157" s="2">
        <v>2</v>
      </c>
      <c r="AM157" s="10">
        <v>2</v>
      </c>
      <c r="AN157" s="5">
        <v>1</v>
      </c>
      <c r="AO157" s="2">
        <v>1</v>
      </c>
      <c r="AP157" s="10">
        <v>2</v>
      </c>
      <c r="AQ157" s="2">
        <v>1</v>
      </c>
      <c r="AR157" s="2">
        <v>1</v>
      </c>
      <c r="AS157" s="10">
        <v>1</v>
      </c>
      <c r="AT157" s="2">
        <v>7</v>
      </c>
      <c r="AU157" s="2">
        <v>7</v>
      </c>
      <c r="AV157" s="10">
        <v>7</v>
      </c>
      <c r="AW157">
        <f>AVERAGE(AE157:AG157)*(-3)</f>
        <v>-3</v>
      </c>
      <c r="AX157">
        <f>AVERAGE(AH157:AJ157)*(-2)</f>
        <v>-2</v>
      </c>
      <c r="AY157">
        <f>AVERAGE(AK157:AM157)*(-1)</f>
        <v>-1.6666666666666667</v>
      </c>
      <c r="AZ157">
        <f>AVERAGE(AN157:AP157)*1</f>
        <v>1.3333333333333333</v>
      </c>
      <c r="BA157">
        <f>AVERAGE(AQ157:AS157)*2</f>
        <v>2</v>
      </c>
      <c r="BB157">
        <f>AVERAGE(AT157:AV157)*3</f>
        <v>21</v>
      </c>
      <c r="BC157" s="20">
        <f>SUM(AW157:BB157)</f>
        <v>17.666666666666664</v>
      </c>
      <c r="BD157" s="17">
        <f>SUM(X157:AC157)</f>
        <v>13</v>
      </c>
      <c r="BG157" s="45">
        <f>SUM(BC157:BD157)</f>
        <v>30.666666666666664</v>
      </c>
    </row>
    <row r="158" spans="1:59" x14ac:dyDescent="0.15">
      <c r="A158" s="2" t="s">
        <v>0</v>
      </c>
      <c r="B158" s="2" t="s">
        <v>1</v>
      </c>
      <c r="C158" s="2" t="s">
        <v>8</v>
      </c>
      <c r="D158" s="2" t="s">
        <v>3</v>
      </c>
      <c r="E158" s="23" t="s">
        <v>116</v>
      </c>
      <c r="F158" s="14">
        <v>4</v>
      </c>
      <c r="G158" s="2">
        <v>4</v>
      </c>
      <c r="H158" s="10">
        <v>2</v>
      </c>
      <c r="I158" s="2">
        <v>3</v>
      </c>
      <c r="J158" s="2">
        <v>5</v>
      </c>
      <c r="K158" s="10">
        <v>3</v>
      </c>
      <c r="L158" s="2">
        <v>7</v>
      </c>
      <c r="M158" s="2">
        <v>6</v>
      </c>
      <c r="N158" s="10">
        <v>6</v>
      </c>
      <c r="O158" s="2">
        <v>2</v>
      </c>
      <c r="P158" s="2">
        <v>6</v>
      </c>
      <c r="Q158" s="10">
        <v>6</v>
      </c>
      <c r="R158" s="2">
        <v>6</v>
      </c>
      <c r="S158" s="2">
        <v>6</v>
      </c>
      <c r="T158" s="10">
        <v>6</v>
      </c>
      <c r="U158" s="2">
        <v>7</v>
      </c>
      <c r="V158" s="2">
        <v>7</v>
      </c>
      <c r="W158" s="2">
        <v>6</v>
      </c>
      <c r="X158" s="2">
        <f t="shared" si="12"/>
        <v>-10</v>
      </c>
      <c r="Y158" s="2">
        <f t="shared" si="13"/>
        <v>-7.333333333333333</v>
      </c>
      <c r="Z158" s="2">
        <f t="shared" si="14"/>
        <v>-6.333333333333333</v>
      </c>
      <c r="AA158" s="2">
        <f t="shared" si="15"/>
        <v>4.666666666666667</v>
      </c>
      <c r="AB158" s="2">
        <f t="shared" si="16"/>
        <v>12</v>
      </c>
      <c r="AC158" s="2">
        <f t="shared" si="17"/>
        <v>20</v>
      </c>
      <c r="AE158" s="3">
        <v>1</v>
      </c>
      <c r="AF158" s="2">
        <v>1</v>
      </c>
      <c r="AG158" s="10">
        <v>1</v>
      </c>
      <c r="AH158" s="2">
        <v>1</v>
      </c>
      <c r="AI158" s="2">
        <v>1</v>
      </c>
      <c r="AJ158" s="10">
        <v>1</v>
      </c>
      <c r="AK158" s="2">
        <v>1</v>
      </c>
      <c r="AL158" s="2">
        <v>1</v>
      </c>
      <c r="AM158" s="10">
        <v>1</v>
      </c>
      <c r="AN158" s="5">
        <v>1</v>
      </c>
      <c r="AO158" s="2">
        <v>1</v>
      </c>
      <c r="AP158" s="10">
        <v>1</v>
      </c>
      <c r="AQ158" s="2">
        <v>1</v>
      </c>
      <c r="AR158" s="2">
        <v>1</v>
      </c>
      <c r="AS158" s="10">
        <v>1</v>
      </c>
      <c r="AT158" s="2">
        <v>4</v>
      </c>
      <c r="AU158" s="2">
        <v>3</v>
      </c>
      <c r="AV158" s="10">
        <v>3</v>
      </c>
      <c r="AW158">
        <f>AVERAGE(AE158:AG158)*(-3)</f>
        <v>-3</v>
      </c>
      <c r="AX158">
        <f>AVERAGE(AH158:AJ158)*(-2)</f>
        <v>-2</v>
      </c>
      <c r="AY158">
        <f>AVERAGE(AK158:AM158)*(-1)</f>
        <v>-1</v>
      </c>
      <c r="AZ158">
        <f>AVERAGE(AN158:AP158)*1</f>
        <v>1</v>
      </c>
      <c r="BA158">
        <f>AVERAGE(AQ158:AS158)*2</f>
        <v>2</v>
      </c>
      <c r="BB158">
        <f>AVERAGE(AT158:AV158)*3</f>
        <v>10</v>
      </c>
      <c r="BC158" s="20">
        <f>SUM(AW158:BB158)</f>
        <v>7</v>
      </c>
      <c r="BD158" s="17">
        <f>SUM(X158:AC158)</f>
        <v>13.000000000000004</v>
      </c>
      <c r="BG158" s="45">
        <f>SUM(BC158:BD158)</f>
        <v>20.000000000000004</v>
      </c>
    </row>
    <row r="159" spans="1:59" x14ac:dyDescent="0.15">
      <c r="A159" s="2" t="s">
        <v>9</v>
      </c>
      <c r="B159" s="2" t="s">
        <v>1</v>
      </c>
      <c r="C159" s="2" t="s">
        <v>2</v>
      </c>
      <c r="D159" s="2" t="s">
        <v>3</v>
      </c>
      <c r="E159" s="29">
        <v>1500</v>
      </c>
      <c r="F159" s="14">
        <v>2</v>
      </c>
      <c r="G159" s="2">
        <v>1</v>
      </c>
      <c r="H159" s="10">
        <v>1</v>
      </c>
      <c r="I159" s="2">
        <v>5</v>
      </c>
      <c r="J159" s="2">
        <v>1</v>
      </c>
      <c r="K159" s="10">
        <v>1</v>
      </c>
      <c r="L159" s="2">
        <v>3</v>
      </c>
      <c r="M159" s="2">
        <v>3</v>
      </c>
      <c r="N159" s="10">
        <v>2</v>
      </c>
      <c r="O159" s="2">
        <v>2</v>
      </c>
      <c r="P159" s="2">
        <v>5</v>
      </c>
      <c r="Q159" s="10">
        <v>4</v>
      </c>
      <c r="R159" s="2">
        <v>3</v>
      </c>
      <c r="S159" s="2">
        <v>4</v>
      </c>
      <c r="T159" s="10">
        <v>5</v>
      </c>
      <c r="U159" s="2">
        <v>4</v>
      </c>
      <c r="V159" s="2">
        <v>6</v>
      </c>
      <c r="W159" s="2">
        <v>3</v>
      </c>
      <c r="X159" s="2">
        <f t="shared" si="12"/>
        <v>-4</v>
      </c>
      <c r="Y159" s="2">
        <f t="shared" si="13"/>
        <v>-4.666666666666667</v>
      </c>
      <c r="Z159" s="2">
        <f t="shared" si="14"/>
        <v>-2.6666666666666665</v>
      </c>
      <c r="AA159" s="2">
        <f t="shared" si="15"/>
        <v>3.6666666666666665</v>
      </c>
      <c r="AB159" s="2">
        <f t="shared" si="16"/>
        <v>8</v>
      </c>
      <c r="AC159" s="2">
        <f t="shared" si="17"/>
        <v>13</v>
      </c>
      <c r="AE159" s="3">
        <v>1</v>
      </c>
      <c r="AF159" s="2">
        <v>1</v>
      </c>
      <c r="AG159" s="10">
        <v>1</v>
      </c>
      <c r="AH159" s="2">
        <v>4</v>
      </c>
      <c r="AI159" s="2">
        <v>1</v>
      </c>
      <c r="AJ159" s="10">
        <v>1</v>
      </c>
      <c r="AK159" s="2">
        <v>2</v>
      </c>
      <c r="AL159" s="2">
        <v>3</v>
      </c>
      <c r="AM159" s="10">
        <v>4</v>
      </c>
      <c r="AN159" s="5">
        <v>1</v>
      </c>
      <c r="AO159" s="2">
        <v>2</v>
      </c>
      <c r="AP159" s="10">
        <v>1</v>
      </c>
      <c r="AQ159" s="2">
        <v>1</v>
      </c>
      <c r="AR159" s="2">
        <v>1</v>
      </c>
      <c r="AS159" s="10">
        <v>1</v>
      </c>
      <c r="AT159" s="2">
        <v>4</v>
      </c>
      <c r="AU159" s="2">
        <v>4</v>
      </c>
      <c r="AV159" s="10">
        <v>4</v>
      </c>
      <c r="AW159">
        <f>AVERAGE(AE159:AG159)*(-3)</f>
        <v>-3</v>
      </c>
      <c r="AX159">
        <f>AVERAGE(AH159:AJ159)*(-2)</f>
        <v>-4</v>
      </c>
      <c r="AY159">
        <f>AVERAGE(AK159:AM159)*(-1)</f>
        <v>-3</v>
      </c>
      <c r="AZ159">
        <f>AVERAGE(AN159:AP159)*1</f>
        <v>1.3333333333333333</v>
      </c>
      <c r="BA159">
        <f>AVERAGE(AQ159:AS159)*2</f>
        <v>2</v>
      </c>
      <c r="BB159">
        <f>AVERAGE(AT159:AV159)*3</f>
        <v>12</v>
      </c>
      <c r="BC159" s="20">
        <f>SUM(AW159:BB159)</f>
        <v>5.3333333333333339</v>
      </c>
      <c r="BD159" s="17">
        <f>SUM(X159:AC159)</f>
        <v>13.333333333333332</v>
      </c>
      <c r="BG159" s="45">
        <f>SUM(BC159:BD159)</f>
        <v>18.666666666666664</v>
      </c>
    </row>
    <row r="160" spans="1:59" x14ac:dyDescent="0.15">
      <c r="A160" s="2" t="s">
        <v>5</v>
      </c>
      <c r="B160" s="2" t="s">
        <v>6</v>
      </c>
      <c r="C160" s="2" t="s">
        <v>8</v>
      </c>
      <c r="D160" s="2" t="s">
        <v>12</v>
      </c>
      <c r="E160" s="23" t="s">
        <v>116</v>
      </c>
      <c r="F160" s="14">
        <v>2</v>
      </c>
      <c r="G160" s="2">
        <v>1</v>
      </c>
      <c r="H160" s="10">
        <v>1</v>
      </c>
      <c r="I160" s="2">
        <v>7</v>
      </c>
      <c r="J160" s="2">
        <v>1</v>
      </c>
      <c r="K160" s="10">
        <v>1</v>
      </c>
      <c r="L160" s="2">
        <v>1</v>
      </c>
      <c r="M160" s="2">
        <v>1</v>
      </c>
      <c r="N160" s="10">
        <v>3</v>
      </c>
      <c r="O160" s="2">
        <v>3</v>
      </c>
      <c r="P160" s="2">
        <v>6</v>
      </c>
      <c r="Q160" s="10">
        <v>6</v>
      </c>
      <c r="R160" s="2">
        <v>2</v>
      </c>
      <c r="S160" s="2">
        <v>5</v>
      </c>
      <c r="T160" s="10">
        <v>2</v>
      </c>
      <c r="U160" s="2">
        <v>5</v>
      </c>
      <c r="V160" s="2">
        <v>3</v>
      </c>
      <c r="W160" s="2">
        <v>6</v>
      </c>
      <c r="X160" s="2">
        <f t="shared" si="12"/>
        <v>-4</v>
      </c>
      <c r="Y160" s="2">
        <f t="shared" si="13"/>
        <v>-6</v>
      </c>
      <c r="Z160" s="2">
        <f t="shared" si="14"/>
        <v>-1.6666666666666667</v>
      </c>
      <c r="AA160" s="2">
        <f t="shared" si="15"/>
        <v>5</v>
      </c>
      <c r="AB160" s="2">
        <f t="shared" si="16"/>
        <v>6</v>
      </c>
      <c r="AC160" s="2">
        <f t="shared" si="17"/>
        <v>14</v>
      </c>
      <c r="AE160" s="3">
        <v>1</v>
      </c>
      <c r="AF160" s="2">
        <v>1</v>
      </c>
      <c r="AG160" s="10">
        <v>1</v>
      </c>
      <c r="AH160" s="2">
        <v>1</v>
      </c>
      <c r="AI160" s="2">
        <v>1</v>
      </c>
      <c r="AJ160" s="10">
        <v>1</v>
      </c>
      <c r="AK160" s="2">
        <v>1</v>
      </c>
      <c r="AL160" s="2">
        <v>1</v>
      </c>
      <c r="AM160" s="10">
        <v>1</v>
      </c>
      <c r="AN160" s="5">
        <v>1</v>
      </c>
      <c r="AO160" s="2">
        <v>1</v>
      </c>
      <c r="AP160" s="10">
        <v>1</v>
      </c>
      <c r="AQ160" s="2">
        <v>1</v>
      </c>
      <c r="AR160" s="2">
        <v>1</v>
      </c>
      <c r="AS160" s="10">
        <v>1</v>
      </c>
      <c r="AT160" s="2">
        <v>7</v>
      </c>
      <c r="AU160" s="2">
        <v>1</v>
      </c>
      <c r="AV160" s="10">
        <v>1</v>
      </c>
      <c r="AW160">
        <f>AVERAGE(AE160:AG160)*(-3)</f>
        <v>-3</v>
      </c>
      <c r="AX160">
        <f>AVERAGE(AH160:AJ160)*(-2)</f>
        <v>-2</v>
      </c>
      <c r="AY160">
        <f>AVERAGE(AK160:AM160)*(-1)</f>
        <v>-1</v>
      </c>
      <c r="AZ160">
        <f>AVERAGE(AN160:AP160)*1</f>
        <v>1</v>
      </c>
      <c r="BA160">
        <f>AVERAGE(AQ160:AS160)*2</f>
        <v>2</v>
      </c>
      <c r="BB160">
        <f>AVERAGE(AT160:AV160)*3</f>
        <v>9</v>
      </c>
      <c r="BC160" s="20">
        <f>SUM(AW160:BB160)</f>
        <v>6</v>
      </c>
      <c r="BD160" s="17">
        <f>SUM(X160:AC160)</f>
        <v>13.333333333333334</v>
      </c>
      <c r="BG160" s="45">
        <f>SUM(BC160:BD160)</f>
        <v>19.333333333333336</v>
      </c>
    </row>
    <row r="161" spans="1:59" x14ac:dyDescent="0.15">
      <c r="A161" s="27" t="s">
        <v>11</v>
      </c>
      <c r="B161" s="2" t="s">
        <v>1</v>
      </c>
      <c r="C161" s="2" t="s">
        <v>14</v>
      </c>
      <c r="D161" s="2" t="s">
        <v>18</v>
      </c>
      <c r="E161" s="29">
        <v>1500</v>
      </c>
      <c r="F161" s="14">
        <v>3</v>
      </c>
      <c r="G161" s="2">
        <v>1</v>
      </c>
      <c r="H161" s="10">
        <v>1</v>
      </c>
      <c r="I161" s="2">
        <v>6</v>
      </c>
      <c r="J161" s="2">
        <v>1</v>
      </c>
      <c r="K161" s="10">
        <v>1</v>
      </c>
      <c r="L161" s="2">
        <v>1</v>
      </c>
      <c r="M161" s="2">
        <v>4</v>
      </c>
      <c r="N161" s="10">
        <v>1</v>
      </c>
      <c r="O161" s="2">
        <v>2</v>
      </c>
      <c r="P161" s="2">
        <v>6</v>
      </c>
      <c r="Q161" s="10">
        <v>5</v>
      </c>
      <c r="R161" s="2">
        <v>4</v>
      </c>
      <c r="S161" s="2">
        <v>1</v>
      </c>
      <c r="T161" s="10">
        <v>3</v>
      </c>
      <c r="U161" s="2">
        <v>6</v>
      </c>
      <c r="V161" s="2">
        <v>5</v>
      </c>
      <c r="W161" s="2">
        <v>5</v>
      </c>
      <c r="X161" s="2">
        <f t="shared" si="12"/>
        <v>-5</v>
      </c>
      <c r="Y161" s="2">
        <f t="shared" si="13"/>
        <v>-5.333333333333333</v>
      </c>
      <c r="Z161" s="2">
        <f t="shared" si="14"/>
        <v>-2</v>
      </c>
      <c r="AA161" s="2">
        <f t="shared" si="15"/>
        <v>4.333333333333333</v>
      </c>
      <c r="AB161" s="2">
        <f t="shared" si="16"/>
        <v>5.333333333333333</v>
      </c>
      <c r="AC161" s="2">
        <f t="shared" si="17"/>
        <v>16</v>
      </c>
      <c r="AE161" s="3">
        <v>3</v>
      </c>
      <c r="AF161" s="2">
        <v>3</v>
      </c>
      <c r="AG161" s="10">
        <v>3</v>
      </c>
      <c r="AH161" s="2">
        <v>5</v>
      </c>
      <c r="AI161" s="2">
        <v>4</v>
      </c>
      <c r="AJ161" s="10">
        <v>5</v>
      </c>
      <c r="AK161" s="2">
        <v>5</v>
      </c>
      <c r="AL161" s="2">
        <v>5</v>
      </c>
      <c r="AM161" s="10">
        <v>5</v>
      </c>
      <c r="AN161" s="5">
        <v>3</v>
      </c>
      <c r="AO161" s="2">
        <v>5</v>
      </c>
      <c r="AP161" s="10">
        <v>5</v>
      </c>
      <c r="AQ161" s="2">
        <v>4</v>
      </c>
      <c r="AR161" s="2">
        <v>5</v>
      </c>
      <c r="AS161" s="11">
        <v>4</v>
      </c>
      <c r="AT161" s="2">
        <v>5</v>
      </c>
      <c r="AU161" s="2">
        <v>5</v>
      </c>
      <c r="AV161" s="10">
        <v>5</v>
      </c>
      <c r="AW161">
        <f>AVERAGE(AE161:AG161)*(-3)</f>
        <v>-9</v>
      </c>
      <c r="AX161">
        <f>AVERAGE(AH161:AJ161)*(-2)</f>
        <v>-9.3333333333333339</v>
      </c>
      <c r="AY161">
        <f>AVERAGE(AK161:AM161)*(-1)</f>
        <v>-5</v>
      </c>
      <c r="AZ161">
        <f>AVERAGE(AN161:AP161)*1</f>
        <v>4.333333333333333</v>
      </c>
      <c r="BA161">
        <f>AVERAGE(AQ161:AS161)*2</f>
        <v>8.6666666666666661</v>
      </c>
      <c r="BB161">
        <f>AVERAGE(AT161:AV161)*3</f>
        <v>15</v>
      </c>
      <c r="BC161" s="20">
        <f>SUM(AW161:BB161)</f>
        <v>4.6666666666666625</v>
      </c>
      <c r="BD161" s="17">
        <f>SUM(X161:AC161)</f>
        <v>13.333333333333334</v>
      </c>
      <c r="BG161" s="45">
        <f>SUM(BC161:BD161)</f>
        <v>17.999999999999996</v>
      </c>
    </row>
    <row r="162" spans="1:59" x14ac:dyDescent="0.15">
      <c r="A162" s="2" t="s">
        <v>0</v>
      </c>
      <c r="B162" s="2" t="s">
        <v>1</v>
      </c>
      <c r="C162" s="2" t="s">
        <v>2</v>
      </c>
      <c r="D162" s="2" t="s">
        <v>12</v>
      </c>
      <c r="E162" s="29">
        <v>100</v>
      </c>
      <c r="F162" s="14">
        <v>2</v>
      </c>
      <c r="G162" s="2">
        <v>1</v>
      </c>
      <c r="H162" s="10">
        <v>3</v>
      </c>
      <c r="I162" s="2">
        <v>4</v>
      </c>
      <c r="J162" s="2">
        <v>1</v>
      </c>
      <c r="K162" s="10">
        <v>1</v>
      </c>
      <c r="L162" s="2">
        <v>1</v>
      </c>
      <c r="M162" s="2">
        <v>4</v>
      </c>
      <c r="N162" s="10">
        <v>1</v>
      </c>
      <c r="O162" s="2">
        <v>3</v>
      </c>
      <c r="P162" s="2">
        <v>3</v>
      </c>
      <c r="Q162" s="10">
        <v>1</v>
      </c>
      <c r="R162" s="2">
        <v>2</v>
      </c>
      <c r="S162" s="2">
        <v>6</v>
      </c>
      <c r="T162" s="10">
        <v>4</v>
      </c>
      <c r="U162" s="2">
        <v>4</v>
      </c>
      <c r="V162" s="2">
        <v>6</v>
      </c>
      <c r="W162" s="2">
        <v>5</v>
      </c>
      <c r="X162" s="2">
        <f t="shared" si="12"/>
        <v>-6</v>
      </c>
      <c r="Y162" s="2">
        <f t="shared" si="13"/>
        <v>-4</v>
      </c>
      <c r="Z162" s="2">
        <f t="shared" si="14"/>
        <v>-2</v>
      </c>
      <c r="AA162" s="2">
        <f t="shared" si="15"/>
        <v>2.3333333333333335</v>
      </c>
      <c r="AB162" s="2">
        <f t="shared" si="16"/>
        <v>8</v>
      </c>
      <c r="AC162" s="2">
        <f t="shared" si="17"/>
        <v>15</v>
      </c>
      <c r="AE162" s="3">
        <v>5</v>
      </c>
      <c r="AF162" s="2">
        <v>6</v>
      </c>
      <c r="AG162" s="10">
        <v>2</v>
      </c>
      <c r="AH162" s="2">
        <v>4</v>
      </c>
      <c r="AI162" s="2">
        <v>1</v>
      </c>
      <c r="AJ162" s="10">
        <v>1</v>
      </c>
      <c r="AK162" s="2">
        <v>4</v>
      </c>
      <c r="AL162" s="2">
        <v>5</v>
      </c>
      <c r="AM162" s="10">
        <v>5</v>
      </c>
      <c r="AN162" s="5">
        <v>1</v>
      </c>
      <c r="AO162" s="2">
        <v>4</v>
      </c>
      <c r="AP162" s="10">
        <v>4</v>
      </c>
      <c r="AQ162" s="2">
        <v>4</v>
      </c>
      <c r="AR162" s="2">
        <v>1</v>
      </c>
      <c r="AS162" s="10">
        <v>3</v>
      </c>
      <c r="AT162" s="2">
        <v>7</v>
      </c>
      <c r="AU162" s="2">
        <v>5</v>
      </c>
      <c r="AV162" s="10">
        <v>5</v>
      </c>
      <c r="AW162">
        <f>AVERAGE(AE162:AG162)*(-3)</f>
        <v>-13</v>
      </c>
      <c r="AX162">
        <f>AVERAGE(AH162:AJ162)*(-2)</f>
        <v>-4</v>
      </c>
      <c r="AY162">
        <f>AVERAGE(AK162:AM162)*(-1)</f>
        <v>-4.666666666666667</v>
      </c>
      <c r="AZ162">
        <f>AVERAGE(AN162:AP162)*1</f>
        <v>3</v>
      </c>
      <c r="BA162">
        <f>AVERAGE(AQ162:AS162)*2</f>
        <v>5.333333333333333</v>
      </c>
      <c r="BB162">
        <f>AVERAGE(AT162:AV162)*3</f>
        <v>17</v>
      </c>
      <c r="BC162" s="20">
        <f>SUM(AW162:BB162)</f>
        <v>3.6666666666666643</v>
      </c>
      <c r="BD162" s="17">
        <f>SUM(X162:AC162)</f>
        <v>13.333333333333334</v>
      </c>
      <c r="BG162" s="45">
        <f>SUM(BC162:BD162)</f>
        <v>17</v>
      </c>
    </row>
    <row r="163" spans="1:59" x14ac:dyDescent="0.15">
      <c r="A163" s="27" t="s">
        <v>11</v>
      </c>
      <c r="B163" s="2" t="s">
        <v>6</v>
      </c>
      <c r="C163" s="2" t="s">
        <v>8</v>
      </c>
      <c r="D163" s="2" t="s">
        <v>3</v>
      </c>
      <c r="E163" s="23" t="s">
        <v>116</v>
      </c>
      <c r="F163" s="14">
        <v>1</v>
      </c>
      <c r="G163" s="2">
        <v>1</v>
      </c>
      <c r="H163" s="10">
        <v>1</v>
      </c>
      <c r="I163" s="2">
        <v>1</v>
      </c>
      <c r="J163" s="2">
        <v>1</v>
      </c>
      <c r="K163" s="10">
        <v>1</v>
      </c>
      <c r="L163" s="2">
        <v>1</v>
      </c>
      <c r="M163" s="2">
        <v>1</v>
      </c>
      <c r="N163" s="10">
        <v>1</v>
      </c>
      <c r="O163" s="2">
        <v>1</v>
      </c>
      <c r="P163" s="2">
        <v>1</v>
      </c>
      <c r="Q163" s="10">
        <v>1</v>
      </c>
      <c r="R163" s="2">
        <v>3</v>
      </c>
      <c r="S163" s="2">
        <v>1</v>
      </c>
      <c r="T163" s="10">
        <v>1</v>
      </c>
      <c r="U163" s="2">
        <v>7</v>
      </c>
      <c r="V163" s="2">
        <v>7</v>
      </c>
      <c r="W163" s="2">
        <v>1</v>
      </c>
      <c r="X163" s="2">
        <f t="shared" si="12"/>
        <v>-3</v>
      </c>
      <c r="Y163" s="2">
        <f t="shared" si="13"/>
        <v>-2</v>
      </c>
      <c r="Z163" s="2">
        <f t="shared" si="14"/>
        <v>-1</v>
      </c>
      <c r="AA163" s="2">
        <f t="shared" si="15"/>
        <v>1</v>
      </c>
      <c r="AB163" s="2">
        <f t="shared" si="16"/>
        <v>3.3333333333333335</v>
      </c>
      <c r="AC163" s="2">
        <f t="shared" si="17"/>
        <v>15</v>
      </c>
      <c r="AE163" s="3">
        <v>1</v>
      </c>
      <c r="AF163" s="2">
        <v>1</v>
      </c>
      <c r="AG163" s="10">
        <v>1</v>
      </c>
      <c r="AH163" s="2">
        <v>5</v>
      </c>
      <c r="AI163" s="2">
        <v>1</v>
      </c>
      <c r="AJ163" s="10">
        <v>1</v>
      </c>
      <c r="AK163" s="2">
        <v>3</v>
      </c>
      <c r="AL163" s="2">
        <v>4</v>
      </c>
      <c r="AM163" s="10">
        <v>5</v>
      </c>
      <c r="AN163" s="5">
        <v>4</v>
      </c>
      <c r="AO163" s="2">
        <v>5</v>
      </c>
      <c r="AP163" s="10">
        <v>5</v>
      </c>
      <c r="AQ163" s="2">
        <v>7</v>
      </c>
      <c r="AR163" s="2">
        <v>7</v>
      </c>
      <c r="AS163" s="10">
        <v>7</v>
      </c>
      <c r="AT163" s="2">
        <v>7</v>
      </c>
      <c r="AU163" s="2">
        <v>7</v>
      </c>
      <c r="AV163" s="10">
        <v>6</v>
      </c>
      <c r="AW163">
        <f>AVERAGE(AE163:AG163)*(-3)</f>
        <v>-3</v>
      </c>
      <c r="AX163">
        <f>AVERAGE(AH163:AJ163)*(-2)</f>
        <v>-4.666666666666667</v>
      </c>
      <c r="AY163">
        <f>AVERAGE(AK163:AM163)*(-1)</f>
        <v>-4</v>
      </c>
      <c r="AZ163">
        <f>AVERAGE(AN163:AP163)*1</f>
        <v>4.666666666666667</v>
      </c>
      <c r="BA163">
        <f>AVERAGE(AQ163:AS163)*2</f>
        <v>14</v>
      </c>
      <c r="BB163">
        <f>AVERAGE(AT163:AV163)*3</f>
        <v>20</v>
      </c>
      <c r="BC163" s="20">
        <f>SUM(AW163:BB163)</f>
        <v>27</v>
      </c>
      <c r="BD163" s="17">
        <f>SUM(X163:AC163)</f>
        <v>13.333333333333334</v>
      </c>
      <c r="BG163" s="45">
        <f>SUM(BC163:BD163)</f>
        <v>40.333333333333336</v>
      </c>
    </row>
    <row r="164" spans="1:59" x14ac:dyDescent="0.15">
      <c r="A164" s="27" t="s">
        <v>11</v>
      </c>
      <c r="B164" s="2" t="s">
        <v>6</v>
      </c>
      <c r="C164" s="2" t="s">
        <v>8</v>
      </c>
      <c r="D164" s="2" t="s">
        <v>3</v>
      </c>
      <c r="E164" s="29" t="s">
        <v>47</v>
      </c>
      <c r="F164" s="14">
        <v>3</v>
      </c>
      <c r="G164" s="2">
        <v>3</v>
      </c>
      <c r="H164" s="10">
        <v>5</v>
      </c>
      <c r="I164" s="2">
        <v>1</v>
      </c>
      <c r="J164" s="2">
        <v>1</v>
      </c>
      <c r="K164" s="10">
        <v>1</v>
      </c>
      <c r="L164" s="2">
        <v>4</v>
      </c>
      <c r="M164" s="2">
        <v>5</v>
      </c>
      <c r="N164" s="10">
        <v>1</v>
      </c>
      <c r="O164" s="2">
        <v>1</v>
      </c>
      <c r="P164" s="2">
        <v>2</v>
      </c>
      <c r="Q164" s="10">
        <v>7</v>
      </c>
      <c r="R164" s="2">
        <v>3</v>
      </c>
      <c r="S164" s="2">
        <v>7</v>
      </c>
      <c r="T164" s="10">
        <v>4</v>
      </c>
      <c r="U164" s="2">
        <v>6</v>
      </c>
      <c r="V164" s="2">
        <v>5</v>
      </c>
      <c r="W164" s="2">
        <v>6</v>
      </c>
      <c r="X164" s="2">
        <f t="shared" si="12"/>
        <v>-11</v>
      </c>
      <c r="Y164" s="2">
        <f t="shared" si="13"/>
        <v>-2</v>
      </c>
      <c r="Z164" s="2">
        <f t="shared" si="14"/>
        <v>-3.3333333333333335</v>
      </c>
      <c r="AA164" s="2">
        <f t="shared" si="15"/>
        <v>3.3333333333333335</v>
      </c>
      <c r="AB164" s="2">
        <f t="shared" si="16"/>
        <v>9.3333333333333339</v>
      </c>
      <c r="AC164" s="2">
        <f t="shared" si="17"/>
        <v>17</v>
      </c>
      <c r="AE164" s="3">
        <v>1</v>
      </c>
      <c r="AF164" s="2">
        <v>1</v>
      </c>
      <c r="AG164" s="10">
        <v>1</v>
      </c>
      <c r="AH164" s="2">
        <v>5</v>
      </c>
      <c r="AI164" s="2">
        <v>1</v>
      </c>
      <c r="AJ164" s="10">
        <v>3</v>
      </c>
      <c r="AK164" s="2">
        <v>2</v>
      </c>
      <c r="AL164" s="2">
        <v>6</v>
      </c>
      <c r="AM164" s="10">
        <v>1</v>
      </c>
      <c r="AN164" s="5">
        <v>1</v>
      </c>
      <c r="AO164" s="2">
        <v>5</v>
      </c>
      <c r="AP164" s="10">
        <v>6</v>
      </c>
      <c r="AQ164" s="2">
        <v>6</v>
      </c>
      <c r="AR164" s="2">
        <v>6</v>
      </c>
      <c r="AS164" s="10">
        <v>6</v>
      </c>
      <c r="AT164" s="2">
        <v>7</v>
      </c>
      <c r="AU164" s="2">
        <v>7</v>
      </c>
      <c r="AV164" s="10">
        <v>7</v>
      </c>
      <c r="AW164">
        <f>AVERAGE(AE164:AG164)*(-3)</f>
        <v>-3</v>
      </c>
      <c r="AX164">
        <f>AVERAGE(AH164:AJ164)*(-2)</f>
        <v>-6</v>
      </c>
      <c r="AY164">
        <f>AVERAGE(AK164:AM164)*(-1)</f>
        <v>-3</v>
      </c>
      <c r="AZ164">
        <f>AVERAGE(AN164:AP164)*1</f>
        <v>4</v>
      </c>
      <c r="BA164">
        <f>AVERAGE(AQ164:AS164)*2</f>
        <v>12</v>
      </c>
      <c r="BB164">
        <f>AVERAGE(AT164:AV164)*3</f>
        <v>21</v>
      </c>
      <c r="BC164" s="20">
        <f>SUM(AW164:BB164)</f>
        <v>25</v>
      </c>
      <c r="BD164" s="17">
        <f>SUM(X164:AC164)</f>
        <v>13.333333333333336</v>
      </c>
      <c r="BG164" s="45">
        <f>SUM(BC164:BD164)</f>
        <v>38.333333333333336</v>
      </c>
    </row>
    <row r="165" spans="1:59" x14ac:dyDescent="0.15">
      <c r="A165" s="2" t="s">
        <v>0</v>
      </c>
      <c r="B165" s="2" t="s">
        <v>6</v>
      </c>
      <c r="C165" s="2" t="s">
        <v>8</v>
      </c>
      <c r="D165" s="2" t="s">
        <v>3</v>
      </c>
      <c r="E165" s="29">
        <v>833</v>
      </c>
      <c r="F165" s="14">
        <v>1</v>
      </c>
      <c r="G165" s="2">
        <v>1</v>
      </c>
      <c r="H165" s="10">
        <v>1</v>
      </c>
      <c r="I165" s="2">
        <v>1</v>
      </c>
      <c r="J165" s="2">
        <v>1</v>
      </c>
      <c r="K165" s="10">
        <v>1</v>
      </c>
      <c r="L165" s="2">
        <v>1</v>
      </c>
      <c r="M165" s="2">
        <v>1</v>
      </c>
      <c r="N165" s="10">
        <v>1</v>
      </c>
      <c r="O165" s="2">
        <v>1</v>
      </c>
      <c r="P165" s="2">
        <v>2</v>
      </c>
      <c r="Q165" s="10">
        <v>4</v>
      </c>
      <c r="R165" s="2">
        <v>5</v>
      </c>
      <c r="S165" s="2">
        <v>5</v>
      </c>
      <c r="T165" s="10">
        <v>1</v>
      </c>
      <c r="U165" s="2">
        <v>4</v>
      </c>
      <c r="V165" s="2">
        <v>5</v>
      </c>
      <c r="W165" s="2">
        <v>1</v>
      </c>
      <c r="X165" s="2">
        <f t="shared" si="12"/>
        <v>-3</v>
      </c>
      <c r="Y165" s="2">
        <f t="shared" si="13"/>
        <v>-2</v>
      </c>
      <c r="Z165" s="2">
        <f t="shared" si="14"/>
        <v>-1</v>
      </c>
      <c r="AA165" s="2">
        <f t="shared" si="15"/>
        <v>2.3333333333333335</v>
      </c>
      <c r="AB165" s="2">
        <f t="shared" si="16"/>
        <v>7.333333333333333</v>
      </c>
      <c r="AC165" s="2">
        <f t="shared" si="17"/>
        <v>10</v>
      </c>
      <c r="AE165" s="3">
        <v>1</v>
      </c>
      <c r="AF165" s="2">
        <v>1</v>
      </c>
      <c r="AG165" s="10">
        <v>1</v>
      </c>
      <c r="AH165" s="2">
        <v>3</v>
      </c>
      <c r="AI165" s="2">
        <v>1</v>
      </c>
      <c r="AJ165" s="10">
        <v>1</v>
      </c>
      <c r="AK165" s="2">
        <v>1</v>
      </c>
      <c r="AL165" s="2">
        <v>2</v>
      </c>
      <c r="AM165" s="10">
        <v>3</v>
      </c>
      <c r="AN165" s="5">
        <v>1</v>
      </c>
      <c r="AO165" s="2">
        <v>3</v>
      </c>
      <c r="AP165" s="10">
        <v>3</v>
      </c>
      <c r="AQ165" s="2">
        <v>2</v>
      </c>
      <c r="AR165" s="2">
        <v>2</v>
      </c>
      <c r="AS165" s="10">
        <v>3</v>
      </c>
      <c r="AT165" s="2">
        <v>3</v>
      </c>
      <c r="AU165" s="2">
        <v>4</v>
      </c>
      <c r="AV165" s="10">
        <v>3</v>
      </c>
      <c r="AW165">
        <f>AVERAGE(AE165:AG165)*(-3)</f>
        <v>-3</v>
      </c>
      <c r="AX165">
        <f>AVERAGE(AH165:AJ165)*(-2)</f>
        <v>-3.3333333333333335</v>
      </c>
      <c r="AY165">
        <f>AVERAGE(AK165:AM165)*(-1)</f>
        <v>-2</v>
      </c>
      <c r="AZ165">
        <f>AVERAGE(AN165:AP165)*1</f>
        <v>2.3333333333333335</v>
      </c>
      <c r="BA165">
        <f>AVERAGE(AQ165:AS165)*2</f>
        <v>4.666666666666667</v>
      </c>
      <c r="BB165">
        <f>AVERAGE(AT165:AV165)*3</f>
        <v>10</v>
      </c>
      <c r="BC165" s="20">
        <f>SUM(AW165:BB165)</f>
        <v>8.6666666666666679</v>
      </c>
      <c r="BD165" s="17">
        <f>SUM(X165:AC165)</f>
        <v>13.666666666666666</v>
      </c>
      <c r="BG165" s="45">
        <f>SUM(BC165:BD165)</f>
        <v>22.333333333333336</v>
      </c>
    </row>
    <row r="166" spans="1:59" x14ac:dyDescent="0.15">
      <c r="A166" s="27" t="s">
        <v>11</v>
      </c>
      <c r="B166" s="2" t="s">
        <v>6</v>
      </c>
      <c r="C166" s="2" t="s">
        <v>8</v>
      </c>
      <c r="D166" s="2" t="s">
        <v>3</v>
      </c>
      <c r="E166" s="23" t="s">
        <v>116</v>
      </c>
      <c r="F166" s="14">
        <v>3</v>
      </c>
      <c r="G166" s="2">
        <v>4</v>
      </c>
      <c r="H166" s="10">
        <v>2</v>
      </c>
      <c r="I166" s="2">
        <v>2</v>
      </c>
      <c r="J166" s="2">
        <v>1</v>
      </c>
      <c r="K166" s="10">
        <v>1</v>
      </c>
      <c r="L166" s="2">
        <v>4</v>
      </c>
      <c r="M166" s="2">
        <v>3</v>
      </c>
      <c r="N166" s="10">
        <v>4</v>
      </c>
      <c r="O166" s="2">
        <v>2</v>
      </c>
      <c r="P166" s="2">
        <v>3</v>
      </c>
      <c r="Q166" s="10">
        <v>4</v>
      </c>
      <c r="R166" s="2">
        <v>6</v>
      </c>
      <c r="S166" s="2">
        <v>5</v>
      </c>
      <c r="T166" s="10">
        <v>4</v>
      </c>
      <c r="U166" s="2">
        <v>6</v>
      </c>
      <c r="V166" s="2">
        <v>5</v>
      </c>
      <c r="W166" s="2">
        <v>5</v>
      </c>
      <c r="X166" s="2">
        <f t="shared" si="12"/>
        <v>-9</v>
      </c>
      <c r="Y166" s="2">
        <f t="shared" si="13"/>
        <v>-2.6666666666666665</v>
      </c>
      <c r="Z166" s="2">
        <f t="shared" si="14"/>
        <v>-3.6666666666666665</v>
      </c>
      <c r="AA166" s="2">
        <f t="shared" si="15"/>
        <v>3</v>
      </c>
      <c r="AB166" s="2">
        <f t="shared" si="16"/>
        <v>10</v>
      </c>
      <c r="AC166" s="2">
        <f t="shared" si="17"/>
        <v>16</v>
      </c>
      <c r="AE166" s="3">
        <v>4</v>
      </c>
      <c r="AF166" s="2">
        <v>3</v>
      </c>
      <c r="AG166" s="10">
        <v>5</v>
      </c>
      <c r="AH166" s="2">
        <v>6</v>
      </c>
      <c r="AI166" s="2">
        <v>2</v>
      </c>
      <c r="AJ166" s="10">
        <v>2</v>
      </c>
      <c r="AK166" s="2">
        <v>2</v>
      </c>
      <c r="AL166" s="2">
        <v>2</v>
      </c>
      <c r="AM166" s="10">
        <v>3</v>
      </c>
      <c r="AN166" s="5">
        <v>2</v>
      </c>
      <c r="AO166" s="2">
        <v>5</v>
      </c>
      <c r="AP166" s="10">
        <v>4</v>
      </c>
      <c r="AQ166" s="2">
        <v>5</v>
      </c>
      <c r="AR166" s="2">
        <v>4</v>
      </c>
      <c r="AS166" s="10">
        <v>3</v>
      </c>
      <c r="AT166" s="2">
        <v>5</v>
      </c>
      <c r="AU166" s="2">
        <v>5</v>
      </c>
      <c r="AV166" s="10">
        <v>5</v>
      </c>
      <c r="AW166">
        <f>AVERAGE(AE166:AG166)*(-3)</f>
        <v>-12</v>
      </c>
      <c r="AX166">
        <f>AVERAGE(AH166:AJ166)*(-2)</f>
        <v>-6.666666666666667</v>
      </c>
      <c r="AY166">
        <f>AVERAGE(AK166:AM166)*(-1)</f>
        <v>-2.3333333333333335</v>
      </c>
      <c r="AZ166">
        <f>AVERAGE(AN166:AP166)*1</f>
        <v>3.6666666666666665</v>
      </c>
      <c r="BA166">
        <f>AVERAGE(AQ166:AS166)*2</f>
        <v>8</v>
      </c>
      <c r="BB166">
        <f>AVERAGE(AT166:AV166)*3</f>
        <v>15</v>
      </c>
      <c r="BC166" s="20">
        <f>SUM(AW166:BB166)</f>
        <v>5.6666666666666679</v>
      </c>
      <c r="BD166" s="17">
        <f>SUM(X166:AC166)</f>
        <v>13.666666666666668</v>
      </c>
      <c r="BG166" s="45">
        <f>SUM(BC166:BD166)</f>
        <v>19.333333333333336</v>
      </c>
    </row>
    <row r="167" spans="1:59" x14ac:dyDescent="0.15">
      <c r="A167" s="2" t="s">
        <v>5</v>
      </c>
      <c r="B167" s="2" t="s">
        <v>1</v>
      </c>
      <c r="C167" s="2" t="s">
        <v>2</v>
      </c>
      <c r="D167" s="2" t="s">
        <v>12</v>
      </c>
      <c r="E167" s="28" t="s">
        <v>121</v>
      </c>
      <c r="F167" s="14">
        <v>2</v>
      </c>
      <c r="G167" s="2">
        <v>1</v>
      </c>
      <c r="H167" s="10">
        <v>2</v>
      </c>
      <c r="I167" s="2">
        <v>2</v>
      </c>
      <c r="J167" s="2">
        <v>1</v>
      </c>
      <c r="K167" s="10">
        <v>2</v>
      </c>
      <c r="L167" s="2">
        <v>2</v>
      </c>
      <c r="M167" s="2">
        <v>4</v>
      </c>
      <c r="N167" s="10">
        <v>2</v>
      </c>
      <c r="O167" s="2">
        <v>1</v>
      </c>
      <c r="P167" s="2">
        <v>5</v>
      </c>
      <c r="Q167" s="10">
        <v>4</v>
      </c>
      <c r="R167" s="2">
        <v>3</v>
      </c>
      <c r="S167" s="2">
        <v>5</v>
      </c>
      <c r="T167" s="10">
        <v>2</v>
      </c>
      <c r="U167" s="2">
        <v>5</v>
      </c>
      <c r="V167" s="2">
        <v>5</v>
      </c>
      <c r="W167" s="2">
        <v>5</v>
      </c>
      <c r="X167" s="2">
        <f t="shared" si="12"/>
        <v>-5</v>
      </c>
      <c r="Y167" s="2">
        <f t="shared" si="13"/>
        <v>-3.3333333333333335</v>
      </c>
      <c r="Z167" s="2">
        <f t="shared" si="14"/>
        <v>-2.6666666666666665</v>
      </c>
      <c r="AA167" s="2">
        <f t="shared" si="15"/>
        <v>3.3333333333333335</v>
      </c>
      <c r="AB167" s="2">
        <f t="shared" si="16"/>
        <v>6.666666666666667</v>
      </c>
      <c r="AC167" s="2">
        <f t="shared" si="17"/>
        <v>15</v>
      </c>
      <c r="AE167" s="3">
        <v>6</v>
      </c>
      <c r="AF167" s="2">
        <v>5</v>
      </c>
      <c r="AG167" s="10">
        <v>4</v>
      </c>
      <c r="AH167" s="2">
        <v>1</v>
      </c>
      <c r="AI167" s="2">
        <v>1</v>
      </c>
      <c r="AJ167" s="10">
        <v>1</v>
      </c>
      <c r="AK167" s="2">
        <v>1</v>
      </c>
      <c r="AL167" s="2">
        <v>3</v>
      </c>
      <c r="AM167" s="10">
        <v>1</v>
      </c>
      <c r="AN167" s="5">
        <v>1</v>
      </c>
      <c r="AO167" s="2">
        <v>3</v>
      </c>
      <c r="AP167" s="10">
        <v>2</v>
      </c>
      <c r="AQ167" s="2">
        <v>6</v>
      </c>
      <c r="AR167" s="2">
        <v>2</v>
      </c>
      <c r="AS167" s="10">
        <v>6</v>
      </c>
      <c r="AT167" s="2">
        <v>7</v>
      </c>
      <c r="AU167" s="2">
        <v>7</v>
      </c>
      <c r="AV167" s="10">
        <v>6</v>
      </c>
      <c r="AW167">
        <f>AVERAGE(AE167:AG167)*(-3)</f>
        <v>-15</v>
      </c>
      <c r="AX167">
        <f>AVERAGE(AH167:AJ167)*(-2)</f>
        <v>-2</v>
      </c>
      <c r="AY167">
        <f>AVERAGE(AK167:AM167)*(-1)</f>
        <v>-1.6666666666666667</v>
      </c>
      <c r="AZ167">
        <f>AVERAGE(AN167:AP167)*1</f>
        <v>2</v>
      </c>
      <c r="BA167">
        <f>AVERAGE(AQ167:AS167)*2</f>
        <v>9.3333333333333339</v>
      </c>
      <c r="BB167">
        <f>AVERAGE(AT167:AV167)*3</f>
        <v>20</v>
      </c>
      <c r="BC167" s="20">
        <f>SUM(AW167:BB167)</f>
        <v>12.666666666666666</v>
      </c>
      <c r="BD167" s="17">
        <f>SUM(X167:AC167)</f>
        <v>14</v>
      </c>
      <c r="BG167" s="45">
        <f>SUM(BC167:BD167)</f>
        <v>26.666666666666664</v>
      </c>
    </row>
    <row r="168" spans="1:59" x14ac:dyDescent="0.15">
      <c r="A168" s="2" t="s">
        <v>5</v>
      </c>
      <c r="B168" s="2" t="s">
        <v>1</v>
      </c>
      <c r="C168" s="2" t="s">
        <v>2</v>
      </c>
      <c r="D168" s="2" t="s">
        <v>3</v>
      </c>
      <c r="E168" s="29">
        <v>2000</v>
      </c>
      <c r="F168" s="14">
        <v>1</v>
      </c>
      <c r="G168" s="2">
        <v>1</v>
      </c>
      <c r="H168" s="10">
        <v>2</v>
      </c>
      <c r="I168" s="2">
        <v>3</v>
      </c>
      <c r="J168" s="2">
        <v>4</v>
      </c>
      <c r="K168" s="10">
        <v>5</v>
      </c>
      <c r="L168" s="2">
        <v>6</v>
      </c>
      <c r="M168" s="2">
        <v>5</v>
      </c>
      <c r="N168" s="10">
        <v>3</v>
      </c>
      <c r="O168" s="2">
        <v>4</v>
      </c>
      <c r="P168" s="2">
        <v>3</v>
      </c>
      <c r="Q168" s="10">
        <v>7</v>
      </c>
      <c r="R168" s="2">
        <v>6</v>
      </c>
      <c r="S168" s="2">
        <v>3</v>
      </c>
      <c r="T168" s="10">
        <v>5</v>
      </c>
      <c r="U168" s="2">
        <v>6</v>
      </c>
      <c r="V168" s="2">
        <v>6</v>
      </c>
      <c r="W168" s="2">
        <v>5</v>
      </c>
      <c r="X168" s="2">
        <f t="shared" si="12"/>
        <v>-4</v>
      </c>
      <c r="Y168" s="2">
        <f t="shared" si="13"/>
        <v>-8</v>
      </c>
      <c r="Z168" s="2">
        <f t="shared" si="14"/>
        <v>-4.666666666666667</v>
      </c>
      <c r="AA168" s="2">
        <f t="shared" si="15"/>
        <v>4.666666666666667</v>
      </c>
      <c r="AB168" s="2">
        <f t="shared" si="16"/>
        <v>9.3333333333333339</v>
      </c>
      <c r="AC168" s="2">
        <f t="shared" si="17"/>
        <v>17</v>
      </c>
      <c r="AE168" s="3">
        <v>2</v>
      </c>
      <c r="AF168" s="2">
        <v>4</v>
      </c>
      <c r="AG168" s="10">
        <v>4</v>
      </c>
      <c r="AH168" s="2">
        <v>7</v>
      </c>
      <c r="AI168" s="2">
        <v>1</v>
      </c>
      <c r="AJ168" s="10">
        <v>2</v>
      </c>
      <c r="AK168" s="2">
        <v>5</v>
      </c>
      <c r="AL168" s="2">
        <v>6</v>
      </c>
      <c r="AM168" s="10">
        <v>4</v>
      </c>
      <c r="AN168" s="5">
        <v>1</v>
      </c>
      <c r="AO168" s="2">
        <v>6</v>
      </c>
      <c r="AP168" s="10">
        <v>5</v>
      </c>
      <c r="AQ168" s="2">
        <v>4</v>
      </c>
      <c r="AR168" s="2">
        <v>2</v>
      </c>
      <c r="AS168" s="10">
        <v>4</v>
      </c>
      <c r="AT168" s="2">
        <v>6</v>
      </c>
      <c r="AU168" s="2">
        <v>5</v>
      </c>
      <c r="AV168" s="10">
        <v>5</v>
      </c>
      <c r="AW168">
        <f>AVERAGE(AE168:AG168)*(-3)</f>
        <v>-10</v>
      </c>
      <c r="AX168">
        <f>AVERAGE(AH168:AJ168)*(-2)</f>
        <v>-6.666666666666667</v>
      </c>
      <c r="AY168">
        <f>AVERAGE(AK168:AM168)*(-1)</f>
        <v>-5</v>
      </c>
      <c r="AZ168">
        <f>AVERAGE(AN168:AP168)*1</f>
        <v>4</v>
      </c>
      <c r="BA168">
        <f>AVERAGE(AQ168:AS168)*2</f>
        <v>6.666666666666667</v>
      </c>
      <c r="BB168">
        <f>AVERAGE(AT168:AV168)*3</f>
        <v>16</v>
      </c>
      <c r="BC168" s="20">
        <f>SUM(AW168:BB168)</f>
        <v>5</v>
      </c>
      <c r="BD168" s="17">
        <f>SUM(X168:AC168)</f>
        <v>14.333333333333334</v>
      </c>
      <c r="BG168" s="45">
        <f>SUM(BC168:BD168)</f>
        <v>19.333333333333336</v>
      </c>
    </row>
    <row r="169" spans="1:59" x14ac:dyDescent="0.15">
      <c r="A169" s="2" t="s">
        <v>5</v>
      </c>
      <c r="B169" s="2" t="s">
        <v>6</v>
      </c>
      <c r="C169" s="2" t="s">
        <v>8</v>
      </c>
      <c r="D169" s="2" t="s">
        <v>3</v>
      </c>
      <c r="E169" s="28" t="s">
        <v>137</v>
      </c>
      <c r="F169" s="14">
        <v>1</v>
      </c>
      <c r="G169" s="2">
        <v>1</v>
      </c>
      <c r="H169" s="10">
        <v>3</v>
      </c>
      <c r="I169" s="2">
        <v>1</v>
      </c>
      <c r="J169" s="2">
        <v>1</v>
      </c>
      <c r="K169" s="10">
        <v>3</v>
      </c>
      <c r="L169" s="2">
        <v>7</v>
      </c>
      <c r="M169" s="2">
        <v>5</v>
      </c>
      <c r="N169" s="10">
        <v>6</v>
      </c>
      <c r="O169" s="2">
        <v>1</v>
      </c>
      <c r="P169" s="2">
        <v>4</v>
      </c>
      <c r="Q169" s="10">
        <v>6</v>
      </c>
      <c r="R169" s="2">
        <v>3</v>
      </c>
      <c r="S169" s="2">
        <v>1</v>
      </c>
      <c r="T169" s="10">
        <v>4</v>
      </c>
      <c r="U169" s="2">
        <v>6</v>
      </c>
      <c r="V169" s="2">
        <v>7</v>
      </c>
      <c r="W169" s="2">
        <v>7</v>
      </c>
      <c r="X169" s="2">
        <f t="shared" si="12"/>
        <v>-5</v>
      </c>
      <c r="Y169" s="2">
        <f t="shared" si="13"/>
        <v>-3.3333333333333335</v>
      </c>
      <c r="Z169" s="2">
        <f t="shared" si="14"/>
        <v>-6</v>
      </c>
      <c r="AA169" s="2">
        <f t="shared" si="15"/>
        <v>3.6666666666666665</v>
      </c>
      <c r="AB169" s="2">
        <f t="shared" si="16"/>
        <v>5.333333333333333</v>
      </c>
      <c r="AC169" s="2">
        <f t="shared" si="17"/>
        <v>20</v>
      </c>
      <c r="AE169" s="3">
        <v>7</v>
      </c>
      <c r="AF169" s="2">
        <v>7</v>
      </c>
      <c r="AG169" s="10">
        <v>7</v>
      </c>
      <c r="AH169" s="2">
        <v>7</v>
      </c>
      <c r="AI169" s="2">
        <v>1</v>
      </c>
      <c r="AJ169" s="10">
        <v>1</v>
      </c>
      <c r="AK169" s="2">
        <v>7</v>
      </c>
      <c r="AL169" s="2">
        <v>7</v>
      </c>
      <c r="AM169" s="10">
        <v>7</v>
      </c>
      <c r="AN169" s="5">
        <v>7</v>
      </c>
      <c r="AO169" s="2">
        <v>7</v>
      </c>
      <c r="AP169" s="10">
        <v>7</v>
      </c>
      <c r="AQ169" s="2">
        <v>7</v>
      </c>
      <c r="AR169" s="2">
        <v>4</v>
      </c>
      <c r="AS169" s="10">
        <v>5</v>
      </c>
      <c r="AT169" s="2">
        <v>7</v>
      </c>
      <c r="AU169" s="2">
        <v>7</v>
      </c>
      <c r="AV169" s="10">
        <v>7</v>
      </c>
      <c r="AW169">
        <f>AVERAGE(AE169:AG169)*(-3)</f>
        <v>-21</v>
      </c>
      <c r="AX169">
        <f>AVERAGE(AH169:AJ169)*(-2)</f>
        <v>-6</v>
      </c>
      <c r="AY169">
        <f>AVERAGE(AK169:AM169)*(-1)</f>
        <v>-7</v>
      </c>
      <c r="AZ169">
        <f>AVERAGE(AN169:AP169)*1</f>
        <v>7</v>
      </c>
      <c r="BA169">
        <f>AVERAGE(AQ169:AS169)*2</f>
        <v>10.666666666666666</v>
      </c>
      <c r="BB169">
        <f>AVERAGE(AT169:AV169)*3</f>
        <v>21</v>
      </c>
      <c r="BC169" s="20">
        <f>SUM(AW169:BB169)</f>
        <v>4.6666666666666643</v>
      </c>
      <c r="BD169" s="17">
        <f>SUM(X169:AC169)</f>
        <v>14.666666666666664</v>
      </c>
      <c r="BG169" s="45">
        <f>SUM(BC169:BD169)</f>
        <v>19.333333333333329</v>
      </c>
    </row>
    <row r="170" spans="1:59" x14ac:dyDescent="0.15">
      <c r="A170" s="27" t="s">
        <v>11</v>
      </c>
      <c r="B170" s="2" t="s">
        <v>6</v>
      </c>
      <c r="C170" s="2" t="s">
        <v>8</v>
      </c>
      <c r="D170" s="2" t="s">
        <v>3</v>
      </c>
      <c r="E170" s="23" t="s">
        <v>116</v>
      </c>
      <c r="F170" s="14">
        <v>1</v>
      </c>
      <c r="G170" s="2">
        <v>1</v>
      </c>
      <c r="H170" s="10">
        <v>1</v>
      </c>
      <c r="I170" s="2">
        <v>3</v>
      </c>
      <c r="J170" s="2">
        <v>1</v>
      </c>
      <c r="K170" s="10">
        <v>1</v>
      </c>
      <c r="L170" s="2">
        <v>2</v>
      </c>
      <c r="M170" s="2">
        <v>2</v>
      </c>
      <c r="N170" s="10">
        <v>1</v>
      </c>
      <c r="O170" s="2">
        <v>1</v>
      </c>
      <c r="P170" s="2">
        <v>3</v>
      </c>
      <c r="Q170" s="10">
        <v>4</v>
      </c>
      <c r="R170" s="2">
        <v>4</v>
      </c>
      <c r="S170" s="2">
        <v>5</v>
      </c>
      <c r="T170" s="10">
        <v>3</v>
      </c>
      <c r="U170" s="2">
        <v>5</v>
      </c>
      <c r="V170" s="2">
        <v>5</v>
      </c>
      <c r="W170" s="2">
        <v>2</v>
      </c>
      <c r="X170" s="2">
        <f t="shared" si="12"/>
        <v>-3</v>
      </c>
      <c r="Y170" s="2">
        <f t="shared" si="13"/>
        <v>-3.3333333333333335</v>
      </c>
      <c r="Z170" s="2">
        <f t="shared" si="14"/>
        <v>-1.6666666666666667</v>
      </c>
      <c r="AA170" s="2">
        <f t="shared" si="15"/>
        <v>2.6666666666666665</v>
      </c>
      <c r="AB170" s="2">
        <f t="shared" si="16"/>
        <v>8</v>
      </c>
      <c r="AC170" s="2">
        <f t="shared" si="17"/>
        <v>12</v>
      </c>
      <c r="AE170" s="3">
        <v>1</v>
      </c>
      <c r="AF170" s="2">
        <v>1</v>
      </c>
      <c r="AG170" s="10">
        <v>1</v>
      </c>
      <c r="AH170" s="2">
        <v>5</v>
      </c>
      <c r="AI170" s="2">
        <v>1</v>
      </c>
      <c r="AJ170" s="10">
        <v>1</v>
      </c>
      <c r="AK170" s="2">
        <v>1</v>
      </c>
      <c r="AL170" s="2">
        <v>1</v>
      </c>
      <c r="AM170" s="10">
        <v>5</v>
      </c>
      <c r="AN170" s="5">
        <v>1</v>
      </c>
      <c r="AO170" s="2">
        <v>6</v>
      </c>
      <c r="AP170" s="10">
        <v>7</v>
      </c>
      <c r="AQ170" s="2">
        <v>7</v>
      </c>
      <c r="AR170" s="2">
        <v>5</v>
      </c>
      <c r="AS170" s="10">
        <v>6</v>
      </c>
      <c r="AT170" s="2">
        <v>7</v>
      </c>
      <c r="AU170" s="2">
        <v>7</v>
      </c>
      <c r="AV170" s="10">
        <v>6</v>
      </c>
      <c r="AW170">
        <f>AVERAGE(AE170:AG170)*(-3)</f>
        <v>-3</v>
      </c>
      <c r="AX170">
        <f>AVERAGE(AH170:AJ170)*(-2)</f>
        <v>-4.666666666666667</v>
      </c>
      <c r="AY170">
        <f>AVERAGE(AK170:AM170)*(-1)</f>
        <v>-2.3333333333333335</v>
      </c>
      <c r="AZ170">
        <f>AVERAGE(AN170:AP170)*1</f>
        <v>4.666666666666667</v>
      </c>
      <c r="BA170">
        <f>AVERAGE(AQ170:AS170)*2</f>
        <v>12</v>
      </c>
      <c r="BB170">
        <f>AVERAGE(AT170:AV170)*3</f>
        <v>20</v>
      </c>
      <c r="BC170" s="20">
        <f>SUM(AW170:BB170)</f>
        <v>26.666666666666668</v>
      </c>
      <c r="BD170" s="17">
        <f>SUM(X170:AC170)</f>
        <v>14.666666666666666</v>
      </c>
      <c r="BG170" s="45">
        <f>SUM(BC170:BD170)</f>
        <v>41.333333333333336</v>
      </c>
    </row>
    <row r="171" spans="1:59" x14ac:dyDescent="0.15">
      <c r="A171" s="2" t="s">
        <v>5</v>
      </c>
      <c r="B171" s="2" t="s">
        <v>1</v>
      </c>
      <c r="C171" s="2" t="s">
        <v>2</v>
      </c>
      <c r="D171" s="2" t="s">
        <v>3</v>
      </c>
      <c r="E171" s="29">
        <v>250</v>
      </c>
      <c r="F171" s="14">
        <v>2</v>
      </c>
      <c r="G171" s="2">
        <v>2</v>
      </c>
      <c r="H171" s="10">
        <v>2</v>
      </c>
      <c r="I171" s="2">
        <v>5</v>
      </c>
      <c r="J171" s="2">
        <v>2</v>
      </c>
      <c r="K171" s="10">
        <v>2</v>
      </c>
      <c r="L171" s="2">
        <v>2</v>
      </c>
      <c r="M171" s="2">
        <v>2</v>
      </c>
      <c r="N171" s="10">
        <v>2</v>
      </c>
      <c r="O171" s="2">
        <v>2</v>
      </c>
      <c r="P171" s="2">
        <v>6</v>
      </c>
      <c r="Q171" s="10">
        <v>3</v>
      </c>
      <c r="R171" s="2">
        <v>6</v>
      </c>
      <c r="S171" s="2">
        <v>4</v>
      </c>
      <c r="T171" s="10">
        <v>5</v>
      </c>
      <c r="U171" s="2">
        <v>4</v>
      </c>
      <c r="V171" s="2">
        <v>6</v>
      </c>
      <c r="W171" s="2">
        <v>5</v>
      </c>
      <c r="X171" s="2">
        <f t="shared" si="12"/>
        <v>-6</v>
      </c>
      <c r="Y171" s="2">
        <f t="shared" si="13"/>
        <v>-6</v>
      </c>
      <c r="Z171" s="2">
        <f t="shared" si="14"/>
        <v>-2</v>
      </c>
      <c r="AA171" s="2">
        <f t="shared" si="15"/>
        <v>3.6666666666666665</v>
      </c>
      <c r="AB171" s="2">
        <f t="shared" si="16"/>
        <v>10</v>
      </c>
      <c r="AC171" s="2">
        <f t="shared" si="17"/>
        <v>15</v>
      </c>
      <c r="AE171" s="3">
        <v>3</v>
      </c>
      <c r="AF171" s="2">
        <v>4</v>
      </c>
      <c r="AG171" s="10">
        <v>1</v>
      </c>
      <c r="AH171" s="2">
        <v>6</v>
      </c>
      <c r="AI171" s="2">
        <v>1</v>
      </c>
      <c r="AJ171" s="10">
        <v>1</v>
      </c>
      <c r="AK171" s="2">
        <v>2</v>
      </c>
      <c r="AL171" s="2">
        <v>2</v>
      </c>
      <c r="AM171" s="10">
        <v>1</v>
      </c>
      <c r="AN171" s="5">
        <v>1</v>
      </c>
      <c r="AO171" s="2">
        <v>6</v>
      </c>
      <c r="AP171" s="10">
        <v>6</v>
      </c>
      <c r="AQ171" s="2">
        <v>4</v>
      </c>
      <c r="AR171" s="2">
        <v>3</v>
      </c>
      <c r="AS171" s="10">
        <v>5</v>
      </c>
      <c r="AT171" s="2">
        <v>6</v>
      </c>
      <c r="AU171" s="2">
        <v>6</v>
      </c>
      <c r="AV171" s="10">
        <v>5</v>
      </c>
      <c r="AW171">
        <f>AVERAGE(AE171:AG171)*(-3)</f>
        <v>-8</v>
      </c>
      <c r="AX171">
        <f>AVERAGE(AH171:AJ171)*(-2)</f>
        <v>-5.333333333333333</v>
      </c>
      <c r="AY171">
        <f>AVERAGE(AK171:AM171)*(-1)</f>
        <v>-1.6666666666666667</v>
      </c>
      <c r="AZ171">
        <f>AVERAGE(AN171:AP171)*1</f>
        <v>4.333333333333333</v>
      </c>
      <c r="BA171">
        <f>AVERAGE(AQ171:AS171)*2</f>
        <v>8</v>
      </c>
      <c r="BB171">
        <f>AVERAGE(AT171:AV171)*3</f>
        <v>17</v>
      </c>
      <c r="BC171" s="20">
        <f>SUM(AW171:BB171)</f>
        <v>14.333333333333336</v>
      </c>
      <c r="BD171" s="17">
        <f>SUM(X171:AC171)</f>
        <v>14.666666666666666</v>
      </c>
      <c r="BG171" s="45">
        <f>SUM(BC171:BD171)</f>
        <v>29</v>
      </c>
    </row>
    <row r="172" spans="1:59" x14ac:dyDescent="0.15">
      <c r="A172" s="2" t="s">
        <v>5</v>
      </c>
      <c r="B172" s="2" t="s">
        <v>6</v>
      </c>
      <c r="C172" s="2" t="s">
        <v>2</v>
      </c>
      <c r="D172" s="2" t="s">
        <v>3</v>
      </c>
      <c r="E172" s="29">
        <v>250</v>
      </c>
      <c r="F172" s="14">
        <v>2</v>
      </c>
      <c r="G172" s="2">
        <v>5</v>
      </c>
      <c r="H172" s="10">
        <v>3</v>
      </c>
      <c r="I172" s="2">
        <v>6</v>
      </c>
      <c r="J172" s="2">
        <v>1</v>
      </c>
      <c r="K172" s="10">
        <v>1</v>
      </c>
      <c r="L172" s="2">
        <v>3</v>
      </c>
      <c r="M172" s="2">
        <v>6</v>
      </c>
      <c r="N172" s="10">
        <v>1</v>
      </c>
      <c r="O172" s="2">
        <v>2</v>
      </c>
      <c r="P172" s="2">
        <v>5</v>
      </c>
      <c r="Q172" s="10">
        <v>1</v>
      </c>
      <c r="R172" s="2">
        <v>6</v>
      </c>
      <c r="S172" s="2">
        <v>6</v>
      </c>
      <c r="T172" s="10">
        <v>4</v>
      </c>
      <c r="U172" s="2">
        <v>6</v>
      </c>
      <c r="V172" s="2">
        <v>7</v>
      </c>
      <c r="W172" s="2">
        <v>7</v>
      </c>
      <c r="X172" s="2">
        <f t="shared" si="12"/>
        <v>-10</v>
      </c>
      <c r="Y172" s="2">
        <f t="shared" si="13"/>
        <v>-5.333333333333333</v>
      </c>
      <c r="Z172" s="2">
        <f t="shared" si="14"/>
        <v>-3.3333333333333335</v>
      </c>
      <c r="AA172" s="2">
        <f t="shared" si="15"/>
        <v>2.6666666666666665</v>
      </c>
      <c r="AB172" s="2">
        <f t="shared" si="16"/>
        <v>10.666666666666666</v>
      </c>
      <c r="AC172" s="2">
        <f t="shared" si="17"/>
        <v>20</v>
      </c>
      <c r="AE172" s="3">
        <v>5</v>
      </c>
      <c r="AF172" s="2">
        <v>3</v>
      </c>
      <c r="AG172" s="10">
        <v>6</v>
      </c>
      <c r="AH172" s="2">
        <v>3</v>
      </c>
      <c r="AI172" s="2">
        <v>3</v>
      </c>
      <c r="AJ172" s="10">
        <v>5</v>
      </c>
      <c r="AK172" s="2">
        <v>5</v>
      </c>
      <c r="AL172" s="2">
        <v>5</v>
      </c>
      <c r="AM172" s="10">
        <v>5</v>
      </c>
      <c r="AN172" s="5">
        <v>6</v>
      </c>
      <c r="AO172" s="2">
        <v>4</v>
      </c>
      <c r="AP172" s="10">
        <v>6</v>
      </c>
      <c r="AQ172" s="2">
        <v>7</v>
      </c>
      <c r="AR172" s="2">
        <v>6</v>
      </c>
      <c r="AS172" s="10">
        <v>6</v>
      </c>
      <c r="AT172" s="2">
        <v>7</v>
      </c>
      <c r="AU172" s="2">
        <v>7</v>
      </c>
      <c r="AV172" s="10">
        <v>6</v>
      </c>
      <c r="AW172">
        <f>AVERAGE(AE172:AG172)*(-3)</f>
        <v>-14</v>
      </c>
      <c r="AX172">
        <f>AVERAGE(AH172:AJ172)*(-2)</f>
        <v>-7.333333333333333</v>
      </c>
      <c r="AY172">
        <f>AVERAGE(AK172:AM172)*(-1)</f>
        <v>-5</v>
      </c>
      <c r="AZ172">
        <f>AVERAGE(AN172:AP172)*1</f>
        <v>5.333333333333333</v>
      </c>
      <c r="BA172">
        <f>AVERAGE(AQ172:AS172)*2</f>
        <v>12.666666666666666</v>
      </c>
      <c r="BB172">
        <f>AVERAGE(AT172:AV172)*3</f>
        <v>20</v>
      </c>
      <c r="BC172" s="20">
        <f>SUM(AW172:BB172)</f>
        <v>11.666666666666666</v>
      </c>
      <c r="BD172" s="17">
        <f>SUM(X172:AC172)</f>
        <v>14.666666666666668</v>
      </c>
      <c r="BG172" s="45">
        <f>SUM(BC172:BD172)</f>
        <v>26.333333333333336</v>
      </c>
    </row>
    <row r="173" spans="1:59" x14ac:dyDescent="0.15">
      <c r="A173" s="27" t="s">
        <v>11</v>
      </c>
      <c r="B173" s="2" t="s">
        <v>1</v>
      </c>
      <c r="C173" s="2" t="s">
        <v>2</v>
      </c>
      <c r="D173" s="17" t="s">
        <v>34</v>
      </c>
      <c r="E173" s="29">
        <v>100</v>
      </c>
      <c r="F173" s="14">
        <v>5</v>
      </c>
      <c r="G173" s="2">
        <v>1</v>
      </c>
      <c r="H173" s="10">
        <v>2</v>
      </c>
      <c r="I173" s="2">
        <v>3</v>
      </c>
      <c r="J173" s="2">
        <v>3</v>
      </c>
      <c r="K173" s="10">
        <v>2</v>
      </c>
      <c r="L173" s="2">
        <v>6</v>
      </c>
      <c r="M173" s="2">
        <v>6</v>
      </c>
      <c r="N173" s="10">
        <v>6</v>
      </c>
      <c r="O173" s="2">
        <v>2</v>
      </c>
      <c r="P173" s="2">
        <v>5</v>
      </c>
      <c r="Q173" s="10">
        <v>5</v>
      </c>
      <c r="R173" s="2">
        <v>7</v>
      </c>
      <c r="S173" s="2">
        <v>5</v>
      </c>
      <c r="T173" s="10">
        <v>6</v>
      </c>
      <c r="U173" s="2">
        <v>7</v>
      </c>
      <c r="V173" s="2">
        <v>5</v>
      </c>
      <c r="W173" s="2">
        <v>6</v>
      </c>
      <c r="X173" s="2">
        <f t="shared" si="12"/>
        <v>-8</v>
      </c>
      <c r="Y173" s="2">
        <f t="shared" si="13"/>
        <v>-5.333333333333333</v>
      </c>
      <c r="Z173" s="2">
        <f t="shared" si="14"/>
        <v>-6</v>
      </c>
      <c r="AA173" s="2">
        <f t="shared" si="15"/>
        <v>4</v>
      </c>
      <c r="AB173" s="2">
        <f t="shared" si="16"/>
        <v>12</v>
      </c>
      <c r="AC173" s="2">
        <f t="shared" si="17"/>
        <v>18</v>
      </c>
      <c r="AE173" s="3">
        <v>1</v>
      </c>
      <c r="AF173" s="2">
        <v>1</v>
      </c>
      <c r="AG173" s="10">
        <v>1</v>
      </c>
      <c r="AH173" s="2">
        <v>1</v>
      </c>
      <c r="AI173" s="2">
        <v>1</v>
      </c>
      <c r="AJ173" s="10">
        <v>3</v>
      </c>
      <c r="AK173" s="2">
        <v>1</v>
      </c>
      <c r="AL173" s="2">
        <v>1</v>
      </c>
      <c r="AM173" s="10">
        <v>1</v>
      </c>
      <c r="AN173" s="5">
        <v>1</v>
      </c>
      <c r="AO173" s="2">
        <v>4</v>
      </c>
      <c r="AP173" s="10">
        <v>2</v>
      </c>
      <c r="AQ173" s="2">
        <v>2</v>
      </c>
      <c r="AR173" s="2">
        <v>1</v>
      </c>
      <c r="AS173" s="10">
        <v>2</v>
      </c>
      <c r="AT173" s="2">
        <v>5</v>
      </c>
      <c r="AU173" s="2">
        <v>4</v>
      </c>
      <c r="AV173" s="10">
        <v>3</v>
      </c>
      <c r="AW173">
        <f>AVERAGE(AE173:AG173)*(-3)</f>
        <v>-3</v>
      </c>
      <c r="AX173">
        <f>AVERAGE(AH173:AJ173)*(-2)</f>
        <v>-3.3333333333333335</v>
      </c>
      <c r="AY173">
        <f>AVERAGE(AK173:AM173)*(-1)</f>
        <v>-1</v>
      </c>
      <c r="AZ173">
        <f>AVERAGE(AN173:AP173)*1</f>
        <v>2.3333333333333335</v>
      </c>
      <c r="BA173">
        <f>AVERAGE(AQ173:AS173)*2</f>
        <v>3.3333333333333335</v>
      </c>
      <c r="BB173">
        <f>AVERAGE(AT173:AV173)*3</f>
        <v>12</v>
      </c>
      <c r="BC173" s="20">
        <f>SUM(AW173:BB173)</f>
        <v>10.333333333333334</v>
      </c>
      <c r="BD173" s="17">
        <f>SUM(X173:AC173)</f>
        <v>14.666666666666668</v>
      </c>
      <c r="BG173" s="45">
        <f>SUM(BC173:BD173)</f>
        <v>25</v>
      </c>
    </row>
    <row r="174" spans="1:59" x14ac:dyDescent="0.15">
      <c r="A174" s="27" t="s">
        <v>11</v>
      </c>
      <c r="B174" s="2" t="s">
        <v>1</v>
      </c>
      <c r="C174" s="2" t="s">
        <v>8</v>
      </c>
      <c r="D174" s="2" t="s">
        <v>12</v>
      </c>
      <c r="E174" s="29">
        <v>45</v>
      </c>
      <c r="F174" s="14">
        <v>1</v>
      </c>
      <c r="G174" s="2">
        <v>2</v>
      </c>
      <c r="H174" s="10">
        <v>1</v>
      </c>
      <c r="I174" s="2">
        <v>1</v>
      </c>
      <c r="J174" s="2">
        <v>1</v>
      </c>
      <c r="K174" s="10">
        <v>1</v>
      </c>
      <c r="L174" s="2">
        <v>2</v>
      </c>
      <c r="M174" s="2">
        <v>4</v>
      </c>
      <c r="N174" s="10">
        <v>5</v>
      </c>
      <c r="O174" s="2">
        <v>1</v>
      </c>
      <c r="P174" s="2">
        <v>3</v>
      </c>
      <c r="Q174" s="10">
        <v>3</v>
      </c>
      <c r="R174" s="2">
        <v>2</v>
      </c>
      <c r="S174" s="2">
        <v>4</v>
      </c>
      <c r="T174" s="10">
        <v>2</v>
      </c>
      <c r="U174" s="2">
        <v>5</v>
      </c>
      <c r="V174" s="2">
        <v>6</v>
      </c>
      <c r="W174" s="2">
        <v>6</v>
      </c>
      <c r="X174" s="2">
        <f t="shared" si="12"/>
        <v>-4</v>
      </c>
      <c r="Y174" s="2">
        <f t="shared" si="13"/>
        <v>-2</v>
      </c>
      <c r="Z174" s="2">
        <f t="shared" si="14"/>
        <v>-3.6666666666666665</v>
      </c>
      <c r="AA174" s="2">
        <f t="shared" si="15"/>
        <v>2.3333333333333335</v>
      </c>
      <c r="AB174" s="2">
        <f t="shared" si="16"/>
        <v>5.333333333333333</v>
      </c>
      <c r="AC174" s="2">
        <f t="shared" si="17"/>
        <v>17</v>
      </c>
      <c r="AE174" s="3">
        <v>6</v>
      </c>
      <c r="AF174" s="2">
        <v>5</v>
      </c>
      <c r="AG174" s="10">
        <v>5</v>
      </c>
      <c r="AH174" s="2">
        <v>5</v>
      </c>
      <c r="AI174" s="2">
        <v>2</v>
      </c>
      <c r="AJ174" s="10">
        <v>2</v>
      </c>
      <c r="AK174" s="2">
        <v>5</v>
      </c>
      <c r="AL174" s="2">
        <v>5</v>
      </c>
      <c r="AM174" s="10">
        <v>3</v>
      </c>
      <c r="AN174" s="5">
        <v>1</v>
      </c>
      <c r="AO174" s="2">
        <v>5</v>
      </c>
      <c r="AP174" s="10">
        <v>5</v>
      </c>
      <c r="AQ174" s="2">
        <v>5</v>
      </c>
      <c r="AR174" s="2">
        <v>5</v>
      </c>
      <c r="AS174" s="10">
        <v>3</v>
      </c>
      <c r="AT174" s="2">
        <v>7</v>
      </c>
      <c r="AU174" s="2">
        <v>6</v>
      </c>
      <c r="AV174" s="10">
        <v>6</v>
      </c>
      <c r="AW174">
        <f>AVERAGE(AE174:AG174)*(-3)</f>
        <v>-16</v>
      </c>
      <c r="AX174">
        <f>AVERAGE(AH174:AJ174)*(-2)</f>
        <v>-6</v>
      </c>
      <c r="AY174">
        <f>AVERAGE(AK174:AM174)*(-1)</f>
        <v>-4.333333333333333</v>
      </c>
      <c r="AZ174">
        <f>AVERAGE(AN174:AP174)*1</f>
        <v>3.6666666666666665</v>
      </c>
      <c r="BA174">
        <f>AVERAGE(AQ174:AS174)*2</f>
        <v>8.6666666666666661</v>
      </c>
      <c r="BB174">
        <f>AVERAGE(AT174:AV174)*3</f>
        <v>19</v>
      </c>
      <c r="BC174" s="20">
        <f>SUM(AW174:BB174)</f>
        <v>5.0000000000000018</v>
      </c>
      <c r="BD174" s="17">
        <f>SUM(X174:AC174)</f>
        <v>15</v>
      </c>
      <c r="BG174" s="45">
        <f>SUM(BC174:BD174)</f>
        <v>20</v>
      </c>
    </row>
    <row r="175" spans="1:59" x14ac:dyDescent="0.15">
      <c r="A175" s="2" t="s">
        <v>5</v>
      </c>
      <c r="B175" s="2" t="s">
        <v>6</v>
      </c>
      <c r="C175" s="2" t="s">
        <v>2</v>
      </c>
      <c r="D175" s="2" t="s">
        <v>3</v>
      </c>
      <c r="E175" s="29">
        <v>650</v>
      </c>
      <c r="F175" s="14">
        <v>5</v>
      </c>
      <c r="G175" s="2">
        <v>2</v>
      </c>
      <c r="H175" s="10">
        <v>4</v>
      </c>
      <c r="I175" s="2">
        <v>6</v>
      </c>
      <c r="J175" s="2">
        <v>1</v>
      </c>
      <c r="K175" s="10">
        <v>1</v>
      </c>
      <c r="L175" s="2">
        <v>3</v>
      </c>
      <c r="M175" s="2">
        <v>4</v>
      </c>
      <c r="N175" s="10">
        <v>2</v>
      </c>
      <c r="O175" s="2">
        <v>2</v>
      </c>
      <c r="P175" s="2">
        <v>6</v>
      </c>
      <c r="Q175" s="10">
        <v>5</v>
      </c>
      <c r="R175" s="2">
        <v>5</v>
      </c>
      <c r="S175" s="2">
        <v>7</v>
      </c>
      <c r="T175" s="10">
        <v>6</v>
      </c>
      <c r="U175" s="2">
        <v>6</v>
      </c>
      <c r="V175" s="2">
        <v>6</v>
      </c>
      <c r="W175" s="2">
        <v>6</v>
      </c>
      <c r="X175" s="2">
        <f t="shared" si="12"/>
        <v>-11</v>
      </c>
      <c r="Y175" s="2">
        <f t="shared" si="13"/>
        <v>-5.333333333333333</v>
      </c>
      <c r="Z175" s="2">
        <f t="shared" si="14"/>
        <v>-3</v>
      </c>
      <c r="AA175" s="2">
        <f t="shared" si="15"/>
        <v>4.333333333333333</v>
      </c>
      <c r="AB175" s="2">
        <f t="shared" si="16"/>
        <v>12</v>
      </c>
      <c r="AC175" s="2">
        <f t="shared" si="17"/>
        <v>18</v>
      </c>
      <c r="AE175" s="3">
        <v>4</v>
      </c>
      <c r="AF175" s="2">
        <v>3</v>
      </c>
      <c r="AG175" s="10">
        <v>3</v>
      </c>
      <c r="AH175" s="2">
        <v>6</v>
      </c>
      <c r="AI175" s="2">
        <v>3</v>
      </c>
      <c r="AJ175" s="10">
        <v>3</v>
      </c>
      <c r="AK175" s="2">
        <v>2</v>
      </c>
      <c r="AL175" s="2">
        <v>6</v>
      </c>
      <c r="AM175" s="10">
        <v>4</v>
      </c>
      <c r="AN175" s="5">
        <v>5</v>
      </c>
      <c r="AO175" s="2">
        <v>6</v>
      </c>
      <c r="AP175" s="10">
        <v>4</v>
      </c>
      <c r="AQ175" s="2">
        <v>6</v>
      </c>
      <c r="AR175" s="2">
        <v>6</v>
      </c>
      <c r="AS175" s="10">
        <v>5</v>
      </c>
      <c r="AT175" s="2">
        <v>6</v>
      </c>
      <c r="AU175" s="2">
        <v>6</v>
      </c>
      <c r="AV175" s="10">
        <v>4</v>
      </c>
      <c r="AW175">
        <f>AVERAGE(AE175:AG175)*(-3)</f>
        <v>-10</v>
      </c>
      <c r="AX175">
        <f>AVERAGE(AH175:AJ175)*(-2)</f>
        <v>-8</v>
      </c>
      <c r="AY175">
        <f>AVERAGE(AK175:AM175)*(-1)</f>
        <v>-4</v>
      </c>
      <c r="AZ175">
        <f>AVERAGE(AN175:AP175)*1</f>
        <v>5</v>
      </c>
      <c r="BA175">
        <f>AVERAGE(AQ175:AS175)*2</f>
        <v>11.333333333333334</v>
      </c>
      <c r="BB175">
        <f>AVERAGE(AT175:AV175)*3</f>
        <v>16</v>
      </c>
      <c r="BC175" s="20">
        <f>SUM(AW175:BB175)</f>
        <v>10.333333333333334</v>
      </c>
      <c r="BD175" s="17">
        <f>SUM(X175:AC175)</f>
        <v>15</v>
      </c>
      <c r="BG175" s="45">
        <f>SUM(BC175:BD175)</f>
        <v>25.333333333333336</v>
      </c>
    </row>
    <row r="176" spans="1:59" x14ac:dyDescent="0.15">
      <c r="A176" s="2" t="s">
        <v>5</v>
      </c>
      <c r="B176" s="2" t="s">
        <v>6</v>
      </c>
      <c r="C176" s="2" t="s">
        <v>8</v>
      </c>
      <c r="D176" s="2" t="s">
        <v>3</v>
      </c>
      <c r="E176" s="23" t="s">
        <v>116</v>
      </c>
      <c r="F176" s="14">
        <v>1</v>
      </c>
      <c r="G176" s="2">
        <v>1</v>
      </c>
      <c r="H176" s="10">
        <v>1</v>
      </c>
      <c r="I176" s="2">
        <v>1</v>
      </c>
      <c r="J176" s="2">
        <v>1</v>
      </c>
      <c r="K176" s="10">
        <v>1</v>
      </c>
      <c r="L176" s="2">
        <v>2</v>
      </c>
      <c r="M176" s="2">
        <v>1</v>
      </c>
      <c r="N176" s="10">
        <v>1</v>
      </c>
      <c r="O176" s="2">
        <v>1</v>
      </c>
      <c r="P176" s="2">
        <v>3</v>
      </c>
      <c r="Q176" s="10">
        <v>4</v>
      </c>
      <c r="R176" s="2">
        <v>5</v>
      </c>
      <c r="S176" s="2">
        <v>4</v>
      </c>
      <c r="T176" s="10">
        <v>4</v>
      </c>
      <c r="U176" s="2">
        <v>5</v>
      </c>
      <c r="V176" s="2">
        <v>4</v>
      </c>
      <c r="W176" s="2">
        <v>1</v>
      </c>
      <c r="X176" s="2">
        <f t="shared" si="12"/>
        <v>-3</v>
      </c>
      <c r="Y176" s="2">
        <f t="shared" si="13"/>
        <v>-2</v>
      </c>
      <c r="Z176" s="2">
        <f t="shared" si="14"/>
        <v>-1.3333333333333333</v>
      </c>
      <c r="AA176" s="2">
        <f t="shared" si="15"/>
        <v>2.6666666666666665</v>
      </c>
      <c r="AB176" s="2">
        <f t="shared" si="16"/>
        <v>8.6666666666666661</v>
      </c>
      <c r="AC176" s="2">
        <f t="shared" si="17"/>
        <v>10</v>
      </c>
      <c r="AE176" s="3">
        <v>2</v>
      </c>
      <c r="AF176" s="2">
        <v>3</v>
      </c>
      <c r="AG176" s="10">
        <v>2</v>
      </c>
      <c r="AH176" s="2">
        <v>4</v>
      </c>
      <c r="AI176" s="2">
        <v>5</v>
      </c>
      <c r="AJ176" s="10">
        <v>6</v>
      </c>
      <c r="AK176" s="2">
        <v>7</v>
      </c>
      <c r="AL176" s="2">
        <v>7</v>
      </c>
      <c r="AM176" s="10">
        <v>6</v>
      </c>
      <c r="AN176" s="5">
        <v>5</v>
      </c>
      <c r="AO176" s="2">
        <v>6</v>
      </c>
      <c r="AP176" s="10">
        <v>7</v>
      </c>
      <c r="AQ176" s="2">
        <v>7</v>
      </c>
      <c r="AR176" s="2">
        <v>7</v>
      </c>
      <c r="AS176" s="10">
        <v>7</v>
      </c>
      <c r="AT176" s="2">
        <v>6</v>
      </c>
      <c r="AU176" s="2">
        <v>7</v>
      </c>
      <c r="AV176" s="10">
        <v>7</v>
      </c>
      <c r="AW176">
        <f>AVERAGE(AE176:AG176)*(-3)</f>
        <v>-7</v>
      </c>
      <c r="AX176">
        <f>AVERAGE(AH176:AJ176)*(-2)</f>
        <v>-10</v>
      </c>
      <c r="AY176">
        <f>AVERAGE(AK176:AM176)*(-1)</f>
        <v>-6.666666666666667</v>
      </c>
      <c r="AZ176">
        <f>AVERAGE(AN176:AP176)*1</f>
        <v>6</v>
      </c>
      <c r="BA176">
        <f>AVERAGE(AQ176:AS176)*2</f>
        <v>14</v>
      </c>
      <c r="BB176">
        <f>AVERAGE(AT176:AV176)*3</f>
        <v>20</v>
      </c>
      <c r="BC176" s="20">
        <f>SUM(AW176:BB176)</f>
        <v>16.333333333333332</v>
      </c>
      <c r="BD176" s="17">
        <f>SUM(X176:AC176)</f>
        <v>15</v>
      </c>
      <c r="BG176" s="45">
        <f>SUM(BC176:BD176)</f>
        <v>31.333333333333332</v>
      </c>
    </row>
    <row r="177" spans="1:59" x14ac:dyDescent="0.15">
      <c r="A177" s="27" t="s">
        <v>11</v>
      </c>
      <c r="B177" s="2" t="s">
        <v>6</v>
      </c>
      <c r="C177" s="2" t="s">
        <v>2</v>
      </c>
      <c r="D177" s="2" t="s">
        <v>3</v>
      </c>
      <c r="E177" s="29">
        <v>500</v>
      </c>
      <c r="F177" s="14">
        <v>1</v>
      </c>
      <c r="G177" s="2">
        <v>1</v>
      </c>
      <c r="H177" s="10">
        <v>4</v>
      </c>
      <c r="I177" s="2">
        <v>7</v>
      </c>
      <c r="J177" s="2">
        <v>1</v>
      </c>
      <c r="K177" s="10">
        <v>4</v>
      </c>
      <c r="L177" s="2">
        <v>1</v>
      </c>
      <c r="M177" s="2">
        <v>1</v>
      </c>
      <c r="N177" s="10">
        <v>1</v>
      </c>
      <c r="O177" s="2">
        <v>1</v>
      </c>
      <c r="P177" s="2">
        <v>7</v>
      </c>
      <c r="Q177" s="10">
        <v>7</v>
      </c>
      <c r="R177" s="2">
        <v>4</v>
      </c>
      <c r="S177" s="2">
        <v>3</v>
      </c>
      <c r="T177" s="10">
        <v>4</v>
      </c>
      <c r="U177" s="2">
        <v>6</v>
      </c>
      <c r="V177" s="2">
        <v>6</v>
      </c>
      <c r="W177" s="2">
        <v>6</v>
      </c>
      <c r="X177" s="2">
        <f t="shared" si="12"/>
        <v>-6</v>
      </c>
      <c r="Y177" s="2">
        <f t="shared" si="13"/>
        <v>-8</v>
      </c>
      <c r="Z177" s="2">
        <f t="shared" si="14"/>
        <v>-1</v>
      </c>
      <c r="AA177" s="2">
        <f t="shared" si="15"/>
        <v>5</v>
      </c>
      <c r="AB177" s="2">
        <f t="shared" si="16"/>
        <v>7.333333333333333</v>
      </c>
      <c r="AC177" s="2">
        <f t="shared" si="17"/>
        <v>18</v>
      </c>
      <c r="AE177" s="3">
        <v>2</v>
      </c>
      <c r="AF177" s="2">
        <v>4</v>
      </c>
      <c r="AG177" s="10">
        <v>1</v>
      </c>
      <c r="AH177" s="2">
        <v>5</v>
      </c>
      <c r="AI177" s="2">
        <v>1</v>
      </c>
      <c r="AJ177" s="10">
        <v>3</v>
      </c>
      <c r="AK177" s="2">
        <v>4</v>
      </c>
      <c r="AL177" s="2">
        <v>5</v>
      </c>
      <c r="AM177" s="10">
        <v>1</v>
      </c>
      <c r="AN177" s="5">
        <v>1</v>
      </c>
      <c r="AO177" s="2">
        <v>6</v>
      </c>
      <c r="AP177" s="10">
        <v>6</v>
      </c>
      <c r="AQ177" s="2">
        <v>5</v>
      </c>
      <c r="AR177" s="2">
        <v>6</v>
      </c>
      <c r="AS177" s="10">
        <v>5</v>
      </c>
      <c r="AT177" s="2">
        <v>6</v>
      </c>
      <c r="AU177" s="2">
        <v>6</v>
      </c>
      <c r="AV177" s="10">
        <v>6</v>
      </c>
      <c r="AW177">
        <f>AVERAGE(AE177:AG177)*(-3)</f>
        <v>-7</v>
      </c>
      <c r="AX177">
        <f>AVERAGE(AH177:AJ177)*(-2)</f>
        <v>-6</v>
      </c>
      <c r="AY177">
        <f>AVERAGE(AK177:AM177)*(-1)</f>
        <v>-3.3333333333333335</v>
      </c>
      <c r="AZ177">
        <f>AVERAGE(AN177:AP177)*1</f>
        <v>4.333333333333333</v>
      </c>
      <c r="BA177">
        <f>AVERAGE(AQ177:AS177)*2</f>
        <v>10.666666666666666</v>
      </c>
      <c r="BB177">
        <f>AVERAGE(AT177:AV177)*3</f>
        <v>18</v>
      </c>
      <c r="BC177" s="20">
        <f>SUM(AW177:BB177)</f>
        <v>16.666666666666664</v>
      </c>
      <c r="BD177" s="17">
        <f>SUM(X177:AC177)</f>
        <v>15.333333333333332</v>
      </c>
      <c r="BG177" s="45">
        <f>SUM(BC177:BD177)</f>
        <v>31.999999999999996</v>
      </c>
    </row>
    <row r="178" spans="1:59" x14ac:dyDescent="0.15">
      <c r="A178" s="2" t="s">
        <v>0</v>
      </c>
      <c r="B178" s="2" t="s">
        <v>6</v>
      </c>
      <c r="C178" s="2" t="s">
        <v>8</v>
      </c>
      <c r="D178" s="17" t="s">
        <v>40</v>
      </c>
      <c r="E178" s="29" t="s">
        <v>41</v>
      </c>
      <c r="F178" s="14">
        <v>2</v>
      </c>
      <c r="G178" s="2">
        <v>2</v>
      </c>
      <c r="H178" s="10">
        <v>5</v>
      </c>
      <c r="I178" s="2">
        <v>1</v>
      </c>
      <c r="J178" s="2">
        <v>1</v>
      </c>
      <c r="K178" s="10">
        <v>1</v>
      </c>
      <c r="L178" s="2">
        <v>1</v>
      </c>
      <c r="M178" s="2">
        <v>2</v>
      </c>
      <c r="N178" s="10">
        <v>1</v>
      </c>
      <c r="O178" s="2">
        <v>1</v>
      </c>
      <c r="P178" s="2">
        <v>1</v>
      </c>
      <c r="Q178" s="10">
        <v>1</v>
      </c>
      <c r="R178" s="2">
        <v>5</v>
      </c>
      <c r="S178" s="2">
        <v>3</v>
      </c>
      <c r="T178" s="10">
        <v>5</v>
      </c>
      <c r="U178" s="2">
        <v>7</v>
      </c>
      <c r="V178" s="2">
        <v>6</v>
      </c>
      <c r="W178" s="2">
        <v>5</v>
      </c>
      <c r="X178" s="2">
        <f t="shared" si="12"/>
        <v>-9</v>
      </c>
      <c r="Y178" s="2">
        <f t="shared" si="13"/>
        <v>-2</v>
      </c>
      <c r="Z178" s="2">
        <f t="shared" si="14"/>
        <v>-1.3333333333333333</v>
      </c>
      <c r="AA178" s="2">
        <f t="shared" si="15"/>
        <v>1</v>
      </c>
      <c r="AB178" s="2">
        <f t="shared" si="16"/>
        <v>8.6666666666666661</v>
      </c>
      <c r="AC178" s="2">
        <f t="shared" si="17"/>
        <v>18</v>
      </c>
      <c r="AE178" s="3">
        <v>1</v>
      </c>
      <c r="AF178" s="2">
        <v>1</v>
      </c>
      <c r="AG178" s="10">
        <v>1</v>
      </c>
      <c r="AH178" s="2">
        <v>4</v>
      </c>
      <c r="AI178" s="2">
        <v>2</v>
      </c>
      <c r="AJ178" s="10">
        <v>3</v>
      </c>
      <c r="AK178" s="2">
        <v>5</v>
      </c>
      <c r="AL178" s="2">
        <v>6</v>
      </c>
      <c r="AM178" s="10">
        <v>6</v>
      </c>
      <c r="AN178" s="5">
        <v>2</v>
      </c>
      <c r="AO178" s="2">
        <v>4</v>
      </c>
      <c r="AP178" s="10">
        <v>6</v>
      </c>
      <c r="AQ178" s="2">
        <v>6</v>
      </c>
      <c r="AR178" s="2">
        <v>5</v>
      </c>
      <c r="AS178" s="10">
        <v>6</v>
      </c>
      <c r="AT178" s="2">
        <v>6</v>
      </c>
      <c r="AU178" s="2">
        <v>6</v>
      </c>
      <c r="AV178" s="10">
        <v>6</v>
      </c>
      <c r="AW178">
        <f>AVERAGE(AE178:AG178)*(-3)</f>
        <v>-3</v>
      </c>
      <c r="AX178">
        <f>AVERAGE(AH178:AJ178)*(-2)</f>
        <v>-6</v>
      </c>
      <c r="AY178">
        <f>AVERAGE(AK178:AM178)*(-1)</f>
        <v>-5.666666666666667</v>
      </c>
      <c r="AZ178">
        <f>AVERAGE(AN178:AP178)*1</f>
        <v>4</v>
      </c>
      <c r="BA178">
        <f>AVERAGE(AQ178:AS178)*2</f>
        <v>11.333333333333334</v>
      </c>
      <c r="BB178">
        <f>AVERAGE(AT178:AV178)*3</f>
        <v>18</v>
      </c>
      <c r="BC178" s="20">
        <f>SUM(AW178:BB178)</f>
        <v>18.666666666666664</v>
      </c>
      <c r="BD178" s="17">
        <f>SUM(X178:AC178)</f>
        <v>15.333333333333332</v>
      </c>
      <c r="BG178" s="45">
        <f>SUM(BC178:BD178)</f>
        <v>34</v>
      </c>
    </row>
    <row r="179" spans="1:59" x14ac:dyDescent="0.15">
      <c r="A179" s="27" t="s">
        <v>11</v>
      </c>
      <c r="B179" s="2" t="s">
        <v>1</v>
      </c>
      <c r="C179" s="2" t="s">
        <v>2</v>
      </c>
      <c r="D179" s="2" t="s">
        <v>3</v>
      </c>
      <c r="E179" s="23" t="s">
        <v>116</v>
      </c>
      <c r="F179" s="14">
        <v>4</v>
      </c>
      <c r="G179" s="2">
        <v>4</v>
      </c>
      <c r="H179" s="10">
        <v>4</v>
      </c>
      <c r="I179" s="2">
        <v>1</v>
      </c>
      <c r="J179" s="2">
        <v>1</v>
      </c>
      <c r="K179" s="10">
        <v>1</v>
      </c>
      <c r="L179" s="2">
        <v>6</v>
      </c>
      <c r="M179" s="2">
        <v>6</v>
      </c>
      <c r="N179" s="10">
        <v>6</v>
      </c>
      <c r="O179" s="2">
        <v>2</v>
      </c>
      <c r="P179" s="2">
        <v>5</v>
      </c>
      <c r="Q179" s="10">
        <v>5</v>
      </c>
      <c r="R179" s="2">
        <v>7</v>
      </c>
      <c r="S179" s="2">
        <v>4</v>
      </c>
      <c r="T179" s="10">
        <v>5</v>
      </c>
      <c r="U179" s="2">
        <v>7</v>
      </c>
      <c r="V179" s="2">
        <v>7</v>
      </c>
      <c r="W179" s="2">
        <v>7</v>
      </c>
      <c r="X179" s="2">
        <f t="shared" si="12"/>
        <v>-12</v>
      </c>
      <c r="Y179" s="2">
        <f t="shared" si="13"/>
        <v>-2</v>
      </c>
      <c r="Z179" s="2">
        <f t="shared" si="14"/>
        <v>-6</v>
      </c>
      <c r="AA179" s="2">
        <f t="shared" si="15"/>
        <v>4</v>
      </c>
      <c r="AB179" s="2">
        <f t="shared" si="16"/>
        <v>10.666666666666666</v>
      </c>
      <c r="AC179" s="2">
        <f t="shared" si="17"/>
        <v>21</v>
      </c>
      <c r="AE179" s="3">
        <v>1</v>
      </c>
      <c r="AF179" s="2">
        <v>1</v>
      </c>
      <c r="AG179" s="10">
        <v>1</v>
      </c>
      <c r="AH179" s="2">
        <v>6</v>
      </c>
      <c r="AI179" s="2">
        <v>1</v>
      </c>
      <c r="AJ179" s="10">
        <v>1</v>
      </c>
      <c r="AK179" s="2">
        <v>4</v>
      </c>
      <c r="AL179" s="2">
        <v>4</v>
      </c>
      <c r="AM179" s="10">
        <v>6</v>
      </c>
      <c r="AN179" s="5">
        <v>1</v>
      </c>
      <c r="AO179" s="2">
        <v>6</v>
      </c>
      <c r="AP179" s="10">
        <v>6</v>
      </c>
      <c r="AQ179" s="2">
        <v>5</v>
      </c>
      <c r="AR179" s="2">
        <v>5</v>
      </c>
      <c r="AS179" s="10">
        <v>6</v>
      </c>
      <c r="AT179" s="2">
        <v>5</v>
      </c>
      <c r="AU179" s="2">
        <v>4</v>
      </c>
      <c r="AV179" s="10">
        <v>6</v>
      </c>
      <c r="AW179">
        <f>AVERAGE(AE179:AG179)*(-3)</f>
        <v>-3</v>
      </c>
      <c r="AX179">
        <f>AVERAGE(AH179:AJ179)*(-2)</f>
        <v>-5.333333333333333</v>
      </c>
      <c r="AY179">
        <f>AVERAGE(AK179:AM179)*(-1)</f>
        <v>-4.666666666666667</v>
      </c>
      <c r="AZ179">
        <f>AVERAGE(AN179:AP179)*1</f>
        <v>4.333333333333333</v>
      </c>
      <c r="BA179">
        <f>AVERAGE(AQ179:AS179)*2</f>
        <v>10.666666666666666</v>
      </c>
      <c r="BB179">
        <f>AVERAGE(AT179:AV179)*3</f>
        <v>15</v>
      </c>
      <c r="BC179" s="20">
        <f>SUM(AW179:BB179)</f>
        <v>17</v>
      </c>
      <c r="BD179" s="17">
        <f>SUM(X179:AC179)</f>
        <v>15.666666666666666</v>
      </c>
      <c r="BG179" s="45">
        <f>SUM(BC179:BD179)</f>
        <v>32.666666666666664</v>
      </c>
    </row>
    <row r="180" spans="1:59" x14ac:dyDescent="0.15">
      <c r="A180" s="2" t="s">
        <v>9</v>
      </c>
      <c r="B180" s="2" t="s">
        <v>1</v>
      </c>
      <c r="C180" s="2" t="s">
        <v>8</v>
      </c>
      <c r="D180" s="2" t="s">
        <v>18</v>
      </c>
      <c r="E180" s="29">
        <v>2000</v>
      </c>
      <c r="F180" s="14">
        <v>1</v>
      </c>
      <c r="G180" s="2">
        <v>1</v>
      </c>
      <c r="H180" s="10">
        <v>1</v>
      </c>
      <c r="I180" s="2">
        <v>6</v>
      </c>
      <c r="J180" s="2">
        <v>1</v>
      </c>
      <c r="K180" s="10">
        <v>1</v>
      </c>
      <c r="L180" s="2">
        <v>5</v>
      </c>
      <c r="M180" s="2">
        <v>5</v>
      </c>
      <c r="N180" s="10">
        <v>4</v>
      </c>
      <c r="O180" s="2">
        <v>4</v>
      </c>
      <c r="P180" s="2">
        <v>3</v>
      </c>
      <c r="Q180" s="10">
        <v>5</v>
      </c>
      <c r="R180" s="2">
        <v>5</v>
      </c>
      <c r="S180" s="2">
        <v>1</v>
      </c>
      <c r="T180" s="10">
        <v>4</v>
      </c>
      <c r="U180" s="2">
        <v>6</v>
      </c>
      <c r="V180" s="2">
        <v>6</v>
      </c>
      <c r="W180" s="2">
        <v>6</v>
      </c>
      <c r="X180" s="2">
        <f t="shared" si="12"/>
        <v>-3</v>
      </c>
      <c r="Y180" s="2">
        <f t="shared" si="13"/>
        <v>-5.333333333333333</v>
      </c>
      <c r="Z180" s="2">
        <f t="shared" si="14"/>
        <v>-4.666666666666667</v>
      </c>
      <c r="AA180" s="2">
        <f t="shared" si="15"/>
        <v>4</v>
      </c>
      <c r="AB180" s="2">
        <f t="shared" si="16"/>
        <v>6.666666666666667</v>
      </c>
      <c r="AC180" s="2">
        <f t="shared" si="17"/>
        <v>18</v>
      </c>
      <c r="AE180" s="3">
        <v>1</v>
      </c>
      <c r="AF180" s="2">
        <v>1</v>
      </c>
      <c r="AG180" s="10">
        <v>1</v>
      </c>
      <c r="AH180" s="2">
        <v>1</v>
      </c>
      <c r="AI180" s="2">
        <v>1</v>
      </c>
      <c r="AJ180" s="10">
        <v>1</v>
      </c>
      <c r="AK180" s="2">
        <v>1</v>
      </c>
      <c r="AL180" s="2">
        <v>1</v>
      </c>
      <c r="AM180" s="10">
        <v>1</v>
      </c>
      <c r="AN180" s="5">
        <v>1</v>
      </c>
      <c r="AO180" s="2">
        <v>2</v>
      </c>
      <c r="AP180" s="10">
        <v>4</v>
      </c>
      <c r="AQ180" s="2">
        <v>5</v>
      </c>
      <c r="AR180" s="2">
        <v>4</v>
      </c>
      <c r="AS180" s="10">
        <v>3</v>
      </c>
      <c r="AT180" s="2">
        <v>5</v>
      </c>
      <c r="AU180" s="2">
        <v>1</v>
      </c>
      <c r="AV180" s="10">
        <v>1</v>
      </c>
      <c r="AW180">
        <f>AVERAGE(AE180:AG180)*(-3)</f>
        <v>-3</v>
      </c>
      <c r="AX180">
        <f>AVERAGE(AH180:AJ180)*(-2)</f>
        <v>-2</v>
      </c>
      <c r="AY180">
        <f>AVERAGE(AK180:AM180)*(-1)</f>
        <v>-1</v>
      </c>
      <c r="AZ180">
        <f>AVERAGE(AN180:AP180)*1</f>
        <v>2.3333333333333335</v>
      </c>
      <c r="BA180">
        <f>AVERAGE(AQ180:AS180)*2</f>
        <v>8</v>
      </c>
      <c r="BB180">
        <f>AVERAGE(AT180:AV180)*3</f>
        <v>7</v>
      </c>
      <c r="BC180" s="20">
        <f>SUM(AW180:BB180)</f>
        <v>11.333333333333334</v>
      </c>
      <c r="BD180" s="17">
        <f>SUM(X180:AC180)</f>
        <v>15.666666666666668</v>
      </c>
      <c r="BG180" s="45">
        <f>SUM(BC180:BD180)</f>
        <v>27</v>
      </c>
    </row>
    <row r="181" spans="1:59" x14ac:dyDescent="0.15">
      <c r="A181" s="2" t="s">
        <v>0</v>
      </c>
      <c r="B181" s="2" t="s">
        <v>1</v>
      </c>
      <c r="C181" s="2" t="s">
        <v>8</v>
      </c>
      <c r="D181" s="2" t="s">
        <v>3</v>
      </c>
      <c r="E181" s="29" t="s">
        <v>16</v>
      </c>
      <c r="F181" s="14">
        <v>1</v>
      </c>
      <c r="G181" s="2">
        <v>1</v>
      </c>
      <c r="H181" s="10">
        <v>1</v>
      </c>
      <c r="I181" s="2">
        <v>1</v>
      </c>
      <c r="J181" s="2">
        <v>1</v>
      </c>
      <c r="K181" s="10">
        <v>1</v>
      </c>
      <c r="L181" s="2">
        <v>2</v>
      </c>
      <c r="M181" s="2">
        <v>4</v>
      </c>
      <c r="N181" s="10">
        <v>3</v>
      </c>
      <c r="O181" s="2">
        <v>1</v>
      </c>
      <c r="P181" s="2">
        <v>1</v>
      </c>
      <c r="Q181" s="10">
        <v>1</v>
      </c>
      <c r="R181" s="2">
        <v>3</v>
      </c>
      <c r="S181" s="2">
        <v>5</v>
      </c>
      <c r="T181" s="10">
        <v>4</v>
      </c>
      <c r="U181" s="2">
        <v>6</v>
      </c>
      <c r="V181" s="2">
        <v>5</v>
      </c>
      <c r="W181" s="2">
        <v>4</v>
      </c>
      <c r="X181" s="2">
        <f t="shared" si="12"/>
        <v>-3</v>
      </c>
      <c r="Y181" s="2">
        <f t="shared" si="13"/>
        <v>-2</v>
      </c>
      <c r="Z181" s="2">
        <f t="shared" si="14"/>
        <v>-3</v>
      </c>
      <c r="AA181" s="2">
        <f t="shared" si="15"/>
        <v>1</v>
      </c>
      <c r="AB181" s="2">
        <f t="shared" si="16"/>
        <v>8</v>
      </c>
      <c r="AC181" s="2">
        <f t="shared" si="17"/>
        <v>15</v>
      </c>
      <c r="AE181" s="3">
        <v>1</v>
      </c>
      <c r="AF181" s="2">
        <v>1</v>
      </c>
      <c r="AG181" s="10">
        <v>1</v>
      </c>
      <c r="AH181" s="2">
        <v>5</v>
      </c>
      <c r="AI181" s="2">
        <v>1</v>
      </c>
      <c r="AJ181" s="10">
        <v>3</v>
      </c>
      <c r="AK181" s="2">
        <v>1</v>
      </c>
      <c r="AL181" s="2">
        <v>4</v>
      </c>
      <c r="AM181" s="10">
        <v>4</v>
      </c>
      <c r="AN181" s="5">
        <v>1</v>
      </c>
      <c r="AO181" s="2">
        <v>5</v>
      </c>
      <c r="AP181" s="10">
        <v>5</v>
      </c>
      <c r="AQ181" s="2">
        <v>6</v>
      </c>
      <c r="AR181" s="2">
        <v>4</v>
      </c>
      <c r="AS181" s="10">
        <v>6</v>
      </c>
      <c r="AT181" s="2">
        <v>5</v>
      </c>
      <c r="AU181" s="2">
        <v>6</v>
      </c>
      <c r="AV181" s="10">
        <v>5</v>
      </c>
      <c r="AW181">
        <f>AVERAGE(AE181:AG181)*(-3)</f>
        <v>-3</v>
      </c>
      <c r="AX181">
        <f>AVERAGE(AH181:AJ181)*(-2)</f>
        <v>-6</v>
      </c>
      <c r="AY181">
        <f>AVERAGE(AK181:AM181)*(-1)</f>
        <v>-3</v>
      </c>
      <c r="AZ181">
        <f>AVERAGE(AN181:AP181)*1</f>
        <v>3.6666666666666665</v>
      </c>
      <c r="BA181">
        <f>AVERAGE(AQ181:AS181)*2</f>
        <v>10.666666666666666</v>
      </c>
      <c r="BB181">
        <f>AVERAGE(AT181:AV181)*3</f>
        <v>16</v>
      </c>
      <c r="BC181" s="20">
        <f>SUM(AW181:BB181)</f>
        <v>18.333333333333332</v>
      </c>
      <c r="BD181" s="17">
        <f>SUM(X181:AC181)</f>
        <v>16</v>
      </c>
      <c r="BG181" s="45">
        <f>SUM(BC181:BD181)</f>
        <v>34.333333333333329</v>
      </c>
    </row>
    <row r="182" spans="1:59" x14ac:dyDescent="0.15">
      <c r="A182" s="27" t="s">
        <v>11</v>
      </c>
      <c r="B182" s="2" t="s">
        <v>1</v>
      </c>
      <c r="C182" s="2" t="s">
        <v>14</v>
      </c>
      <c r="D182" s="2" t="s">
        <v>12</v>
      </c>
      <c r="E182" s="28" t="s">
        <v>123</v>
      </c>
      <c r="F182" s="14">
        <v>2</v>
      </c>
      <c r="G182" s="2">
        <v>2</v>
      </c>
      <c r="H182" s="10">
        <v>3</v>
      </c>
      <c r="I182" s="2">
        <v>3</v>
      </c>
      <c r="J182" s="2">
        <v>1</v>
      </c>
      <c r="K182" s="10">
        <v>1</v>
      </c>
      <c r="L182" s="2">
        <v>1</v>
      </c>
      <c r="M182" s="2">
        <v>3</v>
      </c>
      <c r="N182" s="10">
        <v>1</v>
      </c>
      <c r="O182" s="2">
        <v>1</v>
      </c>
      <c r="P182" s="2">
        <v>5</v>
      </c>
      <c r="Q182" s="10">
        <v>1</v>
      </c>
      <c r="R182" s="2">
        <v>4</v>
      </c>
      <c r="S182" s="2">
        <v>5</v>
      </c>
      <c r="T182" s="10">
        <v>4</v>
      </c>
      <c r="U182" s="2">
        <v>6</v>
      </c>
      <c r="V182" s="2">
        <v>6</v>
      </c>
      <c r="W182" s="2">
        <v>5</v>
      </c>
      <c r="X182" s="2">
        <f t="shared" si="12"/>
        <v>-7</v>
      </c>
      <c r="Y182" s="2">
        <f t="shared" si="13"/>
        <v>-3.3333333333333335</v>
      </c>
      <c r="Z182" s="2">
        <f t="shared" si="14"/>
        <v>-1.6666666666666667</v>
      </c>
      <c r="AA182" s="2">
        <f t="shared" si="15"/>
        <v>2.3333333333333335</v>
      </c>
      <c r="AB182" s="2">
        <f t="shared" si="16"/>
        <v>8.6666666666666661</v>
      </c>
      <c r="AC182" s="2">
        <f t="shared" si="17"/>
        <v>17</v>
      </c>
      <c r="AE182" s="3">
        <v>5</v>
      </c>
      <c r="AF182" s="2">
        <v>4</v>
      </c>
      <c r="AG182" s="10">
        <v>4</v>
      </c>
      <c r="AH182" s="2">
        <v>6</v>
      </c>
      <c r="AI182" s="2">
        <v>1</v>
      </c>
      <c r="AJ182" s="10">
        <v>1</v>
      </c>
      <c r="AK182" s="2">
        <v>2</v>
      </c>
      <c r="AL182" s="2">
        <v>4</v>
      </c>
      <c r="AM182" s="10">
        <v>4</v>
      </c>
      <c r="AN182" s="5">
        <v>1</v>
      </c>
      <c r="AO182" s="2">
        <v>3</v>
      </c>
      <c r="AP182" s="10">
        <v>5</v>
      </c>
      <c r="AQ182" s="2">
        <v>5</v>
      </c>
      <c r="AR182" s="2">
        <v>7</v>
      </c>
      <c r="AS182" s="10">
        <v>5</v>
      </c>
      <c r="AT182" s="2">
        <v>6</v>
      </c>
      <c r="AU182" s="2">
        <v>6</v>
      </c>
      <c r="AV182" s="10">
        <v>6</v>
      </c>
      <c r="AW182">
        <f>AVERAGE(AE182:AG182)*(-3)</f>
        <v>-13</v>
      </c>
      <c r="AX182">
        <f>AVERAGE(AH182:AJ182)*(-2)</f>
        <v>-5.333333333333333</v>
      </c>
      <c r="AY182">
        <f>AVERAGE(AK182:AM182)*(-1)</f>
        <v>-3.3333333333333335</v>
      </c>
      <c r="AZ182">
        <f>AVERAGE(AN182:AP182)*1</f>
        <v>3</v>
      </c>
      <c r="BA182">
        <f>AVERAGE(AQ182:AS182)*2</f>
        <v>11.333333333333334</v>
      </c>
      <c r="BB182">
        <f>AVERAGE(AT182:AV182)*3</f>
        <v>18</v>
      </c>
      <c r="BC182" s="20">
        <f>SUM(AW182:BB182)</f>
        <v>10.66666666666667</v>
      </c>
      <c r="BD182" s="17">
        <f>SUM(X182:AC182)</f>
        <v>16</v>
      </c>
      <c r="BG182" s="45">
        <f>SUM(BC182:BD182)</f>
        <v>26.666666666666671</v>
      </c>
    </row>
    <row r="183" spans="1:59" x14ac:dyDescent="0.15">
      <c r="A183" s="2" t="s">
        <v>0</v>
      </c>
      <c r="B183" s="2" t="s">
        <v>1</v>
      </c>
      <c r="C183" s="2" t="s">
        <v>8</v>
      </c>
      <c r="D183" s="2" t="s">
        <v>3</v>
      </c>
      <c r="E183" s="28" t="s">
        <v>142</v>
      </c>
      <c r="F183" s="14">
        <v>2</v>
      </c>
      <c r="G183" s="2">
        <v>3</v>
      </c>
      <c r="H183" s="10">
        <v>2</v>
      </c>
      <c r="I183" s="2">
        <v>3</v>
      </c>
      <c r="J183" s="2">
        <v>4</v>
      </c>
      <c r="K183" s="10">
        <v>5</v>
      </c>
      <c r="L183" s="2">
        <v>7</v>
      </c>
      <c r="M183" s="2">
        <v>7</v>
      </c>
      <c r="N183" s="10">
        <v>5</v>
      </c>
      <c r="O183" s="2">
        <v>3</v>
      </c>
      <c r="P183" s="2">
        <v>4</v>
      </c>
      <c r="Q183" s="10">
        <v>5</v>
      </c>
      <c r="R183" s="2">
        <v>7</v>
      </c>
      <c r="S183" s="2">
        <v>7</v>
      </c>
      <c r="T183" s="10">
        <v>6</v>
      </c>
      <c r="U183" s="2">
        <v>6</v>
      </c>
      <c r="V183" s="2">
        <v>7</v>
      </c>
      <c r="W183" s="2">
        <v>7</v>
      </c>
      <c r="X183" s="2">
        <f t="shared" si="12"/>
        <v>-7</v>
      </c>
      <c r="Y183" s="2">
        <f t="shared" si="13"/>
        <v>-8</v>
      </c>
      <c r="Z183" s="2">
        <f t="shared" si="14"/>
        <v>-6.333333333333333</v>
      </c>
      <c r="AA183" s="2">
        <f t="shared" si="15"/>
        <v>4</v>
      </c>
      <c r="AB183" s="2">
        <f t="shared" si="16"/>
        <v>13.333333333333334</v>
      </c>
      <c r="AC183" s="2">
        <f t="shared" si="17"/>
        <v>20</v>
      </c>
      <c r="AE183" s="3">
        <v>1</v>
      </c>
      <c r="AF183" s="2">
        <v>1</v>
      </c>
      <c r="AG183" s="10">
        <v>1</v>
      </c>
      <c r="AH183" s="2">
        <v>1</v>
      </c>
      <c r="AI183" s="2">
        <v>1</v>
      </c>
      <c r="AJ183" s="10">
        <v>1</v>
      </c>
      <c r="AK183" s="2">
        <v>2</v>
      </c>
      <c r="AL183" s="2">
        <v>5</v>
      </c>
      <c r="AM183" s="10">
        <v>3</v>
      </c>
      <c r="AN183" s="5">
        <v>1</v>
      </c>
      <c r="AO183" s="2">
        <v>1</v>
      </c>
      <c r="AP183" s="10">
        <v>2</v>
      </c>
      <c r="AQ183" s="2">
        <v>6</v>
      </c>
      <c r="AR183" s="2">
        <v>7</v>
      </c>
      <c r="AS183" s="10">
        <v>7</v>
      </c>
      <c r="AT183" s="2">
        <v>6</v>
      </c>
      <c r="AU183" s="2">
        <v>4</v>
      </c>
      <c r="AV183" s="10">
        <v>2</v>
      </c>
      <c r="AW183">
        <f>AVERAGE(AE183:AG183)*(-3)</f>
        <v>-3</v>
      </c>
      <c r="AX183">
        <f>AVERAGE(AH183:AJ183)*(-2)</f>
        <v>-2</v>
      </c>
      <c r="AY183">
        <f>AVERAGE(AK183:AM183)*(-1)</f>
        <v>-3.3333333333333335</v>
      </c>
      <c r="AZ183">
        <f>AVERAGE(AN183:AP183)*1</f>
        <v>1.3333333333333333</v>
      </c>
      <c r="BA183">
        <f>AVERAGE(AQ183:AS183)*2</f>
        <v>13.333333333333334</v>
      </c>
      <c r="BB183">
        <f>AVERAGE(AT183:AV183)*3</f>
        <v>12</v>
      </c>
      <c r="BC183" s="20">
        <f>SUM(AW183:BB183)</f>
        <v>18.333333333333332</v>
      </c>
      <c r="BD183" s="17">
        <f>SUM(X183:AC183)</f>
        <v>16</v>
      </c>
      <c r="BG183" s="45">
        <f>SUM(BC183:BD183)</f>
        <v>34.333333333333329</v>
      </c>
    </row>
    <row r="184" spans="1:59" x14ac:dyDescent="0.15">
      <c r="A184" s="27" t="s">
        <v>11</v>
      </c>
      <c r="B184" s="2" t="s">
        <v>6</v>
      </c>
      <c r="C184" s="2" t="s">
        <v>8</v>
      </c>
      <c r="D184" s="2" t="s">
        <v>3</v>
      </c>
      <c r="E184" s="23" t="s">
        <v>116</v>
      </c>
      <c r="F184" s="14">
        <v>5</v>
      </c>
      <c r="G184" s="2">
        <v>5</v>
      </c>
      <c r="H184" s="10">
        <v>2</v>
      </c>
      <c r="I184" s="2">
        <v>2</v>
      </c>
      <c r="J184" s="2">
        <v>1</v>
      </c>
      <c r="K184" s="10">
        <v>1</v>
      </c>
      <c r="L184" s="2">
        <v>2</v>
      </c>
      <c r="M184" s="2">
        <v>4</v>
      </c>
      <c r="N184" s="10">
        <v>4</v>
      </c>
      <c r="O184" s="2">
        <v>2</v>
      </c>
      <c r="P184" s="2">
        <v>5</v>
      </c>
      <c r="Q184" s="10">
        <v>7</v>
      </c>
      <c r="R184" s="2">
        <v>7</v>
      </c>
      <c r="S184" s="2">
        <v>5</v>
      </c>
      <c r="T184" s="10">
        <v>5</v>
      </c>
      <c r="U184" s="2">
        <v>7</v>
      </c>
      <c r="V184" s="2">
        <v>6</v>
      </c>
      <c r="W184" s="2">
        <v>5</v>
      </c>
      <c r="X184" s="2">
        <f t="shared" si="12"/>
        <v>-12</v>
      </c>
      <c r="Y184" s="2">
        <f t="shared" si="13"/>
        <v>-2.6666666666666665</v>
      </c>
      <c r="Z184" s="2">
        <f t="shared" si="14"/>
        <v>-3.3333333333333335</v>
      </c>
      <c r="AA184" s="2">
        <f t="shared" si="15"/>
        <v>4.666666666666667</v>
      </c>
      <c r="AB184" s="2">
        <f t="shared" si="16"/>
        <v>11.333333333333334</v>
      </c>
      <c r="AC184" s="2">
        <f t="shared" si="17"/>
        <v>18</v>
      </c>
      <c r="AE184" s="3">
        <v>3</v>
      </c>
      <c r="AF184" s="2">
        <v>3</v>
      </c>
      <c r="AG184" s="10">
        <v>4</v>
      </c>
      <c r="AH184" s="2">
        <v>1</v>
      </c>
      <c r="AI184" s="2">
        <v>1</v>
      </c>
      <c r="AJ184" s="10">
        <v>1</v>
      </c>
      <c r="AK184" s="2">
        <v>1</v>
      </c>
      <c r="AL184" s="2">
        <v>3</v>
      </c>
      <c r="AM184" s="10">
        <v>1</v>
      </c>
      <c r="AN184" s="5">
        <v>1</v>
      </c>
      <c r="AO184" s="2">
        <v>1</v>
      </c>
      <c r="AP184" s="10">
        <v>4</v>
      </c>
      <c r="AQ184" s="2">
        <v>4</v>
      </c>
      <c r="AR184" s="2">
        <v>1</v>
      </c>
      <c r="AS184" s="10">
        <v>4</v>
      </c>
      <c r="AT184" s="2">
        <v>6</v>
      </c>
      <c r="AU184" s="2">
        <v>6</v>
      </c>
      <c r="AV184" s="10">
        <v>4</v>
      </c>
      <c r="AW184">
        <f>AVERAGE(AE184:AG184)*(-3)</f>
        <v>-10</v>
      </c>
      <c r="AX184">
        <f>AVERAGE(AH184:AJ184)*(-2)</f>
        <v>-2</v>
      </c>
      <c r="AY184">
        <f>AVERAGE(AK184:AM184)*(-1)</f>
        <v>-1.6666666666666667</v>
      </c>
      <c r="AZ184">
        <f>AVERAGE(AN184:AP184)*1</f>
        <v>2</v>
      </c>
      <c r="BA184">
        <f>AVERAGE(AQ184:AS184)*2</f>
        <v>6</v>
      </c>
      <c r="BB184">
        <f>AVERAGE(AT184:AV184)*3</f>
        <v>16</v>
      </c>
      <c r="BC184" s="20">
        <f>SUM(AW184:BB184)</f>
        <v>10.333333333333334</v>
      </c>
      <c r="BD184" s="17">
        <f>SUM(X184:AC184)</f>
        <v>16</v>
      </c>
      <c r="BG184" s="45">
        <f>SUM(BC184:BD184)</f>
        <v>26.333333333333336</v>
      </c>
    </row>
    <row r="185" spans="1:59" x14ac:dyDescent="0.15">
      <c r="A185" s="27" t="s">
        <v>11</v>
      </c>
      <c r="B185" s="2" t="s">
        <v>6</v>
      </c>
      <c r="C185" s="2" t="s">
        <v>8</v>
      </c>
      <c r="D185" s="2" t="s">
        <v>3</v>
      </c>
      <c r="E185" s="23" t="s">
        <v>116</v>
      </c>
      <c r="F185" s="14">
        <v>5</v>
      </c>
      <c r="G185" s="2">
        <v>5</v>
      </c>
      <c r="H185" s="10">
        <v>2</v>
      </c>
      <c r="I185" s="2">
        <v>2</v>
      </c>
      <c r="J185" s="2">
        <v>1</v>
      </c>
      <c r="K185" s="10">
        <v>1</v>
      </c>
      <c r="L185" s="2">
        <v>2</v>
      </c>
      <c r="M185" s="2">
        <v>4</v>
      </c>
      <c r="N185" s="10">
        <v>4</v>
      </c>
      <c r="O185" s="2">
        <v>2</v>
      </c>
      <c r="P185" s="2">
        <v>5</v>
      </c>
      <c r="Q185" s="10">
        <v>7</v>
      </c>
      <c r="R185" s="2">
        <v>7</v>
      </c>
      <c r="S185" s="2">
        <v>5</v>
      </c>
      <c r="T185" s="10">
        <v>5</v>
      </c>
      <c r="U185" s="2">
        <v>7</v>
      </c>
      <c r="V185" s="2">
        <v>6</v>
      </c>
      <c r="W185" s="2">
        <v>5</v>
      </c>
      <c r="X185" s="2">
        <f t="shared" si="12"/>
        <v>-12</v>
      </c>
      <c r="Y185" s="2">
        <f t="shared" si="13"/>
        <v>-2.6666666666666665</v>
      </c>
      <c r="Z185" s="2">
        <f t="shared" si="14"/>
        <v>-3.3333333333333335</v>
      </c>
      <c r="AA185" s="2">
        <f t="shared" si="15"/>
        <v>4.666666666666667</v>
      </c>
      <c r="AB185" s="2">
        <f t="shared" si="16"/>
        <v>11.333333333333334</v>
      </c>
      <c r="AC185" s="2">
        <f t="shared" si="17"/>
        <v>18</v>
      </c>
      <c r="AE185" s="3">
        <v>4</v>
      </c>
      <c r="AF185" s="2">
        <v>4</v>
      </c>
      <c r="AG185" s="10">
        <v>4</v>
      </c>
      <c r="AH185" s="2">
        <v>1</v>
      </c>
      <c r="AI185" s="2">
        <v>1</v>
      </c>
      <c r="AJ185" s="10">
        <v>1</v>
      </c>
      <c r="AK185" s="2">
        <v>2</v>
      </c>
      <c r="AL185" s="2">
        <v>3</v>
      </c>
      <c r="AM185" s="10">
        <v>1</v>
      </c>
      <c r="AN185" s="5">
        <v>1</v>
      </c>
      <c r="AO185" s="2">
        <v>2</v>
      </c>
      <c r="AP185" s="10">
        <v>2</v>
      </c>
      <c r="AQ185" s="2">
        <v>5</v>
      </c>
      <c r="AR185" s="2">
        <v>3</v>
      </c>
      <c r="AS185" s="10">
        <v>4</v>
      </c>
      <c r="AT185" s="2">
        <v>5</v>
      </c>
      <c r="AU185" s="2">
        <v>5</v>
      </c>
      <c r="AV185" s="10">
        <v>5</v>
      </c>
      <c r="AW185">
        <f>AVERAGE(AE185:AG185)*(-3)</f>
        <v>-12</v>
      </c>
      <c r="AX185">
        <f>AVERAGE(AH185:AJ185)*(-2)</f>
        <v>-2</v>
      </c>
      <c r="AY185">
        <f>AVERAGE(AK185:AM185)*(-1)</f>
        <v>-2</v>
      </c>
      <c r="AZ185">
        <f>AVERAGE(AN185:AP185)*1</f>
        <v>1.6666666666666667</v>
      </c>
      <c r="BA185">
        <f>AVERAGE(AQ185:AS185)*2</f>
        <v>8</v>
      </c>
      <c r="BB185">
        <f>AVERAGE(AT185:AV185)*3</f>
        <v>15</v>
      </c>
      <c r="BC185" s="20">
        <f>SUM(AW185:BB185)</f>
        <v>8.6666666666666661</v>
      </c>
      <c r="BD185" s="17">
        <f>SUM(X185:AC185)</f>
        <v>16</v>
      </c>
      <c r="BG185" s="45">
        <f>SUM(BC185:BD185)</f>
        <v>24.666666666666664</v>
      </c>
    </row>
    <row r="186" spans="1:59" x14ac:dyDescent="0.15">
      <c r="A186" s="27" t="s">
        <v>11</v>
      </c>
      <c r="B186" s="2" t="s">
        <v>1</v>
      </c>
      <c r="C186" s="2" t="s">
        <v>14</v>
      </c>
      <c r="D186" s="2" t="s">
        <v>3</v>
      </c>
      <c r="E186" s="23" t="s">
        <v>116</v>
      </c>
      <c r="F186" s="14">
        <v>2</v>
      </c>
      <c r="G186" s="2">
        <v>3</v>
      </c>
      <c r="H186" s="10">
        <v>1</v>
      </c>
      <c r="I186" s="2">
        <v>6</v>
      </c>
      <c r="J186" s="2">
        <v>1</v>
      </c>
      <c r="K186" s="10">
        <v>3</v>
      </c>
      <c r="L186" s="2">
        <v>5</v>
      </c>
      <c r="M186" s="2">
        <v>6</v>
      </c>
      <c r="N186" s="10">
        <v>5</v>
      </c>
      <c r="O186" s="2">
        <v>3</v>
      </c>
      <c r="P186" s="2">
        <v>5</v>
      </c>
      <c r="Q186" s="10">
        <v>5</v>
      </c>
      <c r="R186" s="2">
        <v>5</v>
      </c>
      <c r="S186" s="2">
        <v>5</v>
      </c>
      <c r="T186" s="10">
        <v>5</v>
      </c>
      <c r="U186" s="2">
        <v>7</v>
      </c>
      <c r="V186" s="2">
        <v>6</v>
      </c>
      <c r="W186" s="2">
        <v>7</v>
      </c>
      <c r="X186" s="2">
        <f t="shared" si="12"/>
        <v>-6</v>
      </c>
      <c r="Y186" s="2">
        <f t="shared" si="13"/>
        <v>-6.666666666666667</v>
      </c>
      <c r="Z186" s="2">
        <f t="shared" si="14"/>
        <v>-5.333333333333333</v>
      </c>
      <c r="AA186" s="2">
        <f t="shared" si="15"/>
        <v>4.333333333333333</v>
      </c>
      <c r="AB186" s="2">
        <f t="shared" si="16"/>
        <v>10</v>
      </c>
      <c r="AC186" s="2">
        <f t="shared" si="17"/>
        <v>20</v>
      </c>
      <c r="AE186" s="3">
        <v>1</v>
      </c>
      <c r="AF186" s="2">
        <v>2</v>
      </c>
      <c r="AG186" s="10">
        <v>2</v>
      </c>
      <c r="AH186" s="2">
        <v>1</v>
      </c>
      <c r="AI186" s="2">
        <v>1</v>
      </c>
      <c r="AJ186" s="10">
        <v>1</v>
      </c>
      <c r="AK186" s="2">
        <v>1</v>
      </c>
      <c r="AL186" s="2">
        <v>1</v>
      </c>
      <c r="AM186" s="10">
        <v>1</v>
      </c>
      <c r="AN186" s="5">
        <v>1</v>
      </c>
      <c r="AO186" s="2">
        <v>2</v>
      </c>
      <c r="AP186" s="10">
        <v>1</v>
      </c>
      <c r="AQ186" s="2">
        <v>2</v>
      </c>
      <c r="AR186" s="2">
        <v>1</v>
      </c>
      <c r="AS186" s="10">
        <v>1</v>
      </c>
      <c r="AT186" s="2">
        <v>6</v>
      </c>
      <c r="AU186" s="2">
        <v>4</v>
      </c>
      <c r="AV186" s="10">
        <v>2</v>
      </c>
      <c r="AW186">
        <f>AVERAGE(AE186:AG186)*(-3)</f>
        <v>-5</v>
      </c>
      <c r="AX186">
        <f>AVERAGE(AH186:AJ186)*(-2)</f>
        <v>-2</v>
      </c>
      <c r="AY186">
        <f>AVERAGE(AK186:AM186)*(-1)</f>
        <v>-1</v>
      </c>
      <c r="AZ186">
        <f>AVERAGE(AN186:AP186)*1</f>
        <v>1.3333333333333333</v>
      </c>
      <c r="BA186">
        <f>AVERAGE(AQ186:AS186)*2</f>
        <v>2.6666666666666665</v>
      </c>
      <c r="BB186">
        <f>AVERAGE(AT186:AV186)*3</f>
        <v>12</v>
      </c>
      <c r="BC186" s="20">
        <f>SUM(AW186:BB186)</f>
        <v>8</v>
      </c>
      <c r="BD186" s="17">
        <f>SUM(X186:AC186)</f>
        <v>16.333333333333332</v>
      </c>
      <c r="BG186" s="45">
        <f>SUM(BC186:BD186)</f>
        <v>24.333333333333332</v>
      </c>
    </row>
    <row r="187" spans="1:59" x14ac:dyDescent="0.15">
      <c r="A187" s="2" t="s">
        <v>5</v>
      </c>
      <c r="B187" s="2" t="s">
        <v>6</v>
      </c>
      <c r="C187" s="2" t="s">
        <v>2</v>
      </c>
      <c r="D187" s="2" t="s">
        <v>3</v>
      </c>
      <c r="E187" s="29" t="s">
        <v>20</v>
      </c>
      <c r="F187" s="14">
        <v>1</v>
      </c>
      <c r="G187" s="2">
        <v>4</v>
      </c>
      <c r="H187" s="10">
        <v>5</v>
      </c>
      <c r="I187" s="2">
        <v>5</v>
      </c>
      <c r="J187" s="2">
        <v>1</v>
      </c>
      <c r="K187" s="10">
        <v>4</v>
      </c>
      <c r="L187" s="2">
        <v>4</v>
      </c>
      <c r="M187" s="2">
        <v>7</v>
      </c>
      <c r="N187" s="10">
        <v>1</v>
      </c>
      <c r="O187" s="2">
        <v>4</v>
      </c>
      <c r="P187" s="2">
        <v>4</v>
      </c>
      <c r="Q187" s="10">
        <v>4</v>
      </c>
      <c r="R187" s="2">
        <v>7</v>
      </c>
      <c r="S187" s="2">
        <v>7</v>
      </c>
      <c r="T187" s="10">
        <v>7</v>
      </c>
      <c r="U187" s="2">
        <v>7</v>
      </c>
      <c r="V187" s="2">
        <v>7</v>
      </c>
      <c r="W187" s="2">
        <v>5</v>
      </c>
      <c r="X187" s="2">
        <f t="shared" si="12"/>
        <v>-10</v>
      </c>
      <c r="Y187" s="2">
        <f t="shared" si="13"/>
        <v>-6.666666666666667</v>
      </c>
      <c r="Z187" s="2">
        <f t="shared" si="14"/>
        <v>-4</v>
      </c>
      <c r="AA187" s="2">
        <f t="shared" si="15"/>
        <v>4</v>
      </c>
      <c r="AB187" s="2">
        <f t="shared" si="16"/>
        <v>14</v>
      </c>
      <c r="AC187" s="2">
        <f t="shared" si="17"/>
        <v>19</v>
      </c>
      <c r="AE187" s="3">
        <v>4</v>
      </c>
      <c r="AF187" s="2">
        <v>3</v>
      </c>
      <c r="AG187" s="10">
        <v>4</v>
      </c>
      <c r="AH187" s="2">
        <v>1</v>
      </c>
      <c r="AI187" s="2">
        <v>1</v>
      </c>
      <c r="AJ187" s="10">
        <v>1</v>
      </c>
      <c r="AK187" s="2">
        <v>2</v>
      </c>
      <c r="AL187" s="2">
        <v>2</v>
      </c>
      <c r="AM187" s="10">
        <v>2</v>
      </c>
      <c r="AN187" s="5">
        <v>1</v>
      </c>
      <c r="AO187" s="2">
        <v>1</v>
      </c>
      <c r="AP187" s="10">
        <v>2</v>
      </c>
      <c r="AQ187" s="2">
        <v>2</v>
      </c>
      <c r="AR187" s="2">
        <v>4</v>
      </c>
      <c r="AS187" s="10">
        <v>4</v>
      </c>
      <c r="AT187" s="2">
        <v>4</v>
      </c>
      <c r="AU187" s="2">
        <v>4</v>
      </c>
      <c r="AV187" s="10">
        <v>4</v>
      </c>
      <c r="AW187">
        <f>AVERAGE(AE187:AG187)*(-3)</f>
        <v>-11</v>
      </c>
      <c r="AX187">
        <f>AVERAGE(AH187:AJ187)*(-2)</f>
        <v>-2</v>
      </c>
      <c r="AY187">
        <f>AVERAGE(AK187:AM187)*(-1)</f>
        <v>-2</v>
      </c>
      <c r="AZ187">
        <f>AVERAGE(AN187:AP187)*1</f>
        <v>1.3333333333333333</v>
      </c>
      <c r="BA187">
        <f>AVERAGE(AQ187:AS187)*2</f>
        <v>6.666666666666667</v>
      </c>
      <c r="BB187">
        <f>AVERAGE(AT187:AV187)*3</f>
        <v>12</v>
      </c>
      <c r="BC187" s="20">
        <f>SUM(AW187:BB187)</f>
        <v>5.0000000000000009</v>
      </c>
      <c r="BD187" s="17">
        <f>SUM(X187:AC187)</f>
        <v>16.333333333333332</v>
      </c>
      <c r="BG187" s="45">
        <f>SUM(BC187:BD187)</f>
        <v>21.333333333333332</v>
      </c>
    </row>
    <row r="188" spans="1:59" x14ac:dyDescent="0.15">
      <c r="A188" s="27" t="s">
        <v>11</v>
      </c>
      <c r="B188" s="2" t="s">
        <v>6</v>
      </c>
      <c r="C188" s="2" t="s">
        <v>8</v>
      </c>
      <c r="D188" s="2" t="s">
        <v>3</v>
      </c>
      <c r="E188" s="23" t="s">
        <v>116</v>
      </c>
      <c r="F188" s="14">
        <v>1</v>
      </c>
      <c r="G188" s="2">
        <v>1</v>
      </c>
      <c r="H188" s="10">
        <v>1</v>
      </c>
      <c r="I188" s="2">
        <v>3</v>
      </c>
      <c r="J188" s="2">
        <v>3</v>
      </c>
      <c r="K188" s="10">
        <v>1</v>
      </c>
      <c r="L188" s="2">
        <v>1</v>
      </c>
      <c r="M188" s="2">
        <v>1</v>
      </c>
      <c r="N188" s="10">
        <v>1</v>
      </c>
      <c r="O188" s="2">
        <v>1</v>
      </c>
      <c r="P188" s="2">
        <v>1</v>
      </c>
      <c r="Q188" s="10">
        <v>5</v>
      </c>
      <c r="R188" s="2">
        <v>5</v>
      </c>
      <c r="S188" s="2">
        <v>1</v>
      </c>
      <c r="T188" s="10">
        <v>4</v>
      </c>
      <c r="U188" s="2">
        <v>5</v>
      </c>
      <c r="V188" s="2">
        <v>6</v>
      </c>
      <c r="W188" s="2">
        <v>5</v>
      </c>
      <c r="X188" s="2">
        <f t="shared" si="12"/>
        <v>-3</v>
      </c>
      <c r="Y188" s="2">
        <f t="shared" si="13"/>
        <v>-4.666666666666667</v>
      </c>
      <c r="Z188" s="2">
        <f t="shared" si="14"/>
        <v>-1</v>
      </c>
      <c r="AA188" s="2">
        <f t="shared" si="15"/>
        <v>2.3333333333333335</v>
      </c>
      <c r="AB188" s="2">
        <f t="shared" si="16"/>
        <v>6.666666666666667</v>
      </c>
      <c r="AC188" s="2">
        <f t="shared" si="17"/>
        <v>16</v>
      </c>
      <c r="AE188" s="3">
        <v>5</v>
      </c>
      <c r="AF188" s="2">
        <v>6</v>
      </c>
      <c r="AG188" s="10">
        <v>3</v>
      </c>
      <c r="AH188" s="2">
        <v>4</v>
      </c>
      <c r="AI188" s="2">
        <v>1</v>
      </c>
      <c r="AJ188" s="10">
        <v>2</v>
      </c>
      <c r="AK188" s="2">
        <v>5</v>
      </c>
      <c r="AL188" s="2">
        <v>5</v>
      </c>
      <c r="AM188" s="10">
        <v>2</v>
      </c>
      <c r="AN188" s="5">
        <v>1</v>
      </c>
      <c r="AO188" s="2">
        <v>5</v>
      </c>
      <c r="AP188" s="10">
        <v>2</v>
      </c>
      <c r="AQ188" s="2">
        <v>2</v>
      </c>
      <c r="AR188" s="2">
        <v>4</v>
      </c>
      <c r="AS188" s="10">
        <v>3</v>
      </c>
      <c r="AT188" s="2">
        <v>7</v>
      </c>
      <c r="AU188" s="2">
        <v>6</v>
      </c>
      <c r="AV188" s="10">
        <v>6</v>
      </c>
      <c r="AW188">
        <f>AVERAGE(AE188:AG188)*(-3)</f>
        <v>-14</v>
      </c>
      <c r="AX188">
        <f>AVERAGE(AH188:AJ188)*(-2)</f>
        <v>-4.666666666666667</v>
      </c>
      <c r="AY188">
        <f>AVERAGE(AK188:AM188)*(-1)</f>
        <v>-4</v>
      </c>
      <c r="AZ188">
        <f>AVERAGE(AN188:AP188)*1</f>
        <v>2.6666666666666665</v>
      </c>
      <c r="BA188">
        <f>AVERAGE(AQ188:AS188)*2</f>
        <v>6</v>
      </c>
      <c r="BB188">
        <f>AVERAGE(AT188:AV188)*3</f>
        <v>19</v>
      </c>
      <c r="BC188" s="20">
        <f>SUM(AW188:BB188)</f>
        <v>5</v>
      </c>
      <c r="BD188" s="17">
        <f>SUM(X188:AC188)</f>
        <v>16.333333333333332</v>
      </c>
      <c r="BG188" s="45">
        <f>SUM(BC188:BD188)</f>
        <v>21.333333333333332</v>
      </c>
    </row>
    <row r="189" spans="1:59" x14ac:dyDescent="0.15">
      <c r="A189" s="2" t="s">
        <v>5</v>
      </c>
      <c r="B189" s="2" t="s">
        <v>6</v>
      </c>
      <c r="C189" s="2" t="s">
        <v>8</v>
      </c>
      <c r="D189" s="2" t="s">
        <v>3</v>
      </c>
      <c r="E189" s="29">
        <v>350</v>
      </c>
      <c r="F189" s="14">
        <v>4</v>
      </c>
      <c r="G189" s="2">
        <v>1</v>
      </c>
      <c r="H189" s="10">
        <v>6</v>
      </c>
      <c r="I189" s="2">
        <v>2</v>
      </c>
      <c r="J189" s="2">
        <v>3</v>
      </c>
      <c r="K189" s="10">
        <v>5</v>
      </c>
      <c r="L189" s="2">
        <v>5</v>
      </c>
      <c r="M189" s="2">
        <v>7</v>
      </c>
      <c r="N189" s="10">
        <v>4</v>
      </c>
      <c r="O189" s="2">
        <v>4</v>
      </c>
      <c r="P189" s="2">
        <v>5</v>
      </c>
      <c r="Q189" s="10">
        <v>6</v>
      </c>
      <c r="R189" s="2">
        <v>7</v>
      </c>
      <c r="S189" s="2">
        <v>6</v>
      </c>
      <c r="T189" s="10">
        <v>7</v>
      </c>
      <c r="U189" s="2">
        <v>7</v>
      </c>
      <c r="V189" s="2">
        <v>7</v>
      </c>
      <c r="W189" s="2">
        <v>7</v>
      </c>
      <c r="X189" s="2">
        <f t="shared" si="12"/>
        <v>-11</v>
      </c>
      <c r="Y189" s="2">
        <f t="shared" si="13"/>
        <v>-6.666666666666667</v>
      </c>
      <c r="Z189" s="2">
        <f t="shared" si="14"/>
        <v>-5.333333333333333</v>
      </c>
      <c r="AA189" s="2">
        <f t="shared" si="15"/>
        <v>5</v>
      </c>
      <c r="AB189" s="2">
        <f t="shared" si="16"/>
        <v>13.333333333333334</v>
      </c>
      <c r="AC189" s="2">
        <f t="shared" si="17"/>
        <v>21</v>
      </c>
      <c r="AE189" s="3">
        <v>4</v>
      </c>
      <c r="AF189" s="2">
        <v>4</v>
      </c>
      <c r="AG189" s="10">
        <v>3</v>
      </c>
      <c r="AH189" s="2">
        <v>2</v>
      </c>
      <c r="AI189" s="2">
        <v>1</v>
      </c>
      <c r="AJ189" s="10">
        <v>2</v>
      </c>
      <c r="AK189" s="2">
        <v>3</v>
      </c>
      <c r="AL189" s="2">
        <v>2</v>
      </c>
      <c r="AM189" s="10">
        <v>3</v>
      </c>
      <c r="AN189" s="5">
        <v>1</v>
      </c>
      <c r="AO189" s="2">
        <v>3</v>
      </c>
      <c r="AP189" s="10">
        <v>4</v>
      </c>
      <c r="AQ189" s="2">
        <v>4</v>
      </c>
      <c r="AR189" s="2">
        <v>2</v>
      </c>
      <c r="AS189" s="10">
        <v>3</v>
      </c>
      <c r="AT189" s="2">
        <v>4</v>
      </c>
      <c r="AU189" s="2">
        <v>5</v>
      </c>
      <c r="AV189" s="10">
        <v>4</v>
      </c>
      <c r="AW189">
        <f>AVERAGE(AE189:AG189)*(-3)</f>
        <v>-11</v>
      </c>
      <c r="AX189">
        <f>AVERAGE(AH189:AJ189)*(-2)</f>
        <v>-3.3333333333333335</v>
      </c>
      <c r="AY189">
        <f>AVERAGE(AK189:AM189)*(-1)</f>
        <v>-2.6666666666666665</v>
      </c>
      <c r="AZ189">
        <f>AVERAGE(AN189:AP189)*1</f>
        <v>2.6666666666666665</v>
      </c>
      <c r="BA189">
        <f>AVERAGE(AQ189:AS189)*2</f>
        <v>6</v>
      </c>
      <c r="BB189">
        <f>AVERAGE(AT189:AV189)*3</f>
        <v>13</v>
      </c>
      <c r="BC189" s="20">
        <f>SUM(AW189:BB189)</f>
        <v>4.6666666666666661</v>
      </c>
      <c r="BD189" s="17">
        <f>SUM(X189:AC189)</f>
        <v>16.333333333333336</v>
      </c>
      <c r="BG189" s="45">
        <f>SUM(BC189:BD189)</f>
        <v>21</v>
      </c>
    </row>
    <row r="190" spans="1:59" x14ac:dyDescent="0.15">
      <c r="A190" s="2" t="s">
        <v>5</v>
      </c>
      <c r="B190" s="2" t="s">
        <v>6</v>
      </c>
      <c r="C190" s="2" t="s">
        <v>8</v>
      </c>
      <c r="D190" s="2" t="s">
        <v>18</v>
      </c>
      <c r="E190" s="29" t="s">
        <v>32</v>
      </c>
      <c r="F190" s="14">
        <v>3</v>
      </c>
      <c r="G190" s="2">
        <v>5</v>
      </c>
      <c r="H190" s="10">
        <v>5</v>
      </c>
      <c r="I190" s="2">
        <v>1</v>
      </c>
      <c r="J190" s="2">
        <v>1</v>
      </c>
      <c r="K190" s="10">
        <v>2</v>
      </c>
      <c r="L190" s="2">
        <v>1</v>
      </c>
      <c r="M190" s="2">
        <v>6</v>
      </c>
      <c r="N190" s="10">
        <v>1</v>
      </c>
      <c r="O190" s="2">
        <v>1</v>
      </c>
      <c r="P190" s="2">
        <v>2</v>
      </c>
      <c r="Q190" s="10">
        <v>5</v>
      </c>
      <c r="R190" s="2">
        <v>6</v>
      </c>
      <c r="S190" s="2">
        <v>6</v>
      </c>
      <c r="T190" s="10">
        <v>6</v>
      </c>
      <c r="U190" s="2">
        <v>7</v>
      </c>
      <c r="V190" s="2">
        <v>7</v>
      </c>
      <c r="W190" s="2">
        <v>6</v>
      </c>
      <c r="X190" s="2">
        <f t="shared" si="12"/>
        <v>-13</v>
      </c>
      <c r="Y190" s="2">
        <f t="shared" si="13"/>
        <v>-2.6666666666666665</v>
      </c>
      <c r="Z190" s="2">
        <f t="shared" si="14"/>
        <v>-2.6666666666666665</v>
      </c>
      <c r="AA190" s="2">
        <f t="shared" si="15"/>
        <v>2.6666666666666665</v>
      </c>
      <c r="AB190" s="2">
        <f t="shared" si="16"/>
        <v>12</v>
      </c>
      <c r="AC190" s="2">
        <f t="shared" si="17"/>
        <v>20</v>
      </c>
      <c r="AE190" s="3">
        <v>4</v>
      </c>
      <c r="AF190" s="2">
        <v>4</v>
      </c>
      <c r="AG190" s="10">
        <v>5</v>
      </c>
      <c r="AH190" s="2">
        <v>4</v>
      </c>
      <c r="AI190" s="2">
        <v>1</v>
      </c>
      <c r="AJ190" s="10">
        <v>3</v>
      </c>
      <c r="AK190" s="2">
        <v>1</v>
      </c>
      <c r="AL190" s="2">
        <v>1</v>
      </c>
      <c r="AM190" s="10">
        <v>1</v>
      </c>
      <c r="AN190" s="5">
        <v>1</v>
      </c>
      <c r="AO190" s="2">
        <v>1</v>
      </c>
      <c r="AP190" s="10">
        <v>1</v>
      </c>
      <c r="AQ190" s="2">
        <v>7</v>
      </c>
      <c r="AR190" s="2">
        <v>1</v>
      </c>
      <c r="AS190" s="10">
        <v>5</v>
      </c>
      <c r="AT190" s="2">
        <v>7</v>
      </c>
      <c r="AU190" s="2">
        <v>7</v>
      </c>
      <c r="AV190" s="10">
        <v>7</v>
      </c>
      <c r="AW190">
        <f>AVERAGE(AE190:AG190)*(-3)</f>
        <v>-13</v>
      </c>
      <c r="AX190">
        <f>AVERAGE(AH190:AJ190)*(-2)</f>
        <v>-5.333333333333333</v>
      </c>
      <c r="AY190">
        <f>AVERAGE(AK190:AM190)*(-1)</f>
        <v>-1</v>
      </c>
      <c r="AZ190">
        <f>AVERAGE(AN190:AP190)*1</f>
        <v>1</v>
      </c>
      <c r="BA190">
        <f>AVERAGE(AQ190:AS190)*2</f>
        <v>8.6666666666666661</v>
      </c>
      <c r="BB190">
        <f>AVERAGE(AT190:AV190)*3</f>
        <v>21</v>
      </c>
      <c r="BC190" s="20">
        <f>SUM(AW190:BB190)</f>
        <v>11.333333333333334</v>
      </c>
      <c r="BD190" s="17">
        <f>SUM(X190:AC190)</f>
        <v>16.333333333333336</v>
      </c>
      <c r="BG190" s="45">
        <f>SUM(BC190:BD190)</f>
        <v>27.666666666666671</v>
      </c>
    </row>
    <row r="191" spans="1:59" x14ac:dyDescent="0.15">
      <c r="A191" s="2" t="s">
        <v>5</v>
      </c>
      <c r="B191" s="2" t="s">
        <v>1</v>
      </c>
      <c r="C191" s="2" t="s">
        <v>8</v>
      </c>
      <c r="D191" s="2" t="s">
        <v>3</v>
      </c>
      <c r="E191" s="29">
        <v>130</v>
      </c>
      <c r="F191" s="14">
        <v>2</v>
      </c>
      <c r="G191" s="2">
        <v>1</v>
      </c>
      <c r="H191" s="10">
        <v>1</v>
      </c>
      <c r="I191" s="2">
        <v>1</v>
      </c>
      <c r="J191" s="2">
        <v>1</v>
      </c>
      <c r="K191" s="10">
        <v>3</v>
      </c>
      <c r="L191" s="2">
        <v>3</v>
      </c>
      <c r="M191" s="2">
        <v>4</v>
      </c>
      <c r="N191" s="10">
        <v>5</v>
      </c>
      <c r="O191" s="2">
        <v>1</v>
      </c>
      <c r="P191" s="2">
        <v>1</v>
      </c>
      <c r="Q191" s="10">
        <v>2</v>
      </c>
      <c r="R191" s="2">
        <v>6</v>
      </c>
      <c r="S191" s="2">
        <v>6</v>
      </c>
      <c r="T191" s="10">
        <v>5</v>
      </c>
      <c r="U191" s="2">
        <v>4</v>
      </c>
      <c r="V191" s="2">
        <v>6</v>
      </c>
      <c r="W191" s="2">
        <v>5</v>
      </c>
      <c r="X191" s="2">
        <f t="shared" si="12"/>
        <v>-4</v>
      </c>
      <c r="Y191" s="2">
        <f t="shared" si="13"/>
        <v>-3.3333333333333335</v>
      </c>
      <c r="Z191" s="2">
        <f t="shared" si="14"/>
        <v>-4</v>
      </c>
      <c r="AA191" s="2">
        <f t="shared" si="15"/>
        <v>1.3333333333333333</v>
      </c>
      <c r="AB191" s="2">
        <f t="shared" si="16"/>
        <v>11.333333333333334</v>
      </c>
      <c r="AC191" s="2">
        <f t="shared" si="17"/>
        <v>15</v>
      </c>
      <c r="AE191" s="3">
        <v>1</v>
      </c>
      <c r="AF191" s="2">
        <v>1</v>
      </c>
      <c r="AG191" s="10">
        <v>1</v>
      </c>
      <c r="AH191" s="2">
        <v>1</v>
      </c>
      <c r="AI191" s="2">
        <v>1</v>
      </c>
      <c r="AJ191" s="10">
        <v>1</v>
      </c>
      <c r="AK191" s="2">
        <v>1</v>
      </c>
      <c r="AL191" s="2">
        <v>4</v>
      </c>
      <c r="AM191" s="10">
        <v>4</v>
      </c>
      <c r="AN191" s="5">
        <v>1</v>
      </c>
      <c r="AO191" s="2">
        <v>2</v>
      </c>
      <c r="AP191" s="10">
        <v>5</v>
      </c>
      <c r="AQ191" s="2">
        <v>6</v>
      </c>
      <c r="AR191" s="2">
        <v>5</v>
      </c>
      <c r="AS191" s="10">
        <v>6</v>
      </c>
      <c r="AT191" s="2">
        <v>7</v>
      </c>
      <c r="AU191" s="2">
        <v>7</v>
      </c>
      <c r="AV191" s="10">
        <v>5</v>
      </c>
      <c r="AW191">
        <f>AVERAGE(AE191:AG191)*(-3)</f>
        <v>-3</v>
      </c>
      <c r="AX191">
        <f>AVERAGE(AH191:AJ191)*(-2)</f>
        <v>-2</v>
      </c>
      <c r="AY191">
        <f>AVERAGE(AK191:AM191)*(-1)</f>
        <v>-3</v>
      </c>
      <c r="AZ191">
        <f>AVERAGE(AN191:AP191)*1</f>
        <v>2.6666666666666665</v>
      </c>
      <c r="BA191">
        <f>AVERAGE(AQ191:AS191)*2</f>
        <v>11.333333333333334</v>
      </c>
      <c r="BB191">
        <f>AVERAGE(AT191:AV191)*3</f>
        <v>19</v>
      </c>
      <c r="BC191" s="20">
        <f>SUM(AW191:BB191)</f>
        <v>25</v>
      </c>
      <c r="BD191" s="17">
        <f>SUM(X191:AC191)</f>
        <v>16.333333333333336</v>
      </c>
      <c r="BG191" s="45">
        <f>SUM(BC191:BD191)</f>
        <v>41.333333333333336</v>
      </c>
    </row>
    <row r="192" spans="1:59" x14ac:dyDescent="0.15">
      <c r="A192" s="27" t="s">
        <v>11</v>
      </c>
      <c r="B192" s="2" t="s">
        <v>1</v>
      </c>
      <c r="C192" s="2" t="s">
        <v>2</v>
      </c>
      <c r="D192" s="2" t="s">
        <v>12</v>
      </c>
      <c r="E192" s="29">
        <v>180</v>
      </c>
      <c r="F192" s="14">
        <v>2</v>
      </c>
      <c r="G192" s="2">
        <v>2</v>
      </c>
      <c r="H192" s="10">
        <v>2</v>
      </c>
      <c r="I192" s="2">
        <v>4</v>
      </c>
      <c r="J192" s="2">
        <v>1</v>
      </c>
      <c r="K192" s="10">
        <v>1</v>
      </c>
      <c r="L192" s="2">
        <v>1</v>
      </c>
      <c r="M192" s="2">
        <v>4</v>
      </c>
      <c r="N192" s="10">
        <v>5</v>
      </c>
      <c r="O192" s="2">
        <v>1</v>
      </c>
      <c r="P192" s="2">
        <v>5</v>
      </c>
      <c r="Q192" s="10">
        <v>6</v>
      </c>
      <c r="R192" s="2">
        <v>5</v>
      </c>
      <c r="S192" s="2">
        <v>5</v>
      </c>
      <c r="T192" s="10">
        <v>2</v>
      </c>
      <c r="U192" s="2">
        <v>6</v>
      </c>
      <c r="V192" s="2">
        <v>6</v>
      </c>
      <c r="W192" s="2">
        <v>6</v>
      </c>
      <c r="X192" s="2">
        <f t="shared" si="12"/>
        <v>-6</v>
      </c>
      <c r="Y192" s="2">
        <f t="shared" si="13"/>
        <v>-4</v>
      </c>
      <c r="Z192" s="2">
        <f t="shared" si="14"/>
        <v>-3.3333333333333335</v>
      </c>
      <c r="AA192" s="2">
        <f t="shared" si="15"/>
        <v>4</v>
      </c>
      <c r="AB192" s="2">
        <f t="shared" si="16"/>
        <v>8</v>
      </c>
      <c r="AC192" s="2">
        <f t="shared" si="17"/>
        <v>18</v>
      </c>
      <c r="AE192" s="3">
        <v>2</v>
      </c>
      <c r="AF192" s="2">
        <v>2</v>
      </c>
      <c r="AG192" s="10">
        <v>2</v>
      </c>
      <c r="AH192" s="2">
        <v>6</v>
      </c>
      <c r="AI192" s="2">
        <v>2</v>
      </c>
      <c r="AJ192" s="10">
        <v>2</v>
      </c>
      <c r="AK192" s="2">
        <v>6</v>
      </c>
      <c r="AL192" s="2">
        <v>6</v>
      </c>
      <c r="AM192" s="10">
        <v>6</v>
      </c>
      <c r="AN192" s="5">
        <v>5</v>
      </c>
      <c r="AO192" s="2">
        <v>6</v>
      </c>
      <c r="AP192" s="10">
        <v>5</v>
      </c>
      <c r="AQ192" s="2">
        <v>5</v>
      </c>
      <c r="AR192" s="2">
        <v>3</v>
      </c>
      <c r="AS192" s="10">
        <v>2</v>
      </c>
      <c r="AT192" s="2">
        <v>6</v>
      </c>
      <c r="AU192" s="2">
        <v>6</v>
      </c>
      <c r="AV192" s="10">
        <v>6</v>
      </c>
      <c r="AW192">
        <f>AVERAGE(AE192:AG192)*(-3)</f>
        <v>-6</v>
      </c>
      <c r="AX192">
        <f>AVERAGE(AH192:AJ192)*(-2)</f>
        <v>-6.666666666666667</v>
      </c>
      <c r="AY192">
        <f>AVERAGE(AK192:AM192)*(-1)</f>
        <v>-6</v>
      </c>
      <c r="AZ192">
        <f>AVERAGE(AN192:AP192)*1</f>
        <v>5.333333333333333</v>
      </c>
      <c r="BA192">
        <f>AVERAGE(AQ192:AS192)*2</f>
        <v>6.666666666666667</v>
      </c>
      <c r="BB192">
        <f>AVERAGE(AT192:AV192)*3</f>
        <v>18</v>
      </c>
      <c r="BC192" s="20">
        <f>SUM(AW192:BB192)</f>
        <v>11.333333333333332</v>
      </c>
      <c r="BD192" s="17">
        <f>SUM(X192:AC192)</f>
        <v>16.666666666666664</v>
      </c>
      <c r="BG192" s="45">
        <f>SUM(BC192:BD192)</f>
        <v>27.999999999999996</v>
      </c>
    </row>
    <row r="193" spans="1:59" x14ac:dyDescent="0.15">
      <c r="A193" s="2" t="s">
        <v>5</v>
      </c>
      <c r="B193" s="2" t="s">
        <v>6</v>
      </c>
      <c r="C193" s="2" t="s">
        <v>8</v>
      </c>
      <c r="D193" s="2" t="s">
        <v>18</v>
      </c>
      <c r="E193" s="23" t="s">
        <v>116</v>
      </c>
      <c r="F193" s="14">
        <v>4</v>
      </c>
      <c r="G193" s="2">
        <v>4</v>
      </c>
      <c r="H193" s="10">
        <v>1</v>
      </c>
      <c r="I193" s="2">
        <v>1</v>
      </c>
      <c r="J193" s="2">
        <v>1</v>
      </c>
      <c r="K193" s="10">
        <v>1</v>
      </c>
      <c r="L193" s="2">
        <v>2</v>
      </c>
      <c r="M193" s="2">
        <v>5</v>
      </c>
      <c r="N193" s="10">
        <v>3</v>
      </c>
      <c r="O193" s="2">
        <v>1</v>
      </c>
      <c r="P193" s="2">
        <v>2</v>
      </c>
      <c r="Q193" s="10">
        <v>5</v>
      </c>
      <c r="R193" s="2">
        <v>5</v>
      </c>
      <c r="S193" s="2">
        <v>6</v>
      </c>
      <c r="T193" s="10">
        <v>6</v>
      </c>
      <c r="U193" s="2">
        <v>6</v>
      </c>
      <c r="V193" s="2">
        <v>6</v>
      </c>
      <c r="W193" s="2">
        <v>5</v>
      </c>
      <c r="X193" s="2">
        <f t="shared" si="12"/>
        <v>-9</v>
      </c>
      <c r="Y193" s="2">
        <f t="shared" si="13"/>
        <v>-2</v>
      </c>
      <c r="Z193" s="2">
        <f t="shared" si="14"/>
        <v>-3.3333333333333335</v>
      </c>
      <c r="AA193" s="2">
        <f t="shared" si="15"/>
        <v>2.6666666666666665</v>
      </c>
      <c r="AB193" s="2">
        <f t="shared" si="16"/>
        <v>11.333333333333334</v>
      </c>
      <c r="AC193" s="2">
        <f t="shared" si="17"/>
        <v>17</v>
      </c>
      <c r="AE193" s="3">
        <v>3</v>
      </c>
      <c r="AF193" s="2">
        <v>2</v>
      </c>
      <c r="AG193" s="10">
        <v>3</v>
      </c>
      <c r="AH193" s="2">
        <v>1</v>
      </c>
      <c r="AI193" s="2">
        <v>1</v>
      </c>
      <c r="AJ193" s="10">
        <v>4</v>
      </c>
      <c r="AK193" s="2">
        <v>3</v>
      </c>
      <c r="AL193" s="2">
        <v>5</v>
      </c>
      <c r="AM193" s="10">
        <v>5</v>
      </c>
      <c r="AN193" s="5">
        <v>1</v>
      </c>
      <c r="AO193" s="2">
        <v>1</v>
      </c>
      <c r="AP193" s="10">
        <v>5</v>
      </c>
      <c r="AQ193" s="2">
        <v>5</v>
      </c>
      <c r="AR193" s="2">
        <v>5</v>
      </c>
      <c r="AS193" s="10">
        <v>6</v>
      </c>
      <c r="AT193" s="2">
        <v>5</v>
      </c>
      <c r="AU193" s="2">
        <v>5</v>
      </c>
      <c r="AV193" s="10">
        <v>5</v>
      </c>
      <c r="AW193">
        <f>AVERAGE(AE193:AG193)*(-3)</f>
        <v>-8</v>
      </c>
      <c r="AX193">
        <f>AVERAGE(AH193:AJ193)*(-2)</f>
        <v>-4</v>
      </c>
      <c r="AY193">
        <f>AVERAGE(AK193:AM193)*(-1)</f>
        <v>-4.333333333333333</v>
      </c>
      <c r="AZ193">
        <f>AVERAGE(AN193:AP193)*1</f>
        <v>2.3333333333333335</v>
      </c>
      <c r="BA193">
        <f>AVERAGE(AQ193:AS193)*2</f>
        <v>10.666666666666666</v>
      </c>
      <c r="BB193">
        <f>AVERAGE(AT193:AV193)*3</f>
        <v>15</v>
      </c>
      <c r="BC193" s="20">
        <f>SUM(AW193:BB193)</f>
        <v>11.666666666666668</v>
      </c>
      <c r="BD193" s="17">
        <f>SUM(X193:AC193)</f>
        <v>16.666666666666664</v>
      </c>
      <c r="BG193" s="45">
        <f>SUM(BC193:BD193)</f>
        <v>28.333333333333332</v>
      </c>
    </row>
    <row r="194" spans="1:59" x14ac:dyDescent="0.15">
      <c r="A194" s="27" t="s">
        <v>11</v>
      </c>
      <c r="B194" s="2" t="s">
        <v>6</v>
      </c>
      <c r="C194" s="2" t="s">
        <v>8</v>
      </c>
      <c r="D194" s="2" t="s">
        <v>18</v>
      </c>
      <c r="E194" s="23" t="s">
        <v>116</v>
      </c>
      <c r="F194" s="14">
        <v>2</v>
      </c>
      <c r="G194" s="2">
        <v>1</v>
      </c>
      <c r="H194" s="10">
        <v>1</v>
      </c>
      <c r="I194" s="2">
        <v>1</v>
      </c>
      <c r="J194" s="2">
        <v>1</v>
      </c>
      <c r="K194" s="10">
        <v>2</v>
      </c>
      <c r="L194" s="2">
        <v>2</v>
      </c>
      <c r="M194" s="2">
        <v>3</v>
      </c>
      <c r="N194" s="10">
        <v>5</v>
      </c>
      <c r="O194" s="2">
        <v>2</v>
      </c>
      <c r="P194" s="2">
        <v>4</v>
      </c>
      <c r="Q194" s="10">
        <v>5</v>
      </c>
      <c r="R194" s="2">
        <v>5</v>
      </c>
      <c r="S194" s="2">
        <v>2</v>
      </c>
      <c r="T194" s="10">
        <v>4</v>
      </c>
      <c r="U194" s="2">
        <v>5</v>
      </c>
      <c r="V194" s="2">
        <v>6</v>
      </c>
      <c r="W194" s="2">
        <v>5</v>
      </c>
      <c r="X194" s="2">
        <f t="shared" ref="X194:X257" si="18">AVERAGE(F194:H194)*(-3)</f>
        <v>-4</v>
      </c>
      <c r="Y194" s="2">
        <f t="shared" ref="Y194:Y257" si="19">AVERAGE(I194:K194)*(-2)</f>
        <v>-2.6666666666666665</v>
      </c>
      <c r="Z194" s="2">
        <f t="shared" ref="Z194:Z257" si="20">AVERAGE(L194:N194)*(-1)</f>
        <v>-3.3333333333333335</v>
      </c>
      <c r="AA194" s="2">
        <f t="shared" ref="AA194:AA257" si="21">AVERAGE(O194:Q194)*1</f>
        <v>3.6666666666666665</v>
      </c>
      <c r="AB194" s="2">
        <f t="shared" ref="AB194:AB257" si="22">AVERAGE(R194:T194)*2</f>
        <v>7.333333333333333</v>
      </c>
      <c r="AC194" s="2">
        <f t="shared" ref="AC194:AC257" si="23">AVERAGE(U194:W194)*3</f>
        <v>16</v>
      </c>
      <c r="AE194" s="3">
        <v>2</v>
      </c>
      <c r="AF194" s="2">
        <v>2</v>
      </c>
      <c r="AG194" s="10">
        <v>2</v>
      </c>
      <c r="AH194" s="2">
        <v>3</v>
      </c>
      <c r="AI194" s="2">
        <v>1</v>
      </c>
      <c r="AJ194" s="10">
        <v>2</v>
      </c>
      <c r="AK194" s="2">
        <v>1</v>
      </c>
      <c r="AL194" s="2">
        <v>1</v>
      </c>
      <c r="AM194" s="10">
        <v>3</v>
      </c>
      <c r="AN194" s="5">
        <v>1</v>
      </c>
      <c r="AO194" s="2">
        <v>3</v>
      </c>
      <c r="AP194" s="10">
        <v>4</v>
      </c>
      <c r="AQ194" s="2">
        <v>6</v>
      </c>
      <c r="AR194" s="2">
        <v>5</v>
      </c>
      <c r="AS194" s="10">
        <v>6</v>
      </c>
      <c r="AT194" s="2">
        <v>4</v>
      </c>
      <c r="AU194" s="2">
        <v>4</v>
      </c>
      <c r="AV194" s="10">
        <v>4</v>
      </c>
      <c r="AW194">
        <f>AVERAGE(AE194:AG194)*(-3)</f>
        <v>-6</v>
      </c>
      <c r="AX194">
        <f>AVERAGE(AH194:AJ194)*(-2)</f>
        <v>-4</v>
      </c>
      <c r="AY194">
        <f>AVERAGE(AK194:AM194)*(-1)</f>
        <v>-1.6666666666666667</v>
      </c>
      <c r="AZ194">
        <f>AVERAGE(AN194:AP194)*1</f>
        <v>2.6666666666666665</v>
      </c>
      <c r="BA194">
        <f>AVERAGE(AQ194:AS194)*2</f>
        <v>11.333333333333334</v>
      </c>
      <c r="BB194">
        <f>AVERAGE(AT194:AV194)*3</f>
        <v>12</v>
      </c>
      <c r="BC194" s="20">
        <f>SUM(AW194:BB194)</f>
        <v>14.333333333333334</v>
      </c>
      <c r="BD194" s="17">
        <f>SUM(X194:AC194)</f>
        <v>17</v>
      </c>
      <c r="BG194" s="45">
        <f>SUM(BC194:BD194)</f>
        <v>31.333333333333336</v>
      </c>
    </row>
    <row r="195" spans="1:59" x14ac:dyDescent="0.15">
      <c r="A195" s="2" t="s">
        <v>0</v>
      </c>
      <c r="B195" s="2" t="s">
        <v>1</v>
      </c>
      <c r="C195" s="2" t="s">
        <v>2</v>
      </c>
      <c r="D195" s="2" t="s">
        <v>12</v>
      </c>
      <c r="E195" s="29">
        <v>500</v>
      </c>
      <c r="F195" s="14">
        <v>5</v>
      </c>
      <c r="G195" s="2">
        <v>1</v>
      </c>
      <c r="H195" s="10">
        <v>3</v>
      </c>
      <c r="I195" s="2">
        <v>6</v>
      </c>
      <c r="J195" s="2">
        <v>1</v>
      </c>
      <c r="K195" s="10">
        <v>1</v>
      </c>
      <c r="L195" s="2">
        <v>4</v>
      </c>
      <c r="M195" s="2">
        <v>4</v>
      </c>
      <c r="N195" s="10">
        <v>3</v>
      </c>
      <c r="O195" s="2">
        <v>1</v>
      </c>
      <c r="P195" s="2">
        <v>6</v>
      </c>
      <c r="Q195" s="10">
        <v>6</v>
      </c>
      <c r="R195" s="2">
        <v>6</v>
      </c>
      <c r="S195" s="2">
        <v>4</v>
      </c>
      <c r="T195" s="10">
        <v>6</v>
      </c>
      <c r="U195" s="2">
        <v>7</v>
      </c>
      <c r="V195" s="2">
        <v>7</v>
      </c>
      <c r="W195" s="2">
        <v>6</v>
      </c>
      <c r="X195" s="2">
        <f t="shared" si="18"/>
        <v>-9</v>
      </c>
      <c r="Y195" s="2">
        <f t="shared" si="19"/>
        <v>-5.333333333333333</v>
      </c>
      <c r="Z195" s="2">
        <f t="shared" si="20"/>
        <v>-3.6666666666666665</v>
      </c>
      <c r="AA195" s="2">
        <f t="shared" si="21"/>
        <v>4.333333333333333</v>
      </c>
      <c r="AB195" s="2">
        <f t="shared" si="22"/>
        <v>10.666666666666666</v>
      </c>
      <c r="AC195" s="2">
        <f t="shared" si="23"/>
        <v>20</v>
      </c>
      <c r="AE195" s="3">
        <v>2</v>
      </c>
      <c r="AF195" s="2">
        <v>4</v>
      </c>
      <c r="AG195" s="10">
        <v>1</v>
      </c>
      <c r="AH195" s="2">
        <v>6</v>
      </c>
      <c r="AI195" s="2">
        <v>1</v>
      </c>
      <c r="AJ195" s="10">
        <v>2</v>
      </c>
      <c r="AK195" s="2">
        <v>1</v>
      </c>
      <c r="AL195" s="2">
        <v>1</v>
      </c>
      <c r="AM195" s="10">
        <v>4</v>
      </c>
      <c r="AN195" s="5">
        <v>5</v>
      </c>
      <c r="AO195" s="2">
        <v>6</v>
      </c>
      <c r="AP195" s="10">
        <v>6</v>
      </c>
      <c r="AQ195" s="2">
        <v>4</v>
      </c>
      <c r="AR195" s="2">
        <v>6</v>
      </c>
      <c r="AS195" s="10">
        <v>6</v>
      </c>
      <c r="AT195" s="2">
        <v>5</v>
      </c>
      <c r="AU195" s="2">
        <v>4</v>
      </c>
      <c r="AV195" s="10">
        <v>4</v>
      </c>
      <c r="AW195">
        <f>AVERAGE(AE195:AG195)*(-3)</f>
        <v>-7</v>
      </c>
      <c r="AX195">
        <f>AVERAGE(AH195:AJ195)*(-2)</f>
        <v>-6</v>
      </c>
      <c r="AY195">
        <f>AVERAGE(AK195:AM195)*(-1)</f>
        <v>-2</v>
      </c>
      <c r="AZ195">
        <f>AVERAGE(AN195:AP195)*1</f>
        <v>5.666666666666667</v>
      </c>
      <c r="BA195">
        <f>AVERAGE(AQ195:AS195)*2</f>
        <v>10.666666666666666</v>
      </c>
      <c r="BB195">
        <f>AVERAGE(AT195:AV195)*3</f>
        <v>13</v>
      </c>
      <c r="BC195" s="20">
        <f>SUM(AW195:BB195)</f>
        <v>14.333333333333334</v>
      </c>
      <c r="BD195" s="17">
        <f>SUM(X195:AC195)</f>
        <v>17</v>
      </c>
      <c r="BG195" s="45">
        <f>SUM(BC195:BD195)</f>
        <v>31.333333333333336</v>
      </c>
    </row>
    <row r="196" spans="1:59" x14ac:dyDescent="0.15">
      <c r="A196" s="2" t="s">
        <v>9</v>
      </c>
      <c r="B196" s="2" t="s">
        <v>1</v>
      </c>
      <c r="C196" s="2" t="s">
        <v>2</v>
      </c>
      <c r="D196" s="2" t="s">
        <v>12</v>
      </c>
      <c r="E196" s="28" t="s">
        <v>119</v>
      </c>
      <c r="F196" s="14">
        <v>4</v>
      </c>
      <c r="G196" s="2">
        <v>5</v>
      </c>
      <c r="H196" s="10">
        <v>1</v>
      </c>
      <c r="I196" s="2">
        <v>1</v>
      </c>
      <c r="J196" s="2">
        <v>1</v>
      </c>
      <c r="K196" s="10">
        <v>4</v>
      </c>
      <c r="L196" s="2">
        <v>4</v>
      </c>
      <c r="M196" s="2">
        <v>7</v>
      </c>
      <c r="N196" s="10">
        <v>6</v>
      </c>
      <c r="O196" s="2">
        <v>1</v>
      </c>
      <c r="P196" s="2">
        <v>4</v>
      </c>
      <c r="Q196" s="10">
        <v>7</v>
      </c>
      <c r="R196" s="2">
        <v>7</v>
      </c>
      <c r="S196" s="2">
        <v>7</v>
      </c>
      <c r="T196" s="10">
        <v>5</v>
      </c>
      <c r="U196" s="2">
        <v>6</v>
      </c>
      <c r="V196" s="2">
        <v>7</v>
      </c>
      <c r="W196" s="2">
        <v>7</v>
      </c>
      <c r="X196" s="2">
        <f t="shared" si="18"/>
        <v>-10</v>
      </c>
      <c r="Y196" s="2">
        <f t="shared" si="19"/>
        <v>-4</v>
      </c>
      <c r="Z196" s="2">
        <f t="shared" si="20"/>
        <v>-5.666666666666667</v>
      </c>
      <c r="AA196" s="2">
        <f t="shared" si="21"/>
        <v>4</v>
      </c>
      <c r="AB196" s="2">
        <f t="shared" si="22"/>
        <v>12.666666666666666</v>
      </c>
      <c r="AC196" s="2">
        <f t="shared" si="23"/>
        <v>20</v>
      </c>
      <c r="AE196" s="3">
        <v>2</v>
      </c>
      <c r="AF196" s="2">
        <v>2</v>
      </c>
      <c r="AG196" s="10">
        <v>2</v>
      </c>
      <c r="AH196" s="2">
        <v>5</v>
      </c>
      <c r="AI196" s="2">
        <v>1</v>
      </c>
      <c r="AJ196" s="10">
        <v>1</v>
      </c>
      <c r="AK196" s="2">
        <v>1</v>
      </c>
      <c r="AL196" s="2">
        <v>1</v>
      </c>
      <c r="AM196" s="10">
        <v>1</v>
      </c>
      <c r="AN196" s="5">
        <v>1</v>
      </c>
      <c r="AO196" s="2">
        <v>5</v>
      </c>
      <c r="AP196" s="10">
        <v>3</v>
      </c>
      <c r="AQ196" s="2">
        <v>3</v>
      </c>
      <c r="AR196" s="2">
        <v>2</v>
      </c>
      <c r="AS196" s="10">
        <v>2</v>
      </c>
      <c r="AT196" s="2">
        <v>7</v>
      </c>
      <c r="AU196" s="2">
        <v>5</v>
      </c>
      <c r="AV196" s="10">
        <v>5</v>
      </c>
      <c r="AW196">
        <f>AVERAGE(AE196:AG196)*(-3)</f>
        <v>-6</v>
      </c>
      <c r="AX196">
        <f>AVERAGE(AH196:AJ196)*(-2)</f>
        <v>-4.666666666666667</v>
      </c>
      <c r="AY196">
        <f>AVERAGE(AK196:AM196)*(-1)</f>
        <v>-1</v>
      </c>
      <c r="AZ196">
        <f>AVERAGE(AN196:AP196)*1</f>
        <v>3</v>
      </c>
      <c r="BA196">
        <f>AVERAGE(AQ196:AS196)*2</f>
        <v>4.666666666666667</v>
      </c>
      <c r="BB196">
        <f>AVERAGE(AT196:AV196)*3</f>
        <v>17</v>
      </c>
      <c r="BC196" s="20">
        <f>SUM(AW196:BB196)</f>
        <v>13</v>
      </c>
      <c r="BD196" s="17">
        <f>SUM(X196:AC196)</f>
        <v>17</v>
      </c>
      <c r="BG196" s="45">
        <f>SUM(BC196:BD196)</f>
        <v>30</v>
      </c>
    </row>
    <row r="197" spans="1:59" x14ac:dyDescent="0.15">
      <c r="A197" s="2" t="s">
        <v>0</v>
      </c>
      <c r="B197" s="2" t="s">
        <v>6</v>
      </c>
      <c r="C197" s="2" t="s">
        <v>8</v>
      </c>
      <c r="D197" s="2" t="s">
        <v>3</v>
      </c>
      <c r="E197" s="28" t="s">
        <v>129</v>
      </c>
      <c r="F197" s="14">
        <v>1</v>
      </c>
      <c r="G197" s="2">
        <v>1</v>
      </c>
      <c r="H197" s="10">
        <v>1</v>
      </c>
      <c r="I197" s="2">
        <v>1</v>
      </c>
      <c r="J197" s="2">
        <v>1</v>
      </c>
      <c r="K197" s="10">
        <v>2</v>
      </c>
      <c r="L197" s="2">
        <v>1</v>
      </c>
      <c r="M197" s="2">
        <v>2</v>
      </c>
      <c r="N197" s="10">
        <v>2</v>
      </c>
      <c r="O197" s="2">
        <v>1</v>
      </c>
      <c r="P197" s="2">
        <v>3</v>
      </c>
      <c r="Q197" s="10">
        <v>5</v>
      </c>
      <c r="R197" s="2">
        <v>3</v>
      </c>
      <c r="S197" s="2">
        <v>4</v>
      </c>
      <c r="T197" s="10">
        <v>4</v>
      </c>
      <c r="U197" s="2">
        <v>5</v>
      </c>
      <c r="V197" s="2">
        <v>5</v>
      </c>
      <c r="W197" s="2">
        <v>4</v>
      </c>
      <c r="X197" s="2">
        <f t="shared" si="18"/>
        <v>-3</v>
      </c>
      <c r="Y197" s="2">
        <f t="shared" si="19"/>
        <v>-2.6666666666666665</v>
      </c>
      <c r="Z197" s="2">
        <f t="shared" si="20"/>
        <v>-1.6666666666666667</v>
      </c>
      <c r="AA197" s="2">
        <f t="shared" si="21"/>
        <v>3</v>
      </c>
      <c r="AB197" s="2">
        <f t="shared" si="22"/>
        <v>7.333333333333333</v>
      </c>
      <c r="AC197" s="2">
        <f t="shared" si="23"/>
        <v>14</v>
      </c>
      <c r="AE197" s="3">
        <v>1</v>
      </c>
      <c r="AF197" s="2">
        <v>1</v>
      </c>
      <c r="AG197" s="10">
        <v>1</v>
      </c>
      <c r="AH197" s="2">
        <v>1</v>
      </c>
      <c r="AI197" s="2">
        <v>1</v>
      </c>
      <c r="AJ197" s="10">
        <v>1</v>
      </c>
      <c r="AK197" s="2">
        <v>1</v>
      </c>
      <c r="AL197" s="2">
        <v>4</v>
      </c>
      <c r="AM197" s="10">
        <v>1</v>
      </c>
      <c r="AN197" s="5">
        <v>1</v>
      </c>
      <c r="AO197" s="2">
        <v>1</v>
      </c>
      <c r="AP197" s="10">
        <v>5</v>
      </c>
      <c r="AQ197" s="2">
        <v>5</v>
      </c>
      <c r="AR197" s="2">
        <v>5</v>
      </c>
      <c r="AS197" s="10">
        <v>5</v>
      </c>
      <c r="AT197" s="2">
        <v>5</v>
      </c>
      <c r="AU197" s="2">
        <v>5</v>
      </c>
      <c r="AV197" s="10">
        <v>5</v>
      </c>
      <c r="AW197">
        <f>AVERAGE(AE197:AG197)*(-3)</f>
        <v>-3</v>
      </c>
      <c r="AX197">
        <f>AVERAGE(AH197:AJ197)*(-2)</f>
        <v>-2</v>
      </c>
      <c r="AY197">
        <f>AVERAGE(AK197:AM197)*(-1)</f>
        <v>-2</v>
      </c>
      <c r="AZ197">
        <f>AVERAGE(AN197:AP197)*1</f>
        <v>2.3333333333333335</v>
      </c>
      <c r="BA197">
        <f>AVERAGE(AQ197:AS197)*2</f>
        <v>10</v>
      </c>
      <c r="BB197">
        <f>AVERAGE(AT197:AV197)*3</f>
        <v>15</v>
      </c>
      <c r="BC197" s="20">
        <f>SUM(AW197:BB197)</f>
        <v>20.333333333333336</v>
      </c>
      <c r="BD197" s="17">
        <f>SUM(X197:AC197)</f>
        <v>17</v>
      </c>
      <c r="BG197" s="45">
        <f>SUM(BC197:BD197)</f>
        <v>37.333333333333336</v>
      </c>
    </row>
    <row r="198" spans="1:59" x14ac:dyDescent="0.15">
      <c r="A198" s="2" t="s">
        <v>0</v>
      </c>
      <c r="B198" s="2" t="s">
        <v>6</v>
      </c>
      <c r="C198" s="2" t="s">
        <v>2</v>
      </c>
      <c r="D198" s="2" t="s">
        <v>18</v>
      </c>
      <c r="E198" s="23" t="s">
        <v>116</v>
      </c>
      <c r="F198" s="14">
        <v>1</v>
      </c>
      <c r="G198" s="2">
        <v>1</v>
      </c>
      <c r="H198" s="10">
        <v>3</v>
      </c>
      <c r="I198" s="2">
        <v>4</v>
      </c>
      <c r="J198" s="2">
        <v>1</v>
      </c>
      <c r="K198" s="10">
        <v>4</v>
      </c>
      <c r="L198" s="2">
        <v>5</v>
      </c>
      <c r="M198" s="2">
        <v>7</v>
      </c>
      <c r="N198" s="10">
        <v>2</v>
      </c>
      <c r="O198" s="2">
        <v>1</v>
      </c>
      <c r="P198" s="2">
        <v>2</v>
      </c>
      <c r="Q198" s="10">
        <v>5</v>
      </c>
      <c r="R198" s="2">
        <v>6</v>
      </c>
      <c r="S198" s="2">
        <v>5</v>
      </c>
      <c r="T198" s="10">
        <v>6</v>
      </c>
      <c r="U198" s="2">
        <v>5</v>
      </c>
      <c r="V198" s="2">
        <v>7</v>
      </c>
      <c r="W198" s="2">
        <v>7</v>
      </c>
      <c r="X198" s="2">
        <f t="shared" si="18"/>
        <v>-5</v>
      </c>
      <c r="Y198" s="2">
        <f t="shared" si="19"/>
        <v>-6</v>
      </c>
      <c r="Z198" s="2">
        <f t="shared" si="20"/>
        <v>-4.666666666666667</v>
      </c>
      <c r="AA198" s="2">
        <f t="shared" si="21"/>
        <v>2.6666666666666665</v>
      </c>
      <c r="AB198" s="2">
        <f t="shared" si="22"/>
        <v>11.333333333333334</v>
      </c>
      <c r="AC198" s="2">
        <f t="shared" si="23"/>
        <v>19</v>
      </c>
      <c r="AE198" s="3">
        <v>4</v>
      </c>
      <c r="AF198" s="2">
        <v>3</v>
      </c>
      <c r="AG198" s="10">
        <v>2</v>
      </c>
      <c r="AH198" s="2">
        <v>6</v>
      </c>
      <c r="AI198" s="2">
        <v>1</v>
      </c>
      <c r="AJ198" s="10">
        <v>3</v>
      </c>
      <c r="AK198" s="2">
        <v>3</v>
      </c>
      <c r="AL198" s="2">
        <v>4</v>
      </c>
      <c r="AM198" s="10">
        <v>4</v>
      </c>
      <c r="AN198" s="5">
        <v>2</v>
      </c>
      <c r="AO198" s="2">
        <v>6</v>
      </c>
      <c r="AP198" s="10">
        <v>6</v>
      </c>
      <c r="AQ198" s="2">
        <v>3</v>
      </c>
      <c r="AR198" s="2">
        <v>4</v>
      </c>
      <c r="AS198" s="10">
        <v>4</v>
      </c>
      <c r="AT198" s="2">
        <v>6</v>
      </c>
      <c r="AU198" s="2">
        <v>7</v>
      </c>
      <c r="AV198" s="10">
        <v>6</v>
      </c>
      <c r="AW198">
        <f>AVERAGE(AE198:AG198)*(-3)</f>
        <v>-9</v>
      </c>
      <c r="AX198">
        <f>AVERAGE(AH198:AJ198)*(-2)</f>
        <v>-6.666666666666667</v>
      </c>
      <c r="AY198">
        <f>AVERAGE(AK198:AM198)*(-1)</f>
        <v>-3.6666666666666665</v>
      </c>
      <c r="AZ198">
        <f>AVERAGE(AN198:AP198)*1</f>
        <v>4.666666666666667</v>
      </c>
      <c r="BA198">
        <f>AVERAGE(AQ198:AS198)*2</f>
        <v>7.333333333333333</v>
      </c>
      <c r="BB198">
        <f>AVERAGE(AT198:AV198)*3</f>
        <v>19</v>
      </c>
      <c r="BC198" s="20">
        <f>SUM(AW198:BB198)</f>
        <v>11.666666666666664</v>
      </c>
      <c r="BD198" s="17">
        <f>SUM(X198:AC198)</f>
        <v>17.333333333333332</v>
      </c>
      <c r="BG198" s="45">
        <f>SUM(BC198:BD198)</f>
        <v>28.999999999999996</v>
      </c>
    </row>
    <row r="199" spans="1:59" x14ac:dyDescent="0.15">
      <c r="A199" s="2" t="s">
        <v>0</v>
      </c>
      <c r="B199" s="2" t="s">
        <v>6</v>
      </c>
      <c r="C199" s="2" t="s">
        <v>8</v>
      </c>
      <c r="D199" s="2" t="s">
        <v>18</v>
      </c>
      <c r="E199" s="23" t="s">
        <v>116</v>
      </c>
      <c r="F199" s="14">
        <v>1</v>
      </c>
      <c r="G199" s="2">
        <v>1</v>
      </c>
      <c r="H199" s="10">
        <v>1</v>
      </c>
      <c r="I199" s="2">
        <v>1</v>
      </c>
      <c r="J199" s="2">
        <v>1</v>
      </c>
      <c r="K199" s="10">
        <v>2</v>
      </c>
      <c r="L199" s="2">
        <v>1</v>
      </c>
      <c r="M199" s="2">
        <v>3</v>
      </c>
      <c r="N199" s="10">
        <v>3</v>
      </c>
      <c r="O199" s="2">
        <v>1</v>
      </c>
      <c r="P199" s="2">
        <v>3</v>
      </c>
      <c r="Q199" s="10">
        <v>1</v>
      </c>
      <c r="R199" s="2">
        <v>2</v>
      </c>
      <c r="S199" s="2">
        <v>5</v>
      </c>
      <c r="T199" s="10">
        <v>3</v>
      </c>
      <c r="U199" s="2">
        <v>6</v>
      </c>
      <c r="V199" s="2">
        <v>6</v>
      </c>
      <c r="W199" s="2">
        <v>5</v>
      </c>
      <c r="X199" s="2">
        <f t="shared" si="18"/>
        <v>-3</v>
      </c>
      <c r="Y199" s="2">
        <f t="shared" si="19"/>
        <v>-2.6666666666666665</v>
      </c>
      <c r="Z199" s="2">
        <f t="shared" si="20"/>
        <v>-2.3333333333333335</v>
      </c>
      <c r="AA199" s="2">
        <f t="shared" si="21"/>
        <v>1.6666666666666667</v>
      </c>
      <c r="AB199" s="2">
        <f t="shared" si="22"/>
        <v>6.666666666666667</v>
      </c>
      <c r="AC199" s="2">
        <f t="shared" si="23"/>
        <v>17</v>
      </c>
      <c r="AE199" s="3">
        <v>5</v>
      </c>
      <c r="AF199" s="2">
        <v>4</v>
      </c>
      <c r="AG199" s="10">
        <v>1</v>
      </c>
      <c r="AH199" s="2">
        <v>1</v>
      </c>
      <c r="AI199" s="2">
        <v>1</v>
      </c>
      <c r="AJ199" s="10">
        <v>1</v>
      </c>
      <c r="AK199" s="2">
        <v>1</v>
      </c>
      <c r="AL199" s="2">
        <v>1</v>
      </c>
      <c r="AM199" s="10">
        <v>1</v>
      </c>
      <c r="AN199" s="5">
        <v>1</v>
      </c>
      <c r="AO199" s="2">
        <v>1</v>
      </c>
      <c r="AP199" s="10">
        <v>4</v>
      </c>
      <c r="AQ199" s="2">
        <v>1</v>
      </c>
      <c r="AR199" s="2">
        <v>3</v>
      </c>
      <c r="AS199" s="10">
        <v>4</v>
      </c>
      <c r="AT199" s="2">
        <v>6</v>
      </c>
      <c r="AU199" s="2">
        <v>5</v>
      </c>
      <c r="AV199" s="10">
        <v>6</v>
      </c>
      <c r="AW199">
        <f>AVERAGE(AE199:AG199)*(-3)</f>
        <v>-10</v>
      </c>
      <c r="AX199">
        <f>AVERAGE(AH199:AJ199)*(-2)</f>
        <v>-2</v>
      </c>
      <c r="AY199">
        <f>AVERAGE(AK199:AM199)*(-1)</f>
        <v>-1</v>
      </c>
      <c r="AZ199">
        <f>AVERAGE(AN199:AP199)*1</f>
        <v>2</v>
      </c>
      <c r="BA199">
        <f>AVERAGE(AQ199:AS199)*2</f>
        <v>5.333333333333333</v>
      </c>
      <c r="BB199">
        <f>AVERAGE(AT199:AV199)*3</f>
        <v>17</v>
      </c>
      <c r="BC199" s="20">
        <f>SUM(AW199:BB199)</f>
        <v>11.333333333333332</v>
      </c>
      <c r="BD199" s="17">
        <f>SUM(X199:AC199)</f>
        <v>17.333333333333336</v>
      </c>
      <c r="BG199" s="45">
        <f>SUM(BC199:BD199)</f>
        <v>28.666666666666668</v>
      </c>
    </row>
    <row r="200" spans="1:59" x14ac:dyDescent="0.15">
      <c r="A200" s="2" t="s">
        <v>0</v>
      </c>
      <c r="B200" s="2" t="s">
        <v>1</v>
      </c>
      <c r="C200" s="2" t="s">
        <v>8</v>
      </c>
      <c r="D200" s="2" t="s">
        <v>3</v>
      </c>
      <c r="E200" s="28" t="s">
        <v>118</v>
      </c>
      <c r="F200" s="14">
        <v>2</v>
      </c>
      <c r="G200" s="2">
        <v>1</v>
      </c>
      <c r="H200" s="10">
        <v>2</v>
      </c>
      <c r="I200" s="2">
        <v>2</v>
      </c>
      <c r="J200" s="2">
        <v>1</v>
      </c>
      <c r="K200" s="10">
        <v>2</v>
      </c>
      <c r="L200" s="2">
        <v>2</v>
      </c>
      <c r="M200" s="2">
        <v>3</v>
      </c>
      <c r="N200" s="10">
        <v>4</v>
      </c>
      <c r="O200" s="2">
        <v>2</v>
      </c>
      <c r="P200" s="2">
        <v>2</v>
      </c>
      <c r="Q200" s="10">
        <v>5</v>
      </c>
      <c r="R200" s="2">
        <v>3</v>
      </c>
      <c r="S200" s="2">
        <v>5</v>
      </c>
      <c r="T200" s="10">
        <v>4</v>
      </c>
      <c r="U200" s="2">
        <v>6</v>
      </c>
      <c r="V200" s="2">
        <v>6</v>
      </c>
      <c r="W200" s="2">
        <v>6</v>
      </c>
      <c r="X200" s="2">
        <f t="shared" si="18"/>
        <v>-5</v>
      </c>
      <c r="Y200" s="2">
        <f t="shared" si="19"/>
        <v>-3.3333333333333335</v>
      </c>
      <c r="Z200" s="2">
        <f t="shared" si="20"/>
        <v>-3</v>
      </c>
      <c r="AA200" s="2">
        <f t="shared" si="21"/>
        <v>3</v>
      </c>
      <c r="AB200" s="2">
        <f t="shared" si="22"/>
        <v>8</v>
      </c>
      <c r="AC200" s="2">
        <f t="shared" si="23"/>
        <v>18</v>
      </c>
      <c r="AE200" s="3">
        <v>1</v>
      </c>
      <c r="AF200" s="2">
        <v>1</v>
      </c>
      <c r="AG200" s="10">
        <v>1</v>
      </c>
      <c r="AH200" s="2">
        <v>4</v>
      </c>
      <c r="AI200" s="2">
        <v>1</v>
      </c>
      <c r="AJ200" s="10">
        <v>5</v>
      </c>
      <c r="AK200" s="2">
        <v>1</v>
      </c>
      <c r="AL200" s="2">
        <v>5</v>
      </c>
      <c r="AM200" s="10">
        <v>5</v>
      </c>
      <c r="AN200" s="5">
        <v>1</v>
      </c>
      <c r="AO200" s="2">
        <v>5</v>
      </c>
      <c r="AP200" s="10">
        <v>6</v>
      </c>
      <c r="AQ200" s="2">
        <v>6</v>
      </c>
      <c r="AR200" s="2">
        <v>4</v>
      </c>
      <c r="AS200" s="10">
        <v>4</v>
      </c>
      <c r="AT200" s="2">
        <v>7</v>
      </c>
      <c r="AU200" s="2">
        <v>7</v>
      </c>
      <c r="AV200" s="10">
        <v>7</v>
      </c>
      <c r="AW200">
        <f>AVERAGE(AE200:AG200)*(-3)</f>
        <v>-3</v>
      </c>
      <c r="AX200">
        <f>AVERAGE(AH200:AJ200)*(-2)</f>
        <v>-6.666666666666667</v>
      </c>
      <c r="AY200">
        <f>AVERAGE(AK200:AM200)*(-1)</f>
        <v>-3.6666666666666665</v>
      </c>
      <c r="AZ200">
        <f>AVERAGE(AN200:AP200)*1</f>
        <v>4</v>
      </c>
      <c r="BA200">
        <f>AVERAGE(AQ200:AS200)*2</f>
        <v>9.3333333333333339</v>
      </c>
      <c r="BB200">
        <f>AVERAGE(AT200:AV200)*3</f>
        <v>21</v>
      </c>
      <c r="BC200" s="20">
        <f>SUM(AW200:BB200)</f>
        <v>21</v>
      </c>
      <c r="BD200" s="17">
        <f>SUM(X200:AC200)</f>
        <v>17.666666666666664</v>
      </c>
      <c r="BG200" s="45">
        <f>SUM(BC200:BD200)</f>
        <v>38.666666666666664</v>
      </c>
    </row>
    <row r="201" spans="1:59" x14ac:dyDescent="0.15">
      <c r="A201" s="2" t="s">
        <v>0</v>
      </c>
      <c r="B201" s="2" t="s">
        <v>1</v>
      </c>
      <c r="C201" s="2" t="s">
        <v>2</v>
      </c>
      <c r="D201" s="2" t="s">
        <v>3</v>
      </c>
      <c r="E201" s="29">
        <v>500</v>
      </c>
      <c r="F201" s="14">
        <v>4</v>
      </c>
      <c r="G201" s="2">
        <v>4</v>
      </c>
      <c r="H201" s="10">
        <v>4</v>
      </c>
      <c r="I201" s="2">
        <v>1</v>
      </c>
      <c r="J201" s="2">
        <v>1</v>
      </c>
      <c r="K201" s="10">
        <v>1</v>
      </c>
      <c r="L201" s="2">
        <v>2</v>
      </c>
      <c r="M201" s="2">
        <v>5</v>
      </c>
      <c r="N201" s="10">
        <v>5</v>
      </c>
      <c r="O201" s="2">
        <v>1</v>
      </c>
      <c r="P201" s="2">
        <v>4</v>
      </c>
      <c r="Q201" s="10">
        <v>3</v>
      </c>
      <c r="R201" s="2">
        <v>7</v>
      </c>
      <c r="S201" s="2">
        <v>5</v>
      </c>
      <c r="T201" s="10">
        <v>6</v>
      </c>
      <c r="U201" s="2">
        <v>7</v>
      </c>
      <c r="V201" s="2">
        <v>7</v>
      </c>
      <c r="W201" s="2">
        <v>7</v>
      </c>
      <c r="X201" s="2">
        <f t="shared" si="18"/>
        <v>-12</v>
      </c>
      <c r="Y201" s="2">
        <f t="shared" si="19"/>
        <v>-2</v>
      </c>
      <c r="Z201" s="2">
        <f t="shared" si="20"/>
        <v>-4</v>
      </c>
      <c r="AA201" s="2">
        <f t="shared" si="21"/>
        <v>2.6666666666666665</v>
      </c>
      <c r="AB201" s="2">
        <f t="shared" si="22"/>
        <v>12</v>
      </c>
      <c r="AC201" s="2">
        <f t="shared" si="23"/>
        <v>21</v>
      </c>
      <c r="AE201" s="3">
        <v>1</v>
      </c>
      <c r="AF201" s="2">
        <v>1</v>
      </c>
      <c r="AG201" s="10">
        <v>1</v>
      </c>
      <c r="AH201" s="2">
        <v>2</v>
      </c>
      <c r="AI201" s="2">
        <v>1</v>
      </c>
      <c r="AJ201" s="10">
        <v>2</v>
      </c>
      <c r="AK201" s="2">
        <v>3</v>
      </c>
      <c r="AL201" s="2">
        <v>5</v>
      </c>
      <c r="AM201" s="10">
        <v>3</v>
      </c>
      <c r="AN201" s="5">
        <v>1</v>
      </c>
      <c r="AO201" s="2">
        <v>2</v>
      </c>
      <c r="AP201" s="10">
        <v>6</v>
      </c>
      <c r="AQ201" s="2">
        <v>5</v>
      </c>
      <c r="AR201" s="2">
        <v>6</v>
      </c>
      <c r="AS201" s="10">
        <v>5</v>
      </c>
      <c r="AT201" s="2">
        <v>7</v>
      </c>
      <c r="AU201" s="2">
        <v>7</v>
      </c>
      <c r="AV201" s="10">
        <v>7</v>
      </c>
      <c r="AW201">
        <f>AVERAGE(AE201:AG201)*(-3)</f>
        <v>-3</v>
      </c>
      <c r="AX201">
        <f>AVERAGE(AH201:AJ201)*(-2)</f>
        <v>-3.3333333333333335</v>
      </c>
      <c r="AY201">
        <f>AVERAGE(AK201:AM201)*(-1)</f>
        <v>-3.6666666666666665</v>
      </c>
      <c r="AZ201">
        <f>AVERAGE(AN201:AP201)*1</f>
        <v>3</v>
      </c>
      <c r="BA201">
        <f>AVERAGE(AQ201:AS201)*2</f>
        <v>10.666666666666666</v>
      </c>
      <c r="BB201">
        <f>AVERAGE(AT201:AV201)*3</f>
        <v>21</v>
      </c>
      <c r="BC201" s="20">
        <f>SUM(AW201:BB201)</f>
        <v>24.666666666666664</v>
      </c>
      <c r="BD201" s="17">
        <f>SUM(X201:AC201)</f>
        <v>17.666666666666664</v>
      </c>
      <c r="BG201" s="45">
        <f>SUM(BC201:BD201)</f>
        <v>42.333333333333329</v>
      </c>
    </row>
    <row r="202" spans="1:59" x14ac:dyDescent="0.15">
      <c r="A202" s="27" t="s">
        <v>11</v>
      </c>
      <c r="B202" s="2" t="s">
        <v>1</v>
      </c>
      <c r="C202" s="2" t="s">
        <v>8</v>
      </c>
      <c r="D202" s="2" t="s">
        <v>3</v>
      </c>
      <c r="E202" s="28" t="s">
        <v>143</v>
      </c>
      <c r="F202" s="14">
        <v>1</v>
      </c>
      <c r="G202" s="2">
        <v>1</v>
      </c>
      <c r="H202" s="10">
        <v>1</v>
      </c>
      <c r="I202" s="2">
        <v>1</v>
      </c>
      <c r="J202" s="2">
        <v>1</v>
      </c>
      <c r="K202" s="10">
        <v>4</v>
      </c>
      <c r="L202" s="2">
        <v>1</v>
      </c>
      <c r="M202" s="2">
        <v>2</v>
      </c>
      <c r="N202" s="10">
        <v>5</v>
      </c>
      <c r="O202" s="2">
        <v>1</v>
      </c>
      <c r="P202" s="2">
        <v>4</v>
      </c>
      <c r="Q202" s="10">
        <v>5</v>
      </c>
      <c r="R202" s="2">
        <v>3</v>
      </c>
      <c r="S202" s="2">
        <v>5</v>
      </c>
      <c r="T202" s="10">
        <v>4</v>
      </c>
      <c r="U202" s="2">
        <v>6</v>
      </c>
      <c r="V202" s="2">
        <v>5</v>
      </c>
      <c r="W202" s="2">
        <v>5</v>
      </c>
      <c r="X202" s="2">
        <f t="shared" si="18"/>
        <v>-3</v>
      </c>
      <c r="Y202" s="2">
        <f t="shared" si="19"/>
        <v>-4</v>
      </c>
      <c r="Z202" s="2">
        <f t="shared" si="20"/>
        <v>-2.6666666666666665</v>
      </c>
      <c r="AA202" s="2">
        <f t="shared" si="21"/>
        <v>3.3333333333333335</v>
      </c>
      <c r="AB202" s="2">
        <f t="shared" si="22"/>
        <v>8</v>
      </c>
      <c r="AC202" s="2">
        <f t="shared" si="23"/>
        <v>16</v>
      </c>
      <c r="AE202" s="3">
        <v>1</v>
      </c>
      <c r="AF202" s="2">
        <v>1</v>
      </c>
      <c r="AG202" s="10">
        <v>1</v>
      </c>
      <c r="AH202" s="2">
        <v>6</v>
      </c>
      <c r="AI202" s="2">
        <v>1</v>
      </c>
      <c r="AJ202" s="10">
        <v>1</v>
      </c>
      <c r="AK202" s="2">
        <v>5</v>
      </c>
      <c r="AL202" s="2">
        <v>6</v>
      </c>
      <c r="AM202" s="10">
        <v>6</v>
      </c>
      <c r="AN202" s="5">
        <v>1</v>
      </c>
      <c r="AO202" s="2">
        <v>6</v>
      </c>
      <c r="AP202" s="10">
        <v>6</v>
      </c>
      <c r="AQ202" s="2">
        <v>6</v>
      </c>
      <c r="AR202" s="2">
        <v>5</v>
      </c>
      <c r="AS202" s="10">
        <v>5</v>
      </c>
      <c r="AT202" s="2">
        <v>6</v>
      </c>
      <c r="AU202" s="2">
        <v>7</v>
      </c>
      <c r="AV202" s="10">
        <v>6</v>
      </c>
      <c r="AW202">
        <f>AVERAGE(AE202:AG202)*(-3)</f>
        <v>-3</v>
      </c>
      <c r="AX202">
        <f>AVERAGE(AH202:AJ202)*(-2)</f>
        <v>-5.333333333333333</v>
      </c>
      <c r="AY202">
        <f>AVERAGE(AK202:AM202)*(-1)</f>
        <v>-5.666666666666667</v>
      </c>
      <c r="AZ202">
        <f>AVERAGE(AN202:AP202)*1</f>
        <v>4.333333333333333</v>
      </c>
      <c r="BA202">
        <f>AVERAGE(AQ202:AS202)*2</f>
        <v>10.666666666666666</v>
      </c>
      <c r="BB202">
        <f>AVERAGE(AT202:AV202)*3</f>
        <v>19</v>
      </c>
      <c r="BC202" s="20">
        <f>SUM(AW202:BB202)</f>
        <v>20</v>
      </c>
      <c r="BD202" s="17">
        <f>SUM(X202:AC202)</f>
        <v>17.666666666666668</v>
      </c>
      <c r="BG202" s="45">
        <f>SUM(BC202:BD202)</f>
        <v>37.666666666666671</v>
      </c>
    </row>
    <row r="203" spans="1:59" x14ac:dyDescent="0.15">
      <c r="A203" s="26" t="s">
        <v>13</v>
      </c>
      <c r="B203" s="2" t="s">
        <v>6</v>
      </c>
      <c r="C203" s="2" t="s">
        <v>8</v>
      </c>
      <c r="D203" s="17" t="s">
        <v>35</v>
      </c>
      <c r="E203" s="29" t="s">
        <v>36</v>
      </c>
      <c r="F203" s="14">
        <v>1</v>
      </c>
      <c r="G203" s="2">
        <v>1</v>
      </c>
      <c r="H203" s="10">
        <v>1</v>
      </c>
      <c r="I203" s="2">
        <v>3</v>
      </c>
      <c r="J203" s="2">
        <v>1</v>
      </c>
      <c r="K203" s="10">
        <v>1</v>
      </c>
      <c r="L203" s="2">
        <v>1</v>
      </c>
      <c r="M203" s="2">
        <v>1</v>
      </c>
      <c r="N203" s="10">
        <v>1</v>
      </c>
      <c r="O203" s="2">
        <v>1</v>
      </c>
      <c r="P203" s="2">
        <v>4</v>
      </c>
      <c r="Q203" s="10">
        <v>5</v>
      </c>
      <c r="R203" s="2">
        <v>3</v>
      </c>
      <c r="S203" s="2">
        <v>2</v>
      </c>
      <c r="T203" s="10">
        <v>2</v>
      </c>
      <c r="U203" s="2">
        <v>6</v>
      </c>
      <c r="V203" s="2">
        <v>5</v>
      </c>
      <c r="W203" s="2">
        <v>6</v>
      </c>
      <c r="X203" s="2">
        <f t="shared" si="18"/>
        <v>-3</v>
      </c>
      <c r="Y203" s="2">
        <f t="shared" si="19"/>
        <v>-3.3333333333333335</v>
      </c>
      <c r="Z203" s="2">
        <f t="shared" si="20"/>
        <v>-1</v>
      </c>
      <c r="AA203" s="2">
        <f t="shared" si="21"/>
        <v>3.3333333333333335</v>
      </c>
      <c r="AB203" s="2">
        <f t="shared" si="22"/>
        <v>4.666666666666667</v>
      </c>
      <c r="AC203" s="2">
        <f t="shared" si="23"/>
        <v>17</v>
      </c>
      <c r="AE203" s="3">
        <v>2</v>
      </c>
      <c r="AF203" s="2">
        <v>2</v>
      </c>
      <c r="AG203" s="10">
        <v>1</v>
      </c>
      <c r="AH203" s="2">
        <v>4</v>
      </c>
      <c r="AI203" s="2">
        <v>1</v>
      </c>
      <c r="AJ203" s="10">
        <v>3</v>
      </c>
      <c r="AK203" s="2">
        <v>2</v>
      </c>
      <c r="AL203" s="2">
        <v>5</v>
      </c>
      <c r="AM203" s="10">
        <v>4</v>
      </c>
      <c r="AN203" s="5">
        <v>5</v>
      </c>
      <c r="AO203" s="2">
        <v>4</v>
      </c>
      <c r="AP203" s="10">
        <v>7</v>
      </c>
      <c r="AQ203" s="2">
        <v>7</v>
      </c>
      <c r="AR203" s="2">
        <v>6</v>
      </c>
      <c r="AS203" s="10">
        <v>7</v>
      </c>
      <c r="AT203" s="2">
        <v>7</v>
      </c>
      <c r="AU203" s="2">
        <v>7</v>
      </c>
      <c r="AV203" s="10">
        <v>6</v>
      </c>
      <c r="AW203">
        <f>AVERAGE(AE203:AG203)*(-3)</f>
        <v>-5</v>
      </c>
      <c r="AX203">
        <f>AVERAGE(AH203:AJ203)*(-2)</f>
        <v>-5.333333333333333</v>
      </c>
      <c r="AY203">
        <f>AVERAGE(AK203:AM203)*(-1)</f>
        <v>-3.6666666666666665</v>
      </c>
      <c r="AZ203">
        <f>AVERAGE(AN203:AP203)*1</f>
        <v>5.333333333333333</v>
      </c>
      <c r="BA203">
        <f>AVERAGE(AQ203:AS203)*2</f>
        <v>13.333333333333334</v>
      </c>
      <c r="BB203">
        <f>AVERAGE(AT203:AV203)*3</f>
        <v>20</v>
      </c>
      <c r="BC203" s="20">
        <f>SUM(AW203:BB203)</f>
        <v>24.666666666666671</v>
      </c>
      <c r="BD203" s="17">
        <f>SUM(X203:AC203)</f>
        <v>17.666666666666668</v>
      </c>
      <c r="BG203" s="45">
        <f>SUM(BC203:BD203)</f>
        <v>42.333333333333343</v>
      </c>
    </row>
    <row r="204" spans="1:59" x14ac:dyDescent="0.15">
      <c r="A204" s="2" t="s">
        <v>0</v>
      </c>
      <c r="B204" s="2" t="s">
        <v>1</v>
      </c>
      <c r="C204" s="2" t="s">
        <v>2</v>
      </c>
      <c r="D204" s="2" t="s">
        <v>18</v>
      </c>
      <c r="E204" s="29">
        <v>40</v>
      </c>
      <c r="F204" s="14">
        <v>2</v>
      </c>
      <c r="G204" s="2">
        <v>1</v>
      </c>
      <c r="H204" s="10">
        <v>2</v>
      </c>
      <c r="I204" s="2">
        <v>4</v>
      </c>
      <c r="J204" s="2">
        <v>4</v>
      </c>
      <c r="K204" s="10">
        <v>3</v>
      </c>
      <c r="L204" s="2">
        <v>4</v>
      </c>
      <c r="M204" s="2">
        <v>4</v>
      </c>
      <c r="N204" s="10">
        <v>5</v>
      </c>
      <c r="O204" s="2">
        <v>4</v>
      </c>
      <c r="P204" s="2">
        <v>6</v>
      </c>
      <c r="Q204" s="10">
        <v>6</v>
      </c>
      <c r="R204" s="2">
        <v>6</v>
      </c>
      <c r="S204" s="2">
        <v>6</v>
      </c>
      <c r="T204" s="10">
        <v>6</v>
      </c>
      <c r="U204" s="2">
        <v>7</v>
      </c>
      <c r="V204" s="2">
        <v>6</v>
      </c>
      <c r="W204" s="2">
        <v>4</v>
      </c>
      <c r="X204" s="2">
        <f t="shared" si="18"/>
        <v>-5</v>
      </c>
      <c r="Y204" s="2">
        <f t="shared" si="19"/>
        <v>-7.333333333333333</v>
      </c>
      <c r="Z204" s="2">
        <f t="shared" si="20"/>
        <v>-4.333333333333333</v>
      </c>
      <c r="AA204" s="2">
        <f t="shared" si="21"/>
        <v>5.333333333333333</v>
      </c>
      <c r="AB204" s="2">
        <f t="shared" si="22"/>
        <v>12</v>
      </c>
      <c r="AC204" s="2">
        <f t="shared" si="23"/>
        <v>17</v>
      </c>
      <c r="AE204" s="3">
        <v>4</v>
      </c>
      <c r="AF204" s="2">
        <v>2</v>
      </c>
      <c r="AG204" s="10">
        <v>2</v>
      </c>
      <c r="AH204" s="2">
        <v>5</v>
      </c>
      <c r="AI204" s="2">
        <v>2</v>
      </c>
      <c r="AJ204" s="10">
        <v>2</v>
      </c>
      <c r="AK204" s="2">
        <v>2</v>
      </c>
      <c r="AL204" s="2">
        <v>4</v>
      </c>
      <c r="AM204" s="10">
        <v>4</v>
      </c>
      <c r="AN204" s="5">
        <v>3</v>
      </c>
      <c r="AO204" s="2">
        <v>6</v>
      </c>
      <c r="AP204" s="10">
        <v>6</v>
      </c>
      <c r="AQ204" s="2">
        <v>6</v>
      </c>
      <c r="AR204" s="2">
        <v>6</v>
      </c>
      <c r="AS204" s="10">
        <v>6</v>
      </c>
      <c r="AT204" s="2">
        <v>6</v>
      </c>
      <c r="AU204" s="2">
        <v>6</v>
      </c>
      <c r="AV204" s="10">
        <v>6</v>
      </c>
      <c r="AW204">
        <f>AVERAGE(AE204:AG204)*(-3)</f>
        <v>-8</v>
      </c>
      <c r="AX204">
        <f>AVERAGE(AH204:AJ204)*(-2)</f>
        <v>-6</v>
      </c>
      <c r="AY204">
        <f>AVERAGE(AK204:AM204)*(-1)</f>
        <v>-3.3333333333333335</v>
      </c>
      <c r="AZ204">
        <f>AVERAGE(AN204:AP204)*1</f>
        <v>5</v>
      </c>
      <c r="BA204">
        <f>AVERAGE(AQ204:AS204)*2</f>
        <v>12</v>
      </c>
      <c r="BB204">
        <f>AVERAGE(AT204:AV204)*3</f>
        <v>18</v>
      </c>
      <c r="BC204" s="20">
        <f>SUM(AW204:BB204)</f>
        <v>17.666666666666668</v>
      </c>
      <c r="BD204" s="17">
        <f>SUM(X204:AC204)</f>
        <v>17.666666666666668</v>
      </c>
      <c r="BG204" s="45">
        <f>SUM(BC204:BD204)</f>
        <v>35.333333333333336</v>
      </c>
    </row>
    <row r="205" spans="1:59" x14ac:dyDescent="0.15">
      <c r="A205" s="2" t="s">
        <v>0</v>
      </c>
      <c r="B205" s="2" t="s">
        <v>1</v>
      </c>
      <c r="C205" s="2" t="s">
        <v>8</v>
      </c>
      <c r="D205" s="2" t="s">
        <v>18</v>
      </c>
      <c r="E205" s="23" t="s">
        <v>116</v>
      </c>
      <c r="F205" s="14">
        <v>1</v>
      </c>
      <c r="G205" s="2">
        <v>1</v>
      </c>
      <c r="H205" s="10">
        <v>1</v>
      </c>
      <c r="I205" s="2">
        <v>1</v>
      </c>
      <c r="J205" s="2">
        <v>1</v>
      </c>
      <c r="K205" s="10">
        <v>1</v>
      </c>
      <c r="L205" s="2">
        <v>1</v>
      </c>
      <c r="M205" s="2">
        <v>1</v>
      </c>
      <c r="N205" s="10">
        <v>1</v>
      </c>
      <c r="O205" s="2">
        <v>1</v>
      </c>
      <c r="P205" s="2">
        <v>1</v>
      </c>
      <c r="Q205" s="10">
        <v>1</v>
      </c>
      <c r="R205" s="2">
        <v>1</v>
      </c>
      <c r="S205" s="2">
        <v>1</v>
      </c>
      <c r="T205" s="10">
        <v>1</v>
      </c>
      <c r="U205" s="2">
        <v>7</v>
      </c>
      <c r="V205" s="2">
        <v>7</v>
      </c>
      <c r="W205" s="2">
        <v>7</v>
      </c>
      <c r="X205" s="2">
        <f t="shared" si="18"/>
        <v>-3</v>
      </c>
      <c r="Y205" s="2">
        <f t="shared" si="19"/>
        <v>-2</v>
      </c>
      <c r="Z205" s="2">
        <f t="shared" si="20"/>
        <v>-1</v>
      </c>
      <c r="AA205" s="2">
        <f t="shared" si="21"/>
        <v>1</v>
      </c>
      <c r="AB205" s="2">
        <f t="shared" si="22"/>
        <v>2</v>
      </c>
      <c r="AC205" s="2">
        <f t="shared" si="23"/>
        <v>21</v>
      </c>
      <c r="AE205" s="3">
        <v>1</v>
      </c>
      <c r="AF205" s="2">
        <v>1</v>
      </c>
      <c r="AG205" s="10">
        <v>1</v>
      </c>
      <c r="AH205" s="2">
        <v>1</v>
      </c>
      <c r="AI205" s="2">
        <v>1</v>
      </c>
      <c r="AJ205" s="10">
        <v>1</v>
      </c>
      <c r="AK205" s="2">
        <v>1</v>
      </c>
      <c r="AL205" s="2">
        <v>3</v>
      </c>
      <c r="AM205" s="10">
        <v>1</v>
      </c>
      <c r="AN205" s="5">
        <v>1</v>
      </c>
      <c r="AO205" s="2">
        <v>5</v>
      </c>
      <c r="AP205" s="10">
        <v>5</v>
      </c>
      <c r="AQ205" s="2">
        <v>6</v>
      </c>
      <c r="AR205" s="2">
        <v>5</v>
      </c>
      <c r="AS205" s="10">
        <v>1</v>
      </c>
      <c r="AT205" s="2">
        <v>6</v>
      </c>
      <c r="AU205" s="2">
        <v>5</v>
      </c>
      <c r="AV205" s="10">
        <v>1</v>
      </c>
      <c r="AW205">
        <f>AVERAGE(AE205:AG205)*(-3)</f>
        <v>-3</v>
      </c>
      <c r="AX205">
        <f>AVERAGE(AH205:AJ205)*(-2)</f>
        <v>-2</v>
      </c>
      <c r="AY205">
        <f>AVERAGE(AK205:AM205)*(-1)</f>
        <v>-1.6666666666666667</v>
      </c>
      <c r="AZ205">
        <f>AVERAGE(AN205:AP205)*1</f>
        <v>3.6666666666666665</v>
      </c>
      <c r="BA205">
        <f>AVERAGE(AQ205:AS205)*2</f>
        <v>8</v>
      </c>
      <c r="BB205">
        <f>AVERAGE(AT205:AV205)*3</f>
        <v>12</v>
      </c>
      <c r="BC205" s="20">
        <f>SUM(AW205:BB205)</f>
        <v>17</v>
      </c>
      <c r="BD205" s="17">
        <f>SUM(X205:AC205)</f>
        <v>18</v>
      </c>
      <c r="BG205" s="45">
        <f>SUM(BC205:BD205)</f>
        <v>35</v>
      </c>
    </row>
    <row r="206" spans="1:59" x14ac:dyDescent="0.15">
      <c r="A206" s="2" t="s">
        <v>0</v>
      </c>
      <c r="B206" s="2" t="s">
        <v>6</v>
      </c>
      <c r="C206" s="2" t="s">
        <v>8</v>
      </c>
      <c r="D206" s="2" t="s">
        <v>3</v>
      </c>
      <c r="E206" s="23" t="s">
        <v>116</v>
      </c>
      <c r="F206" s="14">
        <v>1</v>
      </c>
      <c r="G206" s="2">
        <v>1</v>
      </c>
      <c r="H206" s="10">
        <v>1</v>
      </c>
      <c r="I206" s="2">
        <v>1</v>
      </c>
      <c r="J206" s="2">
        <v>1</v>
      </c>
      <c r="K206" s="10">
        <v>1</v>
      </c>
      <c r="L206" s="2">
        <v>2</v>
      </c>
      <c r="M206" s="2">
        <v>4</v>
      </c>
      <c r="N206" s="10">
        <v>1</v>
      </c>
      <c r="O206" s="2">
        <v>1</v>
      </c>
      <c r="P206" s="2">
        <v>4</v>
      </c>
      <c r="Q206" s="10">
        <v>3</v>
      </c>
      <c r="R206" s="2">
        <v>6</v>
      </c>
      <c r="S206" s="2">
        <v>6</v>
      </c>
      <c r="T206" s="10">
        <v>1</v>
      </c>
      <c r="U206" s="2">
        <v>6</v>
      </c>
      <c r="V206" s="2">
        <v>5</v>
      </c>
      <c r="W206" s="2">
        <v>3</v>
      </c>
      <c r="X206" s="2">
        <f t="shared" si="18"/>
        <v>-3</v>
      </c>
      <c r="Y206" s="2">
        <f t="shared" si="19"/>
        <v>-2</v>
      </c>
      <c r="Z206" s="2">
        <f t="shared" si="20"/>
        <v>-2.3333333333333335</v>
      </c>
      <c r="AA206" s="2">
        <f t="shared" si="21"/>
        <v>2.6666666666666665</v>
      </c>
      <c r="AB206" s="2">
        <f t="shared" si="22"/>
        <v>8.6666666666666661</v>
      </c>
      <c r="AC206" s="2">
        <f t="shared" si="23"/>
        <v>14</v>
      </c>
      <c r="AE206" s="3">
        <v>2</v>
      </c>
      <c r="AF206" s="2">
        <v>2</v>
      </c>
      <c r="AG206" s="10">
        <v>1</v>
      </c>
      <c r="AH206" s="2">
        <v>1</v>
      </c>
      <c r="AI206" s="2">
        <v>1</v>
      </c>
      <c r="AJ206" s="10">
        <v>1</v>
      </c>
      <c r="AK206" s="2">
        <v>2</v>
      </c>
      <c r="AL206" s="2">
        <v>2</v>
      </c>
      <c r="AM206" s="10">
        <v>2</v>
      </c>
      <c r="AN206" s="5">
        <v>1</v>
      </c>
      <c r="AO206" s="2">
        <v>1</v>
      </c>
      <c r="AP206" s="10">
        <v>6</v>
      </c>
      <c r="AQ206" s="2">
        <v>6</v>
      </c>
      <c r="AR206" s="2">
        <v>6</v>
      </c>
      <c r="AS206" s="10">
        <v>6</v>
      </c>
      <c r="AT206" s="2">
        <v>5</v>
      </c>
      <c r="AU206" s="2">
        <v>6</v>
      </c>
      <c r="AV206" s="10">
        <v>6</v>
      </c>
      <c r="AW206">
        <f>AVERAGE(AE206:AG206)*(-3)</f>
        <v>-5</v>
      </c>
      <c r="AX206">
        <f>AVERAGE(AH206:AJ206)*(-2)</f>
        <v>-2</v>
      </c>
      <c r="AY206">
        <f>AVERAGE(AK206:AM206)*(-1)</f>
        <v>-2</v>
      </c>
      <c r="AZ206">
        <f>AVERAGE(AN206:AP206)*1</f>
        <v>2.6666666666666665</v>
      </c>
      <c r="BA206">
        <f>AVERAGE(AQ206:AS206)*2</f>
        <v>12</v>
      </c>
      <c r="BB206">
        <f>AVERAGE(AT206:AV206)*3</f>
        <v>17</v>
      </c>
      <c r="BC206" s="20">
        <f>SUM(AW206:BB206)</f>
        <v>22.666666666666664</v>
      </c>
      <c r="BD206" s="17">
        <f>SUM(X206:AC206)</f>
        <v>18</v>
      </c>
      <c r="BG206" s="45">
        <f>SUM(BC206:BD206)</f>
        <v>40.666666666666664</v>
      </c>
    </row>
    <row r="207" spans="1:59" x14ac:dyDescent="0.15">
      <c r="A207" s="2" t="s">
        <v>0</v>
      </c>
      <c r="B207" s="2" t="s">
        <v>1</v>
      </c>
      <c r="C207" s="2" t="s">
        <v>2</v>
      </c>
      <c r="D207" s="2" t="s">
        <v>3</v>
      </c>
      <c r="E207" s="29">
        <v>300</v>
      </c>
      <c r="F207" s="14">
        <v>2</v>
      </c>
      <c r="G207" s="2">
        <v>2</v>
      </c>
      <c r="H207" s="10">
        <v>3</v>
      </c>
      <c r="I207" s="2">
        <v>3</v>
      </c>
      <c r="J207" s="2">
        <v>1</v>
      </c>
      <c r="K207" s="10">
        <v>2</v>
      </c>
      <c r="L207" s="2">
        <v>1</v>
      </c>
      <c r="M207" s="2">
        <v>2</v>
      </c>
      <c r="N207" s="10">
        <v>2</v>
      </c>
      <c r="O207" s="2">
        <v>1</v>
      </c>
      <c r="P207" s="2">
        <v>2</v>
      </c>
      <c r="Q207" s="10">
        <v>5</v>
      </c>
      <c r="R207" s="2">
        <v>7</v>
      </c>
      <c r="S207" s="2">
        <v>4</v>
      </c>
      <c r="T207" s="10">
        <v>7</v>
      </c>
      <c r="U207" s="2">
        <v>5</v>
      </c>
      <c r="V207" s="2">
        <v>6</v>
      </c>
      <c r="W207" s="2">
        <v>5</v>
      </c>
      <c r="X207" s="2">
        <f t="shared" si="18"/>
        <v>-7</v>
      </c>
      <c r="Y207" s="2">
        <f t="shared" si="19"/>
        <v>-4</v>
      </c>
      <c r="Z207" s="2">
        <f t="shared" si="20"/>
        <v>-1.6666666666666667</v>
      </c>
      <c r="AA207" s="2">
        <f t="shared" si="21"/>
        <v>2.6666666666666665</v>
      </c>
      <c r="AB207" s="2">
        <f t="shared" si="22"/>
        <v>12</v>
      </c>
      <c r="AC207" s="2">
        <f t="shared" si="23"/>
        <v>16</v>
      </c>
      <c r="AE207" s="3">
        <v>1</v>
      </c>
      <c r="AF207" s="2">
        <v>1</v>
      </c>
      <c r="AG207" s="10">
        <v>1</v>
      </c>
      <c r="AH207" s="2">
        <v>3</v>
      </c>
      <c r="AI207" s="2">
        <v>2</v>
      </c>
      <c r="AJ207" s="10">
        <v>3</v>
      </c>
      <c r="AK207" s="2">
        <v>3</v>
      </c>
      <c r="AL207" s="2">
        <v>3</v>
      </c>
      <c r="AM207" s="10">
        <v>5</v>
      </c>
      <c r="AN207" s="5">
        <v>3</v>
      </c>
      <c r="AO207" s="2">
        <v>6</v>
      </c>
      <c r="AP207" s="10">
        <v>5</v>
      </c>
      <c r="AQ207" s="2">
        <v>6</v>
      </c>
      <c r="AR207" s="2">
        <v>6</v>
      </c>
      <c r="AS207" s="10">
        <v>6</v>
      </c>
      <c r="AT207" s="2">
        <v>6</v>
      </c>
      <c r="AU207" s="2">
        <v>7</v>
      </c>
      <c r="AV207" s="10">
        <v>7</v>
      </c>
      <c r="AW207">
        <f>AVERAGE(AE207:AG207)*(-3)</f>
        <v>-3</v>
      </c>
      <c r="AX207">
        <f>AVERAGE(AH207:AJ207)*(-2)</f>
        <v>-5.333333333333333</v>
      </c>
      <c r="AY207">
        <f>AVERAGE(AK207:AM207)*(-1)</f>
        <v>-3.6666666666666665</v>
      </c>
      <c r="AZ207">
        <f>AVERAGE(AN207:AP207)*1</f>
        <v>4.666666666666667</v>
      </c>
      <c r="BA207">
        <f>AVERAGE(AQ207:AS207)*2</f>
        <v>12</v>
      </c>
      <c r="BB207">
        <f>AVERAGE(AT207:AV207)*3</f>
        <v>20</v>
      </c>
      <c r="BC207" s="20">
        <f>SUM(AW207:BB207)</f>
        <v>24.666666666666668</v>
      </c>
      <c r="BD207" s="17">
        <f>SUM(X207:AC207)</f>
        <v>18</v>
      </c>
      <c r="BG207" s="45">
        <f>SUM(BC207:BD207)</f>
        <v>42.666666666666671</v>
      </c>
    </row>
    <row r="208" spans="1:59" x14ac:dyDescent="0.15">
      <c r="A208" s="27" t="s">
        <v>11</v>
      </c>
      <c r="B208" s="2" t="s">
        <v>1</v>
      </c>
      <c r="C208" s="2" t="s">
        <v>14</v>
      </c>
      <c r="D208" s="2" t="s">
        <v>12</v>
      </c>
      <c r="E208" s="23" t="s">
        <v>116</v>
      </c>
      <c r="F208" s="14">
        <v>2</v>
      </c>
      <c r="G208" s="2">
        <v>1</v>
      </c>
      <c r="H208" s="10">
        <v>1</v>
      </c>
      <c r="I208" s="2">
        <v>3</v>
      </c>
      <c r="J208" s="2">
        <v>1</v>
      </c>
      <c r="K208" s="10">
        <v>1</v>
      </c>
      <c r="L208" s="2">
        <v>2</v>
      </c>
      <c r="M208" s="2">
        <v>7</v>
      </c>
      <c r="N208" s="10">
        <v>3</v>
      </c>
      <c r="O208" s="2">
        <v>1</v>
      </c>
      <c r="P208" s="2">
        <v>5</v>
      </c>
      <c r="Q208" s="10">
        <v>4</v>
      </c>
      <c r="R208" s="2">
        <v>3</v>
      </c>
      <c r="S208" s="2">
        <v>4</v>
      </c>
      <c r="T208" s="10">
        <v>1</v>
      </c>
      <c r="U208" s="2">
        <v>7</v>
      </c>
      <c r="V208" s="2">
        <v>7</v>
      </c>
      <c r="W208" s="2">
        <v>7</v>
      </c>
      <c r="X208" s="2">
        <f t="shared" si="18"/>
        <v>-4</v>
      </c>
      <c r="Y208" s="2">
        <f t="shared" si="19"/>
        <v>-3.3333333333333335</v>
      </c>
      <c r="Z208" s="2">
        <f t="shared" si="20"/>
        <v>-4</v>
      </c>
      <c r="AA208" s="2">
        <f t="shared" si="21"/>
        <v>3.3333333333333335</v>
      </c>
      <c r="AB208" s="2">
        <f t="shared" si="22"/>
        <v>5.333333333333333</v>
      </c>
      <c r="AC208" s="2">
        <f t="shared" si="23"/>
        <v>21</v>
      </c>
      <c r="AE208" s="3">
        <v>1</v>
      </c>
      <c r="AF208" s="2">
        <v>1</v>
      </c>
      <c r="AG208" s="10">
        <v>1</v>
      </c>
      <c r="AH208" s="2">
        <v>4</v>
      </c>
      <c r="AI208" s="2">
        <v>1</v>
      </c>
      <c r="AJ208" s="10">
        <v>1</v>
      </c>
      <c r="AK208" s="2">
        <v>6</v>
      </c>
      <c r="AL208" s="2">
        <v>6</v>
      </c>
      <c r="AM208" s="10">
        <v>1</v>
      </c>
      <c r="AN208" s="5">
        <v>1</v>
      </c>
      <c r="AO208" s="2">
        <v>6</v>
      </c>
      <c r="AP208" s="10">
        <v>6</v>
      </c>
      <c r="AQ208" s="2">
        <v>6</v>
      </c>
      <c r="AR208" s="2">
        <v>6</v>
      </c>
      <c r="AS208" s="10">
        <v>6</v>
      </c>
      <c r="AT208" s="2">
        <v>5</v>
      </c>
      <c r="AU208" s="2">
        <v>6</v>
      </c>
      <c r="AV208" s="10">
        <v>6</v>
      </c>
      <c r="AW208">
        <f>AVERAGE(AE208:AG208)*(-3)</f>
        <v>-3</v>
      </c>
      <c r="AX208">
        <f>AVERAGE(AH208:AJ208)*(-2)</f>
        <v>-4</v>
      </c>
      <c r="AY208">
        <f>AVERAGE(AK208:AM208)*(-1)</f>
        <v>-4.333333333333333</v>
      </c>
      <c r="AZ208">
        <f>AVERAGE(AN208:AP208)*1</f>
        <v>4.333333333333333</v>
      </c>
      <c r="BA208">
        <f>AVERAGE(AQ208:AS208)*2</f>
        <v>12</v>
      </c>
      <c r="BB208">
        <f>AVERAGE(AT208:AV208)*3</f>
        <v>17</v>
      </c>
      <c r="BC208" s="20">
        <f>SUM(AW208:BB208)</f>
        <v>22</v>
      </c>
      <c r="BD208" s="17">
        <f>SUM(X208:AC208)</f>
        <v>18.333333333333332</v>
      </c>
      <c r="BG208" s="45">
        <f>SUM(BC208:BD208)</f>
        <v>40.333333333333329</v>
      </c>
    </row>
    <row r="209" spans="1:59" x14ac:dyDescent="0.15">
      <c r="A209" s="2" t="s">
        <v>9</v>
      </c>
      <c r="B209" s="2" t="s">
        <v>1</v>
      </c>
      <c r="C209" s="2" t="s">
        <v>2</v>
      </c>
      <c r="D209" s="2" t="s">
        <v>12</v>
      </c>
      <c r="E209" s="23" t="s">
        <v>116</v>
      </c>
      <c r="F209" s="14">
        <v>2</v>
      </c>
      <c r="G209" s="2">
        <v>2</v>
      </c>
      <c r="H209" s="10">
        <v>3</v>
      </c>
      <c r="I209" s="2">
        <v>4</v>
      </c>
      <c r="J209" s="2">
        <v>1</v>
      </c>
      <c r="K209" s="10">
        <v>1</v>
      </c>
      <c r="L209" s="2">
        <v>4</v>
      </c>
      <c r="M209" s="2">
        <v>5</v>
      </c>
      <c r="N209" s="10">
        <v>6</v>
      </c>
      <c r="O209" s="2">
        <v>1</v>
      </c>
      <c r="P209" s="2">
        <v>4</v>
      </c>
      <c r="Q209" s="10">
        <v>6</v>
      </c>
      <c r="R209" s="2">
        <v>6</v>
      </c>
      <c r="S209" s="2">
        <v>7</v>
      </c>
      <c r="T209" s="10">
        <v>6</v>
      </c>
      <c r="U209" s="2">
        <v>6</v>
      </c>
      <c r="V209" s="2">
        <v>6</v>
      </c>
      <c r="W209" s="2">
        <v>6</v>
      </c>
      <c r="X209" s="2">
        <f t="shared" si="18"/>
        <v>-7</v>
      </c>
      <c r="Y209" s="2">
        <f t="shared" si="19"/>
        <v>-4</v>
      </c>
      <c r="Z209" s="2">
        <f t="shared" si="20"/>
        <v>-5</v>
      </c>
      <c r="AA209" s="2">
        <f t="shared" si="21"/>
        <v>3.6666666666666665</v>
      </c>
      <c r="AB209" s="2">
        <f t="shared" si="22"/>
        <v>12.666666666666666</v>
      </c>
      <c r="AC209" s="2">
        <f t="shared" si="23"/>
        <v>18</v>
      </c>
      <c r="AE209" s="3">
        <v>2</v>
      </c>
      <c r="AF209" s="2">
        <v>2</v>
      </c>
      <c r="AG209" s="10">
        <v>2</v>
      </c>
      <c r="AH209" s="2">
        <v>2</v>
      </c>
      <c r="AI209" s="2">
        <v>1</v>
      </c>
      <c r="AJ209" s="10">
        <v>1</v>
      </c>
      <c r="AK209" s="2">
        <v>1</v>
      </c>
      <c r="AL209" s="2">
        <v>2</v>
      </c>
      <c r="AM209" s="10">
        <v>5</v>
      </c>
      <c r="AN209" s="5">
        <v>1</v>
      </c>
      <c r="AO209" s="2">
        <v>6</v>
      </c>
      <c r="AP209" s="10">
        <v>6</v>
      </c>
      <c r="AQ209" s="2">
        <v>6</v>
      </c>
      <c r="AR209" s="2">
        <v>7</v>
      </c>
      <c r="AS209" s="10">
        <v>6</v>
      </c>
      <c r="AT209" s="2">
        <v>6</v>
      </c>
      <c r="AU209" s="2">
        <v>5</v>
      </c>
      <c r="AV209" s="10">
        <v>5</v>
      </c>
      <c r="AW209">
        <f>AVERAGE(AE209:AG209)*(-3)</f>
        <v>-6</v>
      </c>
      <c r="AX209">
        <f>AVERAGE(AH209:AJ209)*(-2)</f>
        <v>-2.6666666666666665</v>
      </c>
      <c r="AY209">
        <f>AVERAGE(AK209:AM209)*(-1)</f>
        <v>-2.6666666666666665</v>
      </c>
      <c r="AZ209">
        <f>AVERAGE(AN209:AP209)*1</f>
        <v>4.333333333333333</v>
      </c>
      <c r="BA209">
        <f>AVERAGE(AQ209:AS209)*2</f>
        <v>12.666666666666666</v>
      </c>
      <c r="BB209">
        <f>AVERAGE(AT209:AV209)*3</f>
        <v>16</v>
      </c>
      <c r="BC209" s="20">
        <f>SUM(AW209:BB209)</f>
        <v>21.666666666666668</v>
      </c>
      <c r="BD209" s="17">
        <f>SUM(X209:AC209)</f>
        <v>18.333333333333332</v>
      </c>
      <c r="BG209" s="45">
        <f>SUM(BC209:BD209)</f>
        <v>40</v>
      </c>
    </row>
    <row r="210" spans="1:59" x14ac:dyDescent="0.15">
      <c r="A210" s="2" t="s">
        <v>9</v>
      </c>
      <c r="B210" s="2" t="s">
        <v>6</v>
      </c>
      <c r="C210" s="2" t="s">
        <v>8</v>
      </c>
      <c r="D210" s="2" t="s">
        <v>3</v>
      </c>
      <c r="E210" s="28" t="s">
        <v>123</v>
      </c>
      <c r="F210" s="14">
        <v>2</v>
      </c>
      <c r="G210" s="2">
        <v>2</v>
      </c>
      <c r="H210" s="10">
        <v>2</v>
      </c>
      <c r="I210" s="2">
        <v>5</v>
      </c>
      <c r="J210" s="2">
        <v>4</v>
      </c>
      <c r="K210" s="10">
        <v>5</v>
      </c>
      <c r="L210" s="2">
        <v>2</v>
      </c>
      <c r="M210" s="2">
        <v>4</v>
      </c>
      <c r="N210" s="10">
        <v>4</v>
      </c>
      <c r="O210" s="2">
        <v>4</v>
      </c>
      <c r="P210" s="2">
        <v>4</v>
      </c>
      <c r="Q210" s="10">
        <v>5</v>
      </c>
      <c r="R210" s="2">
        <v>7</v>
      </c>
      <c r="S210" s="2">
        <v>7</v>
      </c>
      <c r="T210" s="10">
        <v>7</v>
      </c>
      <c r="U210" s="2">
        <v>7</v>
      </c>
      <c r="V210" s="2">
        <v>6</v>
      </c>
      <c r="W210" s="2">
        <v>6</v>
      </c>
      <c r="X210" s="2">
        <f t="shared" si="18"/>
        <v>-6</v>
      </c>
      <c r="Y210" s="2">
        <f t="shared" si="19"/>
        <v>-9.3333333333333339</v>
      </c>
      <c r="Z210" s="2">
        <f t="shared" si="20"/>
        <v>-3.3333333333333335</v>
      </c>
      <c r="AA210" s="2">
        <f t="shared" si="21"/>
        <v>4.333333333333333</v>
      </c>
      <c r="AB210" s="2">
        <f t="shared" si="22"/>
        <v>14</v>
      </c>
      <c r="AC210" s="2">
        <f t="shared" si="23"/>
        <v>19</v>
      </c>
      <c r="AE210" s="3">
        <v>1</v>
      </c>
      <c r="AF210" s="2">
        <v>3</v>
      </c>
      <c r="AG210" s="10">
        <v>1</v>
      </c>
      <c r="AH210" s="2">
        <v>1</v>
      </c>
      <c r="AI210" s="2">
        <v>1</v>
      </c>
      <c r="AJ210" s="10">
        <v>1</v>
      </c>
      <c r="AK210" s="2">
        <v>2</v>
      </c>
      <c r="AL210" s="2">
        <v>1</v>
      </c>
      <c r="AM210" s="10">
        <v>1</v>
      </c>
      <c r="AN210" s="5">
        <v>1</v>
      </c>
      <c r="AO210" s="2">
        <v>1</v>
      </c>
      <c r="AP210" s="10">
        <v>1</v>
      </c>
      <c r="AQ210" s="2">
        <v>1</v>
      </c>
      <c r="AR210" s="2">
        <v>1</v>
      </c>
      <c r="AS210" s="10">
        <v>2</v>
      </c>
      <c r="AT210" s="2">
        <v>6</v>
      </c>
      <c r="AU210" s="2">
        <v>6</v>
      </c>
      <c r="AV210" s="10">
        <v>6</v>
      </c>
      <c r="AW210">
        <f>AVERAGE(AE210:AG210)*(-3)</f>
        <v>-5</v>
      </c>
      <c r="AX210">
        <f>AVERAGE(AH210:AJ210)*(-2)</f>
        <v>-2</v>
      </c>
      <c r="AY210">
        <f>AVERAGE(AK210:AM210)*(-1)</f>
        <v>-1.3333333333333333</v>
      </c>
      <c r="AZ210">
        <f>AVERAGE(AN210:AP210)*1</f>
        <v>1</v>
      </c>
      <c r="BA210">
        <f>AVERAGE(AQ210:AS210)*2</f>
        <v>2.6666666666666665</v>
      </c>
      <c r="BB210">
        <f>AVERAGE(AT210:AV210)*3</f>
        <v>18</v>
      </c>
      <c r="BC210" s="20">
        <f>SUM(AW210:BB210)</f>
        <v>13.333333333333332</v>
      </c>
      <c r="BD210" s="17">
        <f>SUM(X210:AC210)</f>
        <v>18.666666666666664</v>
      </c>
      <c r="BG210" s="45">
        <f>SUM(BC210:BD210)</f>
        <v>31.999999999999996</v>
      </c>
    </row>
    <row r="211" spans="1:59" x14ac:dyDescent="0.15">
      <c r="A211" s="27" t="s">
        <v>11</v>
      </c>
      <c r="B211" s="2" t="s">
        <v>6</v>
      </c>
      <c r="C211" s="2" t="s">
        <v>8</v>
      </c>
      <c r="D211" s="2" t="s">
        <v>3</v>
      </c>
      <c r="E211" s="23" t="s">
        <v>116</v>
      </c>
      <c r="F211" s="14">
        <v>1</v>
      </c>
      <c r="G211" s="2">
        <v>1</v>
      </c>
      <c r="H211" s="10">
        <v>1</v>
      </c>
      <c r="I211" s="2">
        <v>1</v>
      </c>
      <c r="J211" s="2">
        <v>1</v>
      </c>
      <c r="K211" s="10">
        <v>1</v>
      </c>
      <c r="L211" s="2">
        <v>2</v>
      </c>
      <c r="M211" s="2">
        <v>4</v>
      </c>
      <c r="N211" s="10">
        <v>1</v>
      </c>
      <c r="O211" s="2">
        <v>1</v>
      </c>
      <c r="P211" s="2">
        <v>6</v>
      </c>
      <c r="Q211" s="10">
        <v>6</v>
      </c>
      <c r="R211" s="2">
        <v>6</v>
      </c>
      <c r="S211" s="2">
        <v>6</v>
      </c>
      <c r="T211" s="10">
        <v>1</v>
      </c>
      <c r="U211" s="2">
        <v>6</v>
      </c>
      <c r="V211" s="2">
        <v>6</v>
      </c>
      <c r="W211" s="2">
        <v>1</v>
      </c>
      <c r="X211" s="2">
        <f t="shared" si="18"/>
        <v>-3</v>
      </c>
      <c r="Y211" s="2">
        <f t="shared" si="19"/>
        <v>-2</v>
      </c>
      <c r="Z211" s="2">
        <f t="shared" si="20"/>
        <v>-2.3333333333333335</v>
      </c>
      <c r="AA211" s="2">
        <f t="shared" si="21"/>
        <v>4.333333333333333</v>
      </c>
      <c r="AB211" s="2">
        <f t="shared" si="22"/>
        <v>8.6666666666666661</v>
      </c>
      <c r="AC211" s="2">
        <f t="shared" si="23"/>
        <v>13</v>
      </c>
      <c r="AE211" s="3">
        <v>2</v>
      </c>
      <c r="AF211" s="2">
        <v>2</v>
      </c>
      <c r="AG211" s="10">
        <v>2</v>
      </c>
      <c r="AH211" s="2">
        <v>4</v>
      </c>
      <c r="AI211" s="2">
        <v>4</v>
      </c>
      <c r="AJ211" s="10">
        <v>5</v>
      </c>
      <c r="AK211" s="2">
        <v>5</v>
      </c>
      <c r="AL211" s="2">
        <v>4</v>
      </c>
      <c r="AM211" s="10">
        <v>3</v>
      </c>
      <c r="AN211" s="5">
        <v>4</v>
      </c>
      <c r="AO211" s="2">
        <v>5</v>
      </c>
      <c r="AP211" s="10">
        <v>6</v>
      </c>
      <c r="AQ211" s="2">
        <v>5</v>
      </c>
      <c r="AR211" s="2">
        <v>5</v>
      </c>
      <c r="AS211" s="10">
        <v>5</v>
      </c>
      <c r="AT211" s="2">
        <v>6</v>
      </c>
      <c r="AU211" s="2">
        <v>6</v>
      </c>
      <c r="AV211" s="10">
        <v>6</v>
      </c>
      <c r="AW211">
        <f>AVERAGE(AE211:AG211)*(-3)</f>
        <v>-6</v>
      </c>
      <c r="AX211">
        <f>AVERAGE(AH211:AJ211)*(-2)</f>
        <v>-8.6666666666666661</v>
      </c>
      <c r="AY211">
        <f>AVERAGE(AK211:AM211)*(-1)</f>
        <v>-4</v>
      </c>
      <c r="AZ211">
        <f>AVERAGE(AN211:AP211)*1</f>
        <v>5</v>
      </c>
      <c r="BA211">
        <f>AVERAGE(AQ211:AS211)*2</f>
        <v>10</v>
      </c>
      <c r="BB211">
        <f>AVERAGE(AT211:AV211)*3</f>
        <v>18</v>
      </c>
      <c r="BC211" s="20">
        <f>SUM(AW211:BB211)</f>
        <v>14.333333333333336</v>
      </c>
      <c r="BD211" s="17">
        <f>SUM(X211:AC211)</f>
        <v>18.666666666666664</v>
      </c>
      <c r="BG211" s="45">
        <f>SUM(BC211:BD211)</f>
        <v>33</v>
      </c>
    </row>
    <row r="212" spans="1:59" x14ac:dyDescent="0.15">
      <c r="A212" s="2" t="s">
        <v>5</v>
      </c>
      <c r="B212" s="2" t="s">
        <v>1</v>
      </c>
      <c r="C212" s="2" t="s">
        <v>2</v>
      </c>
      <c r="D212" s="2" t="s">
        <v>12</v>
      </c>
      <c r="E212" s="29">
        <v>1200</v>
      </c>
      <c r="F212" s="14">
        <v>1</v>
      </c>
      <c r="G212" s="2">
        <v>1</v>
      </c>
      <c r="H212" s="10">
        <v>2</v>
      </c>
      <c r="I212" s="2">
        <v>6</v>
      </c>
      <c r="J212" s="2">
        <v>1</v>
      </c>
      <c r="K212" s="10">
        <v>2</v>
      </c>
      <c r="L212" s="2">
        <v>2</v>
      </c>
      <c r="M212" s="2">
        <v>6</v>
      </c>
      <c r="N212" s="10">
        <v>5</v>
      </c>
      <c r="O212" s="2">
        <v>1</v>
      </c>
      <c r="P212" s="2">
        <v>5</v>
      </c>
      <c r="Q212" s="10">
        <v>6</v>
      </c>
      <c r="R212" s="2">
        <v>6</v>
      </c>
      <c r="S212" s="2">
        <v>7</v>
      </c>
      <c r="T212" s="10">
        <v>5</v>
      </c>
      <c r="U212" s="2">
        <v>6</v>
      </c>
      <c r="V212" s="2">
        <v>6</v>
      </c>
      <c r="W212" s="2">
        <v>5</v>
      </c>
      <c r="X212" s="2">
        <f t="shared" si="18"/>
        <v>-4</v>
      </c>
      <c r="Y212" s="2">
        <f t="shared" si="19"/>
        <v>-6</v>
      </c>
      <c r="Z212" s="2">
        <f t="shared" si="20"/>
        <v>-4.333333333333333</v>
      </c>
      <c r="AA212" s="2">
        <f t="shared" si="21"/>
        <v>4</v>
      </c>
      <c r="AB212" s="2">
        <f t="shared" si="22"/>
        <v>12</v>
      </c>
      <c r="AC212" s="2">
        <f t="shared" si="23"/>
        <v>17</v>
      </c>
      <c r="AE212" s="3">
        <v>2</v>
      </c>
      <c r="AF212" s="2">
        <v>3</v>
      </c>
      <c r="AG212" s="10">
        <v>2</v>
      </c>
      <c r="AH212" s="2">
        <v>1</v>
      </c>
      <c r="AI212" s="2">
        <v>1</v>
      </c>
      <c r="AJ212" s="10">
        <v>2</v>
      </c>
      <c r="AK212" s="2">
        <v>2</v>
      </c>
      <c r="AL212" s="2">
        <v>4</v>
      </c>
      <c r="AM212" s="10">
        <v>1</v>
      </c>
      <c r="AN212" s="5">
        <v>1</v>
      </c>
      <c r="AO212" s="2">
        <v>2</v>
      </c>
      <c r="AP212" s="10">
        <v>3</v>
      </c>
      <c r="AQ212" s="2">
        <v>3</v>
      </c>
      <c r="AR212" s="2">
        <v>3</v>
      </c>
      <c r="AS212" s="10">
        <v>3</v>
      </c>
      <c r="AT212" s="2">
        <v>5</v>
      </c>
      <c r="AU212" s="2">
        <v>5</v>
      </c>
      <c r="AV212" s="10">
        <v>4</v>
      </c>
      <c r="AW212">
        <f>AVERAGE(AE212:AG212)*(-3)</f>
        <v>-7</v>
      </c>
      <c r="AX212">
        <f>AVERAGE(AH212:AJ212)*(-2)</f>
        <v>-2.6666666666666665</v>
      </c>
      <c r="AY212">
        <f>AVERAGE(AK212:AM212)*(-1)</f>
        <v>-2.3333333333333335</v>
      </c>
      <c r="AZ212">
        <f>AVERAGE(AN212:AP212)*1</f>
        <v>2</v>
      </c>
      <c r="BA212">
        <f>AVERAGE(AQ212:AS212)*2</f>
        <v>6</v>
      </c>
      <c r="BB212">
        <f>AVERAGE(AT212:AV212)*3</f>
        <v>14</v>
      </c>
      <c r="BC212" s="20">
        <f>SUM(AW212:BB212)</f>
        <v>10</v>
      </c>
      <c r="BD212" s="17">
        <f>SUM(X212:AC212)</f>
        <v>18.666666666666668</v>
      </c>
      <c r="BG212" s="45">
        <f>SUM(BC212:BD212)</f>
        <v>28.666666666666668</v>
      </c>
    </row>
    <row r="213" spans="1:59" x14ac:dyDescent="0.15">
      <c r="A213" s="27" t="s">
        <v>11</v>
      </c>
      <c r="B213" s="2" t="s">
        <v>1</v>
      </c>
      <c r="C213" s="2" t="s">
        <v>14</v>
      </c>
      <c r="D213" s="2" t="s">
        <v>3</v>
      </c>
      <c r="E213" s="29">
        <v>200</v>
      </c>
      <c r="F213" s="14">
        <v>2</v>
      </c>
      <c r="G213" s="2">
        <v>2</v>
      </c>
      <c r="H213" s="10">
        <v>2</v>
      </c>
      <c r="I213" s="2">
        <v>5</v>
      </c>
      <c r="J213" s="2">
        <v>1</v>
      </c>
      <c r="K213" s="10">
        <v>3</v>
      </c>
      <c r="L213" s="2">
        <v>2</v>
      </c>
      <c r="M213" s="2">
        <v>5</v>
      </c>
      <c r="N213" s="10">
        <v>2</v>
      </c>
      <c r="O213" s="2">
        <v>5</v>
      </c>
      <c r="P213" s="2">
        <v>5</v>
      </c>
      <c r="Q213" s="10">
        <v>3</v>
      </c>
      <c r="R213" s="2">
        <v>7</v>
      </c>
      <c r="S213" s="2">
        <v>6</v>
      </c>
      <c r="T213" s="10">
        <v>6</v>
      </c>
      <c r="U213" s="2">
        <v>7</v>
      </c>
      <c r="V213" s="2">
        <v>6</v>
      </c>
      <c r="W213" s="2">
        <v>4</v>
      </c>
      <c r="X213" s="2">
        <f t="shared" si="18"/>
        <v>-6</v>
      </c>
      <c r="Y213" s="2">
        <f t="shared" si="19"/>
        <v>-6</v>
      </c>
      <c r="Z213" s="2">
        <f t="shared" si="20"/>
        <v>-3</v>
      </c>
      <c r="AA213" s="2">
        <f t="shared" si="21"/>
        <v>4.333333333333333</v>
      </c>
      <c r="AB213" s="2">
        <f t="shared" si="22"/>
        <v>12.666666666666666</v>
      </c>
      <c r="AC213" s="2">
        <f t="shared" si="23"/>
        <v>17</v>
      </c>
      <c r="AE213" s="3">
        <v>1</v>
      </c>
      <c r="AF213" s="2">
        <v>1</v>
      </c>
      <c r="AG213" s="10">
        <v>1</v>
      </c>
      <c r="AH213" s="2">
        <v>5</v>
      </c>
      <c r="AI213" s="2">
        <v>1</v>
      </c>
      <c r="AJ213" s="10">
        <v>1</v>
      </c>
      <c r="AK213" s="2">
        <v>1</v>
      </c>
      <c r="AL213" s="2">
        <v>5</v>
      </c>
      <c r="AM213" s="10">
        <v>5</v>
      </c>
      <c r="AN213" s="5">
        <v>1</v>
      </c>
      <c r="AO213" s="2">
        <v>6</v>
      </c>
      <c r="AP213" s="10">
        <v>6</v>
      </c>
      <c r="AQ213" s="2">
        <v>6</v>
      </c>
      <c r="AR213" s="2">
        <v>6</v>
      </c>
      <c r="AS213" s="10">
        <v>5</v>
      </c>
      <c r="AT213" s="2">
        <v>6</v>
      </c>
      <c r="AU213" s="2">
        <v>6</v>
      </c>
      <c r="AV213" s="10">
        <v>6</v>
      </c>
      <c r="AW213">
        <f>AVERAGE(AE213:AG213)*(-3)</f>
        <v>-3</v>
      </c>
      <c r="AX213">
        <f>AVERAGE(AH213:AJ213)*(-2)</f>
        <v>-4.666666666666667</v>
      </c>
      <c r="AY213">
        <f>AVERAGE(AK213:AM213)*(-1)</f>
        <v>-3.6666666666666665</v>
      </c>
      <c r="AZ213">
        <f>AVERAGE(AN213:AP213)*1</f>
        <v>4.333333333333333</v>
      </c>
      <c r="BA213">
        <f>AVERAGE(AQ213:AS213)*2</f>
        <v>11.333333333333334</v>
      </c>
      <c r="BB213">
        <f>AVERAGE(AT213:AV213)*3</f>
        <v>18</v>
      </c>
      <c r="BC213" s="20">
        <f>SUM(AW213:BB213)</f>
        <v>22.333333333333332</v>
      </c>
      <c r="BD213" s="17">
        <f>SUM(X213:AC213)</f>
        <v>19</v>
      </c>
      <c r="BG213" s="45">
        <f>SUM(BC213:BD213)</f>
        <v>41.333333333333329</v>
      </c>
    </row>
    <row r="214" spans="1:59" x14ac:dyDescent="0.15">
      <c r="A214" s="2" t="s">
        <v>5</v>
      </c>
      <c r="B214" s="2" t="s">
        <v>1</v>
      </c>
      <c r="C214" s="2" t="s">
        <v>2</v>
      </c>
      <c r="D214" s="2" t="s">
        <v>3</v>
      </c>
      <c r="E214" s="29">
        <v>400</v>
      </c>
      <c r="F214" s="14">
        <v>5</v>
      </c>
      <c r="G214" s="2">
        <v>3</v>
      </c>
      <c r="H214" s="10">
        <v>1</v>
      </c>
      <c r="I214" s="2">
        <v>5</v>
      </c>
      <c r="J214" s="2">
        <v>2</v>
      </c>
      <c r="K214" s="10">
        <v>2</v>
      </c>
      <c r="L214" s="2">
        <v>1</v>
      </c>
      <c r="M214" s="2">
        <v>4</v>
      </c>
      <c r="N214" s="10">
        <v>2</v>
      </c>
      <c r="O214" s="2">
        <v>5</v>
      </c>
      <c r="P214" s="2">
        <v>5</v>
      </c>
      <c r="Q214" s="10">
        <v>6</v>
      </c>
      <c r="R214" s="2">
        <v>6</v>
      </c>
      <c r="S214" s="2">
        <v>6</v>
      </c>
      <c r="T214" s="10">
        <v>6</v>
      </c>
      <c r="U214" s="2">
        <v>7</v>
      </c>
      <c r="V214" s="2">
        <v>6</v>
      </c>
      <c r="W214" s="2">
        <v>6</v>
      </c>
      <c r="X214" s="2">
        <f t="shared" si="18"/>
        <v>-9</v>
      </c>
      <c r="Y214" s="2">
        <f t="shared" si="19"/>
        <v>-6</v>
      </c>
      <c r="Z214" s="2">
        <f t="shared" si="20"/>
        <v>-2.3333333333333335</v>
      </c>
      <c r="AA214" s="2">
        <f t="shared" si="21"/>
        <v>5.333333333333333</v>
      </c>
      <c r="AB214" s="2">
        <f t="shared" si="22"/>
        <v>12</v>
      </c>
      <c r="AC214" s="2">
        <f t="shared" si="23"/>
        <v>19</v>
      </c>
      <c r="AE214" s="3">
        <v>1</v>
      </c>
      <c r="AF214" s="2">
        <v>1</v>
      </c>
      <c r="AG214" s="10">
        <v>1</v>
      </c>
      <c r="AH214" s="2">
        <v>6</v>
      </c>
      <c r="AI214" s="2">
        <v>4</v>
      </c>
      <c r="AJ214" s="10">
        <v>1</v>
      </c>
      <c r="AK214" s="2">
        <v>1</v>
      </c>
      <c r="AL214" s="2">
        <v>4</v>
      </c>
      <c r="AM214" s="10">
        <v>1</v>
      </c>
      <c r="AN214" s="5">
        <v>6</v>
      </c>
      <c r="AO214" s="2">
        <v>6</v>
      </c>
      <c r="AP214" s="10">
        <v>6</v>
      </c>
      <c r="AQ214" s="2">
        <v>6</v>
      </c>
      <c r="AR214" s="2">
        <v>6</v>
      </c>
      <c r="AS214" s="10">
        <v>7</v>
      </c>
      <c r="AT214" s="2">
        <v>6</v>
      </c>
      <c r="AU214" s="2">
        <v>6</v>
      </c>
      <c r="AV214" s="10">
        <v>6</v>
      </c>
      <c r="AW214">
        <f>AVERAGE(AE214:AG214)*(-3)</f>
        <v>-3</v>
      </c>
      <c r="AX214">
        <f>AVERAGE(AH214:AJ214)*(-2)</f>
        <v>-7.333333333333333</v>
      </c>
      <c r="AY214">
        <f>AVERAGE(AK214:AM214)*(-1)</f>
        <v>-2</v>
      </c>
      <c r="AZ214">
        <f>AVERAGE(AN214:AP214)*1</f>
        <v>6</v>
      </c>
      <c r="BA214">
        <f>AVERAGE(AQ214:AS214)*2</f>
        <v>12.666666666666666</v>
      </c>
      <c r="BB214">
        <f>AVERAGE(AT214:AV214)*3</f>
        <v>18</v>
      </c>
      <c r="BC214" s="20">
        <f>SUM(AW214:BB214)</f>
        <v>24.333333333333336</v>
      </c>
      <c r="BD214" s="17">
        <f>SUM(X214:AC214)</f>
        <v>19</v>
      </c>
      <c r="BG214" s="45">
        <f>SUM(BC214:BD214)</f>
        <v>43.333333333333336</v>
      </c>
    </row>
    <row r="215" spans="1:59" x14ac:dyDescent="0.15">
      <c r="A215" s="2" t="s">
        <v>9</v>
      </c>
      <c r="B215" s="2" t="s">
        <v>1</v>
      </c>
      <c r="C215" s="2" t="s">
        <v>2</v>
      </c>
      <c r="D215" s="2" t="s">
        <v>3</v>
      </c>
      <c r="E215" s="28" t="s">
        <v>144</v>
      </c>
      <c r="F215" s="14">
        <v>1</v>
      </c>
      <c r="G215" s="2">
        <v>1</v>
      </c>
      <c r="H215" s="10">
        <v>1</v>
      </c>
      <c r="I215" s="2">
        <v>7</v>
      </c>
      <c r="J215" s="2">
        <v>1</v>
      </c>
      <c r="K215" s="10">
        <v>1</v>
      </c>
      <c r="L215" s="2">
        <v>1</v>
      </c>
      <c r="M215" s="2">
        <v>1</v>
      </c>
      <c r="N215" s="10">
        <v>1</v>
      </c>
      <c r="O215" s="2">
        <v>1</v>
      </c>
      <c r="P215" s="2">
        <v>5</v>
      </c>
      <c r="Q215" s="10">
        <v>5</v>
      </c>
      <c r="R215" s="2">
        <v>7</v>
      </c>
      <c r="S215" s="2">
        <v>1</v>
      </c>
      <c r="T215" s="10">
        <v>3</v>
      </c>
      <c r="U215" s="2">
        <v>7</v>
      </c>
      <c r="V215" s="2">
        <v>6</v>
      </c>
      <c r="W215" s="2">
        <v>5</v>
      </c>
      <c r="X215" s="2">
        <f t="shared" si="18"/>
        <v>-3</v>
      </c>
      <c r="Y215" s="2">
        <f t="shared" si="19"/>
        <v>-6</v>
      </c>
      <c r="Z215" s="2">
        <f t="shared" si="20"/>
        <v>-1</v>
      </c>
      <c r="AA215" s="2">
        <f t="shared" si="21"/>
        <v>3.6666666666666665</v>
      </c>
      <c r="AB215" s="2">
        <f t="shared" si="22"/>
        <v>7.333333333333333</v>
      </c>
      <c r="AC215" s="2">
        <f t="shared" si="23"/>
        <v>18</v>
      </c>
      <c r="AE215" s="3">
        <v>3</v>
      </c>
      <c r="AF215" s="2">
        <v>5</v>
      </c>
      <c r="AG215" s="10">
        <v>7</v>
      </c>
      <c r="AH215" s="2">
        <v>7</v>
      </c>
      <c r="AI215" s="2">
        <v>1</v>
      </c>
      <c r="AJ215" s="10">
        <v>1</v>
      </c>
      <c r="AK215" s="2">
        <v>7</v>
      </c>
      <c r="AL215" s="2">
        <v>6</v>
      </c>
      <c r="AM215" s="10">
        <v>5</v>
      </c>
      <c r="AN215" s="5">
        <v>1</v>
      </c>
      <c r="AO215" s="2">
        <v>6</v>
      </c>
      <c r="AP215" s="10">
        <v>4</v>
      </c>
      <c r="AQ215" s="2">
        <v>7</v>
      </c>
      <c r="AR215" s="2">
        <v>6</v>
      </c>
      <c r="AS215" s="10">
        <v>6</v>
      </c>
      <c r="AT215" s="2">
        <v>7</v>
      </c>
      <c r="AU215" s="2">
        <v>7</v>
      </c>
      <c r="AV215" s="10">
        <v>5</v>
      </c>
      <c r="AW215">
        <f>AVERAGE(AE215:AG215)*(-3)</f>
        <v>-15</v>
      </c>
      <c r="AX215">
        <f>AVERAGE(AH215:AJ215)*(-2)</f>
        <v>-6</v>
      </c>
      <c r="AY215">
        <f>AVERAGE(AK215:AM215)*(-1)</f>
        <v>-6</v>
      </c>
      <c r="AZ215">
        <f>AVERAGE(AN215:AP215)*1</f>
        <v>3.6666666666666665</v>
      </c>
      <c r="BA215">
        <f>AVERAGE(AQ215:AS215)*2</f>
        <v>12.666666666666666</v>
      </c>
      <c r="BB215">
        <f>AVERAGE(AT215:AV215)*3</f>
        <v>19</v>
      </c>
      <c r="BC215" s="20">
        <f>SUM(AW215:BB215)</f>
        <v>8.3333333333333339</v>
      </c>
      <c r="BD215" s="17">
        <f>SUM(X215:AC215)</f>
        <v>19</v>
      </c>
      <c r="BG215" s="45">
        <f>SUM(BC215:BD215)</f>
        <v>27.333333333333336</v>
      </c>
    </row>
    <row r="216" spans="1:59" x14ac:dyDescent="0.15">
      <c r="A216" s="2" t="s">
        <v>0</v>
      </c>
      <c r="B216" s="2" t="s">
        <v>1</v>
      </c>
      <c r="C216" s="2" t="s">
        <v>2</v>
      </c>
      <c r="D216" s="2" t="s">
        <v>3</v>
      </c>
      <c r="E216" s="23" t="s">
        <v>116</v>
      </c>
      <c r="F216" s="14">
        <v>2</v>
      </c>
      <c r="G216" s="2">
        <v>1</v>
      </c>
      <c r="H216" s="10">
        <v>6</v>
      </c>
      <c r="I216" s="2">
        <v>7</v>
      </c>
      <c r="J216" s="2">
        <v>1</v>
      </c>
      <c r="K216" s="10">
        <v>2</v>
      </c>
      <c r="L216" s="2">
        <v>7</v>
      </c>
      <c r="M216" s="2">
        <v>7</v>
      </c>
      <c r="N216" s="10">
        <v>7</v>
      </c>
      <c r="O216" s="2">
        <v>7</v>
      </c>
      <c r="P216" s="2">
        <v>7</v>
      </c>
      <c r="Q216" s="10">
        <v>7</v>
      </c>
      <c r="R216" s="2">
        <v>7</v>
      </c>
      <c r="S216" s="2">
        <v>7</v>
      </c>
      <c r="T216" s="10">
        <v>7</v>
      </c>
      <c r="U216" s="2">
        <v>7</v>
      </c>
      <c r="V216" s="2">
        <v>7</v>
      </c>
      <c r="W216" s="2">
        <v>7</v>
      </c>
      <c r="X216" s="2">
        <f t="shared" si="18"/>
        <v>-9</v>
      </c>
      <c r="Y216" s="2">
        <f t="shared" si="19"/>
        <v>-6.666666666666667</v>
      </c>
      <c r="Z216" s="2">
        <f t="shared" si="20"/>
        <v>-7</v>
      </c>
      <c r="AA216" s="2">
        <f t="shared" si="21"/>
        <v>7</v>
      </c>
      <c r="AB216" s="2">
        <f t="shared" si="22"/>
        <v>14</v>
      </c>
      <c r="AC216" s="2">
        <f t="shared" si="23"/>
        <v>21</v>
      </c>
      <c r="AE216" s="3">
        <v>1</v>
      </c>
      <c r="AF216" s="2">
        <v>1</v>
      </c>
      <c r="AG216" s="10">
        <v>1</v>
      </c>
      <c r="AH216" s="2">
        <v>3</v>
      </c>
      <c r="AI216" s="2">
        <v>1</v>
      </c>
      <c r="AJ216" s="10">
        <v>1</v>
      </c>
      <c r="AK216" s="2">
        <v>2</v>
      </c>
      <c r="AL216" s="2">
        <v>1</v>
      </c>
      <c r="AM216" s="10">
        <v>1</v>
      </c>
      <c r="AN216" s="5">
        <v>2</v>
      </c>
      <c r="AO216" s="2">
        <v>2</v>
      </c>
      <c r="AP216" s="10">
        <v>1</v>
      </c>
      <c r="AQ216" s="2">
        <v>3</v>
      </c>
      <c r="AR216" s="2">
        <v>2</v>
      </c>
      <c r="AS216" s="10">
        <v>3</v>
      </c>
      <c r="AT216" s="2">
        <v>5</v>
      </c>
      <c r="AU216" s="2">
        <v>5</v>
      </c>
      <c r="AV216" s="10">
        <v>4</v>
      </c>
      <c r="AW216">
        <f>AVERAGE(AE216:AG216)*(-3)</f>
        <v>-3</v>
      </c>
      <c r="AX216">
        <f>AVERAGE(AH216:AJ216)*(-2)</f>
        <v>-3.3333333333333335</v>
      </c>
      <c r="AY216">
        <f>AVERAGE(AK216:AM216)*(-1)</f>
        <v>-1.3333333333333333</v>
      </c>
      <c r="AZ216">
        <f>AVERAGE(AN216:AP216)*1</f>
        <v>1.6666666666666667</v>
      </c>
      <c r="BA216">
        <f>AVERAGE(AQ216:AS216)*2</f>
        <v>5.333333333333333</v>
      </c>
      <c r="BB216">
        <f>AVERAGE(AT216:AV216)*3</f>
        <v>14</v>
      </c>
      <c r="BC216" s="20">
        <f>SUM(AW216:BB216)</f>
        <v>13.333333333333332</v>
      </c>
      <c r="BD216" s="17">
        <f>SUM(X216:AC216)</f>
        <v>19.333333333333332</v>
      </c>
      <c r="BG216" s="45">
        <f>SUM(BC216:BD216)</f>
        <v>32.666666666666664</v>
      </c>
    </row>
    <row r="217" spans="1:59" x14ac:dyDescent="0.15">
      <c r="A217" s="2" t="s">
        <v>0</v>
      </c>
      <c r="B217" s="2" t="s">
        <v>1</v>
      </c>
      <c r="C217" s="2" t="s">
        <v>2</v>
      </c>
      <c r="D217" s="2" t="s">
        <v>3</v>
      </c>
      <c r="E217" s="23" t="s">
        <v>116</v>
      </c>
      <c r="F217" s="14">
        <v>1</v>
      </c>
      <c r="G217" s="2">
        <v>2</v>
      </c>
      <c r="H217" s="10">
        <v>4</v>
      </c>
      <c r="I217" s="2">
        <v>2</v>
      </c>
      <c r="J217" s="2">
        <v>5</v>
      </c>
      <c r="K217" s="10">
        <v>3</v>
      </c>
      <c r="L217" s="2">
        <v>5</v>
      </c>
      <c r="M217" s="2">
        <v>7</v>
      </c>
      <c r="N217" s="10">
        <v>5</v>
      </c>
      <c r="O217" s="2">
        <v>4</v>
      </c>
      <c r="P217" s="2">
        <v>7</v>
      </c>
      <c r="Q217" s="10">
        <v>6</v>
      </c>
      <c r="R217" s="2">
        <v>7</v>
      </c>
      <c r="S217" s="2">
        <v>7</v>
      </c>
      <c r="T217" s="10">
        <v>7</v>
      </c>
      <c r="U217" s="2">
        <v>6</v>
      </c>
      <c r="V217" s="2">
        <v>7</v>
      </c>
      <c r="W217" s="2">
        <v>6</v>
      </c>
      <c r="X217" s="2">
        <f t="shared" si="18"/>
        <v>-7</v>
      </c>
      <c r="Y217" s="2">
        <f t="shared" si="19"/>
        <v>-6.666666666666667</v>
      </c>
      <c r="Z217" s="2">
        <f t="shared" si="20"/>
        <v>-5.666666666666667</v>
      </c>
      <c r="AA217" s="2">
        <f t="shared" si="21"/>
        <v>5.666666666666667</v>
      </c>
      <c r="AB217" s="2">
        <f t="shared" si="22"/>
        <v>14</v>
      </c>
      <c r="AC217" s="2">
        <f t="shared" si="23"/>
        <v>19</v>
      </c>
      <c r="AE217" s="3">
        <v>4</v>
      </c>
      <c r="AF217" s="2">
        <v>4</v>
      </c>
      <c r="AG217" s="10">
        <v>3</v>
      </c>
      <c r="AH217" s="2">
        <v>4</v>
      </c>
      <c r="AI217" s="2">
        <v>4</v>
      </c>
      <c r="AJ217" s="10">
        <v>4</v>
      </c>
      <c r="AK217" s="2">
        <v>2</v>
      </c>
      <c r="AL217" s="2">
        <v>5</v>
      </c>
      <c r="AM217" s="10">
        <v>4</v>
      </c>
      <c r="AN217" s="5">
        <v>4</v>
      </c>
      <c r="AO217" s="2">
        <v>4</v>
      </c>
      <c r="AP217" s="10">
        <v>6</v>
      </c>
      <c r="AQ217" s="2">
        <v>6</v>
      </c>
      <c r="AR217" s="2">
        <v>5</v>
      </c>
      <c r="AS217" s="10">
        <v>5</v>
      </c>
      <c r="AT217" s="2">
        <v>6</v>
      </c>
      <c r="AU217" s="2">
        <v>5</v>
      </c>
      <c r="AV217" s="10">
        <v>6</v>
      </c>
      <c r="AW217">
        <f>AVERAGE(AE217:AG217)*(-3)</f>
        <v>-11</v>
      </c>
      <c r="AX217">
        <f>AVERAGE(AH217:AJ217)*(-2)</f>
        <v>-8</v>
      </c>
      <c r="AY217">
        <f>AVERAGE(AK217:AM217)*(-1)</f>
        <v>-3.6666666666666665</v>
      </c>
      <c r="AZ217">
        <f>AVERAGE(AN217:AP217)*1</f>
        <v>4.666666666666667</v>
      </c>
      <c r="BA217">
        <f>AVERAGE(AQ217:AS217)*2</f>
        <v>10.666666666666666</v>
      </c>
      <c r="BB217">
        <f>AVERAGE(AT217:AV217)*3</f>
        <v>17</v>
      </c>
      <c r="BC217" s="20">
        <f>SUM(AW217:BB217)</f>
        <v>9.6666666666666661</v>
      </c>
      <c r="BD217" s="17">
        <f>SUM(X217:AC217)</f>
        <v>19.333333333333332</v>
      </c>
      <c r="BG217" s="45">
        <f>SUM(BC217:BD217)</f>
        <v>29</v>
      </c>
    </row>
    <row r="218" spans="1:59" x14ac:dyDescent="0.15">
      <c r="A218" s="2" t="s">
        <v>5</v>
      </c>
      <c r="B218" s="2" t="s">
        <v>1</v>
      </c>
      <c r="C218" s="2" t="s">
        <v>8</v>
      </c>
      <c r="D218" s="2" t="s">
        <v>3</v>
      </c>
      <c r="E218" s="29">
        <v>300</v>
      </c>
      <c r="F218" s="14">
        <v>5</v>
      </c>
      <c r="G218" s="2">
        <v>2</v>
      </c>
      <c r="H218" s="10">
        <v>1</v>
      </c>
      <c r="I218" s="2">
        <v>4</v>
      </c>
      <c r="J218" s="2">
        <v>1</v>
      </c>
      <c r="K218" s="10">
        <v>1</v>
      </c>
      <c r="L218" s="2">
        <v>3</v>
      </c>
      <c r="M218" s="2">
        <v>4</v>
      </c>
      <c r="N218" s="10">
        <v>2</v>
      </c>
      <c r="O218" s="2">
        <v>2</v>
      </c>
      <c r="P218" s="2">
        <v>6</v>
      </c>
      <c r="Q218" s="10">
        <v>5</v>
      </c>
      <c r="R218" s="2">
        <v>6</v>
      </c>
      <c r="S218" s="2">
        <v>6</v>
      </c>
      <c r="T218" s="10">
        <v>6</v>
      </c>
      <c r="U218" s="2">
        <v>7</v>
      </c>
      <c r="V218" s="2">
        <v>6</v>
      </c>
      <c r="W218" s="2">
        <v>5</v>
      </c>
      <c r="X218" s="2">
        <f t="shared" si="18"/>
        <v>-8</v>
      </c>
      <c r="Y218" s="2">
        <f t="shared" si="19"/>
        <v>-4</v>
      </c>
      <c r="Z218" s="2">
        <f t="shared" si="20"/>
        <v>-3</v>
      </c>
      <c r="AA218" s="2">
        <f t="shared" si="21"/>
        <v>4.333333333333333</v>
      </c>
      <c r="AB218" s="2">
        <f t="shared" si="22"/>
        <v>12</v>
      </c>
      <c r="AC218" s="2">
        <f t="shared" si="23"/>
        <v>18</v>
      </c>
      <c r="AE218" s="3">
        <v>1</v>
      </c>
      <c r="AF218" s="2">
        <v>1</v>
      </c>
      <c r="AG218" s="10">
        <v>1</v>
      </c>
      <c r="AH218" s="2">
        <v>6</v>
      </c>
      <c r="AI218" s="2">
        <v>4</v>
      </c>
      <c r="AJ218" s="10">
        <v>1</v>
      </c>
      <c r="AK218" s="2">
        <v>1</v>
      </c>
      <c r="AL218" s="2">
        <v>4</v>
      </c>
      <c r="AM218" s="10">
        <v>1</v>
      </c>
      <c r="AN218" s="5">
        <v>6</v>
      </c>
      <c r="AO218" s="2">
        <v>6</v>
      </c>
      <c r="AP218" s="10">
        <v>6</v>
      </c>
      <c r="AQ218" s="2">
        <v>6</v>
      </c>
      <c r="AR218" s="2">
        <v>6</v>
      </c>
      <c r="AS218" s="10">
        <v>7</v>
      </c>
      <c r="AT218" s="2">
        <v>6</v>
      </c>
      <c r="AU218" s="2">
        <v>6</v>
      </c>
      <c r="AV218" s="10">
        <v>6</v>
      </c>
      <c r="AW218">
        <f>AVERAGE(AE218:AG218)*(-3)</f>
        <v>-3</v>
      </c>
      <c r="AX218">
        <f>AVERAGE(AH218:AJ218)*(-2)</f>
        <v>-7.333333333333333</v>
      </c>
      <c r="AY218">
        <f>AVERAGE(AK218:AM218)*(-1)</f>
        <v>-2</v>
      </c>
      <c r="AZ218">
        <f>AVERAGE(AN218:AP218)*1</f>
        <v>6</v>
      </c>
      <c r="BA218">
        <f>AVERAGE(AQ218:AS218)*2</f>
        <v>12.666666666666666</v>
      </c>
      <c r="BB218">
        <f>AVERAGE(AT218:AV218)*3</f>
        <v>18</v>
      </c>
      <c r="BC218" s="20">
        <f>SUM(AW218:BB218)</f>
        <v>24.333333333333336</v>
      </c>
      <c r="BD218" s="17">
        <f>SUM(X218:AC218)</f>
        <v>19.333333333333332</v>
      </c>
      <c r="BG218" s="45">
        <f>SUM(BC218:BD218)</f>
        <v>43.666666666666671</v>
      </c>
    </row>
    <row r="219" spans="1:59" x14ac:dyDescent="0.15">
      <c r="A219" s="2" t="s">
        <v>0</v>
      </c>
      <c r="B219" s="2" t="s">
        <v>6</v>
      </c>
      <c r="C219" s="2" t="s">
        <v>2</v>
      </c>
      <c r="D219" s="17" t="s">
        <v>48</v>
      </c>
      <c r="E219" s="29">
        <v>200</v>
      </c>
      <c r="F219" s="14">
        <v>2</v>
      </c>
      <c r="G219" s="2">
        <v>1</v>
      </c>
      <c r="H219" s="10">
        <v>1</v>
      </c>
      <c r="I219" s="2">
        <v>3</v>
      </c>
      <c r="J219" s="2">
        <v>3</v>
      </c>
      <c r="K219" s="10">
        <v>1</v>
      </c>
      <c r="L219" s="2">
        <v>1</v>
      </c>
      <c r="M219" s="2">
        <v>2</v>
      </c>
      <c r="N219" s="10">
        <v>2</v>
      </c>
      <c r="O219" s="2">
        <v>4</v>
      </c>
      <c r="P219" s="2">
        <v>1</v>
      </c>
      <c r="Q219" s="10">
        <v>2</v>
      </c>
      <c r="R219" s="2">
        <v>6</v>
      </c>
      <c r="S219" s="2">
        <v>2</v>
      </c>
      <c r="T219" s="10">
        <v>6</v>
      </c>
      <c r="U219" s="2">
        <v>6</v>
      </c>
      <c r="V219" s="2">
        <v>6</v>
      </c>
      <c r="W219" s="2">
        <v>6</v>
      </c>
      <c r="X219" s="2">
        <f t="shared" si="18"/>
        <v>-4</v>
      </c>
      <c r="Y219" s="2">
        <f t="shared" si="19"/>
        <v>-4.666666666666667</v>
      </c>
      <c r="Z219" s="2">
        <f t="shared" si="20"/>
        <v>-1.6666666666666667</v>
      </c>
      <c r="AA219" s="2">
        <f t="shared" si="21"/>
        <v>2.3333333333333335</v>
      </c>
      <c r="AB219" s="2">
        <f t="shared" si="22"/>
        <v>9.3333333333333339</v>
      </c>
      <c r="AC219" s="2">
        <f t="shared" si="23"/>
        <v>18</v>
      </c>
      <c r="AE219" s="3">
        <v>1</v>
      </c>
      <c r="AF219" s="2">
        <v>1</v>
      </c>
      <c r="AG219" s="10">
        <v>1</v>
      </c>
      <c r="AH219" s="2">
        <v>1</v>
      </c>
      <c r="AI219" s="2">
        <v>1</v>
      </c>
      <c r="AJ219" s="10">
        <v>4</v>
      </c>
      <c r="AK219" s="2">
        <v>5</v>
      </c>
      <c r="AL219" s="2">
        <v>4</v>
      </c>
      <c r="AM219" s="10">
        <v>5</v>
      </c>
      <c r="AN219" s="5">
        <v>1</v>
      </c>
      <c r="AO219" s="2">
        <v>5</v>
      </c>
      <c r="AP219" s="10">
        <v>6</v>
      </c>
      <c r="AQ219" s="2">
        <v>5</v>
      </c>
      <c r="AR219" s="2">
        <v>5</v>
      </c>
      <c r="AS219" s="10">
        <v>5</v>
      </c>
      <c r="AT219" s="2">
        <v>7</v>
      </c>
      <c r="AU219" s="2">
        <v>7</v>
      </c>
      <c r="AV219" s="10">
        <v>6</v>
      </c>
      <c r="AW219">
        <f>AVERAGE(AE219:AG219)*(-3)</f>
        <v>-3</v>
      </c>
      <c r="AX219">
        <f>AVERAGE(AH219:AJ219)*(-2)</f>
        <v>-4</v>
      </c>
      <c r="AY219">
        <f>AVERAGE(AK219:AM219)*(-1)</f>
        <v>-4.666666666666667</v>
      </c>
      <c r="AZ219">
        <f>AVERAGE(AN219:AP219)*1</f>
        <v>4</v>
      </c>
      <c r="BA219">
        <f>AVERAGE(AQ219:AS219)*2</f>
        <v>10</v>
      </c>
      <c r="BB219">
        <f>AVERAGE(AT219:AV219)*3</f>
        <v>20</v>
      </c>
      <c r="BC219" s="20">
        <f>SUM(AW219:BB219)</f>
        <v>22.333333333333332</v>
      </c>
      <c r="BD219" s="17">
        <f>SUM(X219:AC219)</f>
        <v>19.333333333333336</v>
      </c>
      <c r="BG219" s="45">
        <f>SUM(BC219:BD219)</f>
        <v>41.666666666666671</v>
      </c>
    </row>
    <row r="220" spans="1:59" x14ac:dyDescent="0.15">
      <c r="A220" s="27" t="s">
        <v>11</v>
      </c>
      <c r="B220" s="2" t="s">
        <v>6</v>
      </c>
      <c r="C220" s="2" t="s">
        <v>14</v>
      </c>
      <c r="D220" s="2" t="s">
        <v>3</v>
      </c>
      <c r="E220" s="28" t="s">
        <v>145</v>
      </c>
      <c r="F220" s="14">
        <v>4</v>
      </c>
      <c r="G220" s="2">
        <v>1</v>
      </c>
      <c r="H220" s="10">
        <v>1</v>
      </c>
      <c r="I220" s="2">
        <v>1</v>
      </c>
      <c r="J220" s="2">
        <v>1</v>
      </c>
      <c r="K220" s="10">
        <v>1</v>
      </c>
      <c r="L220" s="2">
        <v>1</v>
      </c>
      <c r="M220" s="2">
        <v>4</v>
      </c>
      <c r="N220" s="10">
        <v>1</v>
      </c>
      <c r="O220" s="2">
        <v>1</v>
      </c>
      <c r="P220" s="2">
        <v>1</v>
      </c>
      <c r="Q220" s="10">
        <v>1</v>
      </c>
      <c r="R220" s="2">
        <v>7</v>
      </c>
      <c r="S220" s="2">
        <v>7</v>
      </c>
      <c r="T220" s="10">
        <v>6</v>
      </c>
      <c r="U220" s="2">
        <v>7</v>
      </c>
      <c r="V220" s="2">
        <v>7</v>
      </c>
      <c r="W220" s="2">
        <v>1</v>
      </c>
      <c r="X220" s="2">
        <f t="shared" si="18"/>
        <v>-6</v>
      </c>
      <c r="Y220" s="2">
        <f t="shared" si="19"/>
        <v>-2</v>
      </c>
      <c r="Z220" s="2">
        <f t="shared" si="20"/>
        <v>-2</v>
      </c>
      <c r="AA220" s="2">
        <f t="shared" si="21"/>
        <v>1</v>
      </c>
      <c r="AB220" s="2">
        <f t="shared" si="22"/>
        <v>13.333333333333334</v>
      </c>
      <c r="AC220" s="2">
        <f t="shared" si="23"/>
        <v>15</v>
      </c>
      <c r="AE220" s="3">
        <v>1</v>
      </c>
      <c r="AF220" s="2">
        <v>2</v>
      </c>
      <c r="AG220" s="10">
        <v>3</v>
      </c>
      <c r="AH220" s="2">
        <v>2</v>
      </c>
      <c r="AI220" s="2">
        <v>2</v>
      </c>
      <c r="AJ220" s="10">
        <v>4</v>
      </c>
      <c r="AK220" s="2">
        <v>1</v>
      </c>
      <c r="AL220" s="2">
        <v>1</v>
      </c>
      <c r="AM220" s="10">
        <v>1</v>
      </c>
      <c r="AN220" s="5">
        <v>1</v>
      </c>
      <c r="AO220" s="2">
        <v>7</v>
      </c>
      <c r="AP220" s="10">
        <v>2</v>
      </c>
      <c r="AQ220" s="2">
        <v>4</v>
      </c>
      <c r="AR220" s="2">
        <v>2</v>
      </c>
      <c r="AS220" s="10">
        <v>2</v>
      </c>
      <c r="AT220" s="2">
        <v>7</v>
      </c>
      <c r="AU220" s="2">
        <v>5</v>
      </c>
      <c r="AV220" s="10">
        <v>7</v>
      </c>
      <c r="AW220">
        <f>AVERAGE(AE220:AG220)*(-3)</f>
        <v>-6</v>
      </c>
      <c r="AX220">
        <f>AVERAGE(AH220:AJ220)*(-2)</f>
        <v>-5.333333333333333</v>
      </c>
      <c r="AY220">
        <f>AVERAGE(AK220:AM220)*(-1)</f>
        <v>-1</v>
      </c>
      <c r="AZ220">
        <f>AVERAGE(AN220:AP220)*1</f>
        <v>3.3333333333333335</v>
      </c>
      <c r="BA220">
        <f>AVERAGE(AQ220:AS220)*2</f>
        <v>5.333333333333333</v>
      </c>
      <c r="BB220">
        <f>AVERAGE(AT220:AV220)*3</f>
        <v>19</v>
      </c>
      <c r="BC220" s="20">
        <f>SUM(AW220:BB220)</f>
        <v>15.333333333333336</v>
      </c>
      <c r="BD220" s="17">
        <f>SUM(X220:AC220)</f>
        <v>19.333333333333336</v>
      </c>
      <c r="BG220" s="45">
        <f>SUM(BC220:BD220)</f>
        <v>34.666666666666671</v>
      </c>
    </row>
    <row r="221" spans="1:59" x14ac:dyDescent="0.15">
      <c r="A221" s="27" t="s">
        <v>11</v>
      </c>
      <c r="B221" s="2" t="s">
        <v>6</v>
      </c>
      <c r="C221" s="2" t="s">
        <v>8</v>
      </c>
      <c r="D221" s="17" t="s">
        <v>17</v>
      </c>
      <c r="E221" s="28" t="s">
        <v>146</v>
      </c>
      <c r="F221" s="14">
        <v>2</v>
      </c>
      <c r="G221" s="2">
        <v>1</v>
      </c>
      <c r="H221" s="10">
        <v>1</v>
      </c>
      <c r="I221" s="2">
        <v>1</v>
      </c>
      <c r="J221" s="2">
        <v>1</v>
      </c>
      <c r="K221" s="10">
        <v>2</v>
      </c>
      <c r="L221" s="2">
        <v>3</v>
      </c>
      <c r="M221" s="2">
        <v>3</v>
      </c>
      <c r="N221" s="10">
        <v>1</v>
      </c>
      <c r="O221" s="2">
        <v>3</v>
      </c>
      <c r="P221" s="2">
        <v>3</v>
      </c>
      <c r="Q221" s="10">
        <v>3</v>
      </c>
      <c r="R221" s="2">
        <v>4</v>
      </c>
      <c r="S221" s="2">
        <v>4</v>
      </c>
      <c r="T221" s="10">
        <v>5</v>
      </c>
      <c r="U221" s="2">
        <v>6</v>
      </c>
      <c r="V221" s="2">
        <v>6</v>
      </c>
      <c r="W221" s="2">
        <v>5</v>
      </c>
      <c r="X221" s="2">
        <f t="shared" si="18"/>
        <v>-4</v>
      </c>
      <c r="Y221" s="2">
        <f t="shared" si="19"/>
        <v>-2.6666666666666665</v>
      </c>
      <c r="Z221" s="2">
        <f t="shared" si="20"/>
        <v>-2.3333333333333335</v>
      </c>
      <c r="AA221" s="2">
        <f t="shared" si="21"/>
        <v>3</v>
      </c>
      <c r="AB221" s="2">
        <f t="shared" si="22"/>
        <v>8.6666666666666661</v>
      </c>
      <c r="AC221" s="2">
        <f t="shared" si="23"/>
        <v>17</v>
      </c>
      <c r="AE221" s="3">
        <v>1</v>
      </c>
      <c r="AF221" s="2">
        <v>2</v>
      </c>
      <c r="AG221" s="10">
        <v>1</v>
      </c>
      <c r="AH221" s="2">
        <v>1</v>
      </c>
      <c r="AI221" s="2">
        <v>1</v>
      </c>
      <c r="AJ221" s="10">
        <v>6</v>
      </c>
      <c r="AK221" s="2">
        <v>1</v>
      </c>
      <c r="AL221" s="2">
        <v>5</v>
      </c>
      <c r="AM221" s="10">
        <v>1</v>
      </c>
      <c r="AN221" s="5">
        <v>1</v>
      </c>
      <c r="AO221" s="2">
        <v>7</v>
      </c>
      <c r="AP221" s="10">
        <v>7</v>
      </c>
      <c r="AQ221" s="2">
        <v>7</v>
      </c>
      <c r="AR221" s="2">
        <v>7</v>
      </c>
      <c r="AS221" s="10">
        <v>7</v>
      </c>
      <c r="AT221" s="2">
        <v>7</v>
      </c>
      <c r="AU221" s="2">
        <v>7</v>
      </c>
      <c r="AV221" s="10">
        <v>7</v>
      </c>
      <c r="AW221">
        <f>AVERAGE(AE221:AG221)*(-3)</f>
        <v>-4</v>
      </c>
      <c r="AX221">
        <f>AVERAGE(AH221:AJ221)*(-2)</f>
        <v>-5.333333333333333</v>
      </c>
      <c r="AY221">
        <f>AVERAGE(AK221:AM221)*(-1)</f>
        <v>-2.3333333333333335</v>
      </c>
      <c r="AZ221">
        <f>AVERAGE(AN221:AP221)*1</f>
        <v>5</v>
      </c>
      <c r="BA221">
        <f>AVERAGE(AQ221:AS221)*2</f>
        <v>14</v>
      </c>
      <c r="BB221">
        <f>AVERAGE(AT221:AV221)*3</f>
        <v>21</v>
      </c>
      <c r="BC221" s="20">
        <f>SUM(AW221:BB221)</f>
        <v>28.333333333333336</v>
      </c>
      <c r="BD221" s="17">
        <f>SUM(X221:AC221)</f>
        <v>19.666666666666664</v>
      </c>
      <c r="BG221" s="45">
        <f>SUM(BC221:BD221)</f>
        <v>48</v>
      </c>
    </row>
    <row r="222" spans="1:59" x14ac:dyDescent="0.15">
      <c r="A222" s="2" t="s">
        <v>5</v>
      </c>
      <c r="B222" s="2" t="s">
        <v>6</v>
      </c>
      <c r="C222" s="2" t="s">
        <v>8</v>
      </c>
      <c r="D222" s="2" t="s">
        <v>18</v>
      </c>
      <c r="E222" s="23" t="s">
        <v>116</v>
      </c>
      <c r="F222" s="14">
        <v>4</v>
      </c>
      <c r="G222" s="2">
        <v>1</v>
      </c>
      <c r="H222" s="10">
        <v>1</v>
      </c>
      <c r="I222" s="2">
        <v>3</v>
      </c>
      <c r="J222" s="2">
        <v>1</v>
      </c>
      <c r="K222" s="10">
        <v>5</v>
      </c>
      <c r="L222" s="2">
        <v>1</v>
      </c>
      <c r="M222" s="2">
        <v>1</v>
      </c>
      <c r="N222" s="10">
        <v>2</v>
      </c>
      <c r="O222" s="2">
        <v>3</v>
      </c>
      <c r="P222" s="2">
        <v>2</v>
      </c>
      <c r="Q222" s="10">
        <v>4</v>
      </c>
      <c r="R222" s="2">
        <v>7</v>
      </c>
      <c r="S222" s="2">
        <v>7</v>
      </c>
      <c r="T222" s="10">
        <v>7</v>
      </c>
      <c r="U222" s="2">
        <v>7</v>
      </c>
      <c r="V222" s="2">
        <v>7</v>
      </c>
      <c r="W222" s="2">
        <v>2</v>
      </c>
      <c r="X222" s="2">
        <f t="shared" si="18"/>
        <v>-6</v>
      </c>
      <c r="Y222" s="2">
        <f t="shared" si="19"/>
        <v>-6</v>
      </c>
      <c r="Z222" s="2">
        <f t="shared" si="20"/>
        <v>-1.3333333333333333</v>
      </c>
      <c r="AA222" s="2">
        <f t="shared" si="21"/>
        <v>3</v>
      </c>
      <c r="AB222" s="2">
        <f t="shared" si="22"/>
        <v>14</v>
      </c>
      <c r="AC222" s="2">
        <f t="shared" si="23"/>
        <v>16</v>
      </c>
      <c r="AE222" s="3">
        <v>1</v>
      </c>
      <c r="AF222" s="2">
        <v>1</v>
      </c>
      <c r="AG222" s="10">
        <v>1</v>
      </c>
      <c r="AH222" s="2">
        <v>2</v>
      </c>
      <c r="AI222" s="2">
        <v>2</v>
      </c>
      <c r="AJ222" s="10">
        <v>1</v>
      </c>
      <c r="AK222" s="2">
        <v>2</v>
      </c>
      <c r="AL222" s="2">
        <v>3</v>
      </c>
      <c r="AM222" s="10">
        <v>1</v>
      </c>
      <c r="AN222" s="5">
        <v>1</v>
      </c>
      <c r="AO222" s="2">
        <v>2</v>
      </c>
      <c r="AP222" s="10">
        <v>5</v>
      </c>
      <c r="AQ222" s="2">
        <v>3</v>
      </c>
      <c r="AR222" s="2">
        <v>6</v>
      </c>
      <c r="AS222" s="10">
        <v>6</v>
      </c>
      <c r="AT222" s="2">
        <v>7</v>
      </c>
      <c r="AU222" s="2">
        <v>6</v>
      </c>
      <c r="AV222" s="10">
        <v>6</v>
      </c>
      <c r="AW222">
        <f>AVERAGE(AE222:AG222)*(-3)</f>
        <v>-3</v>
      </c>
      <c r="AX222">
        <f>AVERAGE(AH222:AJ222)*(-2)</f>
        <v>-3.3333333333333335</v>
      </c>
      <c r="AY222">
        <f>AVERAGE(AK222:AM222)*(-1)</f>
        <v>-2</v>
      </c>
      <c r="AZ222">
        <f>AVERAGE(AN222:AP222)*1</f>
        <v>2.6666666666666665</v>
      </c>
      <c r="BA222">
        <f>AVERAGE(AQ222:AS222)*2</f>
        <v>10</v>
      </c>
      <c r="BB222">
        <f>AVERAGE(AT222:AV222)*3</f>
        <v>19</v>
      </c>
      <c r="BC222" s="20">
        <f>SUM(AW222:BB222)</f>
        <v>23.333333333333332</v>
      </c>
      <c r="BD222" s="17">
        <f>SUM(X222:AC222)</f>
        <v>19.666666666666664</v>
      </c>
      <c r="BG222" s="45">
        <f>SUM(BC222:BD222)</f>
        <v>43</v>
      </c>
    </row>
    <row r="223" spans="1:59" x14ac:dyDescent="0.15">
      <c r="A223" s="2" t="s">
        <v>5</v>
      </c>
      <c r="B223" s="2" t="s">
        <v>1</v>
      </c>
      <c r="C223" s="2" t="s">
        <v>2</v>
      </c>
      <c r="D223" s="2" t="s">
        <v>12</v>
      </c>
      <c r="E223" s="29">
        <v>3000</v>
      </c>
      <c r="F223" s="14">
        <v>1</v>
      </c>
      <c r="G223" s="2">
        <v>4</v>
      </c>
      <c r="H223" s="10">
        <v>1</v>
      </c>
      <c r="I223" s="2">
        <v>4</v>
      </c>
      <c r="J223" s="2">
        <v>1</v>
      </c>
      <c r="K223" s="10">
        <v>1</v>
      </c>
      <c r="L223" s="2">
        <v>3</v>
      </c>
      <c r="M223" s="2">
        <v>6</v>
      </c>
      <c r="N223" s="10">
        <v>1</v>
      </c>
      <c r="O223" s="2">
        <v>1</v>
      </c>
      <c r="P223" s="2">
        <v>6</v>
      </c>
      <c r="Q223" s="10">
        <v>5</v>
      </c>
      <c r="R223" s="2">
        <v>6</v>
      </c>
      <c r="S223" s="2">
        <v>5</v>
      </c>
      <c r="T223" s="10">
        <v>6</v>
      </c>
      <c r="U223" s="2">
        <v>7</v>
      </c>
      <c r="V223" s="2">
        <v>6</v>
      </c>
      <c r="W223" s="2">
        <v>5</v>
      </c>
      <c r="X223" s="2">
        <f t="shared" si="18"/>
        <v>-6</v>
      </c>
      <c r="Y223" s="2">
        <f t="shared" si="19"/>
        <v>-4</v>
      </c>
      <c r="Z223" s="2">
        <f t="shared" si="20"/>
        <v>-3.3333333333333335</v>
      </c>
      <c r="AA223" s="2">
        <f t="shared" si="21"/>
        <v>4</v>
      </c>
      <c r="AB223" s="2">
        <f t="shared" si="22"/>
        <v>11.333333333333334</v>
      </c>
      <c r="AC223" s="2">
        <f t="shared" si="23"/>
        <v>18</v>
      </c>
      <c r="AE223" s="3">
        <v>2</v>
      </c>
      <c r="AF223" s="2">
        <v>1</v>
      </c>
      <c r="AG223" s="10">
        <v>2</v>
      </c>
      <c r="AH223" s="2">
        <v>3</v>
      </c>
      <c r="AI223" s="2">
        <v>1</v>
      </c>
      <c r="AJ223" s="10">
        <v>1</v>
      </c>
      <c r="AK223" s="2">
        <v>2</v>
      </c>
      <c r="AL223" s="2">
        <v>3</v>
      </c>
      <c r="AM223" s="10">
        <v>2</v>
      </c>
      <c r="AN223" s="5">
        <v>1</v>
      </c>
      <c r="AO223" s="2">
        <v>5</v>
      </c>
      <c r="AP223" s="10">
        <v>2</v>
      </c>
      <c r="AQ223" s="2">
        <v>3</v>
      </c>
      <c r="AR223" s="2">
        <v>4</v>
      </c>
      <c r="AS223" s="10">
        <v>1</v>
      </c>
      <c r="AT223" s="2">
        <v>7</v>
      </c>
      <c r="AU223" s="2">
        <v>7</v>
      </c>
      <c r="AV223" s="10">
        <v>7</v>
      </c>
      <c r="AW223">
        <f>AVERAGE(AE223:AG223)*(-3)</f>
        <v>-5</v>
      </c>
      <c r="AX223">
        <f>AVERAGE(AH223:AJ223)*(-2)</f>
        <v>-3.3333333333333335</v>
      </c>
      <c r="AY223">
        <f>AVERAGE(AK223:AM223)*(-1)</f>
        <v>-2.3333333333333335</v>
      </c>
      <c r="AZ223">
        <f>AVERAGE(AN223:AP223)*1</f>
        <v>2.6666666666666665</v>
      </c>
      <c r="BA223">
        <f>AVERAGE(AQ223:AS223)*2</f>
        <v>5.333333333333333</v>
      </c>
      <c r="BB223">
        <f>AVERAGE(AT223:AV223)*3</f>
        <v>21</v>
      </c>
      <c r="BC223" s="20">
        <f>SUM(AW223:BB223)</f>
        <v>18.333333333333332</v>
      </c>
      <c r="BD223" s="17">
        <f>SUM(X223:AC223)</f>
        <v>20</v>
      </c>
      <c r="BG223" s="45">
        <f>SUM(BC223:BD223)</f>
        <v>38.333333333333329</v>
      </c>
    </row>
    <row r="224" spans="1:59" x14ac:dyDescent="0.15">
      <c r="A224" s="2" t="s">
        <v>5</v>
      </c>
      <c r="B224" s="2" t="s">
        <v>6</v>
      </c>
      <c r="C224" s="2" t="s">
        <v>8</v>
      </c>
      <c r="D224" s="2" t="s">
        <v>3</v>
      </c>
      <c r="E224" s="29">
        <v>30</v>
      </c>
      <c r="F224" s="14">
        <v>1</v>
      </c>
      <c r="G224" s="2">
        <v>1</v>
      </c>
      <c r="H224" s="10">
        <v>1</v>
      </c>
      <c r="I224" s="2">
        <v>1</v>
      </c>
      <c r="J224" s="2">
        <v>4</v>
      </c>
      <c r="K224" s="10">
        <v>1</v>
      </c>
      <c r="L224" s="2">
        <v>1</v>
      </c>
      <c r="M224" s="2">
        <v>1</v>
      </c>
      <c r="N224" s="10">
        <v>1</v>
      </c>
      <c r="O224" s="2">
        <v>1</v>
      </c>
      <c r="P224" s="2">
        <v>5</v>
      </c>
      <c r="Q224" s="10">
        <v>5</v>
      </c>
      <c r="R224" s="2">
        <v>5</v>
      </c>
      <c r="S224" s="2">
        <v>5</v>
      </c>
      <c r="T224" s="10">
        <v>1</v>
      </c>
      <c r="U224" s="2">
        <v>7</v>
      </c>
      <c r="V224" s="2">
        <v>5</v>
      </c>
      <c r="W224" s="2">
        <v>5</v>
      </c>
      <c r="X224" s="2">
        <f t="shared" si="18"/>
        <v>-3</v>
      </c>
      <c r="Y224" s="2">
        <f t="shared" si="19"/>
        <v>-4</v>
      </c>
      <c r="Z224" s="2">
        <f t="shared" si="20"/>
        <v>-1</v>
      </c>
      <c r="AA224" s="2">
        <f t="shared" si="21"/>
        <v>3.6666666666666665</v>
      </c>
      <c r="AB224" s="2">
        <f t="shared" si="22"/>
        <v>7.333333333333333</v>
      </c>
      <c r="AC224" s="2">
        <f t="shared" si="23"/>
        <v>17</v>
      </c>
      <c r="AE224" s="3">
        <v>1</v>
      </c>
      <c r="AF224" s="2">
        <v>1</v>
      </c>
      <c r="AG224" s="10">
        <v>1</v>
      </c>
      <c r="AH224" s="2">
        <v>1</v>
      </c>
      <c r="AI224" s="2">
        <v>1</v>
      </c>
      <c r="AJ224" s="10">
        <v>1</v>
      </c>
      <c r="AK224" s="2">
        <v>1</v>
      </c>
      <c r="AL224" s="2">
        <v>1</v>
      </c>
      <c r="AM224" s="10">
        <v>1</v>
      </c>
      <c r="AN224" s="5">
        <v>1</v>
      </c>
      <c r="AO224" s="2">
        <v>1</v>
      </c>
      <c r="AP224" s="10">
        <v>1</v>
      </c>
      <c r="AQ224" s="2">
        <v>3</v>
      </c>
      <c r="AR224" s="2">
        <v>1</v>
      </c>
      <c r="AS224" s="10">
        <v>1</v>
      </c>
      <c r="AT224" s="2">
        <v>7</v>
      </c>
      <c r="AU224" s="2">
        <v>5</v>
      </c>
      <c r="AV224" s="10">
        <v>4</v>
      </c>
      <c r="AW224">
        <f>AVERAGE(AE224:AG224)*(-3)</f>
        <v>-3</v>
      </c>
      <c r="AX224">
        <f>AVERAGE(AH224:AJ224)*(-2)</f>
        <v>-2</v>
      </c>
      <c r="AY224">
        <f>AVERAGE(AK224:AM224)*(-1)</f>
        <v>-1</v>
      </c>
      <c r="AZ224">
        <f>AVERAGE(AN224:AP224)*1</f>
        <v>1</v>
      </c>
      <c r="BA224">
        <f>AVERAGE(AQ224:AS224)*2</f>
        <v>3.3333333333333335</v>
      </c>
      <c r="BB224">
        <f>AVERAGE(AT224:AV224)*3</f>
        <v>16</v>
      </c>
      <c r="BC224" s="20">
        <f>SUM(AW224:BB224)</f>
        <v>14.333333333333334</v>
      </c>
      <c r="BD224" s="17">
        <f>SUM(X224:AC224)</f>
        <v>20</v>
      </c>
      <c r="BG224" s="45">
        <f>SUM(BC224:BD224)</f>
        <v>34.333333333333336</v>
      </c>
    </row>
    <row r="225" spans="1:59" x14ac:dyDescent="0.15">
      <c r="A225" s="2" t="s">
        <v>5</v>
      </c>
      <c r="B225" s="2" t="s">
        <v>1</v>
      </c>
      <c r="C225" s="2" t="s">
        <v>8</v>
      </c>
      <c r="D225" s="2" t="s">
        <v>3</v>
      </c>
      <c r="E225" s="29">
        <v>1700</v>
      </c>
      <c r="F225" s="14">
        <v>1</v>
      </c>
      <c r="G225" s="2">
        <v>1</v>
      </c>
      <c r="H225" s="10">
        <v>1</v>
      </c>
      <c r="I225" s="2">
        <v>3</v>
      </c>
      <c r="J225" s="2">
        <v>1</v>
      </c>
      <c r="K225" s="10">
        <v>4</v>
      </c>
      <c r="L225" s="2">
        <v>4</v>
      </c>
      <c r="M225" s="2">
        <v>4</v>
      </c>
      <c r="N225" s="10">
        <v>5</v>
      </c>
      <c r="O225" s="2">
        <v>1</v>
      </c>
      <c r="P225" s="2">
        <v>6</v>
      </c>
      <c r="Q225" s="10">
        <v>5</v>
      </c>
      <c r="R225" s="2">
        <v>7</v>
      </c>
      <c r="S225" s="2">
        <v>5</v>
      </c>
      <c r="T225" s="10">
        <v>4</v>
      </c>
      <c r="U225" s="2">
        <v>7</v>
      </c>
      <c r="V225" s="2">
        <v>6</v>
      </c>
      <c r="W225" s="2">
        <v>5</v>
      </c>
      <c r="X225" s="2">
        <f t="shared" si="18"/>
        <v>-3</v>
      </c>
      <c r="Y225" s="2">
        <f t="shared" si="19"/>
        <v>-5.333333333333333</v>
      </c>
      <c r="Z225" s="2">
        <f t="shared" si="20"/>
        <v>-4.333333333333333</v>
      </c>
      <c r="AA225" s="2">
        <f t="shared" si="21"/>
        <v>4</v>
      </c>
      <c r="AB225" s="2">
        <f t="shared" si="22"/>
        <v>10.666666666666666</v>
      </c>
      <c r="AC225" s="2">
        <f t="shared" si="23"/>
        <v>18</v>
      </c>
      <c r="AE225" s="3">
        <v>4</v>
      </c>
      <c r="AF225" s="2">
        <v>3</v>
      </c>
      <c r="AG225" s="10">
        <v>3</v>
      </c>
      <c r="AH225" s="2">
        <v>4</v>
      </c>
      <c r="AI225" s="2">
        <v>1</v>
      </c>
      <c r="AJ225" s="10">
        <v>4</v>
      </c>
      <c r="AK225" s="2">
        <v>1</v>
      </c>
      <c r="AL225" s="2">
        <v>4</v>
      </c>
      <c r="AM225" s="10">
        <v>4</v>
      </c>
      <c r="AN225" s="5">
        <v>4</v>
      </c>
      <c r="AO225" s="2">
        <v>3</v>
      </c>
      <c r="AP225" s="10">
        <v>5</v>
      </c>
      <c r="AQ225" s="2">
        <v>5</v>
      </c>
      <c r="AR225" s="2">
        <v>4</v>
      </c>
      <c r="AS225" s="10">
        <v>5</v>
      </c>
      <c r="AT225" s="2">
        <v>7</v>
      </c>
      <c r="AU225" s="2">
        <v>4</v>
      </c>
      <c r="AV225" s="10">
        <v>6</v>
      </c>
      <c r="AW225">
        <f>AVERAGE(AE225:AG225)*(-3)</f>
        <v>-10</v>
      </c>
      <c r="AX225">
        <f>AVERAGE(AH225:AJ225)*(-2)</f>
        <v>-6</v>
      </c>
      <c r="AY225">
        <f>AVERAGE(AK225:AM225)*(-1)</f>
        <v>-3</v>
      </c>
      <c r="AZ225">
        <f>AVERAGE(AN225:AP225)*1</f>
        <v>4</v>
      </c>
      <c r="BA225">
        <f>AVERAGE(AQ225:AS225)*2</f>
        <v>9.3333333333333339</v>
      </c>
      <c r="BB225">
        <f>AVERAGE(AT225:AV225)*3</f>
        <v>17</v>
      </c>
      <c r="BC225" s="20">
        <f>SUM(AW225:BB225)</f>
        <v>11.333333333333334</v>
      </c>
      <c r="BD225" s="17">
        <f>SUM(X225:AC225)</f>
        <v>20</v>
      </c>
      <c r="BG225" s="45">
        <f>SUM(BC225:BD225)</f>
        <v>31.333333333333336</v>
      </c>
    </row>
    <row r="226" spans="1:59" x14ac:dyDescent="0.15">
      <c r="A226" s="2" t="s">
        <v>5</v>
      </c>
      <c r="B226" s="2" t="s">
        <v>6</v>
      </c>
      <c r="C226" s="2" t="s">
        <v>8</v>
      </c>
      <c r="D226" s="2" t="s">
        <v>3</v>
      </c>
      <c r="E226" s="28" t="s">
        <v>121</v>
      </c>
      <c r="F226" s="14">
        <v>1</v>
      </c>
      <c r="G226" s="2">
        <v>1</v>
      </c>
      <c r="H226" s="10">
        <v>1</v>
      </c>
      <c r="I226" s="2">
        <v>1</v>
      </c>
      <c r="J226" s="2">
        <v>1</v>
      </c>
      <c r="K226" s="10">
        <v>1</v>
      </c>
      <c r="L226" s="2">
        <v>1</v>
      </c>
      <c r="M226" s="2">
        <v>2</v>
      </c>
      <c r="N226" s="10">
        <v>1</v>
      </c>
      <c r="O226" s="2">
        <v>1</v>
      </c>
      <c r="P226" s="2">
        <v>1</v>
      </c>
      <c r="Q226" s="10">
        <v>2</v>
      </c>
      <c r="R226" s="2">
        <v>4</v>
      </c>
      <c r="S226" s="2">
        <v>1</v>
      </c>
      <c r="T226" s="10">
        <v>1</v>
      </c>
      <c r="U226" s="2">
        <v>7</v>
      </c>
      <c r="V226" s="2">
        <v>7</v>
      </c>
      <c r="W226" s="2">
        <v>7</v>
      </c>
      <c r="X226" s="2">
        <f t="shared" si="18"/>
        <v>-3</v>
      </c>
      <c r="Y226" s="2">
        <f t="shared" si="19"/>
        <v>-2</v>
      </c>
      <c r="Z226" s="2">
        <f t="shared" si="20"/>
        <v>-1.3333333333333333</v>
      </c>
      <c r="AA226" s="2">
        <f t="shared" si="21"/>
        <v>1.3333333333333333</v>
      </c>
      <c r="AB226" s="2">
        <f t="shared" si="22"/>
        <v>4</v>
      </c>
      <c r="AC226" s="2">
        <f t="shared" si="23"/>
        <v>21</v>
      </c>
      <c r="AE226" s="3">
        <v>2</v>
      </c>
      <c r="AF226" s="2">
        <v>1</v>
      </c>
      <c r="AG226" s="10">
        <v>2</v>
      </c>
      <c r="AH226" s="2">
        <v>3</v>
      </c>
      <c r="AI226" s="2">
        <v>1</v>
      </c>
      <c r="AJ226" s="10">
        <v>1</v>
      </c>
      <c r="AK226" s="2">
        <v>1</v>
      </c>
      <c r="AL226" s="2">
        <v>1</v>
      </c>
      <c r="AM226" s="10">
        <v>4</v>
      </c>
      <c r="AN226" s="5">
        <v>1</v>
      </c>
      <c r="AO226" s="2">
        <v>4</v>
      </c>
      <c r="AP226" s="10">
        <v>5</v>
      </c>
      <c r="AQ226" s="2">
        <v>5</v>
      </c>
      <c r="AR226" s="2">
        <v>6</v>
      </c>
      <c r="AS226" s="10">
        <v>6</v>
      </c>
      <c r="AT226" s="2">
        <v>6</v>
      </c>
      <c r="AU226" s="2">
        <v>6</v>
      </c>
      <c r="AV226" s="10">
        <v>5</v>
      </c>
      <c r="AW226">
        <f>AVERAGE(AE226:AG226)*(-3)</f>
        <v>-5</v>
      </c>
      <c r="AX226">
        <f>AVERAGE(AH226:AJ226)*(-2)</f>
        <v>-3.3333333333333335</v>
      </c>
      <c r="AY226">
        <f>AVERAGE(AK226:AM226)*(-1)</f>
        <v>-2</v>
      </c>
      <c r="AZ226">
        <f>AVERAGE(AN226:AP226)*1</f>
        <v>3.3333333333333335</v>
      </c>
      <c r="BA226">
        <f>AVERAGE(AQ226:AS226)*2</f>
        <v>11.333333333333334</v>
      </c>
      <c r="BB226">
        <f>AVERAGE(AT226:AV226)*3</f>
        <v>17</v>
      </c>
      <c r="BC226" s="20">
        <f>SUM(AW226:BB226)</f>
        <v>21.333333333333336</v>
      </c>
      <c r="BD226" s="17">
        <f>SUM(X226:AC226)</f>
        <v>20</v>
      </c>
      <c r="BG226" s="45">
        <f>SUM(BC226:BD226)</f>
        <v>41.333333333333336</v>
      </c>
    </row>
    <row r="227" spans="1:59" x14ac:dyDescent="0.15">
      <c r="A227" s="2" t="s">
        <v>0</v>
      </c>
      <c r="B227" s="2" t="s">
        <v>1</v>
      </c>
      <c r="C227" s="2" t="s">
        <v>2</v>
      </c>
      <c r="D227" s="2" t="s">
        <v>3</v>
      </c>
      <c r="E227" s="29">
        <v>700</v>
      </c>
      <c r="F227" s="14">
        <v>1</v>
      </c>
      <c r="G227" s="2">
        <v>3</v>
      </c>
      <c r="H227" s="10">
        <v>2</v>
      </c>
      <c r="I227" s="2">
        <v>3</v>
      </c>
      <c r="J227" s="2">
        <v>2</v>
      </c>
      <c r="K227" s="10">
        <v>2</v>
      </c>
      <c r="L227" s="2">
        <v>1</v>
      </c>
      <c r="M227" s="2">
        <v>6</v>
      </c>
      <c r="N227" s="10">
        <v>3</v>
      </c>
      <c r="O227" s="2">
        <v>2</v>
      </c>
      <c r="P227" s="2">
        <v>4</v>
      </c>
      <c r="Q227" s="10">
        <v>7</v>
      </c>
      <c r="R227" s="2">
        <v>7</v>
      </c>
      <c r="S227" s="2">
        <v>7</v>
      </c>
      <c r="T227" s="10">
        <v>7</v>
      </c>
      <c r="U227" s="2">
        <v>4</v>
      </c>
      <c r="V227" s="2">
        <v>6</v>
      </c>
      <c r="W227" s="2">
        <v>6</v>
      </c>
      <c r="X227" s="2">
        <f t="shared" si="18"/>
        <v>-6</v>
      </c>
      <c r="Y227" s="2">
        <f t="shared" si="19"/>
        <v>-4.666666666666667</v>
      </c>
      <c r="Z227" s="2">
        <f t="shared" si="20"/>
        <v>-3.3333333333333335</v>
      </c>
      <c r="AA227" s="2">
        <f t="shared" si="21"/>
        <v>4.333333333333333</v>
      </c>
      <c r="AB227" s="2">
        <f t="shared" si="22"/>
        <v>14</v>
      </c>
      <c r="AC227" s="2">
        <f t="shared" si="23"/>
        <v>16</v>
      </c>
      <c r="AE227" s="3">
        <v>1</v>
      </c>
      <c r="AF227" s="2">
        <v>1</v>
      </c>
      <c r="AG227" s="10">
        <v>1</v>
      </c>
      <c r="AH227" s="2">
        <v>1</v>
      </c>
      <c r="AI227" s="2">
        <v>1</v>
      </c>
      <c r="AJ227" s="10">
        <v>1</v>
      </c>
      <c r="AK227" s="2">
        <v>1</v>
      </c>
      <c r="AL227" s="2">
        <v>2</v>
      </c>
      <c r="AM227" s="10">
        <v>1</v>
      </c>
      <c r="AN227" s="5">
        <v>1</v>
      </c>
      <c r="AO227" s="2">
        <v>3</v>
      </c>
      <c r="AP227" s="10">
        <v>4</v>
      </c>
      <c r="AQ227" s="2">
        <v>4</v>
      </c>
      <c r="AR227" s="2">
        <v>3</v>
      </c>
      <c r="AS227" s="10">
        <v>4</v>
      </c>
      <c r="AT227" s="2">
        <v>5</v>
      </c>
      <c r="AU227" s="2">
        <v>5</v>
      </c>
      <c r="AV227" s="10">
        <v>6</v>
      </c>
      <c r="AW227">
        <f>AVERAGE(AE227:AG227)*(-3)</f>
        <v>-3</v>
      </c>
      <c r="AX227">
        <f>AVERAGE(AH227:AJ227)*(-2)</f>
        <v>-2</v>
      </c>
      <c r="AY227">
        <f>AVERAGE(AK227:AM227)*(-1)</f>
        <v>-1.3333333333333333</v>
      </c>
      <c r="AZ227">
        <f>AVERAGE(AN227:AP227)*1</f>
        <v>2.6666666666666665</v>
      </c>
      <c r="BA227">
        <f>AVERAGE(AQ227:AS227)*2</f>
        <v>7.333333333333333</v>
      </c>
      <c r="BB227">
        <f>AVERAGE(AT227:AV227)*3</f>
        <v>16</v>
      </c>
      <c r="BC227" s="20">
        <f>SUM(AW227:BB227)</f>
        <v>19.666666666666668</v>
      </c>
      <c r="BD227" s="17">
        <f>SUM(X227:AC227)</f>
        <v>20.333333333333332</v>
      </c>
      <c r="BG227" s="45">
        <f>SUM(BC227:BD227)</f>
        <v>40</v>
      </c>
    </row>
    <row r="228" spans="1:59" x14ac:dyDescent="0.15">
      <c r="A228" s="27" t="s">
        <v>11</v>
      </c>
      <c r="B228" s="2" t="s">
        <v>6</v>
      </c>
      <c r="C228" s="2" t="s">
        <v>14</v>
      </c>
      <c r="D228" s="2" t="s">
        <v>3</v>
      </c>
      <c r="E228" s="23" t="s">
        <v>116</v>
      </c>
      <c r="F228" s="14">
        <v>1</v>
      </c>
      <c r="G228" s="2">
        <v>1</v>
      </c>
      <c r="H228" s="10">
        <v>2</v>
      </c>
      <c r="I228" s="2">
        <v>2</v>
      </c>
      <c r="J228" s="2">
        <v>1</v>
      </c>
      <c r="K228" s="10">
        <v>3</v>
      </c>
      <c r="L228" s="2">
        <v>1</v>
      </c>
      <c r="M228" s="2">
        <v>7</v>
      </c>
      <c r="N228" s="10">
        <v>1</v>
      </c>
      <c r="O228" s="2">
        <v>1</v>
      </c>
      <c r="P228" s="2">
        <v>7</v>
      </c>
      <c r="Q228" s="10">
        <v>1</v>
      </c>
      <c r="R228" s="2">
        <v>5</v>
      </c>
      <c r="S228" s="2">
        <v>5</v>
      </c>
      <c r="T228" s="10">
        <v>1</v>
      </c>
      <c r="U228" s="2">
        <v>7</v>
      </c>
      <c r="V228" s="2">
        <v>7</v>
      </c>
      <c r="W228" s="2">
        <v>7</v>
      </c>
      <c r="X228" s="2">
        <f t="shared" si="18"/>
        <v>-4</v>
      </c>
      <c r="Y228" s="2">
        <f t="shared" si="19"/>
        <v>-4</v>
      </c>
      <c r="Z228" s="2">
        <f t="shared" si="20"/>
        <v>-3</v>
      </c>
      <c r="AA228" s="2">
        <f t="shared" si="21"/>
        <v>3</v>
      </c>
      <c r="AB228" s="2">
        <f t="shared" si="22"/>
        <v>7.333333333333333</v>
      </c>
      <c r="AC228" s="2">
        <f t="shared" si="23"/>
        <v>21</v>
      </c>
      <c r="AE228" s="3">
        <v>3</v>
      </c>
      <c r="AF228" s="2">
        <v>1</v>
      </c>
      <c r="AG228" s="10">
        <v>2</v>
      </c>
      <c r="AH228" s="2">
        <v>1</v>
      </c>
      <c r="AI228" s="2">
        <v>2</v>
      </c>
      <c r="AJ228" s="10">
        <v>3</v>
      </c>
      <c r="AK228" s="2">
        <v>5</v>
      </c>
      <c r="AL228" s="2">
        <v>5</v>
      </c>
      <c r="AM228" s="10">
        <v>6</v>
      </c>
      <c r="AN228" s="5">
        <v>3</v>
      </c>
      <c r="AO228" s="2">
        <v>4</v>
      </c>
      <c r="AP228" s="10">
        <v>5</v>
      </c>
      <c r="AQ228" s="2">
        <v>3</v>
      </c>
      <c r="AR228" s="2">
        <v>2</v>
      </c>
      <c r="AS228" s="10">
        <v>4</v>
      </c>
      <c r="AT228" s="2">
        <v>6</v>
      </c>
      <c r="AU228" s="2">
        <v>7</v>
      </c>
      <c r="AV228" s="10">
        <v>7</v>
      </c>
      <c r="AW228">
        <f>AVERAGE(AE228:AG228)*(-3)</f>
        <v>-6</v>
      </c>
      <c r="AX228">
        <f>AVERAGE(AH228:AJ228)*(-2)</f>
        <v>-4</v>
      </c>
      <c r="AY228">
        <f>AVERAGE(AK228:AM228)*(-1)</f>
        <v>-5.333333333333333</v>
      </c>
      <c r="AZ228">
        <f>AVERAGE(AN228:AP228)*1</f>
        <v>4</v>
      </c>
      <c r="BA228">
        <f>AVERAGE(AQ228:AS228)*2</f>
        <v>6</v>
      </c>
      <c r="BB228">
        <f>AVERAGE(AT228:AV228)*3</f>
        <v>20</v>
      </c>
      <c r="BC228" s="20">
        <f>SUM(AW228:BB228)</f>
        <v>14.666666666666668</v>
      </c>
      <c r="BD228" s="17">
        <f>SUM(X228:AC228)</f>
        <v>20.333333333333332</v>
      </c>
      <c r="BG228" s="45">
        <f>SUM(BC228:BD228)</f>
        <v>35</v>
      </c>
    </row>
    <row r="229" spans="1:59" x14ac:dyDescent="0.15">
      <c r="A229" s="2" t="s">
        <v>5</v>
      </c>
      <c r="B229" s="2" t="s">
        <v>6</v>
      </c>
      <c r="C229" s="2" t="s">
        <v>8</v>
      </c>
      <c r="D229" s="2" t="s">
        <v>3</v>
      </c>
      <c r="E229" s="23" t="s">
        <v>116</v>
      </c>
      <c r="F229" s="14">
        <v>1</v>
      </c>
      <c r="G229" s="2">
        <v>1</v>
      </c>
      <c r="H229" s="10">
        <v>2</v>
      </c>
      <c r="I229" s="2">
        <v>1</v>
      </c>
      <c r="J229" s="2">
        <v>1</v>
      </c>
      <c r="K229" s="10">
        <v>1</v>
      </c>
      <c r="L229" s="2">
        <v>1</v>
      </c>
      <c r="M229" s="2">
        <v>1</v>
      </c>
      <c r="N229" s="10">
        <v>3</v>
      </c>
      <c r="O229" s="2">
        <v>1</v>
      </c>
      <c r="P229" s="2">
        <v>1</v>
      </c>
      <c r="Q229" s="10">
        <v>3</v>
      </c>
      <c r="R229" s="2">
        <v>4</v>
      </c>
      <c r="S229" s="2">
        <v>5</v>
      </c>
      <c r="T229" s="10">
        <v>2</v>
      </c>
      <c r="U229" s="2">
        <v>7</v>
      </c>
      <c r="V229" s="2">
        <v>7</v>
      </c>
      <c r="W229" s="2">
        <v>5</v>
      </c>
      <c r="X229" s="2">
        <f t="shared" si="18"/>
        <v>-4</v>
      </c>
      <c r="Y229" s="2">
        <f t="shared" si="19"/>
        <v>-2</v>
      </c>
      <c r="Z229" s="2">
        <f t="shared" si="20"/>
        <v>-1.6666666666666667</v>
      </c>
      <c r="AA229" s="2">
        <f t="shared" si="21"/>
        <v>1.6666666666666667</v>
      </c>
      <c r="AB229" s="2">
        <f t="shared" si="22"/>
        <v>7.333333333333333</v>
      </c>
      <c r="AC229" s="2">
        <f t="shared" si="23"/>
        <v>19</v>
      </c>
      <c r="AE229" s="3">
        <v>1</v>
      </c>
      <c r="AF229" s="2">
        <v>1</v>
      </c>
      <c r="AG229" s="10">
        <v>1</v>
      </c>
      <c r="AH229" s="2">
        <v>2</v>
      </c>
      <c r="AI229" s="2">
        <v>1</v>
      </c>
      <c r="AJ229" s="10">
        <v>5</v>
      </c>
      <c r="AK229" s="2">
        <v>2</v>
      </c>
      <c r="AL229" s="2">
        <v>5</v>
      </c>
      <c r="AM229" s="10">
        <v>7</v>
      </c>
      <c r="AN229" s="5">
        <v>2</v>
      </c>
      <c r="AO229" s="2">
        <v>4</v>
      </c>
      <c r="AP229" s="10">
        <v>6</v>
      </c>
      <c r="AQ229" s="2">
        <v>7</v>
      </c>
      <c r="AR229" s="2">
        <v>6</v>
      </c>
      <c r="AS229" s="10">
        <v>6</v>
      </c>
      <c r="AT229" s="2">
        <v>5</v>
      </c>
      <c r="AU229" s="2">
        <v>7</v>
      </c>
      <c r="AV229" s="10">
        <v>7</v>
      </c>
      <c r="AW229">
        <f>AVERAGE(AE229:AG229)*(-3)</f>
        <v>-3</v>
      </c>
      <c r="AX229">
        <f>AVERAGE(AH229:AJ229)*(-2)</f>
        <v>-5.333333333333333</v>
      </c>
      <c r="AY229">
        <f>AVERAGE(AK229:AM229)*(-1)</f>
        <v>-4.666666666666667</v>
      </c>
      <c r="AZ229">
        <f>AVERAGE(AN229:AP229)*1</f>
        <v>4</v>
      </c>
      <c r="BA229">
        <f>AVERAGE(AQ229:AS229)*2</f>
        <v>12.666666666666666</v>
      </c>
      <c r="BB229">
        <f>AVERAGE(AT229:AV229)*3</f>
        <v>19</v>
      </c>
      <c r="BC229" s="20">
        <f>SUM(AW229:BB229)</f>
        <v>22.666666666666664</v>
      </c>
      <c r="BD229" s="17">
        <f>SUM(X229:AC229)</f>
        <v>20.333333333333332</v>
      </c>
      <c r="BG229" s="45">
        <f>SUM(BC229:BD229)</f>
        <v>43</v>
      </c>
    </row>
    <row r="230" spans="1:59" x14ac:dyDescent="0.15">
      <c r="A230" s="2" t="s">
        <v>0</v>
      </c>
      <c r="B230" s="2" t="s">
        <v>6</v>
      </c>
      <c r="C230" s="2" t="s">
        <v>8</v>
      </c>
      <c r="D230" s="2" t="s">
        <v>18</v>
      </c>
      <c r="E230" s="23" t="s">
        <v>116</v>
      </c>
      <c r="F230" s="14">
        <v>1</v>
      </c>
      <c r="G230" s="2">
        <v>1</v>
      </c>
      <c r="H230" s="10">
        <v>1</v>
      </c>
      <c r="I230" s="2">
        <v>1</v>
      </c>
      <c r="J230" s="2">
        <v>1</v>
      </c>
      <c r="K230" s="10">
        <v>1</v>
      </c>
      <c r="L230" s="2">
        <v>2</v>
      </c>
      <c r="M230" s="2">
        <v>1</v>
      </c>
      <c r="N230" s="10">
        <v>1</v>
      </c>
      <c r="O230" s="2">
        <v>1</v>
      </c>
      <c r="P230" s="2">
        <v>2</v>
      </c>
      <c r="Q230" s="10">
        <v>4</v>
      </c>
      <c r="R230" s="2">
        <v>4</v>
      </c>
      <c r="S230" s="2">
        <v>3</v>
      </c>
      <c r="T230" s="10">
        <v>4</v>
      </c>
      <c r="U230" s="2">
        <v>6</v>
      </c>
      <c r="V230" s="2">
        <v>6</v>
      </c>
      <c r="W230" s="2">
        <v>5</v>
      </c>
      <c r="X230" s="2">
        <f t="shared" si="18"/>
        <v>-3</v>
      </c>
      <c r="Y230" s="2">
        <f t="shared" si="19"/>
        <v>-2</v>
      </c>
      <c r="Z230" s="2">
        <f t="shared" si="20"/>
        <v>-1.3333333333333333</v>
      </c>
      <c r="AA230" s="2">
        <f t="shared" si="21"/>
        <v>2.3333333333333335</v>
      </c>
      <c r="AB230" s="2">
        <f t="shared" si="22"/>
        <v>7.333333333333333</v>
      </c>
      <c r="AC230" s="2">
        <f t="shared" si="23"/>
        <v>17</v>
      </c>
      <c r="AE230" s="3">
        <v>1</v>
      </c>
      <c r="AF230" s="2">
        <v>1</v>
      </c>
      <c r="AG230" s="10">
        <v>1</v>
      </c>
      <c r="AH230" s="2">
        <v>5</v>
      </c>
      <c r="AI230" s="2">
        <v>1</v>
      </c>
      <c r="AJ230" s="10">
        <v>1</v>
      </c>
      <c r="AK230" s="2">
        <v>1</v>
      </c>
      <c r="AL230" s="2">
        <v>4</v>
      </c>
      <c r="AM230" s="10">
        <v>1</v>
      </c>
      <c r="AN230" s="5">
        <v>1</v>
      </c>
      <c r="AO230" s="2">
        <v>6</v>
      </c>
      <c r="AP230" s="10">
        <v>6</v>
      </c>
      <c r="AQ230" s="2">
        <v>5</v>
      </c>
      <c r="AR230" s="2">
        <v>6</v>
      </c>
      <c r="AS230" s="10">
        <v>6</v>
      </c>
      <c r="AT230" s="2">
        <v>6</v>
      </c>
      <c r="AU230" s="2">
        <v>6</v>
      </c>
      <c r="AV230" s="10">
        <v>6</v>
      </c>
      <c r="AW230">
        <f>AVERAGE(AE230:AG230)*(-3)</f>
        <v>-3</v>
      </c>
      <c r="AX230">
        <f>AVERAGE(AH230:AJ230)*(-2)</f>
        <v>-4.666666666666667</v>
      </c>
      <c r="AY230">
        <f>AVERAGE(AK230:AM230)*(-1)</f>
        <v>-2</v>
      </c>
      <c r="AZ230">
        <f>AVERAGE(AN230:AP230)*1</f>
        <v>4.333333333333333</v>
      </c>
      <c r="BA230">
        <f>AVERAGE(AQ230:AS230)*2</f>
        <v>11.333333333333334</v>
      </c>
      <c r="BB230">
        <f>AVERAGE(AT230:AV230)*3</f>
        <v>18</v>
      </c>
      <c r="BC230" s="20">
        <f>SUM(AW230:BB230)</f>
        <v>24</v>
      </c>
      <c r="BD230" s="17">
        <f>SUM(X230:AC230)</f>
        <v>20.333333333333332</v>
      </c>
      <c r="BG230" s="45">
        <f>SUM(BC230:BD230)</f>
        <v>44.333333333333329</v>
      </c>
    </row>
    <row r="231" spans="1:59" x14ac:dyDescent="0.15">
      <c r="A231" s="2" t="s">
        <v>5</v>
      </c>
      <c r="B231" s="2" t="s">
        <v>1</v>
      </c>
      <c r="C231" s="2" t="s">
        <v>8</v>
      </c>
      <c r="D231" s="2" t="s">
        <v>3</v>
      </c>
      <c r="E231" s="29">
        <v>250</v>
      </c>
      <c r="F231" s="14">
        <v>1</v>
      </c>
      <c r="G231" s="2">
        <v>2</v>
      </c>
      <c r="H231" s="10">
        <v>1</v>
      </c>
      <c r="I231" s="2">
        <v>3</v>
      </c>
      <c r="J231" s="2">
        <v>1</v>
      </c>
      <c r="K231" s="10">
        <v>2</v>
      </c>
      <c r="L231" s="2">
        <v>3</v>
      </c>
      <c r="M231" s="2">
        <v>3</v>
      </c>
      <c r="N231" s="10">
        <v>3</v>
      </c>
      <c r="O231" s="2">
        <v>2</v>
      </c>
      <c r="P231" s="2">
        <v>4</v>
      </c>
      <c r="Q231" s="10">
        <v>4</v>
      </c>
      <c r="R231" s="2">
        <v>5</v>
      </c>
      <c r="S231" s="2">
        <v>5</v>
      </c>
      <c r="T231" s="10">
        <v>5</v>
      </c>
      <c r="U231" s="2">
        <v>6</v>
      </c>
      <c r="V231" s="2">
        <v>6</v>
      </c>
      <c r="W231" s="2">
        <v>6</v>
      </c>
      <c r="X231" s="2">
        <f t="shared" si="18"/>
        <v>-4</v>
      </c>
      <c r="Y231" s="2">
        <f t="shared" si="19"/>
        <v>-4</v>
      </c>
      <c r="Z231" s="2">
        <f t="shared" si="20"/>
        <v>-3</v>
      </c>
      <c r="AA231" s="2">
        <f t="shared" si="21"/>
        <v>3.3333333333333335</v>
      </c>
      <c r="AB231" s="2">
        <f t="shared" si="22"/>
        <v>10</v>
      </c>
      <c r="AC231" s="2">
        <f t="shared" si="23"/>
        <v>18</v>
      </c>
      <c r="AE231" s="3">
        <v>2</v>
      </c>
      <c r="AF231" s="2">
        <v>2</v>
      </c>
      <c r="AG231" s="10">
        <v>2</v>
      </c>
      <c r="AH231" s="2">
        <v>6</v>
      </c>
      <c r="AI231" s="2">
        <v>2</v>
      </c>
      <c r="AJ231" s="10">
        <v>2</v>
      </c>
      <c r="AK231" s="2">
        <v>2</v>
      </c>
      <c r="AL231" s="2">
        <v>2</v>
      </c>
      <c r="AM231" s="10">
        <v>2</v>
      </c>
      <c r="AN231" s="5">
        <v>2</v>
      </c>
      <c r="AO231" s="2">
        <v>5</v>
      </c>
      <c r="AP231" s="10">
        <v>6</v>
      </c>
      <c r="AQ231" s="2">
        <v>5</v>
      </c>
      <c r="AR231" s="2">
        <v>5</v>
      </c>
      <c r="AS231" s="10">
        <v>6</v>
      </c>
      <c r="AT231" s="2">
        <v>4</v>
      </c>
      <c r="AU231" s="2">
        <v>5</v>
      </c>
      <c r="AV231" s="10">
        <v>6</v>
      </c>
      <c r="AW231">
        <f>AVERAGE(AE231:AG231)*(-3)</f>
        <v>-6</v>
      </c>
      <c r="AX231">
        <f>AVERAGE(AH231:AJ231)*(-2)</f>
        <v>-6.666666666666667</v>
      </c>
      <c r="AY231">
        <f>AVERAGE(AK231:AM231)*(-1)</f>
        <v>-2</v>
      </c>
      <c r="AZ231">
        <f>AVERAGE(AN231:AP231)*1</f>
        <v>4.333333333333333</v>
      </c>
      <c r="BA231">
        <f>AVERAGE(AQ231:AS231)*2</f>
        <v>10.666666666666666</v>
      </c>
      <c r="BB231">
        <f>AVERAGE(AT231:AV231)*3</f>
        <v>15</v>
      </c>
      <c r="BC231" s="20">
        <f>SUM(AW231:BB231)</f>
        <v>15.33333333333333</v>
      </c>
      <c r="BD231" s="17">
        <f>SUM(X231:AC231)</f>
        <v>20.333333333333336</v>
      </c>
      <c r="BG231" s="45">
        <f>SUM(BC231:BD231)</f>
        <v>35.666666666666664</v>
      </c>
    </row>
    <row r="232" spans="1:59" x14ac:dyDescent="0.15">
      <c r="A232" s="2" t="s">
        <v>0</v>
      </c>
      <c r="B232" s="2" t="s">
        <v>1</v>
      </c>
      <c r="C232" s="2" t="s">
        <v>2</v>
      </c>
      <c r="D232" s="2" t="s">
        <v>12</v>
      </c>
      <c r="E232" s="29">
        <v>150</v>
      </c>
      <c r="F232" s="14">
        <v>2</v>
      </c>
      <c r="G232" s="2">
        <v>1</v>
      </c>
      <c r="H232" s="10">
        <v>1</v>
      </c>
      <c r="I232" s="2">
        <v>1</v>
      </c>
      <c r="J232" s="2">
        <v>6</v>
      </c>
      <c r="K232" s="10">
        <v>6</v>
      </c>
      <c r="L232" s="2">
        <v>1</v>
      </c>
      <c r="M232" s="2">
        <v>7</v>
      </c>
      <c r="N232" s="10">
        <v>1</v>
      </c>
      <c r="O232" s="2">
        <v>1</v>
      </c>
      <c r="P232" s="2">
        <v>7</v>
      </c>
      <c r="Q232" s="10">
        <v>7</v>
      </c>
      <c r="R232" s="2">
        <v>5</v>
      </c>
      <c r="S232" s="2">
        <v>7</v>
      </c>
      <c r="T232" s="10">
        <v>7</v>
      </c>
      <c r="U232" s="2">
        <v>5</v>
      </c>
      <c r="V232" s="2">
        <v>7</v>
      </c>
      <c r="W232" s="2">
        <v>7</v>
      </c>
      <c r="X232" s="2">
        <f t="shared" si="18"/>
        <v>-4</v>
      </c>
      <c r="Y232" s="2">
        <f t="shared" si="19"/>
        <v>-8.6666666666666661</v>
      </c>
      <c r="Z232" s="2">
        <f t="shared" si="20"/>
        <v>-3</v>
      </c>
      <c r="AA232" s="2">
        <f t="shared" si="21"/>
        <v>5</v>
      </c>
      <c r="AB232" s="2">
        <f t="shared" si="22"/>
        <v>12.666666666666666</v>
      </c>
      <c r="AC232" s="2">
        <f t="shared" si="23"/>
        <v>19</v>
      </c>
      <c r="AE232" s="3">
        <v>4</v>
      </c>
      <c r="AF232" s="2">
        <v>1</v>
      </c>
      <c r="AG232" s="10">
        <v>1</v>
      </c>
      <c r="AH232" s="5">
        <v>5</v>
      </c>
      <c r="AI232" s="2">
        <v>1</v>
      </c>
      <c r="AJ232" s="10">
        <v>1</v>
      </c>
      <c r="AK232" s="5">
        <v>3</v>
      </c>
      <c r="AL232" s="2">
        <v>5</v>
      </c>
      <c r="AM232" s="10">
        <v>1</v>
      </c>
      <c r="AN232" s="5">
        <v>1</v>
      </c>
      <c r="AO232" s="2">
        <v>5</v>
      </c>
      <c r="AP232" s="10">
        <v>3</v>
      </c>
      <c r="AQ232" s="5">
        <v>5</v>
      </c>
      <c r="AR232" s="2">
        <v>3</v>
      </c>
      <c r="AS232" s="10">
        <v>6</v>
      </c>
      <c r="AT232" s="5">
        <v>5</v>
      </c>
      <c r="AU232" s="2">
        <v>5</v>
      </c>
      <c r="AV232" s="10">
        <v>5</v>
      </c>
      <c r="AW232">
        <f>AVERAGE(AE232:AG232)*(-3)</f>
        <v>-6</v>
      </c>
      <c r="AX232">
        <f>AVERAGE(AH232:AJ232)*(-2)</f>
        <v>-4.666666666666667</v>
      </c>
      <c r="AY232">
        <f>AVERAGE(AK232:AM232)*(-1)</f>
        <v>-3</v>
      </c>
      <c r="AZ232">
        <f>AVERAGE(AN232:AP232)*1</f>
        <v>3</v>
      </c>
      <c r="BA232">
        <f>AVERAGE(AQ232:AS232)*2</f>
        <v>9.3333333333333339</v>
      </c>
      <c r="BB232">
        <f>AVERAGE(AT232:AV232)*3</f>
        <v>15</v>
      </c>
      <c r="BC232" s="20">
        <f>SUM(AW232:BB232)</f>
        <v>13.666666666666666</v>
      </c>
      <c r="BD232" s="17">
        <f>SUM(X232:AC232)</f>
        <v>21</v>
      </c>
      <c r="BG232" s="45">
        <f>SUM(BC232:BD232)</f>
        <v>34.666666666666664</v>
      </c>
    </row>
    <row r="233" spans="1:59" x14ac:dyDescent="0.15">
      <c r="A233" s="27" t="s">
        <v>11</v>
      </c>
      <c r="B233" s="2" t="s">
        <v>1</v>
      </c>
      <c r="C233" s="2" t="s">
        <v>14</v>
      </c>
      <c r="D233" s="2" t="s">
        <v>12</v>
      </c>
      <c r="E233" s="29">
        <v>500</v>
      </c>
      <c r="F233" s="14">
        <v>4</v>
      </c>
      <c r="G233" s="2">
        <v>1</v>
      </c>
      <c r="H233" s="10">
        <v>3</v>
      </c>
      <c r="I233" s="2">
        <v>3</v>
      </c>
      <c r="J233" s="2">
        <v>1</v>
      </c>
      <c r="K233" s="10">
        <v>1</v>
      </c>
      <c r="L233" s="2">
        <v>4</v>
      </c>
      <c r="M233" s="2">
        <v>4</v>
      </c>
      <c r="N233" s="10">
        <v>6</v>
      </c>
      <c r="O233" s="2">
        <v>1</v>
      </c>
      <c r="P233" s="2">
        <v>6</v>
      </c>
      <c r="Q233" s="10">
        <v>6</v>
      </c>
      <c r="R233" s="2">
        <v>7</v>
      </c>
      <c r="S233" s="2">
        <v>5</v>
      </c>
      <c r="T233" s="10">
        <v>6</v>
      </c>
      <c r="U233" s="2">
        <v>7</v>
      </c>
      <c r="V233" s="2">
        <v>7</v>
      </c>
      <c r="W233" s="2">
        <v>7</v>
      </c>
      <c r="X233" s="2">
        <f t="shared" si="18"/>
        <v>-8</v>
      </c>
      <c r="Y233" s="2">
        <f t="shared" si="19"/>
        <v>-3.3333333333333335</v>
      </c>
      <c r="Z233" s="2">
        <f t="shared" si="20"/>
        <v>-4.666666666666667</v>
      </c>
      <c r="AA233" s="2">
        <f t="shared" si="21"/>
        <v>4.333333333333333</v>
      </c>
      <c r="AB233" s="2">
        <f t="shared" si="22"/>
        <v>12</v>
      </c>
      <c r="AC233" s="2">
        <f t="shared" si="23"/>
        <v>21</v>
      </c>
      <c r="AE233" s="3">
        <v>1</v>
      </c>
      <c r="AF233" s="2">
        <v>1</v>
      </c>
      <c r="AG233" s="10">
        <v>1</v>
      </c>
      <c r="AH233" s="2">
        <v>1</v>
      </c>
      <c r="AI233" s="2">
        <v>1</v>
      </c>
      <c r="AJ233" s="10">
        <v>1</v>
      </c>
      <c r="AK233" s="2">
        <v>1</v>
      </c>
      <c r="AL233" s="2">
        <v>1</v>
      </c>
      <c r="AM233" s="10">
        <v>1</v>
      </c>
      <c r="AN233" s="5">
        <v>1</v>
      </c>
      <c r="AO233" s="2">
        <v>1</v>
      </c>
      <c r="AP233" s="10">
        <v>1</v>
      </c>
      <c r="AQ233" s="2">
        <v>1</v>
      </c>
      <c r="AR233" s="2">
        <v>1</v>
      </c>
      <c r="AS233" s="10">
        <v>1</v>
      </c>
      <c r="AT233" s="2">
        <v>5</v>
      </c>
      <c r="AU233" s="2">
        <v>5</v>
      </c>
      <c r="AV233" s="10">
        <v>5</v>
      </c>
      <c r="AW233">
        <f>AVERAGE(AE233:AG233)*(-3)</f>
        <v>-3</v>
      </c>
      <c r="AX233">
        <f>AVERAGE(AH233:AJ233)*(-2)</f>
        <v>-2</v>
      </c>
      <c r="AY233">
        <f>AVERAGE(AK233:AM233)*(-1)</f>
        <v>-1</v>
      </c>
      <c r="AZ233">
        <f>AVERAGE(AN233:AP233)*1</f>
        <v>1</v>
      </c>
      <c r="BA233">
        <f>AVERAGE(AQ233:AS233)*2</f>
        <v>2</v>
      </c>
      <c r="BB233">
        <f>AVERAGE(AT233:AV233)*3</f>
        <v>15</v>
      </c>
      <c r="BC233" s="20">
        <f>SUM(AW233:BB233)</f>
        <v>12</v>
      </c>
      <c r="BD233" s="17">
        <f>SUM(X233:AC233)</f>
        <v>21.333333333333332</v>
      </c>
      <c r="BG233" s="45">
        <f>SUM(BC233:BD233)</f>
        <v>33.333333333333329</v>
      </c>
    </row>
    <row r="234" spans="1:59" x14ac:dyDescent="0.15">
      <c r="A234" s="2" t="s">
        <v>5</v>
      </c>
      <c r="B234" s="2" t="s">
        <v>1</v>
      </c>
      <c r="C234" s="2" t="s">
        <v>2</v>
      </c>
      <c r="D234" s="2" t="s">
        <v>3</v>
      </c>
      <c r="E234" s="29">
        <v>300</v>
      </c>
      <c r="F234" s="14">
        <v>1</v>
      </c>
      <c r="G234" s="2">
        <v>1</v>
      </c>
      <c r="H234" s="10">
        <v>1</v>
      </c>
      <c r="I234" s="2">
        <v>4</v>
      </c>
      <c r="J234" s="2">
        <v>2</v>
      </c>
      <c r="K234" s="10">
        <v>2</v>
      </c>
      <c r="L234" s="2">
        <v>2</v>
      </c>
      <c r="M234" s="2">
        <v>2</v>
      </c>
      <c r="N234" s="10">
        <v>1</v>
      </c>
      <c r="O234" s="2">
        <v>4</v>
      </c>
      <c r="P234" s="2">
        <v>6</v>
      </c>
      <c r="Q234" s="10">
        <v>5</v>
      </c>
      <c r="R234" s="2">
        <v>5</v>
      </c>
      <c r="S234" s="2">
        <v>5</v>
      </c>
      <c r="T234" s="10">
        <v>4</v>
      </c>
      <c r="U234" s="2">
        <v>5</v>
      </c>
      <c r="V234" s="2">
        <v>6</v>
      </c>
      <c r="W234" s="2">
        <v>6</v>
      </c>
      <c r="X234" s="2">
        <f t="shared" si="18"/>
        <v>-3</v>
      </c>
      <c r="Y234" s="2">
        <f t="shared" si="19"/>
        <v>-5.333333333333333</v>
      </c>
      <c r="Z234" s="2">
        <f t="shared" si="20"/>
        <v>-1.6666666666666667</v>
      </c>
      <c r="AA234" s="2">
        <f t="shared" si="21"/>
        <v>5</v>
      </c>
      <c r="AB234" s="2">
        <f t="shared" si="22"/>
        <v>9.3333333333333339</v>
      </c>
      <c r="AC234" s="2">
        <f t="shared" si="23"/>
        <v>17</v>
      </c>
      <c r="AE234" s="3">
        <v>1</v>
      </c>
      <c r="AF234" s="2">
        <v>1</v>
      </c>
      <c r="AG234" s="10">
        <v>1</v>
      </c>
      <c r="AH234" s="2">
        <v>1</v>
      </c>
      <c r="AI234" s="2">
        <v>1</v>
      </c>
      <c r="AJ234" s="10">
        <v>3</v>
      </c>
      <c r="AK234" s="2">
        <v>4</v>
      </c>
      <c r="AL234" s="2">
        <v>4</v>
      </c>
      <c r="AM234" s="10">
        <v>3</v>
      </c>
      <c r="AN234" s="5">
        <v>1</v>
      </c>
      <c r="AO234" s="2">
        <v>6</v>
      </c>
      <c r="AP234" s="10">
        <v>3</v>
      </c>
      <c r="AQ234" s="2">
        <v>6</v>
      </c>
      <c r="AR234" s="2">
        <v>5</v>
      </c>
      <c r="AS234" s="10">
        <v>3</v>
      </c>
      <c r="AT234" s="2">
        <v>6</v>
      </c>
      <c r="AU234" s="2">
        <v>6</v>
      </c>
      <c r="AV234" s="10">
        <v>3</v>
      </c>
      <c r="AW234">
        <f>AVERAGE(AE234:AG234)*(-3)</f>
        <v>-3</v>
      </c>
      <c r="AX234">
        <f>AVERAGE(AH234:AJ234)*(-2)</f>
        <v>-3.3333333333333335</v>
      </c>
      <c r="AY234">
        <f>AVERAGE(AK234:AM234)*(-1)</f>
        <v>-3.6666666666666665</v>
      </c>
      <c r="AZ234">
        <f>AVERAGE(AN234:AP234)*1</f>
        <v>3.3333333333333335</v>
      </c>
      <c r="BA234">
        <f>AVERAGE(AQ234:AS234)*2</f>
        <v>9.3333333333333339</v>
      </c>
      <c r="BB234">
        <f>AVERAGE(AT234:AV234)*3</f>
        <v>15</v>
      </c>
      <c r="BC234" s="20">
        <f>SUM(AW234:BB234)</f>
        <v>17.666666666666668</v>
      </c>
      <c r="BD234" s="17">
        <f>SUM(X234:AC234)</f>
        <v>21.333333333333336</v>
      </c>
      <c r="BG234" s="45">
        <f>SUM(BC234:BD234)</f>
        <v>39</v>
      </c>
    </row>
    <row r="235" spans="1:59" x14ac:dyDescent="0.15">
      <c r="A235" s="2" t="s">
        <v>0</v>
      </c>
      <c r="B235" s="2" t="s">
        <v>1</v>
      </c>
      <c r="C235" s="2" t="s">
        <v>2</v>
      </c>
      <c r="D235" s="2" t="s">
        <v>3</v>
      </c>
      <c r="E235" s="29" t="s">
        <v>21</v>
      </c>
      <c r="F235" s="14">
        <v>3</v>
      </c>
      <c r="G235" s="2">
        <v>2</v>
      </c>
      <c r="H235" s="10">
        <v>2</v>
      </c>
      <c r="I235" s="2">
        <v>1</v>
      </c>
      <c r="J235" s="2">
        <v>1</v>
      </c>
      <c r="K235" s="10">
        <v>1</v>
      </c>
      <c r="L235" s="2">
        <v>6</v>
      </c>
      <c r="M235" s="2">
        <v>6</v>
      </c>
      <c r="N235" s="10">
        <v>2</v>
      </c>
      <c r="O235" s="2">
        <v>1</v>
      </c>
      <c r="P235" s="2">
        <v>2</v>
      </c>
      <c r="Q235" s="10">
        <v>5</v>
      </c>
      <c r="R235" s="2">
        <v>6</v>
      </c>
      <c r="S235" s="2">
        <v>6</v>
      </c>
      <c r="T235" s="10">
        <v>7</v>
      </c>
      <c r="U235" s="2">
        <v>6</v>
      </c>
      <c r="V235" s="2">
        <v>7</v>
      </c>
      <c r="W235" s="2">
        <v>7</v>
      </c>
      <c r="X235" s="2">
        <f t="shared" si="18"/>
        <v>-7</v>
      </c>
      <c r="Y235" s="2">
        <f t="shared" si="19"/>
        <v>-2</v>
      </c>
      <c r="Z235" s="2">
        <f t="shared" si="20"/>
        <v>-4.666666666666667</v>
      </c>
      <c r="AA235" s="2">
        <f t="shared" si="21"/>
        <v>2.6666666666666665</v>
      </c>
      <c r="AB235" s="2">
        <f t="shared" si="22"/>
        <v>12.666666666666666</v>
      </c>
      <c r="AC235" s="2">
        <f t="shared" si="23"/>
        <v>20</v>
      </c>
      <c r="AE235" s="3">
        <v>3</v>
      </c>
      <c r="AF235" s="2">
        <v>2</v>
      </c>
      <c r="AG235" s="10">
        <v>2</v>
      </c>
      <c r="AH235" s="2">
        <v>3</v>
      </c>
      <c r="AI235" s="2">
        <v>4</v>
      </c>
      <c r="AJ235" s="10">
        <v>6</v>
      </c>
      <c r="AK235" s="2">
        <v>7</v>
      </c>
      <c r="AL235" s="2">
        <v>6</v>
      </c>
      <c r="AM235" s="10">
        <v>5</v>
      </c>
      <c r="AN235" s="5">
        <v>4</v>
      </c>
      <c r="AO235" s="2">
        <v>4</v>
      </c>
      <c r="AP235" s="10">
        <v>5</v>
      </c>
      <c r="AQ235" s="2">
        <v>7</v>
      </c>
      <c r="AR235" s="2">
        <v>6</v>
      </c>
      <c r="AS235" s="10">
        <v>6</v>
      </c>
      <c r="AT235" s="2">
        <v>7</v>
      </c>
      <c r="AU235" s="2">
        <v>6</v>
      </c>
      <c r="AV235" s="10">
        <v>7</v>
      </c>
      <c r="AW235">
        <f>AVERAGE(AE235:AG235)*(-3)</f>
        <v>-7</v>
      </c>
      <c r="AX235">
        <f>AVERAGE(AH235:AJ235)*(-2)</f>
        <v>-8.6666666666666661</v>
      </c>
      <c r="AY235">
        <f>AVERAGE(AK235:AM235)*(-1)</f>
        <v>-6</v>
      </c>
      <c r="AZ235">
        <f>AVERAGE(AN235:AP235)*1</f>
        <v>4.333333333333333</v>
      </c>
      <c r="BA235">
        <f>AVERAGE(AQ235:AS235)*2</f>
        <v>12.666666666666666</v>
      </c>
      <c r="BB235">
        <f>AVERAGE(AT235:AV235)*3</f>
        <v>20</v>
      </c>
      <c r="BC235" s="20">
        <f>SUM(AW235:BB235)</f>
        <v>15.333333333333334</v>
      </c>
      <c r="BD235" s="17">
        <f>SUM(X235:AC235)</f>
        <v>21.666666666666664</v>
      </c>
      <c r="BG235" s="45">
        <f>SUM(BC235:BD235)</f>
        <v>37</v>
      </c>
    </row>
    <row r="236" spans="1:59" x14ac:dyDescent="0.15">
      <c r="A236" s="27" t="s">
        <v>11</v>
      </c>
      <c r="B236" s="2" t="s">
        <v>1</v>
      </c>
      <c r="C236" s="2" t="s">
        <v>8</v>
      </c>
      <c r="D236" s="17" t="s">
        <v>43</v>
      </c>
      <c r="E236" s="23" t="s">
        <v>116</v>
      </c>
      <c r="F236" s="14">
        <v>1</v>
      </c>
      <c r="G236" s="2">
        <v>1</v>
      </c>
      <c r="H236" s="10">
        <v>1</v>
      </c>
      <c r="I236" s="2">
        <v>1</v>
      </c>
      <c r="J236" s="2">
        <v>1</v>
      </c>
      <c r="K236" s="10">
        <v>2</v>
      </c>
      <c r="L236" s="2">
        <v>2</v>
      </c>
      <c r="M236" s="2">
        <v>3</v>
      </c>
      <c r="N236" s="10">
        <v>1</v>
      </c>
      <c r="O236" s="2">
        <v>2</v>
      </c>
      <c r="P236" s="2">
        <v>3</v>
      </c>
      <c r="Q236" s="10">
        <v>5</v>
      </c>
      <c r="R236" s="2">
        <v>6</v>
      </c>
      <c r="S236" s="2">
        <v>7</v>
      </c>
      <c r="T236" s="10">
        <v>5</v>
      </c>
      <c r="U236" s="2">
        <v>6</v>
      </c>
      <c r="V236" s="2">
        <v>6</v>
      </c>
      <c r="W236" s="2">
        <v>2</v>
      </c>
      <c r="X236" s="2">
        <f t="shared" si="18"/>
        <v>-3</v>
      </c>
      <c r="Y236" s="2">
        <f t="shared" si="19"/>
        <v>-2.6666666666666665</v>
      </c>
      <c r="Z236" s="2">
        <f t="shared" si="20"/>
        <v>-2</v>
      </c>
      <c r="AA236" s="2">
        <f t="shared" si="21"/>
        <v>3.3333333333333335</v>
      </c>
      <c r="AB236" s="2">
        <f t="shared" si="22"/>
        <v>12</v>
      </c>
      <c r="AC236" s="2">
        <f t="shared" si="23"/>
        <v>14</v>
      </c>
      <c r="AE236" s="3">
        <v>1</v>
      </c>
      <c r="AF236" s="2">
        <v>1</v>
      </c>
      <c r="AG236" s="10">
        <v>1</v>
      </c>
      <c r="AH236" s="2">
        <v>4</v>
      </c>
      <c r="AI236" s="2">
        <v>1</v>
      </c>
      <c r="AJ236" s="10">
        <v>3</v>
      </c>
      <c r="AK236" s="2">
        <v>3</v>
      </c>
      <c r="AL236" s="2">
        <v>3</v>
      </c>
      <c r="AM236" s="10">
        <v>4</v>
      </c>
      <c r="AN236" s="5">
        <v>1</v>
      </c>
      <c r="AO236" s="2">
        <v>5</v>
      </c>
      <c r="AP236" s="10">
        <v>5</v>
      </c>
      <c r="AQ236" s="2">
        <v>4</v>
      </c>
      <c r="AR236" s="2">
        <v>3</v>
      </c>
      <c r="AS236" s="10">
        <v>4</v>
      </c>
      <c r="AT236" s="2">
        <v>4</v>
      </c>
      <c r="AU236" s="2">
        <v>6</v>
      </c>
      <c r="AV236" s="10">
        <v>5</v>
      </c>
      <c r="AW236">
        <f>AVERAGE(AE236:AG236)*(-3)</f>
        <v>-3</v>
      </c>
      <c r="AX236">
        <f>AVERAGE(AH236:AJ236)*(-2)</f>
        <v>-5.333333333333333</v>
      </c>
      <c r="AY236">
        <f>AVERAGE(AK236:AM236)*(-1)</f>
        <v>-3.3333333333333335</v>
      </c>
      <c r="AZ236">
        <f>AVERAGE(AN236:AP236)*1</f>
        <v>3.6666666666666665</v>
      </c>
      <c r="BA236">
        <f>AVERAGE(AQ236:AS236)*2</f>
        <v>7.333333333333333</v>
      </c>
      <c r="BB236">
        <f>AVERAGE(AT236:AV236)*3</f>
        <v>15</v>
      </c>
      <c r="BC236" s="20">
        <f>SUM(AW236:BB236)</f>
        <v>14.333333333333332</v>
      </c>
      <c r="BD236" s="17">
        <f>SUM(X236:AC236)</f>
        <v>21.666666666666668</v>
      </c>
      <c r="BG236" s="45">
        <f>SUM(BC236:BD236)</f>
        <v>36</v>
      </c>
    </row>
    <row r="237" spans="1:59" x14ac:dyDescent="0.15">
      <c r="A237" s="2" t="s">
        <v>5</v>
      </c>
      <c r="B237" s="2" t="s">
        <v>6</v>
      </c>
      <c r="C237" s="2" t="s">
        <v>2</v>
      </c>
      <c r="D237" s="2" t="s">
        <v>3</v>
      </c>
      <c r="E237" s="28" t="s">
        <v>121</v>
      </c>
      <c r="F237" s="14">
        <v>2</v>
      </c>
      <c r="G237" s="2">
        <v>2</v>
      </c>
      <c r="H237" s="10">
        <v>2</v>
      </c>
      <c r="I237" s="2">
        <v>1</v>
      </c>
      <c r="J237" s="2">
        <v>1</v>
      </c>
      <c r="K237" s="10">
        <v>1</v>
      </c>
      <c r="L237" s="2">
        <v>1</v>
      </c>
      <c r="M237" s="2">
        <v>2</v>
      </c>
      <c r="N237" s="10">
        <v>5</v>
      </c>
      <c r="O237" s="2">
        <v>3</v>
      </c>
      <c r="P237" s="2">
        <v>4</v>
      </c>
      <c r="Q237" s="10">
        <v>5</v>
      </c>
      <c r="R237" s="2">
        <v>5</v>
      </c>
      <c r="S237" s="2">
        <v>6</v>
      </c>
      <c r="T237" s="10">
        <v>6</v>
      </c>
      <c r="U237" s="2">
        <v>6</v>
      </c>
      <c r="V237" s="2">
        <v>6</v>
      </c>
      <c r="W237" s="2">
        <v>5</v>
      </c>
      <c r="X237" s="2">
        <f t="shared" si="18"/>
        <v>-6</v>
      </c>
      <c r="Y237" s="2">
        <f t="shared" si="19"/>
        <v>-2</v>
      </c>
      <c r="Z237" s="2">
        <f t="shared" si="20"/>
        <v>-2.6666666666666665</v>
      </c>
      <c r="AA237" s="2">
        <f t="shared" si="21"/>
        <v>4</v>
      </c>
      <c r="AB237" s="2">
        <f t="shared" si="22"/>
        <v>11.333333333333334</v>
      </c>
      <c r="AC237" s="2">
        <f t="shared" si="23"/>
        <v>17</v>
      </c>
      <c r="AE237" s="3">
        <v>2</v>
      </c>
      <c r="AF237" s="2">
        <v>2</v>
      </c>
      <c r="AG237" s="10">
        <v>3</v>
      </c>
      <c r="AH237" s="2">
        <v>4</v>
      </c>
      <c r="AI237" s="2">
        <v>2</v>
      </c>
      <c r="AJ237" s="10">
        <v>4</v>
      </c>
      <c r="AK237" s="2">
        <v>3</v>
      </c>
      <c r="AL237" s="2">
        <v>3</v>
      </c>
      <c r="AM237" s="10">
        <v>3</v>
      </c>
      <c r="AN237" s="5">
        <v>2</v>
      </c>
      <c r="AO237" s="2">
        <v>4</v>
      </c>
      <c r="AP237" s="10">
        <v>4</v>
      </c>
      <c r="AQ237" s="2">
        <v>6</v>
      </c>
      <c r="AR237" s="2">
        <v>4</v>
      </c>
      <c r="AS237" s="10">
        <v>4</v>
      </c>
      <c r="AT237" s="2">
        <v>5</v>
      </c>
      <c r="AU237" s="2">
        <v>6</v>
      </c>
      <c r="AV237" s="10">
        <v>6</v>
      </c>
      <c r="AW237">
        <f>AVERAGE(AE237:AG237)*(-3)</f>
        <v>-7</v>
      </c>
      <c r="AX237">
        <f>AVERAGE(AH237:AJ237)*(-2)</f>
        <v>-6.666666666666667</v>
      </c>
      <c r="AY237">
        <f>AVERAGE(AK237:AM237)*(-1)</f>
        <v>-3</v>
      </c>
      <c r="AZ237">
        <f>AVERAGE(AN237:AP237)*1</f>
        <v>3.3333333333333335</v>
      </c>
      <c r="BA237">
        <f>AVERAGE(AQ237:AS237)*2</f>
        <v>9.3333333333333339</v>
      </c>
      <c r="BB237">
        <f>AVERAGE(AT237:AV237)*3</f>
        <v>17</v>
      </c>
      <c r="BC237" s="20">
        <f>SUM(AW237:BB237)</f>
        <v>13</v>
      </c>
      <c r="BD237" s="17">
        <f>SUM(X237:AC237)</f>
        <v>21.666666666666668</v>
      </c>
      <c r="BG237" s="45">
        <f>SUM(BC237:BD237)</f>
        <v>34.666666666666671</v>
      </c>
    </row>
    <row r="238" spans="1:59" x14ac:dyDescent="0.15">
      <c r="A238" s="2" t="s">
        <v>9</v>
      </c>
      <c r="B238" s="2" t="s">
        <v>1</v>
      </c>
      <c r="C238" s="2" t="s">
        <v>2</v>
      </c>
      <c r="D238" s="17" t="s">
        <v>19</v>
      </c>
      <c r="E238" s="29">
        <v>125</v>
      </c>
      <c r="F238" s="14">
        <v>1</v>
      </c>
      <c r="G238" s="2">
        <v>1</v>
      </c>
      <c r="H238" s="10">
        <v>2</v>
      </c>
      <c r="I238" s="2">
        <v>3</v>
      </c>
      <c r="J238" s="2">
        <v>1</v>
      </c>
      <c r="K238" s="10">
        <v>1</v>
      </c>
      <c r="L238" s="2">
        <v>1</v>
      </c>
      <c r="M238" s="2">
        <v>6</v>
      </c>
      <c r="N238" s="10">
        <v>5</v>
      </c>
      <c r="O238" s="2">
        <v>1</v>
      </c>
      <c r="P238" s="2">
        <v>4</v>
      </c>
      <c r="Q238" s="10">
        <v>6</v>
      </c>
      <c r="R238" s="2">
        <v>5</v>
      </c>
      <c r="S238" s="2">
        <v>6</v>
      </c>
      <c r="T238" s="10">
        <v>5</v>
      </c>
      <c r="U238" s="2">
        <v>6</v>
      </c>
      <c r="V238" s="2">
        <v>7</v>
      </c>
      <c r="W238" s="2">
        <v>6</v>
      </c>
      <c r="X238" s="2">
        <f t="shared" si="18"/>
        <v>-4</v>
      </c>
      <c r="Y238" s="2">
        <f t="shared" si="19"/>
        <v>-3.3333333333333335</v>
      </c>
      <c r="Z238" s="2">
        <f t="shared" si="20"/>
        <v>-4</v>
      </c>
      <c r="AA238" s="2">
        <f t="shared" si="21"/>
        <v>3.6666666666666665</v>
      </c>
      <c r="AB238" s="2">
        <f t="shared" si="22"/>
        <v>10.666666666666666</v>
      </c>
      <c r="AC238" s="2">
        <f t="shared" si="23"/>
        <v>19</v>
      </c>
      <c r="AE238" s="3">
        <v>1</v>
      </c>
      <c r="AF238" s="2">
        <v>1</v>
      </c>
      <c r="AG238" s="10">
        <v>2</v>
      </c>
      <c r="AH238" s="2">
        <v>1</v>
      </c>
      <c r="AI238" s="2">
        <v>3</v>
      </c>
      <c r="AJ238" s="10">
        <v>1</v>
      </c>
      <c r="AK238" s="2">
        <v>1</v>
      </c>
      <c r="AL238" s="2">
        <v>1</v>
      </c>
      <c r="AM238" s="10">
        <v>1</v>
      </c>
      <c r="AN238" s="5">
        <v>1</v>
      </c>
      <c r="AO238" s="2">
        <v>1</v>
      </c>
      <c r="AP238" s="10">
        <v>1</v>
      </c>
      <c r="AQ238" s="2">
        <v>2</v>
      </c>
      <c r="AR238" s="2">
        <v>4</v>
      </c>
      <c r="AS238" s="10">
        <v>1</v>
      </c>
      <c r="AT238" s="2">
        <v>7</v>
      </c>
      <c r="AU238" s="2">
        <v>7</v>
      </c>
      <c r="AV238" s="10">
        <v>1</v>
      </c>
      <c r="AW238">
        <f>AVERAGE(AE238:AG238)*(-3)</f>
        <v>-4</v>
      </c>
      <c r="AX238">
        <f>AVERAGE(AH238:AJ238)*(-2)</f>
        <v>-3.3333333333333335</v>
      </c>
      <c r="AY238">
        <f>AVERAGE(AK238:AM238)*(-1)</f>
        <v>-1</v>
      </c>
      <c r="AZ238">
        <f>AVERAGE(AN238:AP238)*1</f>
        <v>1</v>
      </c>
      <c r="BA238">
        <f>AVERAGE(AQ238:AS238)*2</f>
        <v>4.666666666666667</v>
      </c>
      <c r="BB238">
        <f>AVERAGE(AT238:AV238)*3</f>
        <v>15</v>
      </c>
      <c r="BC238" s="20">
        <f>SUM(AW238:BB238)</f>
        <v>12.333333333333332</v>
      </c>
      <c r="BD238" s="17">
        <f>SUM(X238:AC238)</f>
        <v>22</v>
      </c>
      <c r="BG238" s="45">
        <f>SUM(BC238:BD238)</f>
        <v>34.333333333333329</v>
      </c>
    </row>
    <row r="239" spans="1:59" x14ac:dyDescent="0.15">
      <c r="A239" s="2" t="s">
        <v>9</v>
      </c>
      <c r="B239" s="2" t="s">
        <v>1</v>
      </c>
      <c r="C239" s="2" t="s">
        <v>2</v>
      </c>
      <c r="D239" s="25" t="s">
        <v>3</v>
      </c>
      <c r="E239" s="29" t="s">
        <v>29</v>
      </c>
      <c r="F239" s="14">
        <v>1</v>
      </c>
      <c r="G239" s="2">
        <v>1</v>
      </c>
      <c r="H239" s="10">
        <v>3</v>
      </c>
      <c r="I239" s="2">
        <v>2</v>
      </c>
      <c r="J239" s="2">
        <v>2</v>
      </c>
      <c r="K239" s="10">
        <v>3</v>
      </c>
      <c r="L239" s="2">
        <v>5</v>
      </c>
      <c r="M239" s="2">
        <v>7</v>
      </c>
      <c r="N239" s="10">
        <v>6</v>
      </c>
      <c r="O239" s="2">
        <v>1</v>
      </c>
      <c r="P239" s="2">
        <v>6</v>
      </c>
      <c r="Q239" s="10">
        <v>7</v>
      </c>
      <c r="R239" s="2">
        <v>7</v>
      </c>
      <c r="S239" s="2">
        <v>7</v>
      </c>
      <c r="T239" s="10">
        <v>7</v>
      </c>
      <c r="U239" s="2">
        <v>6</v>
      </c>
      <c r="V239" s="2">
        <v>7</v>
      </c>
      <c r="W239" s="2">
        <v>6</v>
      </c>
      <c r="X239" s="2">
        <f t="shared" si="18"/>
        <v>-5</v>
      </c>
      <c r="Y239" s="2">
        <f t="shared" si="19"/>
        <v>-4.666666666666667</v>
      </c>
      <c r="Z239" s="2">
        <f t="shared" si="20"/>
        <v>-6</v>
      </c>
      <c r="AA239" s="2">
        <f t="shared" si="21"/>
        <v>4.666666666666667</v>
      </c>
      <c r="AB239" s="2">
        <f t="shared" si="22"/>
        <v>14</v>
      </c>
      <c r="AC239" s="2">
        <f t="shared" si="23"/>
        <v>19</v>
      </c>
      <c r="AE239" s="3">
        <v>1</v>
      </c>
      <c r="AF239" s="2">
        <v>2</v>
      </c>
      <c r="AG239" s="10">
        <v>2</v>
      </c>
      <c r="AH239" s="2">
        <v>1</v>
      </c>
      <c r="AI239" s="2">
        <v>1</v>
      </c>
      <c r="AJ239" s="10">
        <v>3</v>
      </c>
      <c r="AK239" s="2">
        <v>1</v>
      </c>
      <c r="AL239" s="2">
        <v>2</v>
      </c>
      <c r="AM239" s="10">
        <v>3</v>
      </c>
      <c r="AN239" s="5">
        <v>3</v>
      </c>
      <c r="AO239" s="2">
        <v>5</v>
      </c>
      <c r="AP239" s="10">
        <v>4</v>
      </c>
      <c r="AQ239" s="2">
        <v>3</v>
      </c>
      <c r="AR239" s="2">
        <v>5</v>
      </c>
      <c r="AS239" s="10">
        <v>2</v>
      </c>
      <c r="AT239" s="2">
        <v>5</v>
      </c>
      <c r="AU239" s="2">
        <v>5</v>
      </c>
      <c r="AV239" s="10">
        <v>5</v>
      </c>
      <c r="AW239">
        <f>AVERAGE(AE239:AG239)*(-3)</f>
        <v>-5</v>
      </c>
      <c r="AX239">
        <f>AVERAGE(AH239:AJ239)*(-2)</f>
        <v>-3.3333333333333335</v>
      </c>
      <c r="AY239">
        <f>AVERAGE(AK239:AM239)*(-1)</f>
        <v>-2</v>
      </c>
      <c r="AZ239">
        <f>AVERAGE(AN239:AP239)*1</f>
        <v>4</v>
      </c>
      <c r="BA239">
        <f>AVERAGE(AQ239:AS239)*2</f>
        <v>6.666666666666667</v>
      </c>
      <c r="BB239">
        <f>AVERAGE(AT239:AV239)*3</f>
        <v>15</v>
      </c>
      <c r="BC239" s="20">
        <f>SUM(AW239:BB239)</f>
        <v>15.333333333333332</v>
      </c>
      <c r="BD239" s="17">
        <f>SUM(X239:AC239)</f>
        <v>22</v>
      </c>
      <c r="BG239" s="45">
        <f>SUM(BC239:BD239)</f>
        <v>37.333333333333329</v>
      </c>
    </row>
    <row r="240" spans="1:59" x14ac:dyDescent="0.15">
      <c r="A240" s="2" t="s">
        <v>5</v>
      </c>
      <c r="B240" s="2" t="s">
        <v>6</v>
      </c>
      <c r="C240" s="2" t="s">
        <v>2</v>
      </c>
      <c r="D240" s="2" t="s">
        <v>3</v>
      </c>
      <c r="E240" s="23" t="s">
        <v>116</v>
      </c>
      <c r="F240" s="14">
        <v>2</v>
      </c>
      <c r="G240" s="2">
        <v>1</v>
      </c>
      <c r="H240" s="10">
        <v>1</v>
      </c>
      <c r="I240" s="2">
        <v>2</v>
      </c>
      <c r="J240" s="2">
        <v>1</v>
      </c>
      <c r="K240" s="10">
        <v>1</v>
      </c>
      <c r="L240" s="2">
        <v>3</v>
      </c>
      <c r="M240" s="2">
        <v>2</v>
      </c>
      <c r="N240" s="10">
        <v>3</v>
      </c>
      <c r="O240" s="2">
        <v>1</v>
      </c>
      <c r="P240" s="2">
        <v>2</v>
      </c>
      <c r="Q240" s="10">
        <v>2</v>
      </c>
      <c r="R240" s="2">
        <v>7</v>
      </c>
      <c r="S240" s="2">
        <v>6</v>
      </c>
      <c r="T240" s="10">
        <v>6</v>
      </c>
      <c r="U240" s="2">
        <v>7</v>
      </c>
      <c r="V240" s="2">
        <v>7</v>
      </c>
      <c r="W240" s="2">
        <v>3</v>
      </c>
      <c r="X240" s="2">
        <f t="shared" si="18"/>
        <v>-4</v>
      </c>
      <c r="Y240" s="2">
        <f t="shared" si="19"/>
        <v>-2.6666666666666665</v>
      </c>
      <c r="Z240" s="2">
        <f t="shared" si="20"/>
        <v>-2.6666666666666665</v>
      </c>
      <c r="AA240" s="2">
        <f t="shared" si="21"/>
        <v>1.6666666666666667</v>
      </c>
      <c r="AB240" s="2">
        <f t="shared" si="22"/>
        <v>12.666666666666666</v>
      </c>
      <c r="AC240" s="2">
        <f t="shared" si="23"/>
        <v>17</v>
      </c>
      <c r="AE240" s="3">
        <v>2</v>
      </c>
      <c r="AF240" s="2">
        <v>1</v>
      </c>
      <c r="AG240" s="10">
        <v>2</v>
      </c>
      <c r="AH240" s="2">
        <v>5</v>
      </c>
      <c r="AI240" s="2">
        <v>1</v>
      </c>
      <c r="AJ240" s="10">
        <v>1</v>
      </c>
      <c r="AK240" s="2">
        <v>4</v>
      </c>
      <c r="AL240" s="2">
        <v>4</v>
      </c>
      <c r="AM240" s="10">
        <v>5</v>
      </c>
      <c r="AN240" s="5">
        <v>1</v>
      </c>
      <c r="AO240" s="2">
        <v>7</v>
      </c>
      <c r="AP240" s="10">
        <v>6</v>
      </c>
      <c r="AQ240" s="2">
        <v>6</v>
      </c>
      <c r="AR240" s="2">
        <v>6</v>
      </c>
      <c r="AS240" s="10">
        <v>6</v>
      </c>
      <c r="AT240" s="2">
        <v>6</v>
      </c>
      <c r="AU240" s="2">
        <v>6</v>
      </c>
      <c r="AV240" s="10">
        <v>7</v>
      </c>
      <c r="AW240">
        <f>AVERAGE(AE240:AG240)*(-3)</f>
        <v>-5</v>
      </c>
      <c r="AX240">
        <f>AVERAGE(AH240:AJ240)*(-2)</f>
        <v>-4.666666666666667</v>
      </c>
      <c r="AY240">
        <f>AVERAGE(AK240:AM240)*(-1)</f>
        <v>-4.333333333333333</v>
      </c>
      <c r="AZ240">
        <f>AVERAGE(AN240:AP240)*1</f>
        <v>4.666666666666667</v>
      </c>
      <c r="BA240">
        <f>AVERAGE(AQ240:AS240)*2</f>
        <v>12</v>
      </c>
      <c r="BB240">
        <f>AVERAGE(AT240:AV240)*3</f>
        <v>19</v>
      </c>
      <c r="BC240" s="20">
        <f>SUM(AW240:BB240)</f>
        <v>21.666666666666668</v>
      </c>
      <c r="BD240" s="17">
        <f>SUM(X240:AC240)</f>
        <v>22</v>
      </c>
      <c r="BG240" s="45">
        <f>SUM(BC240:BD240)</f>
        <v>43.666666666666671</v>
      </c>
    </row>
    <row r="241" spans="1:59" x14ac:dyDescent="0.15">
      <c r="A241" s="2" t="s">
        <v>0</v>
      </c>
      <c r="B241" s="2" t="s">
        <v>1</v>
      </c>
      <c r="C241" s="2" t="s">
        <v>2</v>
      </c>
      <c r="D241" s="2" t="s">
        <v>3</v>
      </c>
      <c r="E241" s="29">
        <v>132</v>
      </c>
      <c r="F241" s="14">
        <v>1</v>
      </c>
      <c r="G241" s="2">
        <v>1</v>
      </c>
      <c r="H241" s="10">
        <v>1</v>
      </c>
      <c r="I241" s="2">
        <v>1</v>
      </c>
      <c r="J241" s="2">
        <v>1</v>
      </c>
      <c r="K241" s="10">
        <v>1</v>
      </c>
      <c r="L241" s="2">
        <v>1</v>
      </c>
      <c r="M241" s="2">
        <v>1</v>
      </c>
      <c r="N241" s="10">
        <v>1</v>
      </c>
      <c r="O241" s="2">
        <v>1</v>
      </c>
      <c r="P241" s="2">
        <v>1</v>
      </c>
      <c r="Q241" s="10">
        <v>1</v>
      </c>
      <c r="R241" s="2">
        <v>5</v>
      </c>
      <c r="S241" s="2">
        <v>5</v>
      </c>
      <c r="T241" s="10">
        <v>5</v>
      </c>
      <c r="U241" s="2">
        <v>7</v>
      </c>
      <c r="V241" s="2">
        <v>5</v>
      </c>
      <c r="W241" s="2">
        <v>5</v>
      </c>
      <c r="X241" s="2">
        <f t="shared" si="18"/>
        <v>-3</v>
      </c>
      <c r="Y241" s="2">
        <f t="shared" si="19"/>
        <v>-2</v>
      </c>
      <c r="Z241" s="2">
        <f t="shared" si="20"/>
        <v>-1</v>
      </c>
      <c r="AA241" s="2">
        <f t="shared" si="21"/>
        <v>1</v>
      </c>
      <c r="AB241" s="2">
        <f t="shared" si="22"/>
        <v>10</v>
      </c>
      <c r="AC241" s="2">
        <f t="shared" si="23"/>
        <v>17</v>
      </c>
      <c r="AE241" s="3">
        <v>1</v>
      </c>
      <c r="AF241" s="2">
        <v>1</v>
      </c>
      <c r="AG241" s="10">
        <v>1</v>
      </c>
      <c r="AH241" s="2">
        <v>6</v>
      </c>
      <c r="AI241" s="2">
        <v>1</v>
      </c>
      <c r="AJ241" s="10">
        <v>1</v>
      </c>
      <c r="AK241" s="2">
        <v>1</v>
      </c>
      <c r="AL241" s="2">
        <v>1</v>
      </c>
      <c r="AM241" s="10">
        <v>6</v>
      </c>
      <c r="AN241" s="5">
        <v>1</v>
      </c>
      <c r="AO241" s="2">
        <v>6</v>
      </c>
      <c r="AP241" s="10">
        <v>6</v>
      </c>
      <c r="AQ241" s="2">
        <v>6</v>
      </c>
      <c r="AR241" s="2">
        <v>6</v>
      </c>
      <c r="AS241" s="10">
        <v>6</v>
      </c>
      <c r="AT241" s="2">
        <v>6</v>
      </c>
      <c r="AU241" s="2">
        <v>6</v>
      </c>
      <c r="AV241" s="10">
        <v>6</v>
      </c>
      <c r="AW241">
        <f>AVERAGE(AE241:AG241)*(-3)</f>
        <v>-3</v>
      </c>
      <c r="AX241">
        <f>AVERAGE(AH241:AJ241)*(-2)</f>
        <v>-5.333333333333333</v>
      </c>
      <c r="AY241">
        <f>AVERAGE(AK241:AM241)*(-1)</f>
        <v>-2.6666666666666665</v>
      </c>
      <c r="AZ241">
        <f>AVERAGE(AN241:AP241)*1</f>
        <v>4.333333333333333</v>
      </c>
      <c r="BA241">
        <f>AVERAGE(AQ241:AS241)*2</f>
        <v>12</v>
      </c>
      <c r="BB241">
        <f>AVERAGE(AT241:AV241)*3</f>
        <v>18</v>
      </c>
      <c r="BC241" s="20">
        <f>SUM(AW241:BB241)</f>
        <v>23.333333333333336</v>
      </c>
      <c r="BD241" s="17">
        <f>SUM(X241:AC241)</f>
        <v>22</v>
      </c>
      <c r="BG241" s="45">
        <f>SUM(BC241:BD241)</f>
        <v>45.333333333333336</v>
      </c>
    </row>
    <row r="242" spans="1:59" x14ac:dyDescent="0.15">
      <c r="A242" s="2" t="s">
        <v>5</v>
      </c>
      <c r="B242" s="2" t="s">
        <v>1</v>
      </c>
      <c r="C242" s="2" t="s">
        <v>8</v>
      </c>
      <c r="D242" s="2" t="s">
        <v>12</v>
      </c>
      <c r="E242" s="29">
        <v>100</v>
      </c>
      <c r="F242" s="14">
        <v>1</v>
      </c>
      <c r="G242" s="2">
        <v>1</v>
      </c>
      <c r="H242" s="10">
        <v>1</v>
      </c>
      <c r="I242" s="2">
        <v>7</v>
      </c>
      <c r="J242" s="2">
        <v>4</v>
      </c>
      <c r="K242" s="10">
        <v>1</v>
      </c>
      <c r="L242" s="2">
        <v>3</v>
      </c>
      <c r="M242" s="2">
        <v>6</v>
      </c>
      <c r="N242" s="10">
        <v>3</v>
      </c>
      <c r="O242" s="2">
        <v>5</v>
      </c>
      <c r="P242" s="2">
        <v>7</v>
      </c>
      <c r="Q242" s="10">
        <v>7</v>
      </c>
      <c r="R242" s="2">
        <v>6</v>
      </c>
      <c r="S242" s="2">
        <v>6</v>
      </c>
      <c r="T242" s="10">
        <v>6</v>
      </c>
      <c r="U242" s="2">
        <v>6</v>
      </c>
      <c r="V242" s="2">
        <v>7</v>
      </c>
      <c r="W242" s="2">
        <v>6</v>
      </c>
      <c r="X242" s="2">
        <f t="shared" si="18"/>
        <v>-3</v>
      </c>
      <c r="Y242" s="2">
        <f t="shared" si="19"/>
        <v>-8</v>
      </c>
      <c r="Z242" s="2">
        <f t="shared" si="20"/>
        <v>-4</v>
      </c>
      <c r="AA242" s="2">
        <f t="shared" si="21"/>
        <v>6.333333333333333</v>
      </c>
      <c r="AB242" s="2">
        <f t="shared" si="22"/>
        <v>12</v>
      </c>
      <c r="AC242" s="2">
        <f t="shared" si="23"/>
        <v>19</v>
      </c>
      <c r="AE242" s="3">
        <v>3</v>
      </c>
      <c r="AF242" s="2">
        <v>3</v>
      </c>
      <c r="AG242" s="10">
        <v>4</v>
      </c>
      <c r="AH242" s="2">
        <v>5</v>
      </c>
      <c r="AI242" s="2">
        <v>1</v>
      </c>
      <c r="AJ242" s="10">
        <v>2</v>
      </c>
      <c r="AK242" s="2">
        <v>5</v>
      </c>
      <c r="AL242" s="2">
        <v>5</v>
      </c>
      <c r="AM242" s="10">
        <v>4</v>
      </c>
      <c r="AN242" s="5">
        <v>2</v>
      </c>
      <c r="AO242" s="2">
        <v>6</v>
      </c>
      <c r="AP242" s="10">
        <v>5</v>
      </c>
      <c r="AQ242" s="2">
        <v>6</v>
      </c>
      <c r="AR242" s="2">
        <v>5</v>
      </c>
      <c r="AS242" s="10">
        <v>5</v>
      </c>
      <c r="AT242" s="2">
        <v>6</v>
      </c>
      <c r="AU242" s="2">
        <v>6</v>
      </c>
      <c r="AV242" s="10">
        <v>6</v>
      </c>
      <c r="AW242">
        <f>AVERAGE(AE242:AG242)*(-3)</f>
        <v>-10</v>
      </c>
      <c r="AX242">
        <f>AVERAGE(AH242:AJ242)*(-2)</f>
        <v>-5.333333333333333</v>
      </c>
      <c r="AY242">
        <f>AVERAGE(AK242:AM242)*(-1)</f>
        <v>-4.666666666666667</v>
      </c>
      <c r="AZ242">
        <f>AVERAGE(AN242:AP242)*1</f>
        <v>4.333333333333333</v>
      </c>
      <c r="BA242">
        <f>AVERAGE(AQ242:AS242)*2</f>
        <v>10.666666666666666</v>
      </c>
      <c r="BB242">
        <f>AVERAGE(AT242:AV242)*3</f>
        <v>18</v>
      </c>
      <c r="BC242" s="20">
        <f>SUM(AW242:BB242)</f>
        <v>12.999999999999998</v>
      </c>
      <c r="BD242" s="17">
        <f>SUM(X242:AC242)</f>
        <v>22.333333333333332</v>
      </c>
      <c r="BG242" s="45">
        <f>SUM(BC242:BD242)</f>
        <v>35.333333333333329</v>
      </c>
    </row>
    <row r="243" spans="1:59" x14ac:dyDescent="0.15">
      <c r="A243" s="2" t="s">
        <v>5</v>
      </c>
      <c r="B243" s="2" t="s">
        <v>1</v>
      </c>
      <c r="C243" s="2" t="s">
        <v>2</v>
      </c>
      <c r="D243" s="2" t="s">
        <v>12</v>
      </c>
      <c r="E243" s="29">
        <v>400</v>
      </c>
      <c r="F243" s="14">
        <v>1</v>
      </c>
      <c r="G243" s="2">
        <v>1</v>
      </c>
      <c r="H243" s="10">
        <v>1</v>
      </c>
      <c r="I243" s="2">
        <v>5</v>
      </c>
      <c r="J243" s="2">
        <v>1</v>
      </c>
      <c r="K243" s="10">
        <v>1</v>
      </c>
      <c r="L243" s="2">
        <v>1</v>
      </c>
      <c r="M243" s="2">
        <v>7</v>
      </c>
      <c r="N243" s="10">
        <v>7</v>
      </c>
      <c r="O243" s="2">
        <v>1</v>
      </c>
      <c r="P243" s="2">
        <v>7</v>
      </c>
      <c r="Q243" s="10">
        <v>7</v>
      </c>
      <c r="R243" s="2">
        <v>6</v>
      </c>
      <c r="S243" s="2">
        <v>7</v>
      </c>
      <c r="T243" s="10">
        <v>5</v>
      </c>
      <c r="U243" s="2">
        <v>5</v>
      </c>
      <c r="V243" s="2">
        <v>7</v>
      </c>
      <c r="W243" s="2">
        <v>6</v>
      </c>
      <c r="X243" s="2">
        <f t="shared" si="18"/>
        <v>-3</v>
      </c>
      <c r="Y243" s="2">
        <f t="shared" si="19"/>
        <v>-4.666666666666667</v>
      </c>
      <c r="Z243" s="2">
        <f t="shared" si="20"/>
        <v>-5</v>
      </c>
      <c r="AA243" s="2">
        <f t="shared" si="21"/>
        <v>5</v>
      </c>
      <c r="AB243" s="2">
        <f t="shared" si="22"/>
        <v>12</v>
      </c>
      <c r="AC243" s="2">
        <f t="shared" si="23"/>
        <v>18</v>
      </c>
      <c r="AE243" s="3">
        <v>1</v>
      </c>
      <c r="AF243" s="2">
        <v>1</v>
      </c>
      <c r="AG243" s="10">
        <v>5</v>
      </c>
      <c r="AH243" s="2">
        <v>2</v>
      </c>
      <c r="AI243" s="2">
        <v>2</v>
      </c>
      <c r="AJ243" s="10">
        <v>2</v>
      </c>
      <c r="AK243" s="2">
        <v>6</v>
      </c>
      <c r="AL243" s="2">
        <v>6</v>
      </c>
      <c r="AM243" s="10">
        <v>6</v>
      </c>
      <c r="AN243" s="5">
        <v>2</v>
      </c>
      <c r="AO243" s="2">
        <v>6</v>
      </c>
      <c r="AP243" s="10">
        <v>7</v>
      </c>
      <c r="AQ243" s="2">
        <v>7</v>
      </c>
      <c r="AR243" s="2">
        <v>7</v>
      </c>
      <c r="AS243" s="10">
        <v>7</v>
      </c>
      <c r="AT243" s="2">
        <v>7</v>
      </c>
      <c r="AU243" s="2">
        <v>7</v>
      </c>
      <c r="AV243" s="10">
        <v>6</v>
      </c>
      <c r="AW243">
        <f>AVERAGE(AE243:AG243)*(-3)</f>
        <v>-7</v>
      </c>
      <c r="AX243">
        <f>AVERAGE(AH243:AJ243)*(-2)</f>
        <v>-4</v>
      </c>
      <c r="AY243">
        <f>AVERAGE(AK243:AM243)*(-1)</f>
        <v>-6</v>
      </c>
      <c r="AZ243">
        <f>AVERAGE(AN243:AP243)*1</f>
        <v>5</v>
      </c>
      <c r="BA243">
        <f>AVERAGE(AQ243:AS243)*2</f>
        <v>14</v>
      </c>
      <c r="BB243">
        <f>AVERAGE(AT243:AV243)*3</f>
        <v>20</v>
      </c>
      <c r="BC243" s="20">
        <f>SUM(AW243:BB243)</f>
        <v>22</v>
      </c>
      <c r="BD243" s="17">
        <f>SUM(X243:AC243)</f>
        <v>22.333333333333332</v>
      </c>
      <c r="BG243" s="45">
        <f>SUM(BC243:BD243)</f>
        <v>44.333333333333329</v>
      </c>
    </row>
    <row r="244" spans="1:59" x14ac:dyDescent="0.15">
      <c r="A244" s="2" t="s">
        <v>5</v>
      </c>
      <c r="B244" s="2" t="s">
        <v>1</v>
      </c>
      <c r="C244" s="2" t="s">
        <v>2</v>
      </c>
      <c r="D244" s="2" t="s">
        <v>12</v>
      </c>
      <c r="E244" s="29">
        <v>150</v>
      </c>
      <c r="F244" s="14">
        <v>1</v>
      </c>
      <c r="G244" s="2">
        <v>1</v>
      </c>
      <c r="H244" s="10">
        <v>1</v>
      </c>
      <c r="I244" s="2">
        <v>2</v>
      </c>
      <c r="J244" s="2">
        <v>1</v>
      </c>
      <c r="K244" s="10">
        <v>3</v>
      </c>
      <c r="L244" s="2">
        <v>2</v>
      </c>
      <c r="M244" s="2">
        <v>4</v>
      </c>
      <c r="N244" s="10">
        <v>6</v>
      </c>
      <c r="O244" s="2">
        <v>1</v>
      </c>
      <c r="P244" s="2">
        <v>3</v>
      </c>
      <c r="Q244" s="10">
        <v>4</v>
      </c>
      <c r="R244" s="2">
        <v>6</v>
      </c>
      <c r="S244" s="2">
        <v>6</v>
      </c>
      <c r="T244" s="10">
        <v>7</v>
      </c>
      <c r="U244" s="2">
        <v>4</v>
      </c>
      <c r="V244" s="2">
        <v>7</v>
      </c>
      <c r="W244" s="2">
        <v>7</v>
      </c>
      <c r="X244" s="2">
        <f t="shared" si="18"/>
        <v>-3</v>
      </c>
      <c r="Y244" s="2">
        <f t="shared" si="19"/>
        <v>-4</v>
      </c>
      <c r="Z244" s="2">
        <f t="shared" si="20"/>
        <v>-4</v>
      </c>
      <c r="AA244" s="2">
        <f t="shared" si="21"/>
        <v>2.6666666666666665</v>
      </c>
      <c r="AB244" s="2">
        <f t="shared" si="22"/>
        <v>12.666666666666666</v>
      </c>
      <c r="AC244" s="2">
        <f t="shared" si="23"/>
        <v>18</v>
      </c>
      <c r="AE244" s="3">
        <v>1</v>
      </c>
      <c r="AF244" s="2">
        <v>1</v>
      </c>
      <c r="AG244" s="10">
        <v>1</v>
      </c>
      <c r="AH244" s="2">
        <v>1</v>
      </c>
      <c r="AI244" s="2">
        <v>1</v>
      </c>
      <c r="AJ244" s="10">
        <v>1</v>
      </c>
      <c r="AK244" s="2">
        <v>1</v>
      </c>
      <c r="AL244" s="2">
        <v>1</v>
      </c>
      <c r="AM244" s="10">
        <v>2</v>
      </c>
      <c r="AN244" s="5">
        <v>1</v>
      </c>
      <c r="AO244" s="2">
        <v>1</v>
      </c>
      <c r="AP244" s="10">
        <v>4</v>
      </c>
      <c r="AQ244" s="2">
        <v>4</v>
      </c>
      <c r="AR244" s="2">
        <v>4</v>
      </c>
      <c r="AS244" s="10">
        <v>4</v>
      </c>
      <c r="AT244" s="2">
        <v>3</v>
      </c>
      <c r="AU244" s="2">
        <v>5</v>
      </c>
      <c r="AV244" s="10">
        <v>4</v>
      </c>
      <c r="AW244">
        <f>AVERAGE(AE244:AG244)*(-3)</f>
        <v>-3</v>
      </c>
      <c r="AX244">
        <f>AVERAGE(AH244:AJ244)*(-2)</f>
        <v>-2</v>
      </c>
      <c r="AY244">
        <f>AVERAGE(AK244:AM244)*(-1)</f>
        <v>-1.3333333333333333</v>
      </c>
      <c r="AZ244">
        <f>AVERAGE(AN244:AP244)*1</f>
        <v>2</v>
      </c>
      <c r="BA244">
        <f>AVERAGE(AQ244:AS244)*2</f>
        <v>8</v>
      </c>
      <c r="BB244">
        <f>AVERAGE(AT244:AV244)*3</f>
        <v>12</v>
      </c>
      <c r="BC244" s="20">
        <f>SUM(AW244:BB244)</f>
        <v>15.666666666666668</v>
      </c>
      <c r="BD244" s="17">
        <f>SUM(X244:AC244)</f>
        <v>22.333333333333332</v>
      </c>
      <c r="BG244" s="45">
        <f>SUM(BC244:BD244)</f>
        <v>38</v>
      </c>
    </row>
    <row r="245" spans="1:59" x14ac:dyDescent="0.15">
      <c r="A245" s="2" t="s">
        <v>5</v>
      </c>
      <c r="B245" s="2" t="s">
        <v>1</v>
      </c>
      <c r="C245" s="2" t="s">
        <v>8</v>
      </c>
      <c r="D245" s="2" t="s">
        <v>12</v>
      </c>
      <c r="E245" s="29">
        <v>100</v>
      </c>
      <c r="F245" s="14">
        <v>1</v>
      </c>
      <c r="G245" s="2">
        <v>1</v>
      </c>
      <c r="H245" s="10">
        <v>1</v>
      </c>
      <c r="I245" s="2">
        <v>7</v>
      </c>
      <c r="J245" s="2">
        <v>4</v>
      </c>
      <c r="K245" s="10">
        <v>1</v>
      </c>
      <c r="L245" s="2">
        <v>3</v>
      </c>
      <c r="M245" s="2">
        <v>6</v>
      </c>
      <c r="N245" s="10">
        <v>3</v>
      </c>
      <c r="O245" s="2">
        <v>5</v>
      </c>
      <c r="P245" s="2">
        <v>7</v>
      </c>
      <c r="Q245" s="10">
        <v>7</v>
      </c>
      <c r="R245" s="2">
        <v>6</v>
      </c>
      <c r="S245" s="2">
        <v>6</v>
      </c>
      <c r="T245" s="10">
        <v>6</v>
      </c>
      <c r="U245" s="2">
        <v>6</v>
      </c>
      <c r="V245" s="2">
        <v>7</v>
      </c>
      <c r="W245" s="2">
        <v>6</v>
      </c>
      <c r="X245" s="2">
        <f t="shared" si="18"/>
        <v>-3</v>
      </c>
      <c r="Y245" s="2">
        <f t="shared" si="19"/>
        <v>-8</v>
      </c>
      <c r="Z245" s="2">
        <f t="shared" si="20"/>
        <v>-4</v>
      </c>
      <c r="AA245" s="2">
        <f t="shared" si="21"/>
        <v>6.333333333333333</v>
      </c>
      <c r="AB245" s="2">
        <f t="shared" si="22"/>
        <v>12</v>
      </c>
      <c r="AC245" s="2">
        <f t="shared" si="23"/>
        <v>19</v>
      </c>
      <c r="AE245" s="3">
        <v>1</v>
      </c>
      <c r="AF245" s="2">
        <v>1</v>
      </c>
      <c r="AG245" s="10">
        <v>1</v>
      </c>
      <c r="AH245" s="2">
        <v>2</v>
      </c>
      <c r="AI245" s="2">
        <v>1</v>
      </c>
      <c r="AJ245" s="10">
        <v>1</v>
      </c>
      <c r="AK245" s="2">
        <v>2</v>
      </c>
      <c r="AL245" s="2">
        <v>2</v>
      </c>
      <c r="AM245" s="10">
        <v>5</v>
      </c>
      <c r="AN245" s="5">
        <v>1</v>
      </c>
      <c r="AO245" s="2">
        <v>1</v>
      </c>
      <c r="AP245" s="10">
        <v>5</v>
      </c>
      <c r="AQ245" s="2">
        <v>6</v>
      </c>
      <c r="AR245" s="2">
        <v>6</v>
      </c>
      <c r="AS245" s="10">
        <v>6</v>
      </c>
      <c r="AT245" s="2">
        <v>7</v>
      </c>
      <c r="AU245" s="2">
        <v>6</v>
      </c>
      <c r="AV245" s="10">
        <v>5</v>
      </c>
      <c r="AW245">
        <f>AVERAGE(AE245:AG245)*(-3)</f>
        <v>-3</v>
      </c>
      <c r="AX245">
        <f>AVERAGE(AH245:AJ245)*(-2)</f>
        <v>-2.6666666666666665</v>
      </c>
      <c r="AY245">
        <f>AVERAGE(AK245:AM245)*(-1)</f>
        <v>-3</v>
      </c>
      <c r="AZ245">
        <f>AVERAGE(AN245:AP245)*1</f>
        <v>2.3333333333333335</v>
      </c>
      <c r="BA245">
        <f>AVERAGE(AQ245:AS245)*2</f>
        <v>12</v>
      </c>
      <c r="BB245">
        <f>AVERAGE(AT245:AV245)*3</f>
        <v>18</v>
      </c>
      <c r="BC245" s="20">
        <f>SUM(AW245:BB245)</f>
        <v>23.666666666666668</v>
      </c>
      <c r="BD245" s="17">
        <f>SUM(X245:AC245)</f>
        <v>22.333333333333332</v>
      </c>
      <c r="BG245" s="45">
        <f>SUM(BC245:BD245)</f>
        <v>46</v>
      </c>
    </row>
    <row r="246" spans="1:59" x14ac:dyDescent="0.15">
      <c r="A246" s="2" t="s">
        <v>5</v>
      </c>
      <c r="B246" s="2" t="s">
        <v>6</v>
      </c>
      <c r="C246" s="2" t="s">
        <v>8</v>
      </c>
      <c r="D246" s="2" t="s">
        <v>3</v>
      </c>
      <c r="E246" s="29">
        <v>398</v>
      </c>
      <c r="F246" s="14">
        <v>1</v>
      </c>
      <c r="G246" s="2">
        <v>1</v>
      </c>
      <c r="H246" s="10">
        <v>1</v>
      </c>
      <c r="I246" s="2">
        <v>5</v>
      </c>
      <c r="J246" s="2">
        <v>1</v>
      </c>
      <c r="K246" s="10">
        <v>4</v>
      </c>
      <c r="L246" s="2">
        <v>4</v>
      </c>
      <c r="M246" s="2">
        <v>6</v>
      </c>
      <c r="N246" s="10">
        <v>5</v>
      </c>
      <c r="O246" s="2">
        <v>2</v>
      </c>
      <c r="P246" s="2">
        <v>4</v>
      </c>
      <c r="Q246" s="10">
        <v>6</v>
      </c>
      <c r="R246" s="2">
        <v>7</v>
      </c>
      <c r="S246" s="2">
        <v>7</v>
      </c>
      <c r="T246" s="10">
        <v>6</v>
      </c>
      <c r="U246" s="2">
        <v>7</v>
      </c>
      <c r="V246" s="2">
        <v>7</v>
      </c>
      <c r="W246" s="2">
        <v>6</v>
      </c>
      <c r="X246" s="2">
        <f t="shared" si="18"/>
        <v>-3</v>
      </c>
      <c r="Y246" s="2">
        <f t="shared" si="19"/>
        <v>-6.666666666666667</v>
      </c>
      <c r="Z246" s="2">
        <f t="shared" si="20"/>
        <v>-5</v>
      </c>
      <c r="AA246" s="2">
        <f t="shared" si="21"/>
        <v>4</v>
      </c>
      <c r="AB246" s="2">
        <f t="shared" si="22"/>
        <v>13.333333333333334</v>
      </c>
      <c r="AC246" s="2">
        <f t="shared" si="23"/>
        <v>20</v>
      </c>
      <c r="AE246" s="3">
        <v>1</v>
      </c>
      <c r="AF246" s="2">
        <v>1</v>
      </c>
      <c r="AG246" s="10">
        <v>1</v>
      </c>
      <c r="AH246" s="2">
        <v>2</v>
      </c>
      <c r="AI246" s="2">
        <v>1</v>
      </c>
      <c r="AJ246" s="10">
        <v>3</v>
      </c>
      <c r="AK246" s="2">
        <v>1</v>
      </c>
      <c r="AL246" s="2">
        <v>2</v>
      </c>
      <c r="AM246" s="10">
        <v>1</v>
      </c>
      <c r="AN246" s="5">
        <v>1</v>
      </c>
      <c r="AO246" s="2">
        <v>5</v>
      </c>
      <c r="AP246" s="10">
        <v>4</v>
      </c>
      <c r="AQ246" s="2">
        <v>5</v>
      </c>
      <c r="AR246" s="2">
        <v>5</v>
      </c>
      <c r="AS246" s="10">
        <v>5</v>
      </c>
      <c r="AT246" s="2">
        <v>6</v>
      </c>
      <c r="AU246" s="2">
        <v>5</v>
      </c>
      <c r="AV246" s="10">
        <v>4</v>
      </c>
      <c r="AW246">
        <f>AVERAGE(AE246:AG246)*(-3)</f>
        <v>-3</v>
      </c>
      <c r="AX246">
        <f>AVERAGE(AH246:AJ246)*(-2)</f>
        <v>-4</v>
      </c>
      <c r="AY246">
        <f>AVERAGE(AK246:AM246)*(-1)</f>
        <v>-1.3333333333333333</v>
      </c>
      <c r="AZ246">
        <f>AVERAGE(AN246:AP246)*1</f>
        <v>3.3333333333333335</v>
      </c>
      <c r="BA246">
        <f>AVERAGE(AQ246:AS246)*2</f>
        <v>10</v>
      </c>
      <c r="BB246">
        <f>AVERAGE(AT246:AV246)*3</f>
        <v>15</v>
      </c>
      <c r="BC246" s="20">
        <f>SUM(AW246:BB246)</f>
        <v>20</v>
      </c>
      <c r="BD246" s="17">
        <f>SUM(X246:AC246)</f>
        <v>22.666666666666664</v>
      </c>
      <c r="BG246" s="45">
        <f>SUM(BC246:BD246)</f>
        <v>42.666666666666664</v>
      </c>
    </row>
    <row r="247" spans="1:59" x14ac:dyDescent="0.15">
      <c r="A247" s="27" t="s">
        <v>11</v>
      </c>
      <c r="B247" s="2" t="s">
        <v>6</v>
      </c>
      <c r="C247" s="2" t="s">
        <v>14</v>
      </c>
      <c r="D247" s="2" t="s">
        <v>18</v>
      </c>
      <c r="E247" s="29">
        <v>297</v>
      </c>
      <c r="F247" s="14">
        <v>4</v>
      </c>
      <c r="G247" s="2">
        <v>4</v>
      </c>
      <c r="H247" s="10">
        <v>3</v>
      </c>
      <c r="I247" s="2">
        <v>1</v>
      </c>
      <c r="J247" s="2">
        <v>1</v>
      </c>
      <c r="K247" s="10">
        <v>1</v>
      </c>
      <c r="L247" s="2">
        <v>2</v>
      </c>
      <c r="M247" s="2">
        <v>3</v>
      </c>
      <c r="N247" s="10">
        <v>3</v>
      </c>
      <c r="O247" s="2">
        <v>1</v>
      </c>
      <c r="P247" s="2">
        <v>4</v>
      </c>
      <c r="Q247" s="10">
        <v>7</v>
      </c>
      <c r="R247" s="2">
        <v>7</v>
      </c>
      <c r="S247" s="2">
        <v>6</v>
      </c>
      <c r="T247" s="10">
        <v>7</v>
      </c>
      <c r="U247" s="2">
        <v>7</v>
      </c>
      <c r="V247" s="2">
        <v>7</v>
      </c>
      <c r="W247" s="2">
        <v>7</v>
      </c>
      <c r="X247" s="2">
        <f t="shared" si="18"/>
        <v>-11</v>
      </c>
      <c r="Y247" s="2">
        <f t="shared" si="19"/>
        <v>-2</v>
      </c>
      <c r="Z247" s="2">
        <f t="shared" si="20"/>
        <v>-2.6666666666666665</v>
      </c>
      <c r="AA247" s="2">
        <f t="shared" si="21"/>
        <v>4</v>
      </c>
      <c r="AB247" s="2">
        <f t="shared" si="22"/>
        <v>13.333333333333334</v>
      </c>
      <c r="AC247" s="2">
        <f t="shared" si="23"/>
        <v>21</v>
      </c>
      <c r="AE247" s="3">
        <v>4</v>
      </c>
      <c r="AF247" s="2">
        <v>3</v>
      </c>
      <c r="AG247" s="10">
        <v>1</v>
      </c>
      <c r="AH247" s="2">
        <v>1</v>
      </c>
      <c r="AI247" s="2">
        <v>1</v>
      </c>
      <c r="AJ247" s="10">
        <v>1</v>
      </c>
      <c r="AK247" s="2">
        <v>1</v>
      </c>
      <c r="AL247" s="2">
        <v>4</v>
      </c>
      <c r="AM247" s="10">
        <v>3</v>
      </c>
      <c r="AN247" s="5">
        <v>1</v>
      </c>
      <c r="AO247" s="2">
        <v>4</v>
      </c>
      <c r="AP247" s="10">
        <v>6</v>
      </c>
      <c r="AQ247" s="2">
        <v>5</v>
      </c>
      <c r="AR247" s="2">
        <v>5</v>
      </c>
      <c r="AS247" s="10">
        <v>6</v>
      </c>
      <c r="AT247" s="2">
        <v>5</v>
      </c>
      <c r="AU247" s="2">
        <v>6</v>
      </c>
      <c r="AV247" s="10">
        <v>6</v>
      </c>
      <c r="AW247">
        <f>AVERAGE(AE247:AG247)*(-3)</f>
        <v>-8</v>
      </c>
      <c r="AX247">
        <f>AVERAGE(AH247:AJ247)*(-2)</f>
        <v>-2</v>
      </c>
      <c r="AY247">
        <f>AVERAGE(AK247:AM247)*(-1)</f>
        <v>-2.6666666666666665</v>
      </c>
      <c r="AZ247">
        <f>AVERAGE(AN247:AP247)*1</f>
        <v>3.6666666666666665</v>
      </c>
      <c r="BA247">
        <f>AVERAGE(AQ247:AS247)*2</f>
        <v>10.666666666666666</v>
      </c>
      <c r="BB247">
        <f>AVERAGE(AT247:AV247)*3</f>
        <v>17</v>
      </c>
      <c r="BC247" s="20">
        <f>SUM(AW247:BB247)</f>
        <v>18.666666666666664</v>
      </c>
      <c r="BD247" s="17">
        <f>SUM(X247:AC247)</f>
        <v>22.666666666666668</v>
      </c>
      <c r="BG247" s="45">
        <f>SUM(BC247:BD247)</f>
        <v>41.333333333333329</v>
      </c>
    </row>
    <row r="248" spans="1:59" x14ac:dyDescent="0.15">
      <c r="A248" s="27" t="s">
        <v>11</v>
      </c>
      <c r="B248" s="2" t="s">
        <v>6</v>
      </c>
      <c r="C248" s="2" t="s">
        <v>8</v>
      </c>
      <c r="D248" s="2" t="s">
        <v>12</v>
      </c>
      <c r="E248" s="29">
        <v>150</v>
      </c>
      <c r="F248" s="14">
        <v>1</v>
      </c>
      <c r="G248" s="2">
        <v>3</v>
      </c>
      <c r="H248" s="10">
        <v>1</v>
      </c>
      <c r="I248" s="2">
        <v>3</v>
      </c>
      <c r="J248" s="2">
        <v>1</v>
      </c>
      <c r="K248" s="10">
        <v>1</v>
      </c>
      <c r="L248" s="2">
        <v>3</v>
      </c>
      <c r="M248" s="2">
        <v>4</v>
      </c>
      <c r="N248" s="10">
        <v>4</v>
      </c>
      <c r="O248" s="2">
        <v>1</v>
      </c>
      <c r="P248" s="2">
        <v>5</v>
      </c>
      <c r="Q248" s="10">
        <v>7</v>
      </c>
      <c r="R248" s="2">
        <v>7</v>
      </c>
      <c r="S248" s="2">
        <v>6</v>
      </c>
      <c r="T248" s="10">
        <v>7</v>
      </c>
      <c r="U248" s="2">
        <v>7</v>
      </c>
      <c r="V248" s="2">
        <v>5</v>
      </c>
      <c r="W248" s="2">
        <v>5</v>
      </c>
      <c r="X248" s="2">
        <f t="shared" si="18"/>
        <v>-5</v>
      </c>
      <c r="Y248" s="2">
        <f t="shared" si="19"/>
        <v>-3.3333333333333335</v>
      </c>
      <c r="Z248" s="2">
        <f t="shared" si="20"/>
        <v>-3.6666666666666665</v>
      </c>
      <c r="AA248" s="2">
        <f t="shared" si="21"/>
        <v>4.333333333333333</v>
      </c>
      <c r="AB248" s="2">
        <f t="shared" si="22"/>
        <v>13.333333333333334</v>
      </c>
      <c r="AC248" s="2">
        <f t="shared" si="23"/>
        <v>17</v>
      </c>
      <c r="AE248" s="3">
        <v>1</v>
      </c>
      <c r="AF248" s="2">
        <v>1</v>
      </c>
      <c r="AG248" s="10">
        <v>1</v>
      </c>
      <c r="AH248" s="2">
        <v>1</v>
      </c>
      <c r="AI248" s="2">
        <v>1</v>
      </c>
      <c r="AJ248" s="10">
        <v>1</v>
      </c>
      <c r="AK248" s="2">
        <v>2</v>
      </c>
      <c r="AL248" s="2">
        <v>2</v>
      </c>
      <c r="AM248" s="10">
        <v>4</v>
      </c>
      <c r="AN248" s="5">
        <v>1</v>
      </c>
      <c r="AO248" s="2">
        <v>4</v>
      </c>
      <c r="AP248" s="10">
        <v>5</v>
      </c>
      <c r="AQ248" s="2">
        <v>3</v>
      </c>
      <c r="AR248" s="2">
        <v>2</v>
      </c>
      <c r="AS248" s="10">
        <v>1</v>
      </c>
      <c r="AT248" s="2">
        <v>5</v>
      </c>
      <c r="AU248" s="2">
        <v>6</v>
      </c>
      <c r="AV248" s="10">
        <v>5</v>
      </c>
      <c r="AW248">
        <f>AVERAGE(AE248:AG248)*(-3)</f>
        <v>-3</v>
      </c>
      <c r="AX248">
        <f>AVERAGE(AH248:AJ248)*(-2)</f>
        <v>-2</v>
      </c>
      <c r="AY248">
        <f>AVERAGE(AK248:AM248)*(-1)</f>
        <v>-2.6666666666666665</v>
      </c>
      <c r="AZ248">
        <f>AVERAGE(AN248:AP248)*1</f>
        <v>3.3333333333333335</v>
      </c>
      <c r="BA248">
        <f>AVERAGE(AQ248:AS248)*2</f>
        <v>4</v>
      </c>
      <c r="BB248">
        <f>AVERAGE(AT248:AV248)*3</f>
        <v>16</v>
      </c>
      <c r="BC248" s="20">
        <f>SUM(AW248:BB248)</f>
        <v>15.666666666666668</v>
      </c>
      <c r="BD248" s="17">
        <f>SUM(X248:AC248)</f>
        <v>22.666666666666668</v>
      </c>
      <c r="BG248" s="45">
        <f>SUM(BC248:BD248)</f>
        <v>38.333333333333336</v>
      </c>
    </row>
    <row r="249" spans="1:59" x14ac:dyDescent="0.15">
      <c r="A249" s="2" t="s">
        <v>5</v>
      </c>
      <c r="B249" s="2" t="s">
        <v>1</v>
      </c>
      <c r="C249" s="2" t="s">
        <v>2</v>
      </c>
      <c r="D249" s="2" t="s">
        <v>3</v>
      </c>
      <c r="E249" s="28" t="s">
        <v>147</v>
      </c>
      <c r="F249" s="14">
        <v>1</v>
      </c>
      <c r="G249" s="2">
        <v>1</v>
      </c>
      <c r="H249" s="10">
        <v>1</v>
      </c>
      <c r="I249" s="2">
        <v>5</v>
      </c>
      <c r="J249" s="2">
        <v>1</v>
      </c>
      <c r="K249" s="10">
        <v>2</v>
      </c>
      <c r="L249" s="2">
        <v>4</v>
      </c>
      <c r="M249" s="2">
        <v>5</v>
      </c>
      <c r="N249" s="10">
        <v>6</v>
      </c>
      <c r="O249" s="2">
        <v>1</v>
      </c>
      <c r="P249" s="2">
        <v>6</v>
      </c>
      <c r="Q249" s="10">
        <v>5</v>
      </c>
      <c r="R249" s="2">
        <v>7</v>
      </c>
      <c r="S249" s="2">
        <v>6</v>
      </c>
      <c r="T249" s="10">
        <v>7</v>
      </c>
      <c r="U249" s="2">
        <v>6</v>
      </c>
      <c r="V249" s="2">
        <v>7</v>
      </c>
      <c r="W249" s="2">
        <v>6</v>
      </c>
      <c r="X249" s="2">
        <f t="shared" si="18"/>
        <v>-3</v>
      </c>
      <c r="Y249" s="2">
        <f t="shared" si="19"/>
        <v>-5.333333333333333</v>
      </c>
      <c r="Z249" s="2">
        <f t="shared" si="20"/>
        <v>-5</v>
      </c>
      <c r="AA249" s="2">
        <f t="shared" si="21"/>
        <v>4</v>
      </c>
      <c r="AB249" s="2">
        <f t="shared" si="22"/>
        <v>13.333333333333334</v>
      </c>
      <c r="AC249" s="2">
        <f t="shared" si="23"/>
        <v>19</v>
      </c>
      <c r="AE249" s="3">
        <v>2</v>
      </c>
      <c r="AF249" s="2">
        <v>2</v>
      </c>
      <c r="AG249" s="10">
        <v>2</v>
      </c>
      <c r="AH249" s="2">
        <v>3</v>
      </c>
      <c r="AI249" s="2">
        <v>1</v>
      </c>
      <c r="AJ249" s="10">
        <v>1</v>
      </c>
      <c r="AK249" s="2">
        <v>5</v>
      </c>
      <c r="AL249" s="2">
        <v>6</v>
      </c>
      <c r="AM249" s="10">
        <v>2</v>
      </c>
      <c r="AN249" s="5">
        <v>1</v>
      </c>
      <c r="AO249" s="2">
        <v>3</v>
      </c>
      <c r="AP249" s="10">
        <v>5</v>
      </c>
      <c r="AQ249" s="2">
        <v>7</v>
      </c>
      <c r="AR249" s="2">
        <v>7</v>
      </c>
      <c r="AS249" s="10">
        <v>7</v>
      </c>
      <c r="AT249" s="2">
        <v>6</v>
      </c>
      <c r="AU249" s="2">
        <v>7</v>
      </c>
      <c r="AV249" s="10">
        <v>7</v>
      </c>
      <c r="AW249">
        <f>AVERAGE(AE249:AG249)*(-3)</f>
        <v>-6</v>
      </c>
      <c r="AX249">
        <f>AVERAGE(AH249:AJ249)*(-2)</f>
        <v>-3.3333333333333335</v>
      </c>
      <c r="AY249">
        <f>AVERAGE(AK249:AM249)*(-1)</f>
        <v>-4.333333333333333</v>
      </c>
      <c r="AZ249">
        <f>AVERAGE(AN249:AP249)*1</f>
        <v>3</v>
      </c>
      <c r="BA249">
        <f>AVERAGE(AQ249:AS249)*2</f>
        <v>14</v>
      </c>
      <c r="BB249">
        <f>AVERAGE(AT249:AV249)*3</f>
        <v>20</v>
      </c>
      <c r="BC249" s="20">
        <f>SUM(AW249:BB249)</f>
        <v>23.333333333333332</v>
      </c>
      <c r="BD249" s="17">
        <f>SUM(X249:AC249)</f>
        <v>23</v>
      </c>
      <c r="BG249" s="45">
        <f>SUM(BC249:BD249)</f>
        <v>46.333333333333329</v>
      </c>
    </row>
    <row r="250" spans="1:59" x14ac:dyDescent="0.15">
      <c r="A250" s="2" t="s">
        <v>9</v>
      </c>
      <c r="B250" s="2" t="s">
        <v>1</v>
      </c>
      <c r="C250" s="2" t="s">
        <v>2</v>
      </c>
      <c r="D250" s="2" t="s">
        <v>3</v>
      </c>
      <c r="E250" s="29" t="s">
        <v>49</v>
      </c>
      <c r="F250" s="14">
        <v>1</v>
      </c>
      <c r="G250" s="2">
        <v>1</v>
      </c>
      <c r="H250" s="10">
        <v>1</v>
      </c>
      <c r="I250" s="2">
        <v>3</v>
      </c>
      <c r="J250" s="2">
        <v>1</v>
      </c>
      <c r="K250" s="10">
        <v>3</v>
      </c>
      <c r="L250" s="2">
        <v>3</v>
      </c>
      <c r="M250" s="2">
        <v>5</v>
      </c>
      <c r="N250" s="10">
        <v>6</v>
      </c>
      <c r="O250" s="2">
        <v>1</v>
      </c>
      <c r="P250" s="2">
        <v>6</v>
      </c>
      <c r="Q250" s="10">
        <v>7</v>
      </c>
      <c r="R250" s="2">
        <v>6</v>
      </c>
      <c r="S250" s="2">
        <v>7</v>
      </c>
      <c r="T250" s="10">
        <v>6</v>
      </c>
      <c r="U250" s="2">
        <v>5</v>
      </c>
      <c r="V250" s="2">
        <v>7</v>
      </c>
      <c r="W250" s="2">
        <v>6</v>
      </c>
      <c r="X250" s="2">
        <f t="shared" si="18"/>
        <v>-3</v>
      </c>
      <c r="Y250" s="2">
        <f t="shared" si="19"/>
        <v>-4.666666666666667</v>
      </c>
      <c r="Z250" s="2">
        <f t="shared" si="20"/>
        <v>-4.666666666666667</v>
      </c>
      <c r="AA250" s="2">
        <f t="shared" si="21"/>
        <v>4.666666666666667</v>
      </c>
      <c r="AB250" s="2">
        <f t="shared" si="22"/>
        <v>12.666666666666666</v>
      </c>
      <c r="AC250" s="2">
        <f t="shared" si="23"/>
        <v>18</v>
      </c>
      <c r="AE250" s="3">
        <v>1</v>
      </c>
      <c r="AF250" s="2">
        <v>1</v>
      </c>
      <c r="AG250" s="10">
        <v>1</v>
      </c>
      <c r="AH250" s="2">
        <v>1</v>
      </c>
      <c r="AI250" s="2">
        <v>1</v>
      </c>
      <c r="AJ250" s="10">
        <v>1</v>
      </c>
      <c r="AK250" s="2">
        <v>1</v>
      </c>
      <c r="AL250" s="2">
        <v>1</v>
      </c>
      <c r="AM250" s="10">
        <v>1</v>
      </c>
      <c r="AN250" s="5">
        <v>1</v>
      </c>
      <c r="AO250" s="2">
        <v>1</v>
      </c>
      <c r="AP250" s="10">
        <v>1</v>
      </c>
      <c r="AQ250" s="2">
        <v>3</v>
      </c>
      <c r="AR250" s="2">
        <v>2</v>
      </c>
      <c r="AS250" s="10">
        <v>3</v>
      </c>
      <c r="AT250" s="2">
        <v>6</v>
      </c>
      <c r="AU250" s="2">
        <v>6</v>
      </c>
      <c r="AV250" s="10">
        <v>6</v>
      </c>
      <c r="AW250">
        <f>AVERAGE(AE250:AG250)*(-3)</f>
        <v>-3</v>
      </c>
      <c r="AX250">
        <f>AVERAGE(AH250:AJ250)*(-2)</f>
        <v>-2</v>
      </c>
      <c r="AY250">
        <f>AVERAGE(AK250:AM250)*(-1)</f>
        <v>-1</v>
      </c>
      <c r="AZ250">
        <f>AVERAGE(AN250:AP250)*1</f>
        <v>1</v>
      </c>
      <c r="BA250">
        <f>AVERAGE(AQ250:AS250)*2</f>
        <v>5.333333333333333</v>
      </c>
      <c r="BB250">
        <f>AVERAGE(AT250:AV250)*3</f>
        <v>18</v>
      </c>
      <c r="BC250" s="20">
        <f>SUM(AW250:BB250)</f>
        <v>18.333333333333332</v>
      </c>
      <c r="BD250" s="17">
        <f>SUM(X250:AC250)</f>
        <v>23</v>
      </c>
      <c r="BG250" s="45">
        <f>SUM(BC250:BD250)</f>
        <v>41.333333333333329</v>
      </c>
    </row>
    <row r="251" spans="1:59" x14ac:dyDescent="0.15">
      <c r="A251" s="27" t="s">
        <v>11</v>
      </c>
      <c r="B251" s="2" t="s">
        <v>1</v>
      </c>
      <c r="C251" s="2" t="s">
        <v>8</v>
      </c>
      <c r="D251" s="2" t="s">
        <v>3</v>
      </c>
      <c r="E251" s="29">
        <v>700</v>
      </c>
      <c r="F251" s="14">
        <v>1</v>
      </c>
      <c r="G251" s="2">
        <v>1</v>
      </c>
      <c r="H251" s="10">
        <v>1</v>
      </c>
      <c r="I251" s="2">
        <v>2</v>
      </c>
      <c r="J251" s="2">
        <v>1</v>
      </c>
      <c r="K251" s="10">
        <v>4</v>
      </c>
      <c r="L251" s="2">
        <v>4</v>
      </c>
      <c r="M251" s="2">
        <v>6</v>
      </c>
      <c r="N251" s="10">
        <v>7</v>
      </c>
      <c r="O251" s="2">
        <v>2</v>
      </c>
      <c r="P251" s="2">
        <v>4</v>
      </c>
      <c r="Q251" s="10">
        <v>6</v>
      </c>
      <c r="R251" s="2">
        <v>7</v>
      </c>
      <c r="S251" s="2">
        <v>6</v>
      </c>
      <c r="T251" s="10">
        <v>6</v>
      </c>
      <c r="U251" s="2">
        <v>6</v>
      </c>
      <c r="V251" s="2">
        <v>7</v>
      </c>
      <c r="W251" s="2">
        <v>7</v>
      </c>
      <c r="X251" s="2">
        <f t="shared" si="18"/>
        <v>-3</v>
      </c>
      <c r="Y251" s="2">
        <f t="shared" si="19"/>
        <v>-4.666666666666667</v>
      </c>
      <c r="Z251" s="2">
        <f t="shared" si="20"/>
        <v>-5.666666666666667</v>
      </c>
      <c r="AA251" s="2">
        <f t="shared" si="21"/>
        <v>4</v>
      </c>
      <c r="AB251" s="2">
        <f t="shared" si="22"/>
        <v>12.666666666666666</v>
      </c>
      <c r="AC251" s="2">
        <f t="shared" si="23"/>
        <v>20</v>
      </c>
      <c r="AE251" s="3">
        <v>1</v>
      </c>
      <c r="AF251" s="2">
        <v>1</v>
      </c>
      <c r="AG251" s="10">
        <v>1</v>
      </c>
      <c r="AH251" s="2">
        <v>3</v>
      </c>
      <c r="AI251" s="2">
        <v>1</v>
      </c>
      <c r="AJ251" s="10">
        <v>1</v>
      </c>
      <c r="AK251" s="2">
        <v>1</v>
      </c>
      <c r="AL251" s="2">
        <v>1</v>
      </c>
      <c r="AM251" s="10">
        <v>1</v>
      </c>
      <c r="AN251" s="5">
        <v>1</v>
      </c>
      <c r="AO251" s="2">
        <v>4</v>
      </c>
      <c r="AP251" s="10">
        <v>5</v>
      </c>
      <c r="AQ251" s="2">
        <v>3</v>
      </c>
      <c r="AR251" s="2">
        <v>2</v>
      </c>
      <c r="AS251" s="10">
        <v>2</v>
      </c>
      <c r="AT251" s="2">
        <v>6</v>
      </c>
      <c r="AU251" s="2">
        <v>5</v>
      </c>
      <c r="AV251" s="10">
        <v>6</v>
      </c>
      <c r="AW251">
        <f>AVERAGE(AE251:AG251)*(-3)</f>
        <v>-3</v>
      </c>
      <c r="AX251">
        <f>AVERAGE(AH251:AJ251)*(-2)</f>
        <v>-3.3333333333333335</v>
      </c>
      <c r="AY251">
        <f>AVERAGE(AK251:AM251)*(-1)</f>
        <v>-1</v>
      </c>
      <c r="AZ251">
        <f>AVERAGE(AN251:AP251)*1</f>
        <v>3.3333333333333335</v>
      </c>
      <c r="BA251">
        <f>AVERAGE(AQ251:AS251)*2</f>
        <v>4.666666666666667</v>
      </c>
      <c r="BB251">
        <f>AVERAGE(AT251:AV251)*3</f>
        <v>17</v>
      </c>
      <c r="BC251" s="20">
        <f>SUM(AW251:BB251)</f>
        <v>17.666666666666668</v>
      </c>
      <c r="BD251" s="17">
        <f>SUM(X251:AC251)</f>
        <v>23.333333333333332</v>
      </c>
      <c r="BG251" s="45">
        <f>SUM(BC251:BD251)</f>
        <v>41</v>
      </c>
    </row>
    <row r="252" spans="1:59" x14ac:dyDescent="0.15">
      <c r="A252" s="27" t="s">
        <v>11</v>
      </c>
      <c r="B252" s="2" t="s">
        <v>6</v>
      </c>
      <c r="C252" s="2" t="s">
        <v>8</v>
      </c>
      <c r="D252" s="2" t="s">
        <v>12</v>
      </c>
      <c r="E252" s="28" t="s">
        <v>121</v>
      </c>
      <c r="F252" s="14">
        <v>1</v>
      </c>
      <c r="G252" s="2">
        <v>1</v>
      </c>
      <c r="H252" s="10">
        <v>3</v>
      </c>
      <c r="I252" s="2">
        <v>1</v>
      </c>
      <c r="J252" s="2">
        <v>2</v>
      </c>
      <c r="K252" s="10">
        <v>3</v>
      </c>
      <c r="L252" s="2">
        <v>2</v>
      </c>
      <c r="M252" s="2">
        <v>4</v>
      </c>
      <c r="N252" s="10">
        <v>4</v>
      </c>
      <c r="O252" s="2">
        <v>4</v>
      </c>
      <c r="P252" s="2">
        <v>5</v>
      </c>
      <c r="Q252" s="10">
        <v>4</v>
      </c>
      <c r="R252" s="2">
        <v>6</v>
      </c>
      <c r="S252" s="2">
        <v>5</v>
      </c>
      <c r="T252" s="10">
        <v>6</v>
      </c>
      <c r="U252" s="2">
        <v>7</v>
      </c>
      <c r="V252" s="2">
        <v>6</v>
      </c>
      <c r="W252" s="2">
        <v>7</v>
      </c>
      <c r="X252" s="2">
        <f t="shared" si="18"/>
        <v>-5</v>
      </c>
      <c r="Y252" s="2">
        <f t="shared" si="19"/>
        <v>-4</v>
      </c>
      <c r="Z252" s="2">
        <f t="shared" si="20"/>
        <v>-3.3333333333333335</v>
      </c>
      <c r="AA252" s="2">
        <f t="shared" si="21"/>
        <v>4.333333333333333</v>
      </c>
      <c r="AB252" s="2">
        <f t="shared" si="22"/>
        <v>11.333333333333334</v>
      </c>
      <c r="AC252" s="2">
        <f t="shared" si="23"/>
        <v>20</v>
      </c>
      <c r="AE252" s="3">
        <v>1</v>
      </c>
      <c r="AF252" s="2">
        <v>1</v>
      </c>
      <c r="AG252" s="10">
        <v>1</v>
      </c>
      <c r="AH252" s="2">
        <v>1</v>
      </c>
      <c r="AI252" s="2">
        <v>1</v>
      </c>
      <c r="AJ252" s="10">
        <v>1</v>
      </c>
      <c r="AK252" s="2">
        <v>1</v>
      </c>
      <c r="AL252" s="2">
        <v>1</v>
      </c>
      <c r="AM252" s="10">
        <v>1</v>
      </c>
      <c r="AN252" s="5">
        <v>1</v>
      </c>
      <c r="AO252" s="2">
        <v>1</v>
      </c>
      <c r="AP252" s="10">
        <v>1</v>
      </c>
      <c r="AQ252" s="2">
        <v>1</v>
      </c>
      <c r="AR252" s="2">
        <v>1</v>
      </c>
      <c r="AS252" s="10">
        <v>1</v>
      </c>
      <c r="AT252" s="2">
        <v>6</v>
      </c>
      <c r="AU252" s="2">
        <v>6</v>
      </c>
      <c r="AV252" s="10">
        <v>7</v>
      </c>
      <c r="AW252">
        <f>AVERAGE(AE252:AG252)*(-3)</f>
        <v>-3</v>
      </c>
      <c r="AX252">
        <f>AVERAGE(AH252:AJ252)*(-2)</f>
        <v>-2</v>
      </c>
      <c r="AY252">
        <f>AVERAGE(AK252:AM252)*(-1)</f>
        <v>-1</v>
      </c>
      <c r="AZ252">
        <f>AVERAGE(AN252:AP252)*1</f>
        <v>1</v>
      </c>
      <c r="BA252">
        <f>AVERAGE(AQ252:AS252)*2</f>
        <v>2</v>
      </c>
      <c r="BB252">
        <f>AVERAGE(AT252:AV252)*3</f>
        <v>19</v>
      </c>
      <c r="BC252" s="20">
        <f>SUM(AW252:BB252)</f>
        <v>16</v>
      </c>
      <c r="BD252" s="17">
        <f>SUM(X252:AC252)</f>
        <v>23.333333333333336</v>
      </c>
      <c r="BG252" s="45">
        <f>SUM(BC252:BD252)</f>
        <v>39.333333333333336</v>
      </c>
    </row>
    <row r="253" spans="1:59" x14ac:dyDescent="0.15">
      <c r="A253" s="2" t="s">
        <v>0</v>
      </c>
      <c r="B253" s="2" t="s">
        <v>6</v>
      </c>
      <c r="C253" s="2" t="s">
        <v>2</v>
      </c>
      <c r="D253" s="2" t="s">
        <v>3</v>
      </c>
      <c r="E253" s="29" t="s">
        <v>22</v>
      </c>
      <c r="F253" s="14">
        <v>1</v>
      </c>
      <c r="G253" s="2">
        <v>1</v>
      </c>
      <c r="H253" s="10">
        <v>1</v>
      </c>
      <c r="I253" s="2">
        <v>1</v>
      </c>
      <c r="J253" s="2">
        <v>1</v>
      </c>
      <c r="K253" s="10">
        <v>1</v>
      </c>
      <c r="L253" s="2">
        <v>2</v>
      </c>
      <c r="M253" s="2">
        <v>4</v>
      </c>
      <c r="N253" s="10">
        <v>1</v>
      </c>
      <c r="O253" s="2">
        <v>1</v>
      </c>
      <c r="P253" s="2">
        <v>1</v>
      </c>
      <c r="Q253" s="10">
        <v>6</v>
      </c>
      <c r="R253" s="2">
        <v>6</v>
      </c>
      <c r="S253" s="2">
        <v>4</v>
      </c>
      <c r="T253" s="10">
        <v>7</v>
      </c>
      <c r="U253" s="2">
        <v>7</v>
      </c>
      <c r="V253" s="2">
        <v>6</v>
      </c>
      <c r="W253" s="2">
        <v>4</v>
      </c>
      <c r="X253" s="2">
        <f t="shared" si="18"/>
        <v>-3</v>
      </c>
      <c r="Y253" s="2">
        <f t="shared" si="19"/>
        <v>-2</v>
      </c>
      <c r="Z253" s="2">
        <f t="shared" si="20"/>
        <v>-2.3333333333333335</v>
      </c>
      <c r="AA253" s="2">
        <f t="shared" si="21"/>
        <v>2.6666666666666665</v>
      </c>
      <c r="AB253" s="2">
        <f t="shared" si="22"/>
        <v>11.333333333333334</v>
      </c>
      <c r="AC253" s="2">
        <f t="shared" si="23"/>
        <v>17</v>
      </c>
      <c r="AE253" s="3">
        <v>2</v>
      </c>
      <c r="AF253" s="2">
        <v>2</v>
      </c>
      <c r="AG253" s="10">
        <v>2</v>
      </c>
      <c r="AH253" s="2">
        <v>2</v>
      </c>
      <c r="AI253" s="2">
        <v>1</v>
      </c>
      <c r="AJ253" s="10">
        <v>2</v>
      </c>
      <c r="AK253" s="2">
        <v>4</v>
      </c>
      <c r="AL253" s="2">
        <v>4</v>
      </c>
      <c r="AM253" s="10">
        <v>4</v>
      </c>
      <c r="AN253" s="5">
        <v>2</v>
      </c>
      <c r="AO253" s="2">
        <v>2</v>
      </c>
      <c r="AP253" s="10">
        <v>4</v>
      </c>
      <c r="AQ253" s="2">
        <v>5</v>
      </c>
      <c r="AR253" s="2">
        <v>5</v>
      </c>
      <c r="AS253" s="10">
        <v>4</v>
      </c>
      <c r="AT253" s="2">
        <v>6</v>
      </c>
      <c r="AU253" s="2">
        <v>6</v>
      </c>
      <c r="AV253" s="10">
        <v>5</v>
      </c>
      <c r="AW253">
        <f>AVERAGE(AE253:AG253)*(-3)</f>
        <v>-6</v>
      </c>
      <c r="AX253">
        <f>AVERAGE(AH253:AJ253)*(-2)</f>
        <v>-3.3333333333333335</v>
      </c>
      <c r="AY253">
        <f>AVERAGE(AK253:AM253)*(-1)</f>
        <v>-4</v>
      </c>
      <c r="AZ253">
        <f>AVERAGE(AN253:AP253)*1</f>
        <v>2.6666666666666665</v>
      </c>
      <c r="BA253">
        <f>AVERAGE(AQ253:AS253)*2</f>
        <v>9.3333333333333339</v>
      </c>
      <c r="BB253">
        <f>AVERAGE(AT253:AV253)*3</f>
        <v>17</v>
      </c>
      <c r="BC253" s="20">
        <f>SUM(AW253:BB253)</f>
        <v>15.666666666666666</v>
      </c>
      <c r="BD253" s="17">
        <f>SUM(X253:AC253)</f>
        <v>23.666666666666664</v>
      </c>
      <c r="BG253" s="45">
        <f>SUM(BC253:BD253)</f>
        <v>39.333333333333329</v>
      </c>
    </row>
    <row r="254" spans="1:59" x14ac:dyDescent="0.15">
      <c r="A254" s="2" t="s">
        <v>5</v>
      </c>
      <c r="B254" s="2" t="s">
        <v>1</v>
      </c>
      <c r="C254" s="2" t="s">
        <v>8</v>
      </c>
      <c r="D254" s="2" t="s">
        <v>3</v>
      </c>
      <c r="E254" s="29">
        <v>700</v>
      </c>
      <c r="F254" s="14">
        <v>2</v>
      </c>
      <c r="G254" s="2">
        <v>1</v>
      </c>
      <c r="H254" s="10">
        <v>1</v>
      </c>
      <c r="I254" s="2">
        <v>5</v>
      </c>
      <c r="J254" s="2">
        <v>1</v>
      </c>
      <c r="K254" s="10">
        <v>4</v>
      </c>
      <c r="L254" s="2">
        <v>3</v>
      </c>
      <c r="M254" s="2">
        <v>5</v>
      </c>
      <c r="N254" s="10">
        <v>4</v>
      </c>
      <c r="O254" s="2">
        <v>1</v>
      </c>
      <c r="P254" s="2">
        <v>5</v>
      </c>
      <c r="Q254" s="10">
        <v>5</v>
      </c>
      <c r="R254" s="2">
        <v>7</v>
      </c>
      <c r="S254" s="2">
        <v>7</v>
      </c>
      <c r="T254" s="10">
        <v>7</v>
      </c>
      <c r="U254" s="2">
        <v>7</v>
      </c>
      <c r="V254" s="2">
        <v>7</v>
      </c>
      <c r="W254" s="2">
        <v>7</v>
      </c>
      <c r="X254" s="2">
        <f t="shared" si="18"/>
        <v>-4</v>
      </c>
      <c r="Y254" s="2">
        <f t="shared" si="19"/>
        <v>-6.666666666666667</v>
      </c>
      <c r="Z254" s="2">
        <f t="shared" si="20"/>
        <v>-4</v>
      </c>
      <c r="AA254" s="2">
        <f t="shared" si="21"/>
        <v>3.6666666666666665</v>
      </c>
      <c r="AB254" s="2">
        <f t="shared" si="22"/>
        <v>14</v>
      </c>
      <c r="AC254" s="2">
        <f t="shared" si="23"/>
        <v>21</v>
      </c>
      <c r="AE254" s="3">
        <v>2</v>
      </c>
      <c r="AF254" s="2">
        <v>2</v>
      </c>
      <c r="AG254" s="10">
        <v>2</v>
      </c>
      <c r="AH254" s="2">
        <v>5</v>
      </c>
      <c r="AI254" s="2">
        <v>4</v>
      </c>
      <c r="AJ254" s="10">
        <v>5</v>
      </c>
      <c r="AK254" s="2">
        <v>2</v>
      </c>
      <c r="AL254" s="2">
        <v>3</v>
      </c>
      <c r="AM254" s="10">
        <v>5</v>
      </c>
      <c r="AN254" s="5">
        <v>5</v>
      </c>
      <c r="AO254" s="2">
        <v>5</v>
      </c>
      <c r="AP254" s="10">
        <v>4</v>
      </c>
      <c r="AQ254" s="2">
        <v>6</v>
      </c>
      <c r="AR254" s="2">
        <v>6</v>
      </c>
      <c r="AS254" s="10">
        <v>7</v>
      </c>
      <c r="AT254" s="2">
        <v>6</v>
      </c>
      <c r="AU254" s="2">
        <v>6</v>
      </c>
      <c r="AV254" s="10">
        <v>6</v>
      </c>
      <c r="AW254">
        <f>AVERAGE(AE254:AG254)*(-3)</f>
        <v>-6</v>
      </c>
      <c r="AX254">
        <f>AVERAGE(AH254:AJ254)*(-2)</f>
        <v>-9.3333333333333339</v>
      </c>
      <c r="AY254">
        <f>AVERAGE(AK254:AM254)*(-1)</f>
        <v>-3.3333333333333335</v>
      </c>
      <c r="AZ254">
        <f>AVERAGE(AN254:AP254)*1</f>
        <v>4.666666666666667</v>
      </c>
      <c r="BA254">
        <f>AVERAGE(AQ254:AS254)*2</f>
        <v>12.666666666666666</v>
      </c>
      <c r="BB254">
        <f>AVERAGE(AT254:AV254)*3</f>
        <v>18</v>
      </c>
      <c r="BC254" s="20">
        <f>SUM(AW254:BB254)</f>
        <v>16.666666666666664</v>
      </c>
      <c r="BD254" s="17">
        <f>SUM(X254:AC254)</f>
        <v>24</v>
      </c>
      <c r="BG254" s="45">
        <f>SUM(BC254:BD254)</f>
        <v>40.666666666666664</v>
      </c>
    </row>
    <row r="255" spans="1:59" x14ac:dyDescent="0.15">
      <c r="A255" s="2" t="s">
        <v>9</v>
      </c>
      <c r="B255" s="2" t="s">
        <v>1</v>
      </c>
      <c r="C255" s="2" t="s">
        <v>2</v>
      </c>
      <c r="D255" s="2" t="s">
        <v>3</v>
      </c>
      <c r="E255" s="29">
        <v>650</v>
      </c>
      <c r="F255" s="14">
        <v>1</v>
      </c>
      <c r="G255" s="2">
        <v>1</v>
      </c>
      <c r="H255" s="10">
        <v>1</v>
      </c>
      <c r="I255" s="2">
        <v>5</v>
      </c>
      <c r="J255" s="2">
        <v>1</v>
      </c>
      <c r="K255" s="10">
        <v>3</v>
      </c>
      <c r="L255" s="2">
        <v>2</v>
      </c>
      <c r="M255" s="2">
        <v>4</v>
      </c>
      <c r="N255" s="10">
        <v>6</v>
      </c>
      <c r="O255" s="2">
        <v>1</v>
      </c>
      <c r="P255" s="2">
        <v>6</v>
      </c>
      <c r="Q255" s="10">
        <v>6</v>
      </c>
      <c r="R255" s="2">
        <v>7</v>
      </c>
      <c r="S255" s="2">
        <v>6</v>
      </c>
      <c r="T255" s="10">
        <v>6</v>
      </c>
      <c r="U255" s="2">
        <v>7</v>
      </c>
      <c r="V255" s="2">
        <v>7</v>
      </c>
      <c r="W255" s="2">
        <v>6</v>
      </c>
      <c r="X255" s="2">
        <f t="shared" si="18"/>
        <v>-3</v>
      </c>
      <c r="Y255" s="2">
        <f t="shared" si="19"/>
        <v>-6</v>
      </c>
      <c r="Z255" s="2">
        <f t="shared" si="20"/>
        <v>-4</v>
      </c>
      <c r="AA255" s="2">
        <f t="shared" si="21"/>
        <v>4.333333333333333</v>
      </c>
      <c r="AB255" s="2">
        <f t="shared" si="22"/>
        <v>12.666666666666666</v>
      </c>
      <c r="AC255" s="2">
        <f t="shared" si="23"/>
        <v>20</v>
      </c>
      <c r="AE255" s="3">
        <v>1</v>
      </c>
      <c r="AF255" s="2">
        <v>1</v>
      </c>
      <c r="AG255" s="10">
        <v>1</v>
      </c>
      <c r="AH255" s="2">
        <v>1</v>
      </c>
      <c r="AI255" s="2">
        <v>1</v>
      </c>
      <c r="AJ255" s="10">
        <v>1</v>
      </c>
      <c r="AK255" s="2">
        <v>2</v>
      </c>
      <c r="AL255" s="2">
        <v>5</v>
      </c>
      <c r="AM255" s="10">
        <v>5</v>
      </c>
      <c r="AN255" s="5">
        <v>1</v>
      </c>
      <c r="AO255" s="2">
        <v>3</v>
      </c>
      <c r="AP255" s="10">
        <v>3</v>
      </c>
      <c r="AQ255" s="2">
        <v>4</v>
      </c>
      <c r="AR255" s="2">
        <v>4</v>
      </c>
      <c r="AS255" s="10">
        <v>3</v>
      </c>
      <c r="AT255" s="2">
        <v>5</v>
      </c>
      <c r="AU255" s="2">
        <v>6</v>
      </c>
      <c r="AV255" s="10">
        <v>5</v>
      </c>
      <c r="AW255">
        <f>AVERAGE(AE255:AG255)*(-3)</f>
        <v>-3</v>
      </c>
      <c r="AX255">
        <f>AVERAGE(AH255:AJ255)*(-2)</f>
        <v>-2</v>
      </c>
      <c r="AY255">
        <f>AVERAGE(AK255:AM255)*(-1)</f>
        <v>-4</v>
      </c>
      <c r="AZ255">
        <f>AVERAGE(AN255:AP255)*1</f>
        <v>2.3333333333333335</v>
      </c>
      <c r="BA255">
        <f>AVERAGE(AQ255:AS255)*2</f>
        <v>7.333333333333333</v>
      </c>
      <c r="BB255">
        <f>AVERAGE(AT255:AV255)*3</f>
        <v>16</v>
      </c>
      <c r="BC255" s="20">
        <f>SUM(AW255:BB255)</f>
        <v>16.666666666666668</v>
      </c>
      <c r="BD255" s="17">
        <f>SUM(X255:AC255)</f>
        <v>24</v>
      </c>
      <c r="BG255" s="45">
        <f>SUM(BC255:BD255)</f>
        <v>40.666666666666671</v>
      </c>
    </row>
    <row r="256" spans="1:59" x14ac:dyDescent="0.15">
      <c r="A256" s="2" t="s">
        <v>0</v>
      </c>
      <c r="B256" s="2" t="s">
        <v>1</v>
      </c>
      <c r="C256" s="2" t="s">
        <v>8</v>
      </c>
      <c r="D256" s="2" t="s">
        <v>3</v>
      </c>
      <c r="E256" s="28" t="s">
        <v>121</v>
      </c>
      <c r="F256" s="14">
        <v>1</v>
      </c>
      <c r="G256" s="2">
        <v>2</v>
      </c>
      <c r="H256" s="10">
        <v>1</v>
      </c>
      <c r="I256" s="2">
        <v>1</v>
      </c>
      <c r="J256" s="2">
        <v>1</v>
      </c>
      <c r="K256" s="10">
        <v>1</v>
      </c>
      <c r="L256" s="2">
        <v>1</v>
      </c>
      <c r="M256" s="2">
        <v>6</v>
      </c>
      <c r="N256" s="10">
        <v>2</v>
      </c>
      <c r="O256" s="2">
        <v>1</v>
      </c>
      <c r="P256" s="2">
        <v>1</v>
      </c>
      <c r="Q256" s="10">
        <v>6</v>
      </c>
      <c r="R256" s="2">
        <v>6</v>
      </c>
      <c r="S256" s="2">
        <v>7</v>
      </c>
      <c r="T256" s="10">
        <v>7</v>
      </c>
      <c r="U256" s="2">
        <v>6</v>
      </c>
      <c r="V256" s="2">
        <v>6</v>
      </c>
      <c r="W256" s="2">
        <v>5</v>
      </c>
      <c r="X256" s="2">
        <f t="shared" si="18"/>
        <v>-4</v>
      </c>
      <c r="Y256" s="2">
        <f t="shared" si="19"/>
        <v>-2</v>
      </c>
      <c r="Z256" s="2">
        <f t="shared" si="20"/>
        <v>-3</v>
      </c>
      <c r="AA256" s="2">
        <f t="shared" si="21"/>
        <v>2.6666666666666665</v>
      </c>
      <c r="AB256" s="2">
        <f t="shared" si="22"/>
        <v>13.333333333333334</v>
      </c>
      <c r="AC256" s="2">
        <f t="shared" si="23"/>
        <v>17</v>
      </c>
      <c r="AE256" s="3">
        <v>2</v>
      </c>
      <c r="AF256" s="2">
        <v>2</v>
      </c>
      <c r="AG256" s="10">
        <v>1</v>
      </c>
      <c r="AH256" s="2">
        <v>5</v>
      </c>
      <c r="AI256" s="2">
        <v>1</v>
      </c>
      <c r="AJ256" s="10">
        <v>5</v>
      </c>
      <c r="AK256" s="2">
        <v>2</v>
      </c>
      <c r="AL256" s="2">
        <v>2</v>
      </c>
      <c r="AM256" s="10">
        <v>2</v>
      </c>
      <c r="AN256" s="5">
        <v>6</v>
      </c>
      <c r="AO256" s="2">
        <v>5</v>
      </c>
      <c r="AP256" s="10">
        <v>5</v>
      </c>
      <c r="AQ256" s="2">
        <v>2</v>
      </c>
      <c r="AR256" s="2">
        <v>6</v>
      </c>
      <c r="AS256" s="10">
        <v>4</v>
      </c>
      <c r="AT256" s="2">
        <v>5</v>
      </c>
      <c r="AU256" s="2">
        <v>5</v>
      </c>
      <c r="AV256" s="10">
        <v>6</v>
      </c>
      <c r="AW256">
        <f>AVERAGE(AE256:AG256)*(-3)</f>
        <v>-5</v>
      </c>
      <c r="AX256">
        <f>AVERAGE(AH256:AJ256)*(-2)</f>
        <v>-7.333333333333333</v>
      </c>
      <c r="AY256">
        <f>AVERAGE(AK256:AM256)*(-1)</f>
        <v>-2</v>
      </c>
      <c r="AZ256">
        <f>AVERAGE(AN256:AP256)*1</f>
        <v>5.333333333333333</v>
      </c>
      <c r="BA256">
        <f>AVERAGE(AQ256:AS256)*2</f>
        <v>8</v>
      </c>
      <c r="BB256">
        <f>AVERAGE(AT256:AV256)*3</f>
        <v>16</v>
      </c>
      <c r="BC256" s="20">
        <f>SUM(AW256:BB256)</f>
        <v>15</v>
      </c>
      <c r="BD256" s="17">
        <f>SUM(X256:AC256)</f>
        <v>24</v>
      </c>
      <c r="BG256" s="45">
        <f>SUM(BC256:BD256)</f>
        <v>39</v>
      </c>
    </row>
    <row r="257" spans="1:59" x14ac:dyDescent="0.15">
      <c r="A257" s="27" t="s">
        <v>11</v>
      </c>
      <c r="B257" s="2" t="s">
        <v>1</v>
      </c>
      <c r="C257" s="2" t="s">
        <v>14</v>
      </c>
      <c r="D257" s="2" t="s">
        <v>12</v>
      </c>
      <c r="E257" s="23" t="s">
        <v>116</v>
      </c>
      <c r="F257" s="14">
        <v>1</v>
      </c>
      <c r="G257" s="2">
        <v>1</v>
      </c>
      <c r="H257" s="10">
        <v>1</v>
      </c>
      <c r="I257" s="2">
        <v>1</v>
      </c>
      <c r="J257" s="2">
        <v>1</v>
      </c>
      <c r="K257" s="10">
        <v>1</v>
      </c>
      <c r="L257" s="2">
        <v>5</v>
      </c>
      <c r="M257" s="2">
        <v>5</v>
      </c>
      <c r="N257" s="10">
        <v>5</v>
      </c>
      <c r="O257" s="2">
        <v>2</v>
      </c>
      <c r="P257" s="2">
        <v>6</v>
      </c>
      <c r="Q257" s="10">
        <v>6</v>
      </c>
      <c r="R257" s="2">
        <v>5</v>
      </c>
      <c r="S257" s="2">
        <v>5</v>
      </c>
      <c r="T257" s="10">
        <v>6</v>
      </c>
      <c r="U257" s="2">
        <v>7</v>
      </c>
      <c r="V257" s="2">
        <v>7</v>
      </c>
      <c r="W257" s="2">
        <v>5</v>
      </c>
      <c r="X257" s="2">
        <f t="shared" si="18"/>
        <v>-3</v>
      </c>
      <c r="Y257" s="2">
        <f t="shared" si="19"/>
        <v>-2</v>
      </c>
      <c r="Z257" s="2">
        <f t="shared" si="20"/>
        <v>-5</v>
      </c>
      <c r="AA257" s="2">
        <f t="shared" si="21"/>
        <v>4.666666666666667</v>
      </c>
      <c r="AB257" s="2">
        <f t="shared" si="22"/>
        <v>10.666666666666666</v>
      </c>
      <c r="AC257" s="2">
        <f t="shared" si="23"/>
        <v>19</v>
      </c>
      <c r="AE257" s="3">
        <v>1</v>
      </c>
      <c r="AF257" s="2">
        <v>1</v>
      </c>
      <c r="AG257" s="10">
        <v>1</v>
      </c>
      <c r="AH257" s="2">
        <v>5</v>
      </c>
      <c r="AI257" s="2">
        <v>5</v>
      </c>
      <c r="AJ257" s="10">
        <v>5</v>
      </c>
      <c r="AK257" s="2">
        <v>4</v>
      </c>
      <c r="AL257" s="2">
        <v>4</v>
      </c>
      <c r="AM257" s="10">
        <v>5</v>
      </c>
      <c r="AN257" s="5">
        <v>5</v>
      </c>
      <c r="AO257" s="2">
        <v>5</v>
      </c>
      <c r="AP257" s="10">
        <v>6</v>
      </c>
      <c r="AQ257" s="2">
        <v>7</v>
      </c>
      <c r="AR257" s="2">
        <v>6</v>
      </c>
      <c r="AS257" s="10">
        <v>6</v>
      </c>
      <c r="AT257" s="2">
        <v>7</v>
      </c>
      <c r="AU257" s="2">
        <v>6</v>
      </c>
      <c r="AV257" s="10">
        <v>4</v>
      </c>
      <c r="AW257">
        <f>AVERAGE(AE257:AG257)*(-3)</f>
        <v>-3</v>
      </c>
      <c r="AX257">
        <f>AVERAGE(AH257:AJ257)*(-2)</f>
        <v>-10</v>
      </c>
      <c r="AY257">
        <f>AVERAGE(AK257:AM257)*(-1)</f>
        <v>-4.333333333333333</v>
      </c>
      <c r="AZ257">
        <f>AVERAGE(AN257:AP257)*1</f>
        <v>5.333333333333333</v>
      </c>
      <c r="BA257">
        <f>AVERAGE(AQ257:AS257)*2</f>
        <v>12.666666666666666</v>
      </c>
      <c r="BB257">
        <f>AVERAGE(AT257:AV257)*3</f>
        <v>17</v>
      </c>
      <c r="BC257" s="20">
        <f>SUM(AW257:BB257)</f>
        <v>17.666666666666664</v>
      </c>
      <c r="BD257" s="17">
        <f>SUM(X257:AC257)</f>
        <v>24.333333333333332</v>
      </c>
      <c r="BG257" s="45">
        <f>SUM(BC257:BD257)</f>
        <v>42</v>
      </c>
    </row>
    <row r="258" spans="1:59" x14ac:dyDescent="0.15">
      <c r="A258" s="2" t="s">
        <v>0</v>
      </c>
      <c r="B258" s="2" t="s">
        <v>1</v>
      </c>
      <c r="C258" s="2" t="s">
        <v>2</v>
      </c>
      <c r="D258" s="2" t="s">
        <v>3</v>
      </c>
      <c r="E258" s="29">
        <v>1200</v>
      </c>
      <c r="F258" s="14">
        <v>2</v>
      </c>
      <c r="G258" s="2">
        <v>3</v>
      </c>
      <c r="H258" s="10">
        <v>1</v>
      </c>
      <c r="I258" s="2">
        <v>1</v>
      </c>
      <c r="J258" s="2">
        <v>1</v>
      </c>
      <c r="K258" s="10">
        <v>1</v>
      </c>
      <c r="L258" s="2">
        <v>4</v>
      </c>
      <c r="M258" s="2">
        <v>6</v>
      </c>
      <c r="N258" s="10">
        <v>5</v>
      </c>
      <c r="O258" s="2">
        <v>1</v>
      </c>
      <c r="P258" s="2">
        <v>5</v>
      </c>
      <c r="Q258" s="10">
        <v>7</v>
      </c>
      <c r="R258" s="2">
        <v>7</v>
      </c>
      <c r="S258" s="2">
        <v>7</v>
      </c>
      <c r="T258" s="10">
        <v>7</v>
      </c>
      <c r="U258" s="2">
        <v>7</v>
      </c>
      <c r="V258" s="2">
        <v>7</v>
      </c>
      <c r="W258" s="2">
        <v>5</v>
      </c>
      <c r="X258" s="2">
        <f t="shared" ref="X258:X273" si="24">AVERAGE(F258:H258)*(-3)</f>
        <v>-6</v>
      </c>
      <c r="Y258" s="2">
        <f t="shared" ref="Y258:Y273" si="25">AVERAGE(I258:K258)*(-2)</f>
        <v>-2</v>
      </c>
      <c r="Z258" s="2">
        <f t="shared" ref="Z258:Z273" si="26">AVERAGE(L258:N258)*(-1)</f>
        <v>-5</v>
      </c>
      <c r="AA258" s="2">
        <f t="shared" ref="AA258:AA273" si="27">AVERAGE(O258:Q258)*1</f>
        <v>4.333333333333333</v>
      </c>
      <c r="AB258" s="2">
        <f t="shared" ref="AB258:AB273" si="28">AVERAGE(R258:T258)*2</f>
        <v>14</v>
      </c>
      <c r="AC258" s="2">
        <f t="shared" ref="AC258:AC273" si="29">AVERAGE(U258:W258)*3</f>
        <v>19</v>
      </c>
      <c r="AE258" s="3">
        <v>1</v>
      </c>
      <c r="AF258" s="2">
        <v>1</v>
      </c>
      <c r="AG258" s="10">
        <v>2</v>
      </c>
      <c r="AH258" s="2">
        <v>4</v>
      </c>
      <c r="AI258" s="2">
        <v>3</v>
      </c>
      <c r="AJ258" s="10">
        <v>4</v>
      </c>
      <c r="AK258" s="2">
        <v>2</v>
      </c>
      <c r="AL258" s="2">
        <v>4</v>
      </c>
      <c r="AM258" s="10">
        <v>4</v>
      </c>
      <c r="AN258" s="5">
        <v>2</v>
      </c>
      <c r="AO258" s="2">
        <v>6</v>
      </c>
      <c r="AP258" s="10">
        <v>7</v>
      </c>
      <c r="AQ258" s="2">
        <v>6</v>
      </c>
      <c r="AR258" s="2">
        <v>7</v>
      </c>
      <c r="AS258" s="10">
        <v>7</v>
      </c>
      <c r="AT258" s="2">
        <v>4</v>
      </c>
      <c r="AU258" s="2">
        <v>7</v>
      </c>
      <c r="AV258" s="10">
        <v>6</v>
      </c>
      <c r="AW258">
        <f>AVERAGE(AE258:AG258)*(-3)</f>
        <v>-4</v>
      </c>
      <c r="AX258">
        <f>AVERAGE(AH258:AJ258)*(-2)</f>
        <v>-7.333333333333333</v>
      </c>
      <c r="AY258">
        <f>AVERAGE(AK258:AM258)*(-1)</f>
        <v>-3.3333333333333335</v>
      </c>
      <c r="AZ258">
        <f>AVERAGE(AN258:AP258)*1</f>
        <v>5</v>
      </c>
      <c r="BA258">
        <f>AVERAGE(AQ258:AS258)*2</f>
        <v>13.333333333333334</v>
      </c>
      <c r="BB258">
        <f>AVERAGE(AT258:AV258)*3</f>
        <v>17</v>
      </c>
      <c r="BC258" s="20">
        <f>SUM(AW258:BB258)</f>
        <v>20.666666666666668</v>
      </c>
      <c r="BD258" s="17">
        <f>SUM(X258:AC258)</f>
        <v>24.333333333333332</v>
      </c>
      <c r="BG258" s="45">
        <f>SUM(BC258:BD258)</f>
        <v>45</v>
      </c>
    </row>
    <row r="259" spans="1:59" x14ac:dyDescent="0.15">
      <c r="A259" s="2" t="s">
        <v>9</v>
      </c>
      <c r="B259" s="2" t="s">
        <v>1</v>
      </c>
      <c r="C259" s="2" t="s">
        <v>8</v>
      </c>
      <c r="D259" s="2" t="s">
        <v>3</v>
      </c>
      <c r="E259" s="28" t="s">
        <v>148</v>
      </c>
      <c r="F259" s="14">
        <v>1</v>
      </c>
      <c r="G259" s="2">
        <v>1</v>
      </c>
      <c r="H259" s="10">
        <v>1</v>
      </c>
      <c r="I259" s="2">
        <v>4</v>
      </c>
      <c r="J259" s="2">
        <v>1</v>
      </c>
      <c r="K259" s="10">
        <v>1</v>
      </c>
      <c r="L259" s="2">
        <v>3</v>
      </c>
      <c r="M259" s="2">
        <v>7</v>
      </c>
      <c r="N259" s="10">
        <v>6</v>
      </c>
      <c r="O259" s="2">
        <v>1</v>
      </c>
      <c r="P259" s="2">
        <v>3</v>
      </c>
      <c r="Q259" s="10">
        <v>7</v>
      </c>
      <c r="R259" s="2">
        <v>7</v>
      </c>
      <c r="S259" s="2">
        <v>7</v>
      </c>
      <c r="T259" s="10">
        <v>7</v>
      </c>
      <c r="U259" s="2">
        <v>6</v>
      </c>
      <c r="V259" s="2">
        <v>6</v>
      </c>
      <c r="W259" s="2">
        <v>7</v>
      </c>
      <c r="X259" s="2">
        <f t="shared" si="24"/>
        <v>-3</v>
      </c>
      <c r="Y259" s="2">
        <f t="shared" si="25"/>
        <v>-4</v>
      </c>
      <c r="Z259" s="2">
        <f t="shared" si="26"/>
        <v>-5.333333333333333</v>
      </c>
      <c r="AA259" s="2">
        <f t="shared" si="27"/>
        <v>3.6666666666666665</v>
      </c>
      <c r="AB259" s="2">
        <f t="shared" si="28"/>
        <v>14</v>
      </c>
      <c r="AC259" s="2">
        <f t="shared" si="29"/>
        <v>19</v>
      </c>
      <c r="AE259" s="3">
        <v>1</v>
      </c>
      <c r="AF259" s="2">
        <v>1</v>
      </c>
      <c r="AG259" s="10">
        <v>1</v>
      </c>
      <c r="AH259" s="2">
        <v>2</v>
      </c>
      <c r="AI259" s="2">
        <v>1</v>
      </c>
      <c r="AJ259" s="10">
        <v>1</v>
      </c>
      <c r="AK259" s="2">
        <v>1</v>
      </c>
      <c r="AL259" s="2">
        <v>4</v>
      </c>
      <c r="AM259" s="10">
        <v>1</v>
      </c>
      <c r="AN259" s="5">
        <v>4</v>
      </c>
      <c r="AO259" s="2">
        <v>4</v>
      </c>
      <c r="AP259" s="10">
        <v>6</v>
      </c>
      <c r="AQ259" s="2">
        <v>5</v>
      </c>
      <c r="AR259" s="2">
        <v>5</v>
      </c>
      <c r="AS259" s="10">
        <v>5</v>
      </c>
      <c r="AT259" s="2">
        <v>5</v>
      </c>
      <c r="AU259" s="2">
        <v>5</v>
      </c>
      <c r="AV259" s="10">
        <v>6</v>
      </c>
      <c r="AW259">
        <f>AVERAGE(AE259:AG259)*(-3)</f>
        <v>-3</v>
      </c>
      <c r="AX259">
        <f>AVERAGE(AH259:AJ259)*(-2)</f>
        <v>-2.6666666666666665</v>
      </c>
      <c r="AY259">
        <f>AVERAGE(AK259:AM259)*(-1)</f>
        <v>-2</v>
      </c>
      <c r="AZ259">
        <f>AVERAGE(AN259:AP259)*1</f>
        <v>4.666666666666667</v>
      </c>
      <c r="BA259">
        <f>AVERAGE(AQ259:AS259)*2</f>
        <v>10</v>
      </c>
      <c r="BB259">
        <f>AVERAGE(AT259:AV259)*3</f>
        <v>16</v>
      </c>
      <c r="BC259" s="20">
        <f>SUM(AW259:BB259)</f>
        <v>23</v>
      </c>
      <c r="BD259" s="17">
        <f>SUM(X259:AC259)</f>
        <v>24.333333333333336</v>
      </c>
      <c r="BG259" s="45">
        <f>SUM(BC259:BD259)</f>
        <v>47.333333333333336</v>
      </c>
    </row>
    <row r="260" spans="1:59" x14ac:dyDescent="0.15">
      <c r="A260" s="27" t="s">
        <v>11</v>
      </c>
      <c r="B260" s="2" t="s">
        <v>1</v>
      </c>
      <c r="C260" s="2" t="s">
        <v>2</v>
      </c>
      <c r="D260" s="2" t="s">
        <v>12</v>
      </c>
      <c r="E260" s="29">
        <v>150</v>
      </c>
      <c r="F260" s="14">
        <v>1</v>
      </c>
      <c r="G260" s="2">
        <v>1</v>
      </c>
      <c r="H260" s="10">
        <v>1</v>
      </c>
      <c r="I260" s="2">
        <v>4</v>
      </c>
      <c r="J260" s="2">
        <v>1</v>
      </c>
      <c r="K260" s="10">
        <v>1</v>
      </c>
      <c r="L260" s="2">
        <v>1</v>
      </c>
      <c r="M260" s="2">
        <v>1</v>
      </c>
      <c r="N260" s="10">
        <v>1</v>
      </c>
      <c r="O260" s="2">
        <v>1</v>
      </c>
      <c r="P260" s="2">
        <v>5</v>
      </c>
      <c r="Q260" s="10">
        <v>4</v>
      </c>
      <c r="R260" s="2">
        <v>6</v>
      </c>
      <c r="S260" s="2">
        <v>4</v>
      </c>
      <c r="T260" s="10">
        <v>5</v>
      </c>
      <c r="U260" s="2">
        <v>7</v>
      </c>
      <c r="V260" s="2">
        <v>6</v>
      </c>
      <c r="W260" s="2">
        <v>6</v>
      </c>
      <c r="X260" s="2">
        <f t="shared" si="24"/>
        <v>-3</v>
      </c>
      <c r="Y260" s="2">
        <f t="shared" si="25"/>
        <v>-4</v>
      </c>
      <c r="Z260" s="2">
        <f t="shared" si="26"/>
        <v>-1</v>
      </c>
      <c r="AA260" s="2">
        <f t="shared" si="27"/>
        <v>3.3333333333333335</v>
      </c>
      <c r="AB260" s="2">
        <f t="shared" si="28"/>
        <v>10</v>
      </c>
      <c r="AC260" s="2">
        <f t="shared" si="29"/>
        <v>19</v>
      </c>
      <c r="AE260" s="3">
        <v>1</v>
      </c>
      <c r="AF260" s="2">
        <v>1</v>
      </c>
      <c r="AG260" s="10">
        <v>1</v>
      </c>
      <c r="AH260" s="2">
        <v>6</v>
      </c>
      <c r="AI260" s="2">
        <v>1</v>
      </c>
      <c r="AJ260" s="10">
        <v>1</v>
      </c>
      <c r="AK260" s="2">
        <v>1</v>
      </c>
      <c r="AL260" s="2">
        <v>5</v>
      </c>
      <c r="AM260" s="10">
        <v>4</v>
      </c>
      <c r="AN260" s="5">
        <v>1</v>
      </c>
      <c r="AO260" s="2">
        <v>5</v>
      </c>
      <c r="AP260" s="10">
        <v>6</v>
      </c>
      <c r="AQ260" s="2">
        <v>5</v>
      </c>
      <c r="AR260" s="2">
        <v>5</v>
      </c>
      <c r="AS260" s="10">
        <v>6</v>
      </c>
      <c r="AT260" s="2">
        <v>7</v>
      </c>
      <c r="AU260" s="2">
        <v>6</v>
      </c>
      <c r="AV260" s="10">
        <v>5</v>
      </c>
      <c r="AW260">
        <f>AVERAGE(AE260:AG260)*(-3)</f>
        <v>-3</v>
      </c>
      <c r="AX260">
        <f>AVERAGE(AH260:AJ260)*(-2)</f>
        <v>-5.333333333333333</v>
      </c>
      <c r="AY260">
        <f>AVERAGE(AK260:AM260)*(-1)</f>
        <v>-3.3333333333333335</v>
      </c>
      <c r="AZ260">
        <f>AVERAGE(AN260:AP260)*1</f>
        <v>4</v>
      </c>
      <c r="BA260">
        <f>AVERAGE(AQ260:AS260)*2</f>
        <v>10.666666666666666</v>
      </c>
      <c r="BB260">
        <f>AVERAGE(AT260:AV260)*3</f>
        <v>18</v>
      </c>
      <c r="BC260" s="20">
        <f>SUM(AW260:BB260)</f>
        <v>21</v>
      </c>
      <c r="BD260" s="17">
        <f>SUM(X260:AC260)</f>
        <v>24.333333333333336</v>
      </c>
      <c r="BG260" s="45">
        <f>SUM(BC260:BD260)</f>
        <v>45.333333333333336</v>
      </c>
    </row>
    <row r="261" spans="1:59" x14ac:dyDescent="0.15">
      <c r="A261" s="2" t="s">
        <v>5</v>
      </c>
      <c r="B261" s="2" t="s">
        <v>6</v>
      </c>
      <c r="C261" s="2" t="s">
        <v>2</v>
      </c>
      <c r="D261" s="2" t="s">
        <v>3</v>
      </c>
      <c r="E261" s="29">
        <v>500</v>
      </c>
      <c r="F261" s="14">
        <v>2</v>
      </c>
      <c r="G261" s="2">
        <v>1</v>
      </c>
      <c r="H261" s="10">
        <v>2</v>
      </c>
      <c r="I261" s="2">
        <v>2</v>
      </c>
      <c r="J261" s="2">
        <v>2</v>
      </c>
      <c r="K261" s="10">
        <v>2</v>
      </c>
      <c r="L261" s="2">
        <v>3</v>
      </c>
      <c r="M261" s="2">
        <v>5</v>
      </c>
      <c r="N261" s="10">
        <v>6</v>
      </c>
      <c r="O261" s="2">
        <v>2</v>
      </c>
      <c r="P261" s="2">
        <v>6</v>
      </c>
      <c r="Q261" s="10">
        <v>7</v>
      </c>
      <c r="R261" s="2">
        <v>7</v>
      </c>
      <c r="S261" s="2">
        <v>7</v>
      </c>
      <c r="T261" s="10">
        <v>6</v>
      </c>
      <c r="U261" s="2">
        <v>7</v>
      </c>
      <c r="V261" s="2">
        <v>7</v>
      </c>
      <c r="W261" s="2">
        <v>6</v>
      </c>
      <c r="X261" s="2">
        <f t="shared" si="24"/>
        <v>-5</v>
      </c>
      <c r="Y261" s="2">
        <f t="shared" si="25"/>
        <v>-4</v>
      </c>
      <c r="Z261" s="2">
        <f t="shared" si="26"/>
        <v>-4.666666666666667</v>
      </c>
      <c r="AA261" s="2">
        <f t="shared" si="27"/>
        <v>5</v>
      </c>
      <c r="AB261" s="2">
        <f t="shared" si="28"/>
        <v>13.333333333333334</v>
      </c>
      <c r="AC261" s="2">
        <f t="shared" si="29"/>
        <v>20</v>
      </c>
      <c r="AE261" s="3">
        <v>1</v>
      </c>
      <c r="AF261" s="2">
        <v>1</v>
      </c>
      <c r="AG261" s="10">
        <v>1</v>
      </c>
      <c r="AH261" s="2">
        <v>1</v>
      </c>
      <c r="AI261" s="2">
        <v>1</v>
      </c>
      <c r="AJ261" s="10">
        <v>5</v>
      </c>
      <c r="AK261" s="2">
        <v>1</v>
      </c>
      <c r="AL261" s="2">
        <v>4</v>
      </c>
      <c r="AM261" s="10">
        <v>5</v>
      </c>
      <c r="AN261" s="5">
        <v>1</v>
      </c>
      <c r="AO261" s="2">
        <v>5</v>
      </c>
      <c r="AP261" s="10">
        <v>5</v>
      </c>
      <c r="AQ261" s="2">
        <v>3</v>
      </c>
      <c r="AR261" s="2">
        <v>4</v>
      </c>
      <c r="AS261" s="10">
        <v>4</v>
      </c>
      <c r="AT261" s="2">
        <v>6</v>
      </c>
      <c r="AU261" s="2">
        <v>5</v>
      </c>
      <c r="AV261" s="10">
        <v>6</v>
      </c>
      <c r="AW261">
        <f>AVERAGE(AE261:AG261)*(-3)</f>
        <v>-3</v>
      </c>
      <c r="AX261">
        <f>AVERAGE(AH261:AJ261)*(-2)</f>
        <v>-4.666666666666667</v>
      </c>
      <c r="AY261">
        <f>AVERAGE(AK261:AM261)*(-1)</f>
        <v>-3.3333333333333335</v>
      </c>
      <c r="AZ261">
        <f>AVERAGE(AN261:AP261)*1</f>
        <v>3.6666666666666665</v>
      </c>
      <c r="BA261">
        <f>AVERAGE(AQ261:AS261)*2</f>
        <v>7.333333333333333</v>
      </c>
      <c r="BB261">
        <f>AVERAGE(AT261:AV261)*3</f>
        <v>17</v>
      </c>
      <c r="BC261" s="20">
        <f>SUM(AW261:BB261)</f>
        <v>17</v>
      </c>
      <c r="BD261" s="17">
        <f>SUM(X261:AC261)</f>
        <v>24.666666666666664</v>
      </c>
      <c r="BG261" s="45">
        <f>SUM(BC261:BD261)</f>
        <v>41.666666666666664</v>
      </c>
    </row>
    <row r="262" spans="1:59" x14ac:dyDescent="0.15">
      <c r="A262" s="2" t="s">
        <v>0</v>
      </c>
      <c r="B262" s="2" t="s">
        <v>6</v>
      </c>
      <c r="C262" s="2" t="s">
        <v>2</v>
      </c>
      <c r="D262" s="2" t="s">
        <v>3</v>
      </c>
      <c r="E262" s="29">
        <v>4600</v>
      </c>
      <c r="F262" s="14">
        <v>1</v>
      </c>
      <c r="G262" s="2">
        <v>1</v>
      </c>
      <c r="H262" s="10">
        <v>1</v>
      </c>
      <c r="I262" s="2">
        <v>2</v>
      </c>
      <c r="J262" s="2">
        <v>1</v>
      </c>
      <c r="K262" s="10">
        <v>4</v>
      </c>
      <c r="L262" s="2">
        <v>4</v>
      </c>
      <c r="M262" s="2">
        <v>6</v>
      </c>
      <c r="N262" s="10">
        <v>6</v>
      </c>
      <c r="O262" s="2">
        <v>2</v>
      </c>
      <c r="P262" s="2">
        <v>6</v>
      </c>
      <c r="Q262" s="10">
        <v>6</v>
      </c>
      <c r="R262" s="2">
        <v>7</v>
      </c>
      <c r="S262" s="2">
        <v>6</v>
      </c>
      <c r="T262" s="10">
        <v>5</v>
      </c>
      <c r="U262" s="2">
        <v>7</v>
      </c>
      <c r="V262" s="2">
        <v>7</v>
      </c>
      <c r="W262" s="2">
        <v>7</v>
      </c>
      <c r="X262" s="2">
        <f t="shared" si="24"/>
        <v>-3</v>
      </c>
      <c r="Y262" s="2">
        <f t="shared" si="25"/>
        <v>-4.666666666666667</v>
      </c>
      <c r="Z262" s="2">
        <f t="shared" si="26"/>
        <v>-5.333333333333333</v>
      </c>
      <c r="AA262" s="2">
        <f t="shared" si="27"/>
        <v>4.666666666666667</v>
      </c>
      <c r="AB262" s="2">
        <f t="shared" si="28"/>
        <v>12</v>
      </c>
      <c r="AC262" s="2">
        <f t="shared" si="29"/>
        <v>21</v>
      </c>
      <c r="AE262" s="3">
        <v>1</v>
      </c>
      <c r="AF262" s="2">
        <v>2</v>
      </c>
      <c r="AG262" s="10">
        <v>2</v>
      </c>
      <c r="AH262" s="2">
        <v>7</v>
      </c>
      <c r="AI262" s="2">
        <v>1</v>
      </c>
      <c r="AJ262" s="10">
        <v>4</v>
      </c>
      <c r="AK262" s="2">
        <v>5</v>
      </c>
      <c r="AL262" s="2">
        <v>6</v>
      </c>
      <c r="AM262" s="10">
        <v>6</v>
      </c>
      <c r="AN262" s="5">
        <v>6</v>
      </c>
      <c r="AO262" s="2">
        <v>6</v>
      </c>
      <c r="AP262" s="10">
        <v>6</v>
      </c>
      <c r="AQ262" s="2">
        <v>6</v>
      </c>
      <c r="AR262" s="2">
        <v>5</v>
      </c>
      <c r="AS262" s="10">
        <v>5</v>
      </c>
      <c r="AT262" s="2">
        <v>6</v>
      </c>
      <c r="AU262" s="2">
        <v>6</v>
      </c>
      <c r="AV262" s="10">
        <v>6</v>
      </c>
      <c r="AW262">
        <f>AVERAGE(AE262:AG262)*(-3)</f>
        <v>-5</v>
      </c>
      <c r="AX262">
        <f>AVERAGE(AH262:AJ262)*(-2)</f>
        <v>-8</v>
      </c>
      <c r="AY262">
        <f>AVERAGE(AK262:AM262)*(-1)</f>
        <v>-5.666666666666667</v>
      </c>
      <c r="AZ262">
        <f>AVERAGE(AN262:AP262)*1</f>
        <v>6</v>
      </c>
      <c r="BA262">
        <f>AVERAGE(AQ262:AS262)*2</f>
        <v>10.666666666666666</v>
      </c>
      <c r="BB262">
        <f>AVERAGE(AT262:AV262)*3</f>
        <v>18</v>
      </c>
      <c r="BC262" s="20">
        <f>SUM(AW262:BB262)</f>
        <v>15.999999999999998</v>
      </c>
      <c r="BD262" s="17">
        <f>SUM(X262:AC262)</f>
        <v>24.666666666666668</v>
      </c>
      <c r="BG262" s="45">
        <f>SUM(BC262:BD262)</f>
        <v>40.666666666666664</v>
      </c>
    </row>
    <row r="263" spans="1:59" x14ac:dyDescent="0.15">
      <c r="A263" s="2" t="s">
        <v>0</v>
      </c>
      <c r="B263" s="2" t="s">
        <v>6</v>
      </c>
      <c r="C263" s="2" t="s">
        <v>2</v>
      </c>
      <c r="D263" s="2" t="s">
        <v>3</v>
      </c>
      <c r="E263" s="29">
        <v>300</v>
      </c>
      <c r="F263" s="14">
        <v>1</v>
      </c>
      <c r="G263" s="2">
        <v>1</v>
      </c>
      <c r="H263" s="10">
        <v>2</v>
      </c>
      <c r="I263" s="2">
        <v>2</v>
      </c>
      <c r="J263" s="2">
        <v>1</v>
      </c>
      <c r="K263" s="10">
        <v>1</v>
      </c>
      <c r="L263" s="2">
        <v>1</v>
      </c>
      <c r="M263" s="2">
        <v>5</v>
      </c>
      <c r="N263" s="10">
        <v>1</v>
      </c>
      <c r="O263" s="2">
        <v>1</v>
      </c>
      <c r="P263" s="2">
        <v>7</v>
      </c>
      <c r="Q263" s="10">
        <v>7</v>
      </c>
      <c r="R263" s="2">
        <v>7</v>
      </c>
      <c r="S263" s="2">
        <v>7</v>
      </c>
      <c r="T263" s="10">
        <v>7</v>
      </c>
      <c r="U263" s="2">
        <v>7</v>
      </c>
      <c r="V263" s="2">
        <v>7</v>
      </c>
      <c r="W263" s="2">
        <v>1</v>
      </c>
      <c r="X263" s="2">
        <f t="shared" si="24"/>
        <v>-4</v>
      </c>
      <c r="Y263" s="2">
        <f t="shared" si="25"/>
        <v>-2.6666666666666665</v>
      </c>
      <c r="Z263" s="2">
        <f t="shared" si="26"/>
        <v>-2.3333333333333335</v>
      </c>
      <c r="AA263" s="2">
        <f t="shared" si="27"/>
        <v>5</v>
      </c>
      <c r="AB263" s="2">
        <f t="shared" si="28"/>
        <v>14</v>
      </c>
      <c r="AC263" s="2">
        <f t="shared" si="29"/>
        <v>15</v>
      </c>
      <c r="AE263" s="3">
        <v>2</v>
      </c>
      <c r="AF263" s="2">
        <v>2</v>
      </c>
      <c r="AG263" s="10">
        <v>2</v>
      </c>
      <c r="AH263" s="2">
        <v>4</v>
      </c>
      <c r="AI263" s="2">
        <v>1</v>
      </c>
      <c r="AJ263" s="10">
        <v>2</v>
      </c>
      <c r="AK263" s="2">
        <v>4</v>
      </c>
      <c r="AL263" s="2">
        <v>4</v>
      </c>
      <c r="AM263" s="10">
        <v>5</v>
      </c>
      <c r="AN263" s="5">
        <v>2</v>
      </c>
      <c r="AO263" s="2">
        <v>5</v>
      </c>
      <c r="AP263" s="10">
        <v>6</v>
      </c>
      <c r="AQ263" s="2">
        <v>6</v>
      </c>
      <c r="AR263" s="2">
        <v>6</v>
      </c>
      <c r="AS263" s="10">
        <v>6</v>
      </c>
      <c r="AT263" s="2">
        <v>6</v>
      </c>
      <c r="AU263" s="2">
        <v>6</v>
      </c>
      <c r="AV263" s="10">
        <v>6</v>
      </c>
      <c r="AW263">
        <f>AVERAGE(AE263:AG263)*(-3)</f>
        <v>-6</v>
      </c>
      <c r="AX263">
        <f>AVERAGE(AH263:AJ263)*(-2)</f>
        <v>-4.666666666666667</v>
      </c>
      <c r="AY263">
        <f>AVERAGE(AK263:AM263)*(-1)</f>
        <v>-4.333333333333333</v>
      </c>
      <c r="AZ263">
        <f>AVERAGE(AN263:AP263)*1</f>
        <v>4.333333333333333</v>
      </c>
      <c r="BA263">
        <f>AVERAGE(AQ263:AS263)*2</f>
        <v>12</v>
      </c>
      <c r="BB263">
        <f>AVERAGE(AT263:AV263)*3</f>
        <v>18</v>
      </c>
      <c r="BC263" s="20">
        <f>SUM(AW263:BB263)</f>
        <v>19.333333333333332</v>
      </c>
      <c r="BD263" s="17">
        <f>SUM(X263:AC263)</f>
        <v>25</v>
      </c>
      <c r="BG263" s="45">
        <f>SUM(BC263:BD263)</f>
        <v>44.333333333333329</v>
      </c>
    </row>
    <row r="264" spans="1:59" x14ac:dyDescent="0.15">
      <c r="A264" s="2" t="s">
        <v>5</v>
      </c>
      <c r="B264" s="2" t="s">
        <v>6</v>
      </c>
      <c r="C264" s="2" t="s">
        <v>8</v>
      </c>
      <c r="D264" s="2" t="s">
        <v>3</v>
      </c>
      <c r="E264" s="28" t="s">
        <v>124</v>
      </c>
      <c r="F264" s="14">
        <v>1</v>
      </c>
      <c r="G264" s="2">
        <v>1</v>
      </c>
      <c r="H264" s="10">
        <v>1</v>
      </c>
      <c r="I264" s="2">
        <v>1</v>
      </c>
      <c r="J264" s="2">
        <v>1</v>
      </c>
      <c r="K264" s="10">
        <v>1</v>
      </c>
      <c r="L264" s="2">
        <v>1</v>
      </c>
      <c r="M264" s="2">
        <v>3</v>
      </c>
      <c r="N264" s="10">
        <v>4</v>
      </c>
      <c r="O264" s="2">
        <v>1</v>
      </c>
      <c r="P264" s="2">
        <v>1</v>
      </c>
      <c r="Q264" s="10">
        <v>6</v>
      </c>
      <c r="R264" s="2">
        <v>6</v>
      </c>
      <c r="S264" s="2">
        <v>6</v>
      </c>
      <c r="T264" s="10">
        <v>6</v>
      </c>
      <c r="U264" s="2">
        <v>6</v>
      </c>
      <c r="V264" s="2">
        <v>6</v>
      </c>
      <c r="W264" s="2">
        <v>6</v>
      </c>
      <c r="X264" s="2">
        <f t="shared" si="24"/>
        <v>-3</v>
      </c>
      <c r="Y264" s="2">
        <f t="shared" si="25"/>
        <v>-2</v>
      </c>
      <c r="Z264" s="2">
        <f t="shared" si="26"/>
        <v>-2.6666666666666665</v>
      </c>
      <c r="AA264" s="2">
        <f t="shared" si="27"/>
        <v>2.6666666666666665</v>
      </c>
      <c r="AB264" s="2">
        <f t="shared" si="28"/>
        <v>12</v>
      </c>
      <c r="AC264" s="2">
        <f t="shared" si="29"/>
        <v>18</v>
      </c>
      <c r="AE264" s="3">
        <v>1</v>
      </c>
      <c r="AF264" s="2">
        <v>1</v>
      </c>
      <c r="AG264" s="10">
        <v>1</v>
      </c>
      <c r="AH264" s="2">
        <v>1</v>
      </c>
      <c r="AI264" s="2">
        <v>1</v>
      </c>
      <c r="AJ264" s="10">
        <v>2</v>
      </c>
      <c r="AK264" s="2">
        <v>4</v>
      </c>
      <c r="AL264" s="2">
        <v>4</v>
      </c>
      <c r="AM264" s="10">
        <v>5</v>
      </c>
      <c r="AN264" s="5">
        <v>1</v>
      </c>
      <c r="AO264" s="2">
        <v>3</v>
      </c>
      <c r="AP264" s="10">
        <v>4</v>
      </c>
      <c r="AQ264" s="2">
        <v>5</v>
      </c>
      <c r="AR264" s="2">
        <v>5</v>
      </c>
      <c r="AS264" s="10">
        <v>5</v>
      </c>
      <c r="AT264" s="2">
        <v>5</v>
      </c>
      <c r="AU264" s="2">
        <v>5</v>
      </c>
      <c r="AV264" s="10">
        <v>5</v>
      </c>
      <c r="AW264">
        <f>AVERAGE(AE264:AG264)*(-3)</f>
        <v>-3</v>
      </c>
      <c r="AX264">
        <f>AVERAGE(AH264:AJ264)*(-2)</f>
        <v>-2.6666666666666665</v>
      </c>
      <c r="AY264">
        <f>AVERAGE(AK264:AM264)*(-1)</f>
        <v>-4.333333333333333</v>
      </c>
      <c r="AZ264">
        <f>AVERAGE(AN264:AP264)*1</f>
        <v>2.6666666666666665</v>
      </c>
      <c r="BA264">
        <f>AVERAGE(AQ264:AS264)*2</f>
        <v>10</v>
      </c>
      <c r="BB264">
        <f>AVERAGE(AT264:AV264)*3</f>
        <v>15</v>
      </c>
      <c r="BC264" s="20">
        <f>SUM(AW264:BB264)</f>
        <v>17.666666666666664</v>
      </c>
      <c r="BD264" s="17">
        <f>SUM(X264:AC264)</f>
        <v>25</v>
      </c>
      <c r="BG264" s="45">
        <f>SUM(BC264:BD264)</f>
        <v>42.666666666666664</v>
      </c>
    </row>
    <row r="265" spans="1:59" x14ac:dyDescent="0.15">
      <c r="A265" s="27" t="s">
        <v>11</v>
      </c>
      <c r="B265" s="2" t="s">
        <v>1</v>
      </c>
      <c r="C265" s="2" t="s">
        <v>8</v>
      </c>
      <c r="D265" s="2" t="s">
        <v>3</v>
      </c>
      <c r="E265" s="28" t="s">
        <v>149</v>
      </c>
      <c r="F265" s="14">
        <v>1</v>
      </c>
      <c r="G265" s="2">
        <v>2</v>
      </c>
      <c r="H265" s="10">
        <v>1</v>
      </c>
      <c r="I265" s="2">
        <v>1</v>
      </c>
      <c r="J265" s="2">
        <v>1</v>
      </c>
      <c r="K265" s="10">
        <v>1</v>
      </c>
      <c r="L265" s="2">
        <v>7</v>
      </c>
      <c r="M265" s="2">
        <v>5</v>
      </c>
      <c r="N265" s="10">
        <v>4</v>
      </c>
      <c r="O265" s="2">
        <v>1</v>
      </c>
      <c r="P265" s="2">
        <v>2</v>
      </c>
      <c r="Q265" s="10">
        <v>7</v>
      </c>
      <c r="R265" s="2">
        <v>7</v>
      </c>
      <c r="S265" s="2">
        <v>7</v>
      </c>
      <c r="T265" s="10">
        <v>7</v>
      </c>
      <c r="U265" s="2">
        <v>7</v>
      </c>
      <c r="V265" s="2">
        <v>6</v>
      </c>
      <c r="W265" s="2">
        <v>6</v>
      </c>
      <c r="X265" s="2">
        <f t="shared" si="24"/>
        <v>-4</v>
      </c>
      <c r="Y265" s="2">
        <f t="shared" si="25"/>
        <v>-2</v>
      </c>
      <c r="Z265" s="2">
        <f t="shared" si="26"/>
        <v>-5.333333333333333</v>
      </c>
      <c r="AA265" s="2">
        <f t="shared" si="27"/>
        <v>3.3333333333333335</v>
      </c>
      <c r="AB265" s="2">
        <f t="shared" si="28"/>
        <v>14</v>
      </c>
      <c r="AC265" s="2">
        <f t="shared" si="29"/>
        <v>19</v>
      </c>
      <c r="AE265" s="3">
        <v>2</v>
      </c>
      <c r="AF265" s="2">
        <v>1</v>
      </c>
      <c r="AG265" s="10">
        <v>1</v>
      </c>
      <c r="AH265" s="2">
        <v>2</v>
      </c>
      <c r="AI265" s="2">
        <v>6</v>
      </c>
      <c r="AJ265" s="10">
        <v>1</v>
      </c>
      <c r="AK265" s="2">
        <v>1</v>
      </c>
      <c r="AL265" s="2">
        <v>3</v>
      </c>
      <c r="AM265" s="10">
        <v>1</v>
      </c>
      <c r="AN265" s="5">
        <v>3</v>
      </c>
      <c r="AO265" s="2">
        <v>4</v>
      </c>
      <c r="AP265" s="10">
        <v>5</v>
      </c>
      <c r="AQ265" s="2">
        <v>7</v>
      </c>
      <c r="AR265" s="2">
        <v>7</v>
      </c>
      <c r="AS265" s="10">
        <v>7</v>
      </c>
      <c r="AT265" s="2">
        <v>7</v>
      </c>
      <c r="AU265" s="2">
        <v>7</v>
      </c>
      <c r="AV265" s="10">
        <v>2</v>
      </c>
      <c r="AW265">
        <f>AVERAGE(AE265:AG265)*(-3)</f>
        <v>-4</v>
      </c>
      <c r="AX265">
        <f>AVERAGE(AH265:AJ265)*(-2)</f>
        <v>-6</v>
      </c>
      <c r="AY265">
        <f>AVERAGE(AK265:AM265)*(-1)</f>
        <v>-1.6666666666666667</v>
      </c>
      <c r="AZ265">
        <f>AVERAGE(AN265:AP265)*1</f>
        <v>4</v>
      </c>
      <c r="BA265">
        <f>AVERAGE(AQ265:AS265)*2</f>
        <v>14</v>
      </c>
      <c r="BB265">
        <f>AVERAGE(AT265:AV265)*3</f>
        <v>16</v>
      </c>
      <c r="BC265" s="20">
        <f>SUM(AW265:BB265)</f>
        <v>22.333333333333336</v>
      </c>
      <c r="BD265" s="17">
        <f>SUM(X265:AC265)</f>
        <v>25</v>
      </c>
      <c r="BG265" s="45">
        <f>SUM(BC265:BD265)</f>
        <v>47.333333333333336</v>
      </c>
    </row>
    <row r="266" spans="1:59" x14ac:dyDescent="0.15">
      <c r="A266" s="2" t="s">
        <v>5</v>
      </c>
      <c r="B266" s="2" t="s">
        <v>1</v>
      </c>
      <c r="C266" s="2" t="s">
        <v>8</v>
      </c>
      <c r="D266" s="2" t="s">
        <v>18</v>
      </c>
      <c r="E266" s="29" t="s">
        <v>26</v>
      </c>
      <c r="F266" s="14">
        <v>4</v>
      </c>
      <c r="G266" s="2">
        <v>1</v>
      </c>
      <c r="H266" s="10">
        <v>1</v>
      </c>
      <c r="I266" s="2">
        <v>3</v>
      </c>
      <c r="J266" s="2">
        <v>1</v>
      </c>
      <c r="K266" s="10">
        <v>2</v>
      </c>
      <c r="L266" s="2">
        <v>2</v>
      </c>
      <c r="M266" s="2">
        <v>6</v>
      </c>
      <c r="N266" s="10">
        <v>5</v>
      </c>
      <c r="O266" s="2">
        <v>5</v>
      </c>
      <c r="P266" s="2">
        <v>5</v>
      </c>
      <c r="Q266" s="10">
        <v>6</v>
      </c>
      <c r="R266" s="2">
        <v>6</v>
      </c>
      <c r="S266" s="2">
        <v>7</v>
      </c>
      <c r="T266" s="10">
        <v>7</v>
      </c>
      <c r="U266" s="2">
        <v>7</v>
      </c>
      <c r="V266" s="2">
        <v>7</v>
      </c>
      <c r="W266" s="2">
        <v>7</v>
      </c>
      <c r="X266" s="2">
        <f t="shared" si="24"/>
        <v>-6</v>
      </c>
      <c r="Y266" s="2">
        <f t="shared" si="25"/>
        <v>-4</v>
      </c>
      <c r="Z266" s="2">
        <f t="shared" si="26"/>
        <v>-4.333333333333333</v>
      </c>
      <c r="AA266" s="2">
        <f t="shared" si="27"/>
        <v>5.333333333333333</v>
      </c>
      <c r="AB266" s="2">
        <f t="shared" si="28"/>
        <v>13.333333333333334</v>
      </c>
      <c r="AC266" s="2">
        <f t="shared" si="29"/>
        <v>21</v>
      </c>
      <c r="AE266" s="3">
        <v>3</v>
      </c>
      <c r="AF266" s="2">
        <v>2</v>
      </c>
      <c r="AG266" s="10">
        <v>1</v>
      </c>
      <c r="AH266" s="2">
        <v>5</v>
      </c>
      <c r="AI266" s="2">
        <v>1</v>
      </c>
      <c r="AJ266" s="10">
        <v>3</v>
      </c>
      <c r="AK266" s="2">
        <v>2</v>
      </c>
      <c r="AL266" s="2">
        <v>2</v>
      </c>
      <c r="AM266" s="10">
        <v>3</v>
      </c>
      <c r="AN266" s="5">
        <v>5</v>
      </c>
      <c r="AO266" s="2">
        <v>5</v>
      </c>
      <c r="AP266" s="10">
        <v>5</v>
      </c>
      <c r="AQ266" s="2">
        <v>7</v>
      </c>
      <c r="AR266" s="2">
        <v>3</v>
      </c>
      <c r="AS266" s="10">
        <v>6</v>
      </c>
      <c r="AT266" s="2">
        <v>7</v>
      </c>
      <c r="AU266" s="2">
        <v>6</v>
      </c>
      <c r="AV266" s="10">
        <v>5</v>
      </c>
      <c r="AW266">
        <f>AVERAGE(AE266:AG266)*(-3)</f>
        <v>-6</v>
      </c>
      <c r="AX266">
        <f>AVERAGE(AH266:AJ266)*(-2)</f>
        <v>-6</v>
      </c>
      <c r="AY266">
        <f>AVERAGE(AK266:AM266)*(-1)</f>
        <v>-2.3333333333333335</v>
      </c>
      <c r="AZ266">
        <f>AVERAGE(AN266:AP266)*1</f>
        <v>5</v>
      </c>
      <c r="BA266">
        <f>AVERAGE(AQ266:AS266)*2</f>
        <v>10.666666666666666</v>
      </c>
      <c r="BB266">
        <f>AVERAGE(AT266:AV266)*3</f>
        <v>18</v>
      </c>
      <c r="BC266" s="20">
        <f>SUM(AW266:BB266)</f>
        <v>19.333333333333332</v>
      </c>
      <c r="BD266" s="17">
        <f>SUM(X266:AC266)</f>
        <v>25.333333333333336</v>
      </c>
      <c r="BG266" s="45">
        <f>SUM(BC266:BD266)</f>
        <v>44.666666666666671</v>
      </c>
    </row>
    <row r="267" spans="1:59" x14ac:dyDescent="0.15">
      <c r="A267" s="2" t="s">
        <v>5</v>
      </c>
      <c r="B267" s="2" t="s">
        <v>6</v>
      </c>
      <c r="C267" s="2" t="s">
        <v>2</v>
      </c>
      <c r="D267" s="2" t="s">
        <v>3</v>
      </c>
      <c r="E267" s="29" t="s">
        <v>7</v>
      </c>
      <c r="F267" s="14">
        <v>1</v>
      </c>
      <c r="G267" s="2">
        <v>1</v>
      </c>
      <c r="H267" s="10">
        <v>1</v>
      </c>
      <c r="I267" s="2">
        <v>5</v>
      </c>
      <c r="J267" s="2">
        <v>1</v>
      </c>
      <c r="K267" s="10">
        <v>1</v>
      </c>
      <c r="L267" s="2">
        <v>5</v>
      </c>
      <c r="M267" s="2">
        <v>3</v>
      </c>
      <c r="N267" s="10">
        <v>1</v>
      </c>
      <c r="O267" s="2">
        <v>2</v>
      </c>
      <c r="P267" s="2">
        <v>5</v>
      </c>
      <c r="Q267" s="10">
        <v>2</v>
      </c>
      <c r="R267" s="2">
        <v>7</v>
      </c>
      <c r="S267" s="2">
        <v>7</v>
      </c>
      <c r="T267" s="10">
        <v>6</v>
      </c>
      <c r="U267" s="2">
        <v>7</v>
      </c>
      <c r="V267" s="2">
        <v>6</v>
      </c>
      <c r="W267" s="2">
        <v>7</v>
      </c>
      <c r="X267" s="2">
        <f t="shared" si="24"/>
        <v>-3</v>
      </c>
      <c r="Y267" s="2">
        <f t="shared" si="25"/>
        <v>-4.666666666666667</v>
      </c>
      <c r="Z267" s="2">
        <f t="shared" si="26"/>
        <v>-3</v>
      </c>
      <c r="AA267" s="2">
        <f t="shared" si="27"/>
        <v>3</v>
      </c>
      <c r="AB267" s="2">
        <f t="shared" si="28"/>
        <v>13.333333333333334</v>
      </c>
      <c r="AC267" s="2">
        <f t="shared" si="29"/>
        <v>20</v>
      </c>
      <c r="AE267" s="3">
        <v>1</v>
      </c>
      <c r="AF267" s="2">
        <v>1</v>
      </c>
      <c r="AG267" s="10">
        <v>1</v>
      </c>
      <c r="AH267" s="2">
        <v>3</v>
      </c>
      <c r="AI267" s="2">
        <v>1</v>
      </c>
      <c r="AJ267" s="10">
        <v>1</v>
      </c>
      <c r="AK267" s="2">
        <v>1</v>
      </c>
      <c r="AL267" s="2">
        <v>1</v>
      </c>
      <c r="AM267" s="10">
        <v>1</v>
      </c>
      <c r="AN267" s="5">
        <v>3</v>
      </c>
      <c r="AO267" s="2">
        <v>1</v>
      </c>
      <c r="AP267" s="10">
        <v>4</v>
      </c>
      <c r="AQ267" s="2">
        <v>6</v>
      </c>
      <c r="AR267" s="2">
        <v>6</v>
      </c>
      <c r="AS267" s="10">
        <v>6</v>
      </c>
      <c r="AT267" s="2">
        <v>6</v>
      </c>
      <c r="AU267" s="2">
        <v>6</v>
      </c>
      <c r="AV267" s="10">
        <v>6</v>
      </c>
      <c r="AW267">
        <f>AVERAGE(AE267:AG267)*(-3)</f>
        <v>-3</v>
      </c>
      <c r="AX267">
        <f>AVERAGE(AH267:AJ267)*(-2)</f>
        <v>-3.3333333333333335</v>
      </c>
      <c r="AY267">
        <f>AVERAGE(AK267:AM267)*(-1)</f>
        <v>-1</v>
      </c>
      <c r="AZ267">
        <f>AVERAGE(AN267:AP267)*1</f>
        <v>2.6666666666666665</v>
      </c>
      <c r="BA267">
        <f>AVERAGE(AQ267:AS267)*2</f>
        <v>12</v>
      </c>
      <c r="BB267">
        <f>AVERAGE(AT267:AV267)*3</f>
        <v>18</v>
      </c>
      <c r="BC267" s="20">
        <f>SUM(AW267:BB267)</f>
        <v>25.333333333333332</v>
      </c>
      <c r="BD267" s="17">
        <f>SUM(X267:AC267)</f>
        <v>25.666666666666664</v>
      </c>
      <c r="BG267" s="45">
        <f>SUM(BC267:BD267)</f>
        <v>51</v>
      </c>
    </row>
    <row r="268" spans="1:59" x14ac:dyDescent="0.15">
      <c r="A268" s="2" t="s">
        <v>0</v>
      </c>
      <c r="B268" s="2" t="s">
        <v>1</v>
      </c>
      <c r="C268" s="2" t="s">
        <v>2</v>
      </c>
      <c r="D268" s="2" t="s">
        <v>3</v>
      </c>
      <c r="E268" s="29">
        <v>1000</v>
      </c>
      <c r="F268" s="14">
        <v>1</v>
      </c>
      <c r="G268" s="2">
        <v>1</v>
      </c>
      <c r="H268" s="10">
        <v>1</v>
      </c>
      <c r="I268" s="2">
        <v>1</v>
      </c>
      <c r="J268" s="2">
        <v>1</v>
      </c>
      <c r="K268" s="10">
        <v>2</v>
      </c>
      <c r="L268" s="2">
        <v>1</v>
      </c>
      <c r="M268" s="2">
        <v>6</v>
      </c>
      <c r="N268" s="10">
        <v>4</v>
      </c>
      <c r="O268" s="2">
        <v>1</v>
      </c>
      <c r="P268" s="2">
        <v>2</v>
      </c>
      <c r="Q268" s="10">
        <v>6</v>
      </c>
      <c r="R268" s="2">
        <v>5</v>
      </c>
      <c r="S268" s="2">
        <v>7</v>
      </c>
      <c r="T268" s="10">
        <v>6</v>
      </c>
      <c r="U268" s="2">
        <v>7</v>
      </c>
      <c r="V268" s="2">
        <v>7</v>
      </c>
      <c r="W268" s="2">
        <v>6</v>
      </c>
      <c r="X268" s="2">
        <f t="shared" si="24"/>
        <v>-3</v>
      </c>
      <c r="Y268" s="2">
        <f t="shared" si="25"/>
        <v>-2.6666666666666665</v>
      </c>
      <c r="Z268" s="2">
        <f t="shared" si="26"/>
        <v>-3.6666666666666665</v>
      </c>
      <c r="AA268" s="2">
        <f t="shared" si="27"/>
        <v>3</v>
      </c>
      <c r="AB268" s="2">
        <f t="shared" si="28"/>
        <v>12</v>
      </c>
      <c r="AC268" s="2">
        <f t="shared" si="29"/>
        <v>20</v>
      </c>
      <c r="AE268" s="3">
        <v>1</v>
      </c>
      <c r="AF268" s="2">
        <v>1</v>
      </c>
      <c r="AG268" s="10">
        <v>4</v>
      </c>
      <c r="AH268" s="2">
        <v>7</v>
      </c>
      <c r="AI268" s="2">
        <v>1</v>
      </c>
      <c r="AJ268" s="10">
        <v>1</v>
      </c>
      <c r="AK268" s="2">
        <v>7</v>
      </c>
      <c r="AL268" s="2">
        <v>7</v>
      </c>
      <c r="AM268" s="10">
        <v>7</v>
      </c>
      <c r="AN268" s="5">
        <v>7</v>
      </c>
      <c r="AO268" s="2">
        <v>7</v>
      </c>
      <c r="AP268" s="10">
        <v>7</v>
      </c>
      <c r="AQ268" s="2">
        <v>7</v>
      </c>
      <c r="AR268" s="2">
        <v>7</v>
      </c>
      <c r="AS268" s="10">
        <v>7</v>
      </c>
      <c r="AT268" s="2">
        <v>7</v>
      </c>
      <c r="AU268" s="2">
        <v>7</v>
      </c>
      <c r="AV268" s="10">
        <v>7</v>
      </c>
      <c r="AW268">
        <f>AVERAGE(AE268:AG268)*(-3)</f>
        <v>-6</v>
      </c>
      <c r="AX268">
        <f>AVERAGE(AH268:AJ268)*(-2)</f>
        <v>-6</v>
      </c>
      <c r="AY268">
        <f>AVERAGE(AK268:AM268)*(-1)</f>
        <v>-7</v>
      </c>
      <c r="AZ268">
        <f>AVERAGE(AN268:AP268)*1</f>
        <v>7</v>
      </c>
      <c r="BA268">
        <f>AVERAGE(AQ268:AS268)*2</f>
        <v>14</v>
      </c>
      <c r="BB268">
        <f>AVERAGE(AT268:AV268)*3</f>
        <v>21</v>
      </c>
      <c r="BC268" s="20">
        <f>SUM(AW268:BB268)</f>
        <v>23</v>
      </c>
      <c r="BD268" s="17">
        <f>SUM(X268:AC268)</f>
        <v>25.666666666666668</v>
      </c>
      <c r="BG268" s="45">
        <f>SUM(BC268:BD268)</f>
        <v>48.666666666666671</v>
      </c>
    </row>
    <row r="269" spans="1:59" x14ac:dyDescent="0.15">
      <c r="A269" s="2" t="s">
        <v>9</v>
      </c>
      <c r="B269" s="2" t="s">
        <v>1</v>
      </c>
      <c r="C269" s="2" t="s">
        <v>8</v>
      </c>
      <c r="D269" s="17" t="s">
        <v>24</v>
      </c>
      <c r="E269" s="23" t="s">
        <v>116</v>
      </c>
      <c r="F269" s="14">
        <v>1</v>
      </c>
      <c r="G269" s="2">
        <v>1</v>
      </c>
      <c r="H269" s="10">
        <v>1</v>
      </c>
      <c r="I269" s="2">
        <v>2</v>
      </c>
      <c r="J269" s="2">
        <v>1</v>
      </c>
      <c r="K269" s="10">
        <v>2</v>
      </c>
      <c r="L269" s="2">
        <v>2</v>
      </c>
      <c r="M269" s="2">
        <v>4</v>
      </c>
      <c r="N269" s="10">
        <v>2</v>
      </c>
      <c r="O269" s="2">
        <v>1</v>
      </c>
      <c r="P269" s="2">
        <v>4</v>
      </c>
      <c r="Q269" s="10">
        <v>5</v>
      </c>
      <c r="R269" s="2">
        <v>5</v>
      </c>
      <c r="S269" s="2">
        <v>5</v>
      </c>
      <c r="T269" s="10">
        <v>6</v>
      </c>
      <c r="U269" s="2">
        <v>7</v>
      </c>
      <c r="V269" s="2">
        <v>7</v>
      </c>
      <c r="W269" s="2">
        <v>7</v>
      </c>
      <c r="X269" s="2">
        <f t="shared" si="24"/>
        <v>-3</v>
      </c>
      <c r="Y269" s="2">
        <f t="shared" si="25"/>
        <v>-3.3333333333333335</v>
      </c>
      <c r="Z269" s="2">
        <f t="shared" si="26"/>
        <v>-2.6666666666666665</v>
      </c>
      <c r="AA269" s="2">
        <f t="shared" si="27"/>
        <v>3.3333333333333335</v>
      </c>
      <c r="AB269" s="2">
        <f t="shared" si="28"/>
        <v>10.666666666666666</v>
      </c>
      <c r="AC269" s="2">
        <f t="shared" si="29"/>
        <v>21</v>
      </c>
      <c r="AE269" s="3">
        <v>1</v>
      </c>
      <c r="AF269" s="2">
        <v>1</v>
      </c>
      <c r="AG269" s="10">
        <v>5</v>
      </c>
      <c r="AH269" s="2">
        <v>6</v>
      </c>
      <c r="AI269" s="2">
        <v>1</v>
      </c>
      <c r="AJ269" s="10">
        <v>1</v>
      </c>
      <c r="AK269" s="2">
        <v>7</v>
      </c>
      <c r="AL269" s="2">
        <v>7</v>
      </c>
      <c r="AM269" s="10">
        <v>4</v>
      </c>
      <c r="AN269" s="5">
        <v>3</v>
      </c>
      <c r="AO269" s="2">
        <v>4</v>
      </c>
      <c r="AP269" s="10">
        <v>4</v>
      </c>
      <c r="AQ269" s="2">
        <v>7</v>
      </c>
      <c r="AR269" s="2">
        <v>7</v>
      </c>
      <c r="AS269" s="10">
        <v>7</v>
      </c>
      <c r="AT269" s="2">
        <v>7</v>
      </c>
      <c r="AU269" s="2">
        <v>7</v>
      </c>
      <c r="AV269" s="10">
        <v>7</v>
      </c>
      <c r="AW269">
        <f>AVERAGE(AE269:AG269)*(-3)</f>
        <v>-7</v>
      </c>
      <c r="AX269">
        <f>AVERAGE(AH269:AJ269)*(-2)</f>
        <v>-5.333333333333333</v>
      </c>
      <c r="AY269">
        <f>AVERAGE(AK269:AM269)*(-1)</f>
        <v>-6</v>
      </c>
      <c r="AZ269">
        <f>AVERAGE(AN269:AP269)*1</f>
        <v>3.6666666666666665</v>
      </c>
      <c r="BA269">
        <f>AVERAGE(AQ269:AS269)*2</f>
        <v>14</v>
      </c>
      <c r="BB269">
        <f>AVERAGE(AT269:AV269)*3</f>
        <v>21</v>
      </c>
      <c r="BC269" s="20">
        <f>SUM(AW269:BB269)</f>
        <v>20.333333333333336</v>
      </c>
      <c r="BD269" s="17">
        <f>SUM(X269:AC269)</f>
        <v>26</v>
      </c>
      <c r="BG269" s="45">
        <f>SUM(BC269:BD269)</f>
        <v>46.333333333333336</v>
      </c>
    </row>
    <row r="270" spans="1:59" x14ac:dyDescent="0.15">
      <c r="A270" s="2" t="s">
        <v>5</v>
      </c>
      <c r="B270" s="2" t="s">
        <v>1</v>
      </c>
      <c r="C270" s="2" t="s">
        <v>2</v>
      </c>
      <c r="D270" s="2" t="s">
        <v>18</v>
      </c>
      <c r="E270" s="28" t="s">
        <v>139</v>
      </c>
      <c r="F270" s="14">
        <v>2</v>
      </c>
      <c r="G270" s="2">
        <v>2</v>
      </c>
      <c r="H270" s="10">
        <v>2</v>
      </c>
      <c r="I270" s="2">
        <v>1</v>
      </c>
      <c r="J270" s="2">
        <v>1</v>
      </c>
      <c r="K270" s="10">
        <v>1</v>
      </c>
      <c r="L270" s="2">
        <v>1</v>
      </c>
      <c r="M270" s="2">
        <v>5</v>
      </c>
      <c r="N270" s="10">
        <v>2</v>
      </c>
      <c r="O270" s="2">
        <v>1</v>
      </c>
      <c r="P270" s="2">
        <v>5</v>
      </c>
      <c r="Q270" s="10">
        <v>5</v>
      </c>
      <c r="R270" s="2">
        <v>7</v>
      </c>
      <c r="S270" s="2">
        <v>7</v>
      </c>
      <c r="T270" s="10">
        <v>7</v>
      </c>
      <c r="U270" s="2">
        <v>7</v>
      </c>
      <c r="V270" s="2">
        <v>7</v>
      </c>
      <c r="W270" s="2">
        <v>5</v>
      </c>
      <c r="X270" s="2">
        <f t="shared" si="24"/>
        <v>-6</v>
      </c>
      <c r="Y270" s="2">
        <f t="shared" si="25"/>
        <v>-2</v>
      </c>
      <c r="Z270" s="2">
        <f t="shared" si="26"/>
        <v>-2.6666666666666665</v>
      </c>
      <c r="AA270" s="2">
        <f t="shared" si="27"/>
        <v>3.6666666666666665</v>
      </c>
      <c r="AB270" s="2">
        <f t="shared" si="28"/>
        <v>14</v>
      </c>
      <c r="AC270" s="2">
        <f t="shared" si="29"/>
        <v>19</v>
      </c>
      <c r="AE270" s="3">
        <v>1</v>
      </c>
      <c r="AF270" s="2">
        <v>1</v>
      </c>
      <c r="AG270" s="10">
        <v>4</v>
      </c>
      <c r="AH270" s="2">
        <v>7</v>
      </c>
      <c r="AI270" s="2">
        <v>1</v>
      </c>
      <c r="AJ270" s="10">
        <v>1</v>
      </c>
      <c r="AK270" s="2">
        <v>1</v>
      </c>
      <c r="AL270" s="2">
        <v>1</v>
      </c>
      <c r="AM270" s="10">
        <v>1</v>
      </c>
      <c r="AN270" s="5">
        <v>1</v>
      </c>
      <c r="AO270" s="2">
        <v>6</v>
      </c>
      <c r="AP270" s="10">
        <v>6</v>
      </c>
      <c r="AQ270" s="2">
        <v>4</v>
      </c>
      <c r="AR270" s="2">
        <v>4</v>
      </c>
      <c r="AS270" s="10">
        <v>4</v>
      </c>
      <c r="AT270" s="2">
        <v>6</v>
      </c>
      <c r="AU270" s="2">
        <v>6</v>
      </c>
      <c r="AV270" s="10">
        <v>6</v>
      </c>
      <c r="AW270">
        <f>AVERAGE(AE270:AG270)*(-3)</f>
        <v>-6</v>
      </c>
      <c r="AX270">
        <f>AVERAGE(AH270:AJ270)*(-2)</f>
        <v>-6</v>
      </c>
      <c r="AY270">
        <f>AVERAGE(AK270:AM270)*(-1)</f>
        <v>-1</v>
      </c>
      <c r="AZ270">
        <f>AVERAGE(AN270:AP270)*1</f>
        <v>4.333333333333333</v>
      </c>
      <c r="BA270">
        <f>AVERAGE(AQ270:AS270)*2</f>
        <v>8</v>
      </c>
      <c r="BB270">
        <f>AVERAGE(AT270:AV270)*3</f>
        <v>18</v>
      </c>
      <c r="BC270" s="20">
        <f>SUM(AW270:BB270)</f>
        <v>17.333333333333332</v>
      </c>
      <c r="BD270" s="17">
        <f>SUM(X270:AC270)</f>
        <v>26</v>
      </c>
      <c r="BG270" s="45">
        <f>SUM(BC270:BD270)</f>
        <v>43.333333333333329</v>
      </c>
    </row>
    <row r="271" spans="1:59" x14ac:dyDescent="0.15">
      <c r="A271" s="2" t="s">
        <v>0</v>
      </c>
      <c r="B271" s="2" t="s">
        <v>6</v>
      </c>
      <c r="C271" s="2" t="s">
        <v>2</v>
      </c>
      <c r="D271" s="2" t="s">
        <v>3</v>
      </c>
      <c r="E271" s="29">
        <v>250</v>
      </c>
      <c r="F271" s="14">
        <v>1</v>
      </c>
      <c r="G271" s="2">
        <v>1</v>
      </c>
      <c r="H271" s="10">
        <v>1</v>
      </c>
      <c r="I271" s="2">
        <v>2</v>
      </c>
      <c r="J271" s="2">
        <v>1</v>
      </c>
      <c r="K271" s="10">
        <v>1</v>
      </c>
      <c r="L271" s="2">
        <v>2</v>
      </c>
      <c r="M271" s="2">
        <v>6</v>
      </c>
      <c r="N271" s="10">
        <v>4</v>
      </c>
      <c r="O271" s="2">
        <v>1</v>
      </c>
      <c r="P271" s="2">
        <v>4</v>
      </c>
      <c r="Q271" s="10">
        <v>7</v>
      </c>
      <c r="R271" s="2">
        <v>7</v>
      </c>
      <c r="S271" s="2">
        <v>6</v>
      </c>
      <c r="T271" s="10">
        <v>5</v>
      </c>
      <c r="U271" s="2">
        <v>7</v>
      </c>
      <c r="V271" s="2">
        <v>7</v>
      </c>
      <c r="W271" s="2">
        <v>7</v>
      </c>
      <c r="X271" s="2">
        <f t="shared" si="24"/>
        <v>-3</v>
      </c>
      <c r="Y271" s="2">
        <f t="shared" si="25"/>
        <v>-2.6666666666666665</v>
      </c>
      <c r="Z271" s="2">
        <f t="shared" si="26"/>
        <v>-4</v>
      </c>
      <c r="AA271" s="2">
        <f t="shared" si="27"/>
        <v>4</v>
      </c>
      <c r="AB271" s="2">
        <f t="shared" si="28"/>
        <v>12</v>
      </c>
      <c r="AC271" s="2">
        <f t="shared" si="29"/>
        <v>21</v>
      </c>
      <c r="AE271" s="3">
        <v>1</v>
      </c>
      <c r="AF271" s="2">
        <v>1</v>
      </c>
      <c r="AG271" s="10">
        <v>1</v>
      </c>
      <c r="AH271" s="2">
        <v>1</v>
      </c>
      <c r="AI271" s="2">
        <v>1</v>
      </c>
      <c r="AJ271" s="10">
        <v>2</v>
      </c>
      <c r="AK271" s="2">
        <v>3</v>
      </c>
      <c r="AL271" s="2">
        <v>4</v>
      </c>
      <c r="AM271" s="10">
        <v>1</v>
      </c>
      <c r="AN271" s="5">
        <v>2</v>
      </c>
      <c r="AO271" s="2">
        <v>4</v>
      </c>
      <c r="AP271" s="10">
        <v>1</v>
      </c>
      <c r="AQ271" s="2">
        <v>6</v>
      </c>
      <c r="AR271" s="2">
        <v>5</v>
      </c>
      <c r="AS271" s="10">
        <v>5</v>
      </c>
      <c r="AT271" s="2">
        <v>5</v>
      </c>
      <c r="AU271" s="2">
        <v>6</v>
      </c>
      <c r="AV271" s="10">
        <v>6</v>
      </c>
      <c r="AW271">
        <f>AVERAGE(AE271:AG271)*(-3)</f>
        <v>-3</v>
      </c>
      <c r="AX271">
        <f>AVERAGE(AH271:AJ271)*(-2)</f>
        <v>-2.6666666666666665</v>
      </c>
      <c r="AY271">
        <f>AVERAGE(AK271:AM271)*(-1)</f>
        <v>-2.6666666666666665</v>
      </c>
      <c r="AZ271">
        <f>AVERAGE(AN271:AP271)*1</f>
        <v>2.3333333333333335</v>
      </c>
      <c r="BA271">
        <f>AVERAGE(AQ271:AS271)*2</f>
        <v>10.666666666666666</v>
      </c>
      <c r="BB271">
        <f>AVERAGE(AT271:AV271)*3</f>
        <v>17</v>
      </c>
      <c r="BC271" s="20">
        <f>SUM(AW271:BB271)</f>
        <v>21.666666666666668</v>
      </c>
      <c r="BD271" s="17">
        <f>SUM(X271:AC271)</f>
        <v>27.333333333333336</v>
      </c>
      <c r="BG271" s="45">
        <f>SUM(BC271:BD271)</f>
        <v>49</v>
      </c>
    </row>
    <row r="272" spans="1:59" x14ac:dyDescent="0.15">
      <c r="A272" s="2" t="s">
        <v>5</v>
      </c>
      <c r="B272" s="2" t="s">
        <v>1</v>
      </c>
      <c r="C272" s="2" t="s">
        <v>2</v>
      </c>
      <c r="D272" s="2" t="s">
        <v>3</v>
      </c>
      <c r="E272" s="28" t="s">
        <v>150</v>
      </c>
      <c r="F272" s="14">
        <v>1</v>
      </c>
      <c r="G272" s="2">
        <v>1</v>
      </c>
      <c r="H272" s="10">
        <v>1</v>
      </c>
      <c r="I272" s="2">
        <v>1</v>
      </c>
      <c r="J272" s="2">
        <v>1</v>
      </c>
      <c r="K272" s="10">
        <v>1</v>
      </c>
      <c r="L272" s="2">
        <v>2</v>
      </c>
      <c r="M272" s="2">
        <v>3</v>
      </c>
      <c r="N272" s="10">
        <v>1</v>
      </c>
      <c r="O272" s="2">
        <v>1</v>
      </c>
      <c r="P272" s="2">
        <v>1</v>
      </c>
      <c r="Q272" s="10">
        <v>6</v>
      </c>
      <c r="R272" s="2">
        <v>6</v>
      </c>
      <c r="S272" s="2">
        <v>7</v>
      </c>
      <c r="T272" s="10">
        <v>7</v>
      </c>
      <c r="U272" s="2">
        <v>7</v>
      </c>
      <c r="V272" s="2">
        <v>7</v>
      </c>
      <c r="W272" s="2">
        <v>6</v>
      </c>
      <c r="X272" s="2">
        <f t="shared" si="24"/>
        <v>-3</v>
      </c>
      <c r="Y272" s="2">
        <f t="shared" si="25"/>
        <v>-2</v>
      </c>
      <c r="Z272" s="2">
        <f t="shared" si="26"/>
        <v>-2</v>
      </c>
      <c r="AA272" s="2">
        <f t="shared" si="27"/>
        <v>2.6666666666666665</v>
      </c>
      <c r="AB272" s="2">
        <f t="shared" si="28"/>
        <v>13.333333333333334</v>
      </c>
      <c r="AC272" s="2">
        <f t="shared" si="29"/>
        <v>20</v>
      </c>
      <c r="AE272" s="3">
        <v>1</v>
      </c>
      <c r="AF272" s="2">
        <v>1</v>
      </c>
      <c r="AG272" s="10">
        <v>1</v>
      </c>
      <c r="AH272" s="2">
        <v>2</v>
      </c>
      <c r="AI272" s="2">
        <v>1</v>
      </c>
      <c r="AJ272" s="10">
        <v>2</v>
      </c>
      <c r="AK272" s="2">
        <v>3</v>
      </c>
      <c r="AL272" s="2">
        <v>6</v>
      </c>
      <c r="AM272" s="10">
        <v>1</v>
      </c>
      <c r="AN272" s="5">
        <v>1</v>
      </c>
      <c r="AO272" s="2">
        <v>1</v>
      </c>
      <c r="AP272" s="10">
        <v>3</v>
      </c>
      <c r="AQ272" s="2">
        <v>6</v>
      </c>
      <c r="AR272" s="2">
        <v>6</v>
      </c>
      <c r="AS272" s="10">
        <v>7</v>
      </c>
      <c r="AT272" s="2">
        <v>5</v>
      </c>
      <c r="AU272" s="2">
        <v>7</v>
      </c>
      <c r="AV272" s="10">
        <v>6</v>
      </c>
      <c r="AW272">
        <f>AVERAGE(AE272:AG272)*(-3)</f>
        <v>-3</v>
      </c>
      <c r="AX272">
        <f>AVERAGE(AH272:AJ272)*(-2)</f>
        <v>-3.3333333333333335</v>
      </c>
      <c r="AY272">
        <f>AVERAGE(AK272:AM272)*(-1)</f>
        <v>-3.3333333333333335</v>
      </c>
      <c r="AZ272">
        <f>AVERAGE(AN272:AP272)*1</f>
        <v>1.6666666666666667</v>
      </c>
      <c r="BA272">
        <f>AVERAGE(AQ272:AS272)*2</f>
        <v>12.666666666666666</v>
      </c>
      <c r="BB272">
        <f>AVERAGE(AT272:AV272)*3</f>
        <v>18</v>
      </c>
      <c r="BC272" s="20">
        <f>SUM(AW272:BB272)</f>
        <v>22.666666666666664</v>
      </c>
      <c r="BD272" s="17">
        <f>SUM(X272:AC272)</f>
        <v>29</v>
      </c>
      <c r="BG272" s="45">
        <f>SUM(BC272:BD272)</f>
        <v>51.666666666666664</v>
      </c>
    </row>
    <row r="273" spans="1:59" x14ac:dyDescent="0.15">
      <c r="A273" s="2" t="s">
        <v>9</v>
      </c>
      <c r="B273" s="2" t="s">
        <v>1</v>
      </c>
      <c r="C273" s="2" t="s">
        <v>2</v>
      </c>
      <c r="D273" s="17" t="s">
        <v>23</v>
      </c>
      <c r="E273" s="27">
        <v>169275</v>
      </c>
      <c r="F273" s="14">
        <v>1</v>
      </c>
      <c r="G273" s="2">
        <v>1</v>
      </c>
      <c r="H273" s="10">
        <v>1</v>
      </c>
      <c r="I273" s="2">
        <v>1</v>
      </c>
      <c r="J273" s="2">
        <v>1</v>
      </c>
      <c r="K273" s="10">
        <v>1</v>
      </c>
      <c r="L273" s="2">
        <v>6</v>
      </c>
      <c r="M273" s="2">
        <v>6</v>
      </c>
      <c r="N273" s="10">
        <v>1</v>
      </c>
      <c r="O273" s="2">
        <v>1</v>
      </c>
      <c r="P273" s="2">
        <v>7</v>
      </c>
      <c r="Q273" s="10">
        <v>7</v>
      </c>
      <c r="R273" s="2">
        <v>7</v>
      </c>
      <c r="S273" s="2">
        <v>7</v>
      </c>
      <c r="T273" s="10">
        <v>7</v>
      </c>
      <c r="U273" s="2">
        <v>7</v>
      </c>
      <c r="V273" s="2">
        <v>7</v>
      </c>
      <c r="W273" s="2">
        <v>7</v>
      </c>
      <c r="X273" s="2">
        <f t="shared" si="24"/>
        <v>-3</v>
      </c>
      <c r="Y273" s="2">
        <f t="shared" si="25"/>
        <v>-2</v>
      </c>
      <c r="Z273" s="2">
        <f t="shared" si="26"/>
        <v>-4.333333333333333</v>
      </c>
      <c r="AA273" s="2">
        <f t="shared" si="27"/>
        <v>5</v>
      </c>
      <c r="AB273" s="2">
        <f t="shared" si="28"/>
        <v>14</v>
      </c>
      <c r="AC273" s="2">
        <f t="shared" si="29"/>
        <v>21</v>
      </c>
      <c r="AE273" s="3">
        <v>1</v>
      </c>
      <c r="AF273" s="2">
        <v>2</v>
      </c>
      <c r="AG273" s="10">
        <v>2</v>
      </c>
      <c r="AH273" s="2">
        <v>7</v>
      </c>
      <c r="AI273" s="2">
        <v>1</v>
      </c>
      <c r="AJ273" s="10">
        <v>6</v>
      </c>
      <c r="AK273" s="2">
        <v>1</v>
      </c>
      <c r="AL273" s="2">
        <v>6</v>
      </c>
      <c r="AM273" s="10">
        <v>5</v>
      </c>
      <c r="AN273" s="5">
        <v>7</v>
      </c>
      <c r="AO273" s="2">
        <v>7</v>
      </c>
      <c r="AP273" s="10">
        <v>7</v>
      </c>
      <c r="AQ273" s="2">
        <v>6</v>
      </c>
      <c r="AR273" s="2">
        <v>5</v>
      </c>
      <c r="AS273" s="10">
        <v>7</v>
      </c>
      <c r="AT273" s="2">
        <v>6</v>
      </c>
      <c r="AU273" s="2">
        <v>6</v>
      </c>
      <c r="AV273" s="10">
        <v>6</v>
      </c>
      <c r="AW273">
        <f>AVERAGE(AE273:AG273)*(-3)</f>
        <v>-5</v>
      </c>
      <c r="AX273">
        <f>AVERAGE(AH273:AJ273)*(-2)</f>
        <v>-9.3333333333333339</v>
      </c>
      <c r="AY273">
        <f>AVERAGE(AK273:AM273)*(-1)</f>
        <v>-4</v>
      </c>
      <c r="AZ273">
        <f>AVERAGE(AN273:AP273)*1</f>
        <v>7</v>
      </c>
      <c r="BA273">
        <f>AVERAGE(AQ273:AS273)*2</f>
        <v>12</v>
      </c>
      <c r="BB273">
        <f>AVERAGE(AT273:AV273)*3</f>
        <v>18</v>
      </c>
      <c r="BC273" s="20">
        <f>SUM(AW273:BB273)</f>
        <v>18.666666666666664</v>
      </c>
      <c r="BD273" s="17">
        <f>SUM(X273:AC273)</f>
        <v>30.666666666666668</v>
      </c>
      <c r="BG273" s="45">
        <f>SUM(BC273:BD273)</f>
        <v>49.333333333333329</v>
      </c>
    </row>
    <row r="275" spans="1:59" x14ac:dyDescent="0.15">
      <c r="BF275">
        <v>1</v>
      </c>
    </row>
  </sheetData>
  <autoFilter ref="BG1:BG282" xr:uid="{DD609808-40BB-4C4F-AB02-2DAE8BED0970}">
    <sortState xmlns:xlrd2="http://schemas.microsoft.com/office/spreadsheetml/2017/richdata2" ref="BG2:BG282">
      <sortCondition ref="BG1:BG282"/>
    </sortState>
  </autoFilter>
  <sortState xmlns:xlrd2="http://schemas.microsoft.com/office/spreadsheetml/2017/richdata2" ref="BG2:BG285">
    <sortCondition ref="BG2:BG28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</sheetPr>
  <dimension ref="A1:BE285"/>
  <sheetViews>
    <sheetView topLeftCell="BA1" zoomScale="159" zoomScaleNormal="64" workbookViewId="0">
      <pane ySplit="2" topLeftCell="A3" activePane="bottomLeft" state="frozen"/>
      <selection pane="bottomLeft" activeCell="BE1" sqref="BE1"/>
    </sheetView>
  </sheetViews>
  <sheetFormatPr baseColWidth="10" defaultColWidth="14.5" defaultRowHeight="15.75" customHeight="1" x14ac:dyDescent="0.15"/>
  <cols>
    <col min="1" max="5" width="21.5" customWidth="1"/>
    <col min="6" max="6" width="21.5" style="15" customWidth="1"/>
    <col min="7" max="7" width="21.5" customWidth="1"/>
    <col min="8" max="8" width="21.5" style="11" customWidth="1"/>
    <col min="9" max="10" width="21.5" customWidth="1"/>
    <col min="11" max="11" width="21.5" style="11" customWidth="1"/>
    <col min="12" max="13" width="21.5" customWidth="1"/>
    <col min="14" max="14" width="21.5" style="11" customWidth="1"/>
    <col min="15" max="16" width="21.5" customWidth="1"/>
    <col min="17" max="17" width="21.5" style="11" customWidth="1"/>
    <col min="18" max="19" width="21.5" customWidth="1"/>
    <col min="20" max="20" width="21.5" style="11" customWidth="1"/>
    <col min="21" max="29" width="21.5" customWidth="1"/>
    <col min="31" max="31" width="21.5" style="4" customWidth="1"/>
    <col min="32" max="32" width="21.5" customWidth="1"/>
    <col min="33" max="33" width="21.5" style="11" customWidth="1"/>
    <col min="34" max="35" width="21.5" customWidth="1"/>
    <col min="36" max="36" width="21.5" style="11" customWidth="1"/>
    <col min="37" max="38" width="21.5" customWidth="1"/>
    <col min="39" max="39" width="21.5" style="11" customWidth="1"/>
    <col min="40" max="40" width="21.5" style="6" customWidth="1"/>
    <col min="41" max="41" width="21.5" customWidth="1"/>
    <col min="42" max="42" width="21.5" style="11" customWidth="1"/>
    <col min="43" max="44" width="21.5" customWidth="1"/>
    <col min="45" max="45" width="21.5" style="11" customWidth="1"/>
    <col min="46" max="47" width="21.5" customWidth="1"/>
    <col min="48" max="48" width="21.5" style="11" customWidth="1"/>
    <col min="49" max="54" width="21.5" customWidth="1"/>
    <col min="55" max="55" width="21.33203125" style="20" customWidth="1"/>
    <col min="56" max="56" width="21.5" style="18" customWidth="1"/>
    <col min="57" max="57" width="25.1640625" style="45" customWidth="1"/>
  </cols>
  <sheetData>
    <row r="1" spans="1:57" ht="15.75" customHeight="1" x14ac:dyDescent="0.15">
      <c r="F1" s="30" t="s">
        <v>96</v>
      </c>
      <c r="G1" s="31"/>
      <c r="H1" s="32"/>
      <c r="I1" s="30" t="s">
        <v>91</v>
      </c>
      <c r="J1" s="31"/>
      <c r="K1" s="32"/>
      <c r="L1" s="30" t="s">
        <v>92</v>
      </c>
      <c r="M1" s="31"/>
      <c r="N1" s="32"/>
      <c r="O1" s="30" t="s">
        <v>93</v>
      </c>
      <c r="P1" s="31"/>
      <c r="Q1" s="32"/>
      <c r="R1" s="30" t="s">
        <v>94</v>
      </c>
      <c r="S1" s="31"/>
      <c r="T1" s="32"/>
      <c r="U1" s="30" t="s">
        <v>95</v>
      </c>
      <c r="V1" s="31"/>
      <c r="W1" s="33"/>
      <c r="X1" s="16" t="s">
        <v>104</v>
      </c>
      <c r="Y1" s="16" t="s">
        <v>105</v>
      </c>
      <c r="Z1" s="16" t="s">
        <v>106</v>
      </c>
      <c r="AA1" s="16" t="s">
        <v>107</v>
      </c>
      <c r="AB1" s="16" t="s">
        <v>108</v>
      </c>
      <c r="AC1" s="16" t="s">
        <v>109</v>
      </c>
      <c r="AE1" s="34" t="s">
        <v>97</v>
      </c>
      <c r="AF1" s="31"/>
      <c r="AG1" s="32"/>
      <c r="AH1" s="30" t="s">
        <v>98</v>
      </c>
      <c r="AI1" s="31"/>
      <c r="AJ1" s="32"/>
      <c r="AK1" s="30" t="s">
        <v>99</v>
      </c>
      <c r="AL1" s="31"/>
      <c r="AM1" s="32"/>
      <c r="AN1" s="30" t="s">
        <v>100</v>
      </c>
      <c r="AO1" s="31"/>
      <c r="AP1" s="32"/>
      <c r="AQ1" s="30" t="s">
        <v>101</v>
      </c>
      <c r="AR1" s="31"/>
      <c r="AS1" s="32"/>
      <c r="AT1" s="30" t="s">
        <v>102</v>
      </c>
      <c r="AU1" s="31"/>
      <c r="AV1" s="32"/>
      <c r="AW1" t="s">
        <v>110</v>
      </c>
      <c r="AX1" t="s">
        <v>111</v>
      </c>
      <c r="AY1" t="s">
        <v>112</v>
      </c>
      <c r="AZ1" t="s">
        <v>113</v>
      </c>
      <c r="BA1" t="s">
        <v>114</v>
      </c>
      <c r="BB1" t="s">
        <v>115</v>
      </c>
      <c r="BC1" s="43" t="s">
        <v>207</v>
      </c>
      <c r="BD1" s="19" t="s">
        <v>103</v>
      </c>
      <c r="BE1" s="44" t="s">
        <v>208</v>
      </c>
    </row>
    <row r="2" spans="1:57" ht="15.75" customHeight="1" x14ac:dyDescent="0.15">
      <c r="A2" s="27" t="s">
        <v>11</v>
      </c>
      <c r="B2" s="2" t="s">
        <v>6</v>
      </c>
      <c r="C2" s="2" t="s">
        <v>14</v>
      </c>
      <c r="D2" s="17" t="s">
        <v>38</v>
      </c>
      <c r="E2" s="28" t="s">
        <v>117</v>
      </c>
      <c r="F2" s="14">
        <v>6</v>
      </c>
      <c r="G2" s="2">
        <v>6</v>
      </c>
      <c r="H2" s="10">
        <v>6</v>
      </c>
      <c r="I2" s="2">
        <v>5</v>
      </c>
      <c r="J2" s="2">
        <v>1</v>
      </c>
      <c r="K2" s="10">
        <v>1</v>
      </c>
      <c r="L2" s="2">
        <v>2</v>
      </c>
      <c r="M2" s="2">
        <v>1</v>
      </c>
      <c r="N2" s="10">
        <v>3</v>
      </c>
      <c r="O2" s="2">
        <v>5</v>
      </c>
      <c r="P2" s="2">
        <v>5</v>
      </c>
      <c r="Q2" s="10">
        <v>2</v>
      </c>
      <c r="R2" s="2">
        <v>1</v>
      </c>
      <c r="S2" s="2">
        <v>1</v>
      </c>
      <c r="T2" s="10">
        <v>1</v>
      </c>
      <c r="U2" s="2">
        <v>2</v>
      </c>
      <c r="V2" s="2">
        <v>1</v>
      </c>
      <c r="W2" s="2">
        <v>1</v>
      </c>
      <c r="X2" s="2">
        <f t="shared" ref="X2:X65" si="0">AVERAGE(F2:H2)*(-3)</f>
        <v>-18</v>
      </c>
      <c r="Y2" s="2">
        <f t="shared" ref="Y2:Y65" si="1">AVERAGE(I2:K2)*(-2)</f>
        <v>-4.666666666666667</v>
      </c>
      <c r="Z2" s="2">
        <f t="shared" ref="Z2:Z65" si="2">AVERAGE(L2:N2)*(-1)</f>
        <v>-2</v>
      </c>
      <c r="AA2" s="2">
        <f t="shared" ref="AA2:AA65" si="3">AVERAGE(O2:Q2)*1</f>
        <v>4</v>
      </c>
      <c r="AB2" s="2">
        <f t="shared" ref="AB2:AB65" si="4">AVERAGE(R2:T2)*2</f>
        <v>2</v>
      </c>
      <c r="AC2" s="2">
        <f t="shared" ref="AC2:AC65" si="5">AVERAGE(U2:W2)*3</f>
        <v>4</v>
      </c>
      <c r="AE2" s="3">
        <v>6</v>
      </c>
      <c r="AF2" s="2">
        <v>4</v>
      </c>
      <c r="AG2" s="10">
        <v>5</v>
      </c>
      <c r="AH2" s="2">
        <v>3</v>
      </c>
      <c r="AI2" s="2">
        <v>1</v>
      </c>
      <c r="AJ2" s="10">
        <v>1</v>
      </c>
      <c r="AK2" s="2">
        <v>2</v>
      </c>
      <c r="AL2" s="2">
        <v>1</v>
      </c>
      <c r="AM2" s="10">
        <v>1</v>
      </c>
      <c r="AN2" s="5">
        <v>3</v>
      </c>
      <c r="AO2" s="2">
        <v>4</v>
      </c>
      <c r="AP2" s="10">
        <v>1</v>
      </c>
      <c r="AQ2" s="2">
        <v>1</v>
      </c>
      <c r="AR2" s="2">
        <v>1</v>
      </c>
      <c r="AS2" s="10">
        <v>1</v>
      </c>
      <c r="AT2" s="2">
        <v>2</v>
      </c>
      <c r="AU2" s="2">
        <v>1</v>
      </c>
      <c r="AV2" s="10">
        <v>1</v>
      </c>
      <c r="AW2">
        <f t="shared" ref="AW2:AW65" si="6">AVERAGE(AE2:AG2)*(-3)</f>
        <v>-15</v>
      </c>
      <c r="AX2">
        <f t="shared" ref="AX2:AX65" si="7">AVERAGE(AH2:AJ2)*(-2)</f>
        <v>-3.3333333333333335</v>
      </c>
      <c r="AY2">
        <f t="shared" ref="AY2:AY65" si="8">AVERAGE(AK2:AM2)*(-1)</f>
        <v>-1.3333333333333333</v>
      </c>
      <c r="AZ2">
        <f t="shared" ref="AZ2:AZ65" si="9">AVERAGE(AN2:AP2)*1</f>
        <v>2.6666666666666665</v>
      </c>
      <c r="BA2">
        <f t="shared" ref="BA2:BA65" si="10">AVERAGE(AQ2:AS2)*2</f>
        <v>2</v>
      </c>
      <c r="BB2">
        <f t="shared" ref="BB2:BB65" si="11">AVERAGE(AT2:AV2)*3</f>
        <v>4</v>
      </c>
      <c r="BC2" s="20">
        <f t="shared" ref="BC2:BC65" si="12">SUM(AW2:BB2)</f>
        <v>-10.999999999999996</v>
      </c>
      <c r="BD2" s="17">
        <f>SUM(X2:AC2)</f>
        <v>-14.666666666666668</v>
      </c>
      <c r="BE2" s="45">
        <f>SUM(BC2:BD2)</f>
        <v>-25.666666666666664</v>
      </c>
    </row>
    <row r="3" spans="1:57" ht="15.75" customHeight="1" x14ac:dyDescent="0.15">
      <c r="A3" s="26" t="s">
        <v>13</v>
      </c>
      <c r="B3" s="2" t="s">
        <v>6</v>
      </c>
      <c r="C3" s="2" t="s">
        <v>8</v>
      </c>
      <c r="D3" s="2" t="s">
        <v>12</v>
      </c>
      <c r="E3" s="28" t="s">
        <v>118</v>
      </c>
      <c r="F3" s="14">
        <v>7</v>
      </c>
      <c r="G3" s="2">
        <v>6</v>
      </c>
      <c r="H3" s="10">
        <v>6</v>
      </c>
      <c r="I3" s="2">
        <v>3</v>
      </c>
      <c r="J3" s="2">
        <v>1</v>
      </c>
      <c r="K3" s="10">
        <v>1</v>
      </c>
      <c r="L3" s="2">
        <v>1</v>
      </c>
      <c r="M3" s="2">
        <v>1</v>
      </c>
      <c r="N3" s="10">
        <v>1</v>
      </c>
      <c r="O3" s="2">
        <v>3</v>
      </c>
      <c r="P3" s="2">
        <v>1</v>
      </c>
      <c r="Q3" s="10">
        <v>1</v>
      </c>
      <c r="R3" s="2">
        <v>1</v>
      </c>
      <c r="S3" s="2">
        <v>1</v>
      </c>
      <c r="T3" s="10">
        <v>1</v>
      </c>
      <c r="U3" s="2">
        <v>3</v>
      </c>
      <c r="V3" s="2">
        <v>1</v>
      </c>
      <c r="W3" s="2">
        <v>1</v>
      </c>
      <c r="X3" s="2">
        <f t="shared" si="0"/>
        <v>-19</v>
      </c>
      <c r="Y3" s="2">
        <f t="shared" si="1"/>
        <v>-3.3333333333333335</v>
      </c>
      <c r="Z3" s="2">
        <f t="shared" si="2"/>
        <v>-1</v>
      </c>
      <c r="AA3" s="2">
        <f t="shared" si="3"/>
        <v>1.6666666666666667</v>
      </c>
      <c r="AB3" s="2">
        <f t="shared" si="4"/>
        <v>2</v>
      </c>
      <c r="AC3" s="2">
        <f t="shared" si="5"/>
        <v>5</v>
      </c>
      <c r="AE3" s="3">
        <v>7</v>
      </c>
      <c r="AF3" s="2">
        <v>6</v>
      </c>
      <c r="AG3" s="10">
        <v>7</v>
      </c>
      <c r="AH3" s="2">
        <v>3</v>
      </c>
      <c r="AI3" s="2">
        <v>1</v>
      </c>
      <c r="AJ3" s="10">
        <v>1</v>
      </c>
      <c r="AK3" s="2">
        <v>1</v>
      </c>
      <c r="AL3" s="2">
        <v>1</v>
      </c>
      <c r="AM3" s="10">
        <v>1</v>
      </c>
      <c r="AN3" s="5">
        <v>1</v>
      </c>
      <c r="AO3" s="2">
        <v>1</v>
      </c>
      <c r="AP3" s="10">
        <v>1</v>
      </c>
      <c r="AQ3" s="2">
        <v>1</v>
      </c>
      <c r="AR3" s="2">
        <v>1</v>
      </c>
      <c r="AS3" s="10">
        <v>1</v>
      </c>
      <c r="AT3" s="2">
        <v>1</v>
      </c>
      <c r="AU3" s="2">
        <v>1</v>
      </c>
      <c r="AV3" s="10">
        <v>1</v>
      </c>
      <c r="AW3">
        <f t="shared" si="6"/>
        <v>-20</v>
      </c>
      <c r="AX3">
        <f t="shared" si="7"/>
        <v>-3.3333333333333335</v>
      </c>
      <c r="AY3">
        <f t="shared" si="8"/>
        <v>-1</v>
      </c>
      <c r="AZ3">
        <f t="shared" si="9"/>
        <v>1</v>
      </c>
      <c r="BA3">
        <f t="shared" si="10"/>
        <v>2</v>
      </c>
      <c r="BB3">
        <f t="shared" si="11"/>
        <v>3</v>
      </c>
      <c r="BC3" s="20">
        <f t="shared" si="12"/>
        <v>-18.333333333333332</v>
      </c>
      <c r="BD3" s="17">
        <f>SUM(X3:AC3)</f>
        <v>-14.666666666666664</v>
      </c>
      <c r="BE3" s="45">
        <f>SUM(BC3:BD3)</f>
        <v>-33</v>
      </c>
    </row>
    <row r="4" spans="1:57" ht="15.75" customHeight="1" x14ac:dyDescent="0.15">
      <c r="A4" s="2" t="s">
        <v>0</v>
      </c>
      <c r="B4" s="2" t="s">
        <v>6</v>
      </c>
      <c r="C4" s="2" t="s">
        <v>8</v>
      </c>
      <c r="D4" s="2" t="s">
        <v>3</v>
      </c>
      <c r="E4" s="23" t="s">
        <v>116</v>
      </c>
      <c r="F4" s="14">
        <v>7</v>
      </c>
      <c r="G4" s="2">
        <v>5</v>
      </c>
      <c r="H4" s="10">
        <v>5</v>
      </c>
      <c r="I4" s="2">
        <v>1</v>
      </c>
      <c r="J4" s="2">
        <v>1</v>
      </c>
      <c r="K4" s="10">
        <v>1</v>
      </c>
      <c r="L4" s="2">
        <v>1</v>
      </c>
      <c r="M4" s="2">
        <v>1</v>
      </c>
      <c r="N4" s="10">
        <v>1</v>
      </c>
      <c r="O4" s="2">
        <v>1</v>
      </c>
      <c r="P4" s="2">
        <v>1</v>
      </c>
      <c r="Q4" s="10">
        <v>1</v>
      </c>
      <c r="R4" s="2">
        <v>1</v>
      </c>
      <c r="S4" s="2">
        <v>1</v>
      </c>
      <c r="T4" s="10">
        <v>1</v>
      </c>
      <c r="U4" s="2">
        <v>1</v>
      </c>
      <c r="V4" s="2">
        <v>1</v>
      </c>
      <c r="W4" s="2">
        <v>1</v>
      </c>
      <c r="X4" s="2">
        <f t="shared" si="0"/>
        <v>-17</v>
      </c>
      <c r="Y4" s="2">
        <f t="shared" si="1"/>
        <v>-2</v>
      </c>
      <c r="Z4" s="2">
        <f t="shared" si="2"/>
        <v>-1</v>
      </c>
      <c r="AA4" s="2">
        <f t="shared" si="3"/>
        <v>1</v>
      </c>
      <c r="AB4" s="2">
        <f t="shared" si="4"/>
        <v>2</v>
      </c>
      <c r="AC4" s="2">
        <f t="shared" si="5"/>
        <v>3</v>
      </c>
      <c r="AE4" s="3">
        <v>6</v>
      </c>
      <c r="AF4" s="2">
        <v>4</v>
      </c>
      <c r="AG4" s="10">
        <v>5</v>
      </c>
      <c r="AH4" s="2">
        <v>1</v>
      </c>
      <c r="AI4" s="2">
        <v>1</v>
      </c>
      <c r="AJ4" s="10">
        <v>1</v>
      </c>
      <c r="AK4" s="2">
        <v>3</v>
      </c>
      <c r="AL4" s="2">
        <v>3</v>
      </c>
      <c r="AM4" s="10">
        <v>4</v>
      </c>
      <c r="AN4" s="5">
        <v>1</v>
      </c>
      <c r="AO4" s="2">
        <v>2</v>
      </c>
      <c r="AP4" s="10">
        <v>4</v>
      </c>
      <c r="AQ4" s="2">
        <v>1</v>
      </c>
      <c r="AR4" s="2">
        <v>1</v>
      </c>
      <c r="AS4" s="10">
        <v>1</v>
      </c>
      <c r="AT4" s="2">
        <v>4</v>
      </c>
      <c r="AU4" s="2">
        <v>5</v>
      </c>
      <c r="AV4" s="10">
        <v>4</v>
      </c>
      <c r="AW4">
        <f t="shared" si="6"/>
        <v>-15</v>
      </c>
      <c r="AX4">
        <f t="shared" si="7"/>
        <v>-2</v>
      </c>
      <c r="AY4">
        <f t="shared" si="8"/>
        <v>-3.3333333333333335</v>
      </c>
      <c r="AZ4">
        <f t="shared" si="9"/>
        <v>2.3333333333333335</v>
      </c>
      <c r="BA4">
        <f t="shared" si="10"/>
        <v>2</v>
      </c>
      <c r="BB4">
        <f t="shared" si="11"/>
        <v>13</v>
      </c>
      <c r="BC4" s="20">
        <f t="shared" si="12"/>
        <v>-3</v>
      </c>
      <c r="BD4" s="17">
        <f>SUM(X4:AC4)</f>
        <v>-14</v>
      </c>
      <c r="BE4" s="45">
        <f>SUM(BC4:BD4)</f>
        <v>-17</v>
      </c>
    </row>
    <row r="5" spans="1:57" ht="15.75" customHeight="1" x14ac:dyDescent="0.15">
      <c r="A5" s="26" t="s">
        <v>13</v>
      </c>
      <c r="B5" s="2" t="s">
        <v>6</v>
      </c>
      <c r="C5" s="2" t="s">
        <v>14</v>
      </c>
      <c r="D5" s="2" t="s">
        <v>3</v>
      </c>
      <c r="E5" s="28" t="s">
        <v>119</v>
      </c>
      <c r="F5" s="14">
        <v>7</v>
      </c>
      <c r="G5" s="2">
        <v>5</v>
      </c>
      <c r="H5" s="10">
        <v>6</v>
      </c>
      <c r="I5" s="2">
        <v>2</v>
      </c>
      <c r="J5" s="2">
        <v>1</v>
      </c>
      <c r="K5" s="10">
        <v>1</v>
      </c>
      <c r="L5" s="2">
        <v>1</v>
      </c>
      <c r="M5" s="2">
        <v>1</v>
      </c>
      <c r="N5" s="10">
        <v>1</v>
      </c>
      <c r="O5" s="2">
        <v>1</v>
      </c>
      <c r="P5" s="2">
        <v>1</v>
      </c>
      <c r="Q5" s="10">
        <v>1</v>
      </c>
      <c r="R5" s="2">
        <v>1</v>
      </c>
      <c r="S5" s="2">
        <v>1</v>
      </c>
      <c r="T5" s="10">
        <v>1</v>
      </c>
      <c r="U5" s="2">
        <v>2</v>
      </c>
      <c r="V5" s="2">
        <v>1</v>
      </c>
      <c r="W5" s="2">
        <v>2</v>
      </c>
      <c r="X5" s="2">
        <f t="shared" si="0"/>
        <v>-18</v>
      </c>
      <c r="Y5" s="2">
        <f t="shared" si="1"/>
        <v>-2.6666666666666665</v>
      </c>
      <c r="Z5" s="2">
        <f t="shared" si="2"/>
        <v>-1</v>
      </c>
      <c r="AA5" s="2">
        <f t="shared" si="3"/>
        <v>1</v>
      </c>
      <c r="AB5" s="2">
        <f t="shared" si="4"/>
        <v>2</v>
      </c>
      <c r="AC5" s="2">
        <f t="shared" si="5"/>
        <v>5</v>
      </c>
      <c r="AE5" s="3">
        <v>7</v>
      </c>
      <c r="AF5" s="2">
        <v>6</v>
      </c>
      <c r="AG5" s="10">
        <v>6</v>
      </c>
      <c r="AH5" s="2">
        <v>3</v>
      </c>
      <c r="AI5" s="2">
        <v>1</v>
      </c>
      <c r="AJ5" s="10">
        <v>1</v>
      </c>
      <c r="AK5" s="2">
        <v>1</v>
      </c>
      <c r="AL5" s="2">
        <v>1</v>
      </c>
      <c r="AM5" s="10">
        <v>1</v>
      </c>
      <c r="AN5" s="5">
        <v>1</v>
      </c>
      <c r="AO5" s="2">
        <v>3</v>
      </c>
      <c r="AP5" s="10">
        <v>1</v>
      </c>
      <c r="AQ5" s="2">
        <v>1</v>
      </c>
      <c r="AR5" s="2">
        <v>1</v>
      </c>
      <c r="AS5" s="10">
        <v>1</v>
      </c>
      <c r="AT5" s="2">
        <v>1</v>
      </c>
      <c r="AU5" s="2">
        <v>1</v>
      </c>
      <c r="AV5" s="10">
        <v>1</v>
      </c>
      <c r="AW5">
        <f t="shared" si="6"/>
        <v>-19</v>
      </c>
      <c r="AX5">
        <f t="shared" si="7"/>
        <v>-3.3333333333333335</v>
      </c>
      <c r="AY5">
        <f t="shared" si="8"/>
        <v>-1</v>
      </c>
      <c r="AZ5">
        <f t="shared" si="9"/>
        <v>1.6666666666666667</v>
      </c>
      <c r="BA5">
        <f t="shared" si="10"/>
        <v>2</v>
      </c>
      <c r="BB5">
        <f t="shared" si="11"/>
        <v>3</v>
      </c>
      <c r="BC5" s="20">
        <f t="shared" si="12"/>
        <v>-16.666666666666664</v>
      </c>
      <c r="BD5" s="17">
        <f>SUM(X5:AC5)</f>
        <v>-13.666666666666668</v>
      </c>
      <c r="BE5" s="45">
        <f>SUM(BC5:BD5)</f>
        <v>-30.333333333333332</v>
      </c>
    </row>
    <row r="6" spans="1:57" ht="15.75" customHeight="1" x14ac:dyDescent="0.15">
      <c r="A6" s="27" t="s">
        <v>11</v>
      </c>
      <c r="B6" s="2" t="s">
        <v>1</v>
      </c>
      <c r="C6" s="2" t="s">
        <v>8</v>
      </c>
      <c r="D6" s="2" t="s">
        <v>3</v>
      </c>
      <c r="E6" s="29">
        <v>100</v>
      </c>
      <c r="F6" s="14">
        <v>6</v>
      </c>
      <c r="G6" s="2">
        <v>3</v>
      </c>
      <c r="H6" s="10">
        <v>5</v>
      </c>
      <c r="I6" s="2">
        <v>1</v>
      </c>
      <c r="J6" s="2">
        <v>1</v>
      </c>
      <c r="K6" s="10">
        <v>5</v>
      </c>
      <c r="L6" s="2">
        <v>1</v>
      </c>
      <c r="M6" s="2">
        <v>1</v>
      </c>
      <c r="N6" s="10">
        <v>1</v>
      </c>
      <c r="O6" s="2">
        <v>1</v>
      </c>
      <c r="P6" s="2">
        <v>4</v>
      </c>
      <c r="Q6" s="10">
        <v>3</v>
      </c>
      <c r="R6" s="2">
        <v>1</v>
      </c>
      <c r="S6" s="2">
        <v>1</v>
      </c>
      <c r="T6" s="10">
        <v>1</v>
      </c>
      <c r="U6" s="2">
        <v>1</v>
      </c>
      <c r="V6" s="2">
        <v>1</v>
      </c>
      <c r="W6" s="2">
        <v>1</v>
      </c>
      <c r="X6" s="2">
        <f t="shared" si="0"/>
        <v>-14</v>
      </c>
      <c r="Y6" s="2">
        <f t="shared" si="1"/>
        <v>-4.666666666666667</v>
      </c>
      <c r="Z6" s="2">
        <f t="shared" si="2"/>
        <v>-1</v>
      </c>
      <c r="AA6" s="2">
        <f t="shared" si="3"/>
        <v>2.6666666666666665</v>
      </c>
      <c r="AB6" s="2">
        <f t="shared" si="4"/>
        <v>2</v>
      </c>
      <c r="AC6" s="2">
        <f t="shared" si="5"/>
        <v>3</v>
      </c>
      <c r="AE6" s="3">
        <v>1</v>
      </c>
      <c r="AF6" s="2">
        <v>1</v>
      </c>
      <c r="AG6" s="10">
        <v>1</v>
      </c>
      <c r="AH6" s="2">
        <v>1</v>
      </c>
      <c r="AI6" s="2">
        <v>1</v>
      </c>
      <c r="AJ6" s="10">
        <v>1</v>
      </c>
      <c r="AK6" s="2">
        <v>1</v>
      </c>
      <c r="AL6" s="2">
        <v>1</v>
      </c>
      <c r="AM6" s="10">
        <v>1</v>
      </c>
      <c r="AN6" s="5">
        <v>1</v>
      </c>
      <c r="AO6" s="2">
        <v>4</v>
      </c>
      <c r="AP6" s="10">
        <v>4</v>
      </c>
      <c r="AQ6" s="2">
        <v>1</v>
      </c>
      <c r="AR6" s="2">
        <v>1</v>
      </c>
      <c r="AS6" s="10">
        <v>1</v>
      </c>
      <c r="AT6" s="2">
        <v>1</v>
      </c>
      <c r="AU6" s="2">
        <v>1</v>
      </c>
      <c r="AV6" s="10">
        <v>1</v>
      </c>
      <c r="AW6">
        <f t="shared" si="6"/>
        <v>-3</v>
      </c>
      <c r="AX6">
        <f t="shared" si="7"/>
        <v>-2</v>
      </c>
      <c r="AY6">
        <f t="shared" si="8"/>
        <v>-1</v>
      </c>
      <c r="AZ6">
        <f t="shared" si="9"/>
        <v>3</v>
      </c>
      <c r="BA6">
        <f t="shared" si="10"/>
        <v>2</v>
      </c>
      <c r="BB6">
        <f t="shared" si="11"/>
        <v>3</v>
      </c>
      <c r="BC6" s="20">
        <f t="shared" si="12"/>
        <v>2</v>
      </c>
      <c r="BD6" s="17">
        <f>SUM(X6:AC6)</f>
        <v>-12</v>
      </c>
      <c r="BE6" s="45">
        <f>SUM(BC6:BD6)</f>
        <v>-10</v>
      </c>
    </row>
    <row r="7" spans="1:57" ht="15.75" customHeight="1" x14ac:dyDescent="0.15">
      <c r="A7" s="27" t="s">
        <v>11</v>
      </c>
      <c r="B7" s="2" t="s">
        <v>6</v>
      </c>
      <c r="C7" s="2" t="s">
        <v>8</v>
      </c>
      <c r="D7" s="2" t="s">
        <v>3</v>
      </c>
      <c r="E7" s="23" t="s">
        <v>116</v>
      </c>
      <c r="F7" s="14">
        <v>7</v>
      </c>
      <c r="G7" s="2">
        <v>4</v>
      </c>
      <c r="H7" s="10">
        <v>2</v>
      </c>
      <c r="I7" s="2">
        <v>4</v>
      </c>
      <c r="J7" s="2">
        <v>1</v>
      </c>
      <c r="K7" s="10">
        <v>1</v>
      </c>
      <c r="L7" s="2">
        <v>4</v>
      </c>
      <c r="M7" s="2">
        <v>1</v>
      </c>
      <c r="N7" s="10">
        <v>1</v>
      </c>
      <c r="O7" s="2">
        <v>1</v>
      </c>
      <c r="P7" s="2">
        <v>1</v>
      </c>
      <c r="Q7" s="10">
        <v>1</v>
      </c>
      <c r="R7" s="2">
        <v>1</v>
      </c>
      <c r="S7" s="2">
        <v>1</v>
      </c>
      <c r="T7" s="10">
        <v>1</v>
      </c>
      <c r="U7" s="2">
        <v>2</v>
      </c>
      <c r="V7" s="2">
        <v>2</v>
      </c>
      <c r="W7" s="2">
        <v>1</v>
      </c>
      <c r="X7" s="2">
        <f t="shared" si="0"/>
        <v>-13</v>
      </c>
      <c r="Y7" s="2">
        <f t="shared" si="1"/>
        <v>-4</v>
      </c>
      <c r="Z7" s="2">
        <f t="shared" si="2"/>
        <v>-2</v>
      </c>
      <c r="AA7" s="2">
        <f t="shared" si="3"/>
        <v>1</v>
      </c>
      <c r="AB7" s="2">
        <f t="shared" si="4"/>
        <v>2</v>
      </c>
      <c r="AC7" s="2">
        <f t="shared" si="5"/>
        <v>5</v>
      </c>
      <c r="AE7" s="3">
        <v>7</v>
      </c>
      <c r="AF7" s="2">
        <v>2</v>
      </c>
      <c r="AG7" s="10">
        <v>2</v>
      </c>
      <c r="AH7" s="2">
        <v>2</v>
      </c>
      <c r="AI7" s="2">
        <v>1</v>
      </c>
      <c r="AJ7" s="10">
        <v>1</v>
      </c>
      <c r="AK7" s="2">
        <v>4</v>
      </c>
      <c r="AL7" s="2">
        <v>1</v>
      </c>
      <c r="AM7" s="10">
        <v>1</v>
      </c>
      <c r="AN7" s="5">
        <v>1</v>
      </c>
      <c r="AO7" s="2">
        <v>1</v>
      </c>
      <c r="AP7" s="10">
        <v>1</v>
      </c>
      <c r="AQ7" s="2">
        <v>1</v>
      </c>
      <c r="AR7" s="2">
        <v>1</v>
      </c>
      <c r="AS7" s="10">
        <v>1</v>
      </c>
      <c r="AT7" s="2">
        <v>2</v>
      </c>
      <c r="AU7" s="2">
        <v>2</v>
      </c>
      <c r="AV7" s="10">
        <v>1</v>
      </c>
      <c r="AW7">
        <f t="shared" si="6"/>
        <v>-11</v>
      </c>
      <c r="AX7">
        <f t="shared" si="7"/>
        <v>-2.6666666666666665</v>
      </c>
      <c r="AY7">
        <f t="shared" si="8"/>
        <v>-2</v>
      </c>
      <c r="AZ7">
        <f t="shared" si="9"/>
        <v>1</v>
      </c>
      <c r="BA7">
        <f t="shared" si="10"/>
        <v>2</v>
      </c>
      <c r="BB7">
        <f t="shared" si="11"/>
        <v>5</v>
      </c>
      <c r="BC7" s="20">
        <f t="shared" si="12"/>
        <v>-7.6666666666666661</v>
      </c>
      <c r="BD7" s="17">
        <f>SUM(X7:AC7)</f>
        <v>-11</v>
      </c>
      <c r="BE7" s="45">
        <f>SUM(BC7:BD7)</f>
        <v>-18.666666666666664</v>
      </c>
    </row>
    <row r="8" spans="1:57" ht="15.75" customHeight="1" x14ac:dyDescent="0.15">
      <c r="A8" s="27" t="s">
        <v>11</v>
      </c>
      <c r="B8" s="2" t="s">
        <v>1</v>
      </c>
      <c r="C8" s="2" t="s">
        <v>8</v>
      </c>
      <c r="D8" s="2" t="s">
        <v>3</v>
      </c>
      <c r="E8" s="28" t="s">
        <v>117</v>
      </c>
      <c r="F8" s="14">
        <v>6</v>
      </c>
      <c r="G8" s="2">
        <v>1</v>
      </c>
      <c r="H8" s="10">
        <v>6</v>
      </c>
      <c r="I8" s="2">
        <v>1</v>
      </c>
      <c r="J8" s="2">
        <v>1</v>
      </c>
      <c r="K8" s="10">
        <v>1</v>
      </c>
      <c r="L8" s="2">
        <v>1</v>
      </c>
      <c r="M8" s="2">
        <v>1</v>
      </c>
      <c r="N8" s="10">
        <v>1</v>
      </c>
      <c r="O8" s="2">
        <v>1</v>
      </c>
      <c r="P8" s="2">
        <v>1</v>
      </c>
      <c r="Q8" s="10">
        <v>1</v>
      </c>
      <c r="R8" s="2">
        <v>1</v>
      </c>
      <c r="S8" s="2">
        <v>1</v>
      </c>
      <c r="T8" s="10">
        <v>1</v>
      </c>
      <c r="U8" s="2">
        <v>1</v>
      </c>
      <c r="V8" s="2">
        <v>1</v>
      </c>
      <c r="W8" s="2">
        <v>1</v>
      </c>
      <c r="X8" s="2">
        <f t="shared" si="0"/>
        <v>-13</v>
      </c>
      <c r="Y8" s="2">
        <f t="shared" si="1"/>
        <v>-2</v>
      </c>
      <c r="Z8" s="2">
        <f t="shared" si="2"/>
        <v>-1</v>
      </c>
      <c r="AA8" s="2">
        <f t="shared" si="3"/>
        <v>1</v>
      </c>
      <c r="AB8" s="2">
        <f t="shared" si="4"/>
        <v>2</v>
      </c>
      <c r="AC8" s="2">
        <f t="shared" si="5"/>
        <v>3</v>
      </c>
      <c r="AE8" s="3">
        <v>1</v>
      </c>
      <c r="AF8" s="2">
        <v>1</v>
      </c>
      <c r="AG8" s="10">
        <v>1</v>
      </c>
      <c r="AH8" s="2">
        <v>1</v>
      </c>
      <c r="AI8" s="2">
        <v>1</v>
      </c>
      <c r="AJ8" s="10">
        <v>1</v>
      </c>
      <c r="AK8" s="2">
        <v>1</v>
      </c>
      <c r="AL8" s="2">
        <v>1</v>
      </c>
      <c r="AM8" s="10">
        <v>1</v>
      </c>
      <c r="AN8" s="5">
        <v>1</v>
      </c>
      <c r="AO8" s="2">
        <v>1</v>
      </c>
      <c r="AP8" s="10">
        <v>1</v>
      </c>
      <c r="AQ8" s="2">
        <v>1</v>
      </c>
      <c r="AR8" s="2">
        <v>1</v>
      </c>
      <c r="AS8" s="10">
        <v>1</v>
      </c>
      <c r="AT8" s="2">
        <v>1</v>
      </c>
      <c r="AU8" s="2">
        <v>1</v>
      </c>
      <c r="AV8" s="10">
        <v>1</v>
      </c>
      <c r="AW8">
        <f t="shared" si="6"/>
        <v>-3</v>
      </c>
      <c r="AX8">
        <f t="shared" si="7"/>
        <v>-2</v>
      </c>
      <c r="AY8">
        <f t="shared" si="8"/>
        <v>-1</v>
      </c>
      <c r="AZ8">
        <f t="shared" si="9"/>
        <v>1</v>
      </c>
      <c r="BA8">
        <f t="shared" si="10"/>
        <v>2</v>
      </c>
      <c r="BB8">
        <f t="shared" si="11"/>
        <v>3</v>
      </c>
      <c r="BC8" s="20">
        <f t="shared" si="12"/>
        <v>0</v>
      </c>
      <c r="BD8" s="17">
        <f>SUM(X8:AC8)</f>
        <v>-10</v>
      </c>
      <c r="BE8" s="45">
        <f>SUM(BC8:BD8)</f>
        <v>-10</v>
      </c>
    </row>
    <row r="9" spans="1:57" ht="15.75" customHeight="1" x14ac:dyDescent="0.15">
      <c r="A9" s="2" t="s">
        <v>0</v>
      </c>
      <c r="B9" s="2" t="s">
        <v>1</v>
      </c>
      <c r="C9" s="2" t="s">
        <v>2</v>
      </c>
      <c r="D9" s="2" t="s">
        <v>18</v>
      </c>
      <c r="E9" s="28" t="s">
        <v>120</v>
      </c>
      <c r="F9" s="14">
        <v>1</v>
      </c>
      <c r="G9" s="2">
        <v>1</v>
      </c>
      <c r="H9" s="10">
        <v>7</v>
      </c>
      <c r="I9" s="2">
        <v>7</v>
      </c>
      <c r="J9" s="2">
        <v>1</v>
      </c>
      <c r="K9" s="10">
        <v>1</v>
      </c>
      <c r="L9" s="2">
        <v>1</v>
      </c>
      <c r="M9" s="2">
        <v>1</v>
      </c>
      <c r="N9" s="10">
        <v>1</v>
      </c>
      <c r="O9" s="2">
        <v>1</v>
      </c>
      <c r="P9" s="2">
        <v>1</v>
      </c>
      <c r="Q9" s="10">
        <v>1</v>
      </c>
      <c r="R9" s="2">
        <v>1</v>
      </c>
      <c r="S9" s="2">
        <v>1</v>
      </c>
      <c r="T9" s="10">
        <v>1</v>
      </c>
      <c r="U9" s="2">
        <v>1</v>
      </c>
      <c r="V9" s="2">
        <v>1</v>
      </c>
      <c r="W9" s="2">
        <v>1</v>
      </c>
      <c r="X9" s="2">
        <f t="shared" si="0"/>
        <v>-9</v>
      </c>
      <c r="Y9" s="2">
        <f t="shared" si="1"/>
        <v>-6</v>
      </c>
      <c r="Z9" s="2">
        <f t="shared" si="2"/>
        <v>-1</v>
      </c>
      <c r="AA9" s="2">
        <f t="shared" si="3"/>
        <v>1</v>
      </c>
      <c r="AB9" s="2">
        <f t="shared" si="4"/>
        <v>2</v>
      </c>
      <c r="AC9" s="2">
        <f t="shared" si="5"/>
        <v>3</v>
      </c>
      <c r="AE9" s="3">
        <v>1</v>
      </c>
      <c r="AF9" s="2">
        <v>1</v>
      </c>
      <c r="AG9" s="10">
        <v>7</v>
      </c>
      <c r="AH9" s="2">
        <v>7</v>
      </c>
      <c r="AI9" s="2">
        <v>1</v>
      </c>
      <c r="AJ9" s="10">
        <v>1</v>
      </c>
      <c r="AK9" s="2">
        <v>1</v>
      </c>
      <c r="AL9" s="2">
        <v>1</v>
      </c>
      <c r="AM9" s="10">
        <v>1</v>
      </c>
      <c r="AN9" s="5">
        <v>1</v>
      </c>
      <c r="AO9" s="2">
        <v>1</v>
      </c>
      <c r="AP9" s="10">
        <v>1</v>
      </c>
      <c r="AQ9" s="2">
        <v>1</v>
      </c>
      <c r="AR9" s="2">
        <v>1</v>
      </c>
      <c r="AS9" s="10">
        <v>1</v>
      </c>
      <c r="AT9" s="2">
        <v>1</v>
      </c>
      <c r="AU9" s="2">
        <v>1</v>
      </c>
      <c r="AV9" s="10">
        <v>1</v>
      </c>
      <c r="AW9">
        <f t="shared" si="6"/>
        <v>-9</v>
      </c>
      <c r="AX9">
        <f t="shared" si="7"/>
        <v>-6</v>
      </c>
      <c r="AY9">
        <f t="shared" si="8"/>
        <v>-1</v>
      </c>
      <c r="AZ9">
        <f t="shared" si="9"/>
        <v>1</v>
      </c>
      <c r="BA9">
        <f t="shared" si="10"/>
        <v>2</v>
      </c>
      <c r="BB9">
        <f t="shared" si="11"/>
        <v>3</v>
      </c>
      <c r="BC9" s="20">
        <f t="shared" si="12"/>
        <v>-10</v>
      </c>
      <c r="BD9" s="17">
        <f>SUM(X9:AC9)</f>
        <v>-10</v>
      </c>
      <c r="BE9" s="45">
        <f>SUM(BC9:BD9)</f>
        <v>-20</v>
      </c>
    </row>
    <row r="10" spans="1:57" ht="15.75" customHeight="1" x14ac:dyDescent="0.15">
      <c r="A10" s="2" t="s">
        <v>5</v>
      </c>
      <c r="B10" s="2" t="s">
        <v>1</v>
      </c>
      <c r="C10" s="2" t="s">
        <v>8</v>
      </c>
      <c r="D10" s="2" t="s">
        <v>3</v>
      </c>
      <c r="E10" s="23" t="s">
        <v>116</v>
      </c>
      <c r="F10" s="14">
        <v>5</v>
      </c>
      <c r="G10" s="2">
        <v>5</v>
      </c>
      <c r="H10" s="10">
        <v>2</v>
      </c>
      <c r="I10" s="2">
        <v>1</v>
      </c>
      <c r="J10" s="2">
        <v>1</v>
      </c>
      <c r="K10" s="10">
        <v>1</v>
      </c>
      <c r="L10" s="2">
        <v>1</v>
      </c>
      <c r="M10" s="2">
        <v>3</v>
      </c>
      <c r="N10" s="10">
        <v>1</v>
      </c>
      <c r="O10" s="2">
        <v>1</v>
      </c>
      <c r="P10" s="2">
        <v>1</v>
      </c>
      <c r="Q10" s="10">
        <v>1</v>
      </c>
      <c r="R10" s="2">
        <v>1</v>
      </c>
      <c r="S10" s="2">
        <v>1</v>
      </c>
      <c r="T10" s="10">
        <v>1</v>
      </c>
      <c r="U10" s="2">
        <v>1</v>
      </c>
      <c r="V10" s="2">
        <v>1</v>
      </c>
      <c r="W10" s="2">
        <v>1</v>
      </c>
      <c r="X10" s="2">
        <f t="shared" si="0"/>
        <v>-12</v>
      </c>
      <c r="Y10" s="2">
        <f t="shared" si="1"/>
        <v>-2</v>
      </c>
      <c r="Z10" s="2">
        <f t="shared" si="2"/>
        <v>-1.6666666666666667</v>
      </c>
      <c r="AA10" s="2">
        <f t="shared" si="3"/>
        <v>1</v>
      </c>
      <c r="AB10" s="2">
        <f t="shared" si="4"/>
        <v>2</v>
      </c>
      <c r="AC10" s="2">
        <f t="shared" si="5"/>
        <v>3</v>
      </c>
      <c r="AE10" s="3">
        <v>6</v>
      </c>
      <c r="AF10" s="2">
        <v>1</v>
      </c>
      <c r="AG10" s="10">
        <v>1</v>
      </c>
      <c r="AH10" s="2">
        <v>1</v>
      </c>
      <c r="AI10" s="2">
        <v>1</v>
      </c>
      <c r="AJ10" s="10">
        <v>1</v>
      </c>
      <c r="AK10" s="2">
        <v>1</v>
      </c>
      <c r="AL10" s="2">
        <v>3</v>
      </c>
      <c r="AM10" s="10">
        <v>1</v>
      </c>
      <c r="AN10" s="5">
        <v>1</v>
      </c>
      <c r="AO10" s="2">
        <v>1</v>
      </c>
      <c r="AP10" s="10">
        <v>1</v>
      </c>
      <c r="AQ10" s="2">
        <v>1</v>
      </c>
      <c r="AR10" s="2">
        <v>1</v>
      </c>
      <c r="AS10" s="10">
        <v>1</v>
      </c>
      <c r="AT10" s="2">
        <v>1</v>
      </c>
      <c r="AU10" s="2">
        <v>1</v>
      </c>
      <c r="AV10" s="10">
        <v>1</v>
      </c>
      <c r="AW10">
        <f t="shared" si="6"/>
        <v>-8</v>
      </c>
      <c r="AX10">
        <f t="shared" si="7"/>
        <v>-2</v>
      </c>
      <c r="AY10">
        <f t="shared" si="8"/>
        <v>-1.6666666666666667</v>
      </c>
      <c r="AZ10">
        <f t="shared" si="9"/>
        <v>1</v>
      </c>
      <c r="BA10">
        <f t="shared" si="10"/>
        <v>2</v>
      </c>
      <c r="BB10">
        <f t="shared" si="11"/>
        <v>3</v>
      </c>
      <c r="BC10" s="20">
        <f t="shared" si="12"/>
        <v>-5.6666666666666661</v>
      </c>
      <c r="BD10" s="17">
        <f>SUM(X10:AC10)</f>
        <v>-9.6666666666666661</v>
      </c>
      <c r="BE10" s="45">
        <f>SUM(BC10:BD10)</f>
        <v>-15.333333333333332</v>
      </c>
    </row>
    <row r="11" spans="1:57" ht="15.75" customHeight="1" x14ac:dyDescent="0.15">
      <c r="A11" s="2" t="s">
        <v>5</v>
      </c>
      <c r="B11" s="2" t="s">
        <v>6</v>
      </c>
      <c r="C11" s="2" t="s">
        <v>8</v>
      </c>
      <c r="D11" s="2" t="s">
        <v>3</v>
      </c>
      <c r="E11" s="23" t="s">
        <v>116</v>
      </c>
      <c r="F11" s="14">
        <v>6</v>
      </c>
      <c r="G11" s="2">
        <v>5</v>
      </c>
      <c r="H11" s="10">
        <v>4</v>
      </c>
      <c r="I11" s="2">
        <v>1</v>
      </c>
      <c r="J11" s="2">
        <v>2</v>
      </c>
      <c r="K11" s="10">
        <v>1</v>
      </c>
      <c r="L11" s="2">
        <v>1</v>
      </c>
      <c r="M11" s="2">
        <v>1</v>
      </c>
      <c r="N11" s="10">
        <v>1</v>
      </c>
      <c r="O11" s="2">
        <v>1</v>
      </c>
      <c r="P11" s="2">
        <v>1</v>
      </c>
      <c r="Q11" s="10">
        <v>1</v>
      </c>
      <c r="R11" s="2">
        <v>1</v>
      </c>
      <c r="S11" s="2">
        <v>1</v>
      </c>
      <c r="T11" s="10">
        <v>1</v>
      </c>
      <c r="U11" s="2">
        <v>5</v>
      </c>
      <c r="V11" s="2">
        <v>1</v>
      </c>
      <c r="W11" s="2">
        <v>1</v>
      </c>
      <c r="X11" s="2">
        <f t="shared" si="0"/>
        <v>-15</v>
      </c>
      <c r="Y11" s="2">
        <f t="shared" si="1"/>
        <v>-2.6666666666666665</v>
      </c>
      <c r="Z11" s="2">
        <f t="shared" si="2"/>
        <v>-1</v>
      </c>
      <c r="AA11" s="2">
        <f t="shared" si="3"/>
        <v>1</v>
      </c>
      <c r="AB11" s="2">
        <f t="shared" si="4"/>
        <v>2</v>
      </c>
      <c r="AC11" s="2">
        <f t="shared" si="5"/>
        <v>7</v>
      </c>
      <c r="AE11" s="3">
        <v>5</v>
      </c>
      <c r="AF11" s="2">
        <v>5</v>
      </c>
      <c r="AG11" s="10">
        <v>5</v>
      </c>
      <c r="AH11" s="2">
        <v>1</v>
      </c>
      <c r="AI11" s="2">
        <v>1</v>
      </c>
      <c r="AJ11" s="10">
        <v>1</v>
      </c>
      <c r="AK11" s="2">
        <v>1</v>
      </c>
      <c r="AL11" s="2">
        <v>1</v>
      </c>
      <c r="AM11" s="10">
        <v>1</v>
      </c>
      <c r="AN11" s="5">
        <v>1</v>
      </c>
      <c r="AO11" s="2">
        <v>1</v>
      </c>
      <c r="AP11" s="10">
        <v>1</v>
      </c>
      <c r="AQ11" s="2">
        <v>1</v>
      </c>
      <c r="AR11" s="2">
        <v>1</v>
      </c>
      <c r="AS11" s="10">
        <v>1</v>
      </c>
      <c r="AT11" s="2">
        <v>6</v>
      </c>
      <c r="AU11" s="2">
        <v>1</v>
      </c>
      <c r="AV11" s="10">
        <v>1</v>
      </c>
      <c r="AW11">
        <f t="shared" si="6"/>
        <v>-15</v>
      </c>
      <c r="AX11">
        <f t="shared" si="7"/>
        <v>-2</v>
      </c>
      <c r="AY11">
        <f t="shared" si="8"/>
        <v>-1</v>
      </c>
      <c r="AZ11">
        <f t="shared" si="9"/>
        <v>1</v>
      </c>
      <c r="BA11">
        <f t="shared" si="10"/>
        <v>2</v>
      </c>
      <c r="BB11">
        <f t="shared" si="11"/>
        <v>8</v>
      </c>
      <c r="BC11" s="20">
        <f t="shared" si="12"/>
        <v>-7</v>
      </c>
      <c r="BD11" s="17">
        <f>SUM(X11:AC11)</f>
        <v>-8.6666666666666679</v>
      </c>
      <c r="BE11" s="45">
        <f>SUM(BC11:BD11)</f>
        <v>-15.666666666666668</v>
      </c>
    </row>
    <row r="12" spans="1:57" ht="15.75" customHeight="1" x14ac:dyDescent="0.15">
      <c r="A12" s="27" t="s">
        <v>11</v>
      </c>
      <c r="B12" s="2" t="s">
        <v>1</v>
      </c>
      <c r="C12" s="2" t="s">
        <v>8</v>
      </c>
      <c r="D12" s="2" t="s">
        <v>12</v>
      </c>
      <c r="E12" s="23" t="s">
        <v>116</v>
      </c>
      <c r="F12" s="14">
        <v>7</v>
      </c>
      <c r="G12" s="2">
        <v>1</v>
      </c>
      <c r="H12" s="10">
        <v>3</v>
      </c>
      <c r="I12" s="2">
        <v>7</v>
      </c>
      <c r="J12" s="2">
        <v>1</v>
      </c>
      <c r="K12" s="10">
        <v>3</v>
      </c>
      <c r="L12" s="2">
        <v>3</v>
      </c>
      <c r="M12" s="2">
        <v>1</v>
      </c>
      <c r="N12" s="10">
        <v>1</v>
      </c>
      <c r="O12" s="2">
        <v>1</v>
      </c>
      <c r="P12" s="2">
        <v>3</v>
      </c>
      <c r="Q12" s="10">
        <v>3</v>
      </c>
      <c r="R12" s="2">
        <v>1</v>
      </c>
      <c r="S12" s="2">
        <v>2</v>
      </c>
      <c r="T12" s="10">
        <v>2</v>
      </c>
      <c r="U12" s="2">
        <v>2</v>
      </c>
      <c r="V12" s="2">
        <v>3</v>
      </c>
      <c r="W12" s="2">
        <v>1</v>
      </c>
      <c r="X12" s="2">
        <f t="shared" si="0"/>
        <v>-11</v>
      </c>
      <c r="Y12" s="2">
        <f t="shared" si="1"/>
        <v>-7.333333333333333</v>
      </c>
      <c r="Z12" s="2">
        <f t="shared" si="2"/>
        <v>-1.6666666666666667</v>
      </c>
      <c r="AA12" s="2">
        <f t="shared" si="3"/>
        <v>2.3333333333333335</v>
      </c>
      <c r="AB12" s="2">
        <f t="shared" si="4"/>
        <v>3.3333333333333335</v>
      </c>
      <c r="AC12" s="2">
        <f t="shared" si="5"/>
        <v>6</v>
      </c>
      <c r="AE12" s="3">
        <v>6</v>
      </c>
      <c r="AF12" s="2">
        <v>2</v>
      </c>
      <c r="AG12" s="10">
        <v>3</v>
      </c>
      <c r="AH12" s="2">
        <v>7</v>
      </c>
      <c r="AI12" s="2">
        <v>1</v>
      </c>
      <c r="AJ12" s="10">
        <v>3</v>
      </c>
      <c r="AK12" s="2">
        <v>6</v>
      </c>
      <c r="AL12" s="2">
        <v>1</v>
      </c>
      <c r="AM12" s="10">
        <v>3</v>
      </c>
      <c r="AN12" s="5">
        <v>1</v>
      </c>
      <c r="AO12" s="2">
        <v>3</v>
      </c>
      <c r="AP12" s="10">
        <v>2</v>
      </c>
      <c r="AQ12" s="2">
        <v>1</v>
      </c>
      <c r="AR12" s="2">
        <v>2</v>
      </c>
      <c r="AS12" s="10">
        <v>1</v>
      </c>
      <c r="AT12" s="2">
        <v>2</v>
      </c>
      <c r="AU12" s="2">
        <v>6</v>
      </c>
      <c r="AV12" s="10">
        <v>1</v>
      </c>
      <c r="AW12">
        <f t="shared" si="6"/>
        <v>-11</v>
      </c>
      <c r="AX12">
        <f t="shared" si="7"/>
        <v>-7.333333333333333</v>
      </c>
      <c r="AY12">
        <f t="shared" si="8"/>
        <v>-3.3333333333333335</v>
      </c>
      <c r="AZ12">
        <f t="shared" si="9"/>
        <v>2</v>
      </c>
      <c r="BA12">
        <f t="shared" si="10"/>
        <v>2.6666666666666665</v>
      </c>
      <c r="BB12">
        <f t="shared" si="11"/>
        <v>9</v>
      </c>
      <c r="BC12" s="20">
        <f t="shared" si="12"/>
        <v>-7.9999999999999964</v>
      </c>
      <c r="BD12" s="17">
        <f>SUM(X12:AC12)</f>
        <v>-8.3333333333333339</v>
      </c>
      <c r="BE12" s="45">
        <f>SUM(BC12:BD12)</f>
        <v>-16.333333333333329</v>
      </c>
    </row>
    <row r="13" spans="1:57" ht="15.75" customHeight="1" x14ac:dyDescent="0.15">
      <c r="A13" s="27" t="s">
        <v>11</v>
      </c>
      <c r="B13" s="2" t="s">
        <v>6</v>
      </c>
      <c r="C13" s="2" t="s">
        <v>8</v>
      </c>
      <c r="D13" s="2" t="s">
        <v>18</v>
      </c>
      <c r="E13" s="23" t="s">
        <v>116</v>
      </c>
      <c r="F13" s="14">
        <v>6</v>
      </c>
      <c r="G13" s="2">
        <v>4</v>
      </c>
      <c r="H13" s="10">
        <v>2</v>
      </c>
      <c r="I13" s="2">
        <v>1</v>
      </c>
      <c r="J13" s="2">
        <v>1</v>
      </c>
      <c r="K13" s="10">
        <v>1</v>
      </c>
      <c r="L13" s="2">
        <v>1</v>
      </c>
      <c r="M13" s="2">
        <v>2</v>
      </c>
      <c r="N13" s="10">
        <v>1</v>
      </c>
      <c r="O13" s="2">
        <v>2</v>
      </c>
      <c r="P13" s="2">
        <v>1</v>
      </c>
      <c r="Q13" s="10">
        <v>1</v>
      </c>
      <c r="R13" s="2">
        <v>1</v>
      </c>
      <c r="S13" s="2">
        <v>1</v>
      </c>
      <c r="T13" s="10">
        <v>1</v>
      </c>
      <c r="U13" s="2">
        <v>2</v>
      </c>
      <c r="V13" s="2">
        <v>2</v>
      </c>
      <c r="W13" s="2">
        <v>1</v>
      </c>
      <c r="X13" s="2">
        <f t="shared" si="0"/>
        <v>-12</v>
      </c>
      <c r="Y13" s="2">
        <f t="shared" si="1"/>
        <v>-2</v>
      </c>
      <c r="Z13" s="2">
        <f t="shared" si="2"/>
        <v>-1.3333333333333333</v>
      </c>
      <c r="AA13" s="2">
        <f t="shared" si="3"/>
        <v>1.3333333333333333</v>
      </c>
      <c r="AB13" s="2">
        <f t="shared" si="4"/>
        <v>2</v>
      </c>
      <c r="AC13" s="2">
        <f t="shared" si="5"/>
        <v>5</v>
      </c>
      <c r="AE13" s="3">
        <v>6</v>
      </c>
      <c r="AF13" s="2">
        <v>4</v>
      </c>
      <c r="AG13" s="10">
        <v>5</v>
      </c>
      <c r="AH13" s="2">
        <v>1</v>
      </c>
      <c r="AI13" s="2">
        <v>1</v>
      </c>
      <c r="AJ13" s="10">
        <v>1</v>
      </c>
      <c r="AK13" s="2">
        <v>2</v>
      </c>
      <c r="AL13" s="2">
        <v>2</v>
      </c>
      <c r="AM13" s="10">
        <v>2</v>
      </c>
      <c r="AN13" s="5">
        <v>1</v>
      </c>
      <c r="AO13" s="2">
        <v>1</v>
      </c>
      <c r="AP13" s="10">
        <v>1</v>
      </c>
      <c r="AQ13" s="2">
        <v>1</v>
      </c>
      <c r="AR13" s="2">
        <v>1</v>
      </c>
      <c r="AS13" s="10">
        <v>1</v>
      </c>
      <c r="AT13" s="2">
        <v>2</v>
      </c>
      <c r="AU13" s="2">
        <v>2</v>
      </c>
      <c r="AV13" s="10">
        <v>2</v>
      </c>
      <c r="AW13">
        <f t="shared" si="6"/>
        <v>-15</v>
      </c>
      <c r="AX13">
        <f t="shared" si="7"/>
        <v>-2</v>
      </c>
      <c r="AY13">
        <f t="shared" si="8"/>
        <v>-2</v>
      </c>
      <c r="AZ13">
        <f t="shared" si="9"/>
        <v>1</v>
      </c>
      <c r="BA13">
        <f t="shared" si="10"/>
        <v>2</v>
      </c>
      <c r="BB13">
        <f t="shared" si="11"/>
        <v>6</v>
      </c>
      <c r="BC13" s="20">
        <f t="shared" si="12"/>
        <v>-10</v>
      </c>
      <c r="BD13" s="17">
        <f>SUM(X13:AC13)</f>
        <v>-7</v>
      </c>
      <c r="BE13" s="45">
        <f>SUM(BC13:BD13)</f>
        <v>-17</v>
      </c>
    </row>
    <row r="14" spans="1:57" ht="15.75" customHeight="1" x14ac:dyDescent="0.15">
      <c r="A14" s="27" t="s">
        <v>11</v>
      </c>
      <c r="B14" s="2" t="s">
        <v>6</v>
      </c>
      <c r="C14" s="2" t="s">
        <v>8</v>
      </c>
      <c r="D14" s="2" t="s">
        <v>3</v>
      </c>
      <c r="E14" s="28" t="s">
        <v>118</v>
      </c>
      <c r="F14" s="14">
        <v>6</v>
      </c>
      <c r="G14" s="2">
        <v>5</v>
      </c>
      <c r="H14" s="10">
        <v>6</v>
      </c>
      <c r="I14" s="2">
        <v>4</v>
      </c>
      <c r="J14" s="2">
        <v>1</v>
      </c>
      <c r="K14" s="10">
        <v>1</v>
      </c>
      <c r="L14" s="2">
        <v>3</v>
      </c>
      <c r="M14" s="2">
        <v>3</v>
      </c>
      <c r="N14" s="10">
        <v>1</v>
      </c>
      <c r="O14" s="2">
        <v>1</v>
      </c>
      <c r="P14" s="2">
        <v>5</v>
      </c>
      <c r="Q14" s="10">
        <v>2</v>
      </c>
      <c r="R14" s="2">
        <v>2</v>
      </c>
      <c r="S14" s="2">
        <v>3</v>
      </c>
      <c r="T14" s="10">
        <v>2</v>
      </c>
      <c r="U14" s="2">
        <v>5</v>
      </c>
      <c r="V14" s="2">
        <v>4</v>
      </c>
      <c r="W14" s="2">
        <v>1</v>
      </c>
      <c r="X14" s="2">
        <f t="shared" si="0"/>
        <v>-17</v>
      </c>
      <c r="Y14" s="2">
        <f t="shared" si="1"/>
        <v>-4</v>
      </c>
      <c r="Z14" s="2">
        <f t="shared" si="2"/>
        <v>-2.3333333333333335</v>
      </c>
      <c r="AA14" s="2">
        <f t="shared" si="3"/>
        <v>2.6666666666666665</v>
      </c>
      <c r="AB14" s="2">
        <f t="shared" si="4"/>
        <v>4.666666666666667</v>
      </c>
      <c r="AC14" s="2">
        <f t="shared" si="5"/>
        <v>10</v>
      </c>
      <c r="AE14" s="3">
        <v>6</v>
      </c>
      <c r="AF14" s="2">
        <v>7</v>
      </c>
      <c r="AG14" s="10">
        <v>7</v>
      </c>
      <c r="AH14" s="2">
        <v>4</v>
      </c>
      <c r="AI14" s="2">
        <v>1</v>
      </c>
      <c r="AJ14" s="10">
        <v>1</v>
      </c>
      <c r="AK14" s="2">
        <v>3</v>
      </c>
      <c r="AL14" s="2">
        <v>3</v>
      </c>
      <c r="AM14" s="10">
        <v>1</v>
      </c>
      <c r="AN14" s="5">
        <v>1</v>
      </c>
      <c r="AO14" s="2">
        <v>4</v>
      </c>
      <c r="AP14" s="10">
        <v>3</v>
      </c>
      <c r="AQ14" s="2">
        <v>1</v>
      </c>
      <c r="AR14" s="2">
        <v>3</v>
      </c>
      <c r="AS14" s="10">
        <v>1</v>
      </c>
      <c r="AT14" s="2">
        <v>3</v>
      </c>
      <c r="AU14" s="2">
        <v>2</v>
      </c>
      <c r="AV14" s="10">
        <v>2</v>
      </c>
      <c r="AW14">
        <f t="shared" si="6"/>
        <v>-20</v>
      </c>
      <c r="AX14">
        <f t="shared" si="7"/>
        <v>-4</v>
      </c>
      <c r="AY14">
        <f t="shared" si="8"/>
        <v>-2.3333333333333335</v>
      </c>
      <c r="AZ14">
        <f t="shared" si="9"/>
        <v>2.6666666666666665</v>
      </c>
      <c r="BA14">
        <f t="shared" si="10"/>
        <v>3.3333333333333335</v>
      </c>
      <c r="BB14">
        <f t="shared" si="11"/>
        <v>7</v>
      </c>
      <c r="BC14" s="20">
        <f t="shared" si="12"/>
        <v>-13.333333333333332</v>
      </c>
      <c r="BD14" s="17">
        <f>SUM(X14:AC14)</f>
        <v>-5.9999999999999964</v>
      </c>
      <c r="BE14" s="45">
        <f>SUM(BC14:BD14)</f>
        <v>-19.333333333333329</v>
      </c>
    </row>
    <row r="15" spans="1:57" ht="15.75" customHeight="1" x14ac:dyDescent="0.15">
      <c r="A15" s="27" t="s">
        <v>11</v>
      </c>
      <c r="B15" s="2" t="s">
        <v>6</v>
      </c>
      <c r="C15" s="2" t="s">
        <v>2</v>
      </c>
      <c r="D15" s="2" t="s">
        <v>18</v>
      </c>
      <c r="E15" s="23" t="s">
        <v>116</v>
      </c>
      <c r="F15" s="14">
        <v>6</v>
      </c>
      <c r="G15" s="2">
        <v>7</v>
      </c>
      <c r="H15" s="10">
        <v>7</v>
      </c>
      <c r="I15" s="2">
        <v>7</v>
      </c>
      <c r="J15" s="2">
        <v>1</v>
      </c>
      <c r="K15" s="10">
        <v>1</v>
      </c>
      <c r="L15" s="2">
        <v>4</v>
      </c>
      <c r="M15" s="2">
        <v>5</v>
      </c>
      <c r="N15" s="10">
        <v>5</v>
      </c>
      <c r="O15" s="2">
        <v>1</v>
      </c>
      <c r="P15" s="2">
        <v>4</v>
      </c>
      <c r="Q15" s="10">
        <v>2</v>
      </c>
      <c r="R15" s="2">
        <v>4</v>
      </c>
      <c r="S15" s="2">
        <v>2</v>
      </c>
      <c r="T15" s="10">
        <v>4</v>
      </c>
      <c r="U15" s="2">
        <v>6</v>
      </c>
      <c r="V15" s="2">
        <v>5</v>
      </c>
      <c r="W15" s="2">
        <v>5</v>
      </c>
      <c r="X15" s="2">
        <f t="shared" si="0"/>
        <v>-20</v>
      </c>
      <c r="Y15" s="2">
        <f t="shared" si="1"/>
        <v>-6</v>
      </c>
      <c r="Z15" s="2">
        <f t="shared" si="2"/>
        <v>-4.666666666666667</v>
      </c>
      <c r="AA15" s="2">
        <f t="shared" si="3"/>
        <v>2.3333333333333335</v>
      </c>
      <c r="AB15" s="2">
        <f t="shared" si="4"/>
        <v>6.666666666666667</v>
      </c>
      <c r="AC15" s="2">
        <f t="shared" si="5"/>
        <v>16</v>
      </c>
      <c r="AE15" s="3">
        <v>3</v>
      </c>
      <c r="AF15" s="2">
        <v>5</v>
      </c>
      <c r="AG15" s="10">
        <v>7</v>
      </c>
      <c r="AH15" s="2">
        <v>7</v>
      </c>
      <c r="AI15" s="2">
        <v>1</v>
      </c>
      <c r="AJ15" s="10">
        <v>1</v>
      </c>
      <c r="AK15" s="2">
        <v>7</v>
      </c>
      <c r="AL15" s="2">
        <v>6</v>
      </c>
      <c r="AM15" s="10">
        <v>5</v>
      </c>
      <c r="AN15" s="5">
        <v>1</v>
      </c>
      <c r="AO15" s="2">
        <v>6</v>
      </c>
      <c r="AP15" s="10">
        <v>4</v>
      </c>
      <c r="AQ15" s="2">
        <v>7</v>
      </c>
      <c r="AR15" s="2">
        <v>6</v>
      </c>
      <c r="AS15" s="10">
        <v>6</v>
      </c>
      <c r="AT15" s="2">
        <v>7</v>
      </c>
      <c r="AU15" s="2">
        <v>7</v>
      </c>
      <c r="AV15" s="10">
        <v>5</v>
      </c>
      <c r="AW15">
        <f t="shared" si="6"/>
        <v>-15</v>
      </c>
      <c r="AX15">
        <f t="shared" si="7"/>
        <v>-6</v>
      </c>
      <c r="AY15">
        <f t="shared" si="8"/>
        <v>-6</v>
      </c>
      <c r="AZ15">
        <f t="shared" si="9"/>
        <v>3.6666666666666665</v>
      </c>
      <c r="BA15">
        <f t="shared" si="10"/>
        <v>12.666666666666666</v>
      </c>
      <c r="BB15">
        <f t="shared" si="11"/>
        <v>19</v>
      </c>
      <c r="BC15" s="20">
        <f t="shared" si="12"/>
        <v>8.3333333333333339</v>
      </c>
      <c r="BD15" s="17">
        <f>SUM(X15:AC15)</f>
        <v>-5.6666666666666679</v>
      </c>
      <c r="BE15" s="45">
        <f>SUM(BC15:BD15)</f>
        <v>2.6666666666666661</v>
      </c>
    </row>
    <row r="16" spans="1:57" ht="15.75" customHeight="1" x14ac:dyDescent="0.15">
      <c r="A16" s="27" t="s">
        <v>11</v>
      </c>
      <c r="B16" s="2" t="s">
        <v>6</v>
      </c>
      <c r="C16" s="2" t="s">
        <v>8</v>
      </c>
      <c r="D16" s="2" t="s">
        <v>18</v>
      </c>
      <c r="E16" s="29">
        <v>1744</v>
      </c>
      <c r="F16" s="14">
        <v>7</v>
      </c>
      <c r="G16" s="2">
        <v>4</v>
      </c>
      <c r="H16" s="10">
        <v>4</v>
      </c>
      <c r="I16" s="2">
        <v>4</v>
      </c>
      <c r="J16" s="2">
        <v>1</v>
      </c>
      <c r="K16" s="10">
        <v>1</v>
      </c>
      <c r="L16" s="2">
        <v>1</v>
      </c>
      <c r="M16" s="2">
        <v>1</v>
      </c>
      <c r="N16" s="10">
        <v>4</v>
      </c>
      <c r="O16" s="2">
        <v>1</v>
      </c>
      <c r="P16" s="2">
        <v>3</v>
      </c>
      <c r="Q16" s="10">
        <v>3</v>
      </c>
      <c r="R16" s="2">
        <v>1</v>
      </c>
      <c r="S16" s="2">
        <v>1</v>
      </c>
      <c r="T16" s="10">
        <v>1</v>
      </c>
      <c r="U16" s="2">
        <v>4</v>
      </c>
      <c r="V16" s="2">
        <v>5</v>
      </c>
      <c r="W16" s="2">
        <v>2</v>
      </c>
      <c r="X16" s="2">
        <f t="shared" si="0"/>
        <v>-15</v>
      </c>
      <c r="Y16" s="2">
        <f t="shared" si="1"/>
        <v>-4</v>
      </c>
      <c r="Z16" s="2">
        <f t="shared" si="2"/>
        <v>-2</v>
      </c>
      <c r="AA16" s="2">
        <f t="shared" si="3"/>
        <v>2.3333333333333335</v>
      </c>
      <c r="AB16" s="2">
        <f t="shared" si="4"/>
        <v>2</v>
      </c>
      <c r="AC16" s="2">
        <f t="shared" si="5"/>
        <v>11</v>
      </c>
      <c r="AE16" s="3">
        <v>5</v>
      </c>
      <c r="AF16" s="2">
        <v>3</v>
      </c>
      <c r="AG16" s="10">
        <v>3</v>
      </c>
      <c r="AH16" s="2">
        <v>4</v>
      </c>
      <c r="AI16" s="2">
        <v>1</v>
      </c>
      <c r="AJ16" s="10">
        <v>1</v>
      </c>
      <c r="AK16" s="2">
        <v>4</v>
      </c>
      <c r="AL16" s="2">
        <v>4</v>
      </c>
      <c r="AM16" s="10">
        <v>1</v>
      </c>
      <c r="AN16" s="5">
        <v>1</v>
      </c>
      <c r="AO16" s="2">
        <v>1</v>
      </c>
      <c r="AP16" s="10">
        <v>4</v>
      </c>
      <c r="AQ16" s="2">
        <v>3</v>
      </c>
      <c r="AR16" s="2">
        <v>1</v>
      </c>
      <c r="AS16" s="10">
        <v>1</v>
      </c>
      <c r="AT16" s="2">
        <v>4</v>
      </c>
      <c r="AU16" s="2">
        <v>2</v>
      </c>
      <c r="AV16" s="10">
        <v>4</v>
      </c>
      <c r="AW16">
        <f t="shared" si="6"/>
        <v>-11</v>
      </c>
      <c r="AX16">
        <f t="shared" si="7"/>
        <v>-4</v>
      </c>
      <c r="AY16">
        <f t="shared" si="8"/>
        <v>-3</v>
      </c>
      <c r="AZ16">
        <f t="shared" si="9"/>
        <v>2</v>
      </c>
      <c r="BA16">
        <f t="shared" si="10"/>
        <v>3.3333333333333335</v>
      </c>
      <c r="BB16">
        <f t="shared" si="11"/>
        <v>10</v>
      </c>
      <c r="BC16" s="20">
        <f t="shared" si="12"/>
        <v>-2.6666666666666661</v>
      </c>
      <c r="BD16" s="17">
        <f>SUM(X16:AC16)</f>
        <v>-5.6666666666666679</v>
      </c>
      <c r="BE16" s="45">
        <f>SUM(BC16:BD16)</f>
        <v>-8.3333333333333339</v>
      </c>
    </row>
    <row r="17" spans="1:57" ht="15.75" customHeight="1" x14ac:dyDescent="0.15">
      <c r="A17" s="27" t="s">
        <v>11</v>
      </c>
      <c r="B17" s="2" t="s">
        <v>1</v>
      </c>
      <c r="C17" s="2" t="s">
        <v>8</v>
      </c>
      <c r="D17" s="2" t="s">
        <v>3</v>
      </c>
      <c r="E17" s="23" t="s">
        <v>116</v>
      </c>
      <c r="F17" s="14">
        <v>6</v>
      </c>
      <c r="G17" s="2">
        <v>6</v>
      </c>
      <c r="H17" s="10">
        <v>5</v>
      </c>
      <c r="I17" s="2">
        <v>5</v>
      </c>
      <c r="J17" s="2">
        <v>1</v>
      </c>
      <c r="K17" s="10">
        <v>1</v>
      </c>
      <c r="L17" s="2">
        <v>5</v>
      </c>
      <c r="M17" s="2">
        <v>5</v>
      </c>
      <c r="N17" s="10">
        <v>5</v>
      </c>
      <c r="O17" s="2">
        <v>1</v>
      </c>
      <c r="P17" s="2">
        <v>6</v>
      </c>
      <c r="Q17" s="10">
        <v>5</v>
      </c>
      <c r="R17" s="2">
        <v>3</v>
      </c>
      <c r="S17" s="2">
        <v>2</v>
      </c>
      <c r="T17" s="10">
        <v>3</v>
      </c>
      <c r="U17" s="2">
        <v>5</v>
      </c>
      <c r="V17" s="2">
        <v>5</v>
      </c>
      <c r="W17" s="2">
        <v>2</v>
      </c>
      <c r="X17" s="2">
        <f t="shared" si="0"/>
        <v>-17</v>
      </c>
      <c r="Y17" s="2">
        <f t="shared" si="1"/>
        <v>-4.666666666666667</v>
      </c>
      <c r="Z17" s="2">
        <f t="shared" si="2"/>
        <v>-5</v>
      </c>
      <c r="AA17" s="2">
        <f t="shared" si="3"/>
        <v>4</v>
      </c>
      <c r="AB17" s="2">
        <f t="shared" si="4"/>
        <v>5.333333333333333</v>
      </c>
      <c r="AC17" s="2">
        <f t="shared" si="5"/>
        <v>12</v>
      </c>
      <c r="AE17" s="3">
        <v>6</v>
      </c>
      <c r="AF17" s="2">
        <v>5</v>
      </c>
      <c r="AG17" s="10">
        <v>6</v>
      </c>
      <c r="AH17" s="2">
        <v>7</v>
      </c>
      <c r="AI17" s="2">
        <v>1</v>
      </c>
      <c r="AJ17" s="10">
        <v>1</v>
      </c>
      <c r="AK17" s="2">
        <v>6</v>
      </c>
      <c r="AL17" s="2">
        <v>6</v>
      </c>
      <c r="AM17" s="10">
        <v>5</v>
      </c>
      <c r="AN17" s="5">
        <v>1</v>
      </c>
      <c r="AO17" s="2">
        <v>6</v>
      </c>
      <c r="AP17" s="10">
        <v>6</v>
      </c>
      <c r="AQ17" s="2">
        <v>5</v>
      </c>
      <c r="AR17" s="2">
        <v>4</v>
      </c>
      <c r="AS17" s="10">
        <v>5</v>
      </c>
      <c r="AT17" s="2">
        <v>6</v>
      </c>
      <c r="AU17" s="2">
        <v>6</v>
      </c>
      <c r="AV17" s="10">
        <v>4</v>
      </c>
      <c r="AW17">
        <f t="shared" si="6"/>
        <v>-17</v>
      </c>
      <c r="AX17">
        <f t="shared" si="7"/>
        <v>-6</v>
      </c>
      <c r="AY17">
        <f t="shared" si="8"/>
        <v>-5.666666666666667</v>
      </c>
      <c r="AZ17">
        <f t="shared" si="9"/>
        <v>4.333333333333333</v>
      </c>
      <c r="BA17">
        <f t="shared" si="10"/>
        <v>9.3333333333333339</v>
      </c>
      <c r="BB17">
        <f t="shared" si="11"/>
        <v>16</v>
      </c>
      <c r="BC17" s="20">
        <f t="shared" si="12"/>
        <v>0.99999999999999822</v>
      </c>
      <c r="BD17" s="17">
        <f>SUM(X17:AC17)</f>
        <v>-5.3333333333333357</v>
      </c>
      <c r="BE17" s="45">
        <f>SUM(BC17:BD17)</f>
        <v>-4.3333333333333375</v>
      </c>
    </row>
    <row r="18" spans="1:57" ht="15.75" customHeight="1" x14ac:dyDescent="0.15">
      <c r="A18" s="2" t="s">
        <v>9</v>
      </c>
      <c r="B18" s="2" t="s">
        <v>6</v>
      </c>
      <c r="C18" s="2" t="s">
        <v>8</v>
      </c>
      <c r="D18" s="2" t="s">
        <v>3</v>
      </c>
      <c r="E18" s="28" t="s">
        <v>121</v>
      </c>
      <c r="F18" s="14">
        <v>6</v>
      </c>
      <c r="G18" s="2">
        <v>5</v>
      </c>
      <c r="H18" s="10">
        <v>6</v>
      </c>
      <c r="I18" s="2">
        <v>1</v>
      </c>
      <c r="J18" s="2">
        <v>1</v>
      </c>
      <c r="K18" s="10">
        <v>1</v>
      </c>
      <c r="L18" s="2">
        <v>1</v>
      </c>
      <c r="M18" s="2">
        <v>1</v>
      </c>
      <c r="N18" s="10">
        <v>1</v>
      </c>
      <c r="O18" s="2">
        <v>1</v>
      </c>
      <c r="P18" s="2">
        <v>1</v>
      </c>
      <c r="Q18" s="10">
        <v>1</v>
      </c>
      <c r="R18" s="2">
        <v>1</v>
      </c>
      <c r="S18" s="2">
        <v>1</v>
      </c>
      <c r="T18" s="10">
        <v>1</v>
      </c>
      <c r="U18" s="2">
        <v>4</v>
      </c>
      <c r="V18" s="2">
        <v>5</v>
      </c>
      <c r="W18" s="2">
        <v>3</v>
      </c>
      <c r="X18" s="2">
        <f t="shared" si="0"/>
        <v>-17</v>
      </c>
      <c r="Y18" s="2">
        <f t="shared" si="1"/>
        <v>-2</v>
      </c>
      <c r="Z18" s="2">
        <f t="shared" si="2"/>
        <v>-1</v>
      </c>
      <c r="AA18" s="2">
        <f t="shared" si="3"/>
        <v>1</v>
      </c>
      <c r="AB18" s="2">
        <f t="shared" si="4"/>
        <v>2</v>
      </c>
      <c r="AC18" s="2">
        <f t="shared" si="5"/>
        <v>12</v>
      </c>
      <c r="AE18" s="3">
        <v>5</v>
      </c>
      <c r="AF18" s="2">
        <v>5</v>
      </c>
      <c r="AG18" s="10">
        <v>7</v>
      </c>
      <c r="AH18" s="2">
        <v>1</v>
      </c>
      <c r="AI18" s="2">
        <v>1</v>
      </c>
      <c r="AJ18" s="10">
        <v>1</v>
      </c>
      <c r="AK18" s="2">
        <v>1</v>
      </c>
      <c r="AL18" s="2">
        <v>1</v>
      </c>
      <c r="AM18" s="10">
        <v>1</v>
      </c>
      <c r="AN18" s="5">
        <v>1</v>
      </c>
      <c r="AO18" s="2">
        <v>1</v>
      </c>
      <c r="AP18" s="10">
        <v>4</v>
      </c>
      <c r="AQ18" s="2">
        <v>1</v>
      </c>
      <c r="AR18" s="2">
        <v>1</v>
      </c>
      <c r="AS18" s="10">
        <v>1</v>
      </c>
      <c r="AT18" s="2">
        <v>6</v>
      </c>
      <c r="AU18" s="2">
        <v>4</v>
      </c>
      <c r="AV18" s="10">
        <v>4</v>
      </c>
      <c r="AW18">
        <f t="shared" si="6"/>
        <v>-17</v>
      </c>
      <c r="AX18">
        <f t="shared" si="7"/>
        <v>-2</v>
      </c>
      <c r="AY18">
        <f t="shared" si="8"/>
        <v>-1</v>
      </c>
      <c r="AZ18">
        <f t="shared" si="9"/>
        <v>2</v>
      </c>
      <c r="BA18">
        <f t="shared" si="10"/>
        <v>2</v>
      </c>
      <c r="BB18">
        <f t="shared" si="11"/>
        <v>14</v>
      </c>
      <c r="BC18" s="20">
        <f t="shared" si="12"/>
        <v>-2</v>
      </c>
      <c r="BD18" s="17">
        <f>SUM(X18:AC18)</f>
        <v>-5</v>
      </c>
      <c r="BE18" s="45">
        <f>SUM(BC18:BD18)</f>
        <v>-7</v>
      </c>
    </row>
    <row r="19" spans="1:57" ht="15.75" customHeight="1" x14ac:dyDescent="0.15">
      <c r="A19" s="26" t="s">
        <v>13</v>
      </c>
      <c r="B19" s="2" t="s">
        <v>6</v>
      </c>
      <c r="C19" s="2" t="s">
        <v>14</v>
      </c>
      <c r="D19" s="2" t="s">
        <v>3</v>
      </c>
      <c r="E19" s="28" t="s">
        <v>122</v>
      </c>
      <c r="F19" s="14">
        <v>3</v>
      </c>
      <c r="G19" s="2">
        <v>1</v>
      </c>
      <c r="H19" s="10">
        <v>4</v>
      </c>
      <c r="I19" s="2">
        <v>6</v>
      </c>
      <c r="J19" s="2">
        <v>1</v>
      </c>
      <c r="K19" s="10">
        <v>5</v>
      </c>
      <c r="L19" s="2">
        <v>4</v>
      </c>
      <c r="M19" s="2">
        <v>5</v>
      </c>
      <c r="N19" s="10">
        <v>1</v>
      </c>
      <c r="O19" s="2">
        <v>1</v>
      </c>
      <c r="P19" s="2">
        <v>5</v>
      </c>
      <c r="Q19" s="10">
        <v>5</v>
      </c>
      <c r="R19" s="2">
        <v>2</v>
      </c>
      <c r="S19" s="2">
        <v>1</v>
      </c>
      <c r="T19" s="10">
        <v>1</v>
      </c>
      <c r="U19" s="2">
        <v>5</v>
      </c>
      <c r="V19" s="2">
        <v>2</v>
      </c>
      <c r="W19" s="2">
        <v>1</v>
      </c>
      <c r="X19" s="2">
        <f t="shared" si="0"/>
        <v>-8</v>
      </c>
      <c r="Y19" s="2">
        <f t="shared" si="1"/>
        <v>-8</v>
      </c>
      <c r="Z19" s="2">
        <f t="shared" si="2"/>
        <v>-3.3333333333333335</v>
      </c>
      <c r="AA19" s="2">
        <f t="shared" si="3"/>
        <v>3.6666666666666665</v>
      </c>
      <c r="AB19" s="2">
        <f t="shared" si="4"/>
        <v>2.6666666666666665</v>
      </c>
      <c r="AC19" s="2">
        <f t="shared" si="5"/>
        <v>8</v>
      </c>
      <c r="AE19" s="3">
        <v>4</v>
      </c>
      <c r="AF19" s="2">
        <v>3</v>
      </c>
      <c r="AG19" s="10">
        <v>2</v>
      </c>
      <c r="AH19" s="2">
        <v>6</v>
      </c>
      <c r="AI19" s="2">
        <v>1</v>
      </c>
      <c r="AJ19" s="10">
        <v>1</v>
      </c>
      <c r="AK19" s="2">
        <v>3</v>
      </c>
      <c r="AL19" s="2">
        <v>5</v>
      </c>
      <c r="AM19" s="10">
        <v>1</v>
      </c>
      <c r="AN19" s="5">
        <v>1</v>
      </c>
      <c r="AO19" s="2">
        <v>6</v>
      </c>
      <c r="AP19" s="10">
        <v>3</v>
      </c>
      <c r="AQ19" s="2">
        <v>1</v>
      </c>
      <c r="AR19" s="2">
        <v>1</v>
      </c>
      <c r="AS19" s="10">
        <v>1</v>
      </c>
      <c r="AT19" s="2">
        <v>6</v>
      </c>
      <c r="AU19" s="2">
        <v>4</v>
      </c>
      <c r="AV19" s="10">
        <v>3</v>
      </c>
      <c r="AW19">
        <f t="shared" si="6"/>
        <v>-9</v>
      </c>
      <c r="AX19">
        <f t="shared" si="7"/>
        <v>-5.333333333333333</v>
      </c>
      <c r="AY19">
        <f t="shared" si="8"/>
        <v>-3</v>
      </c>
      <c r="AZ19">
        <f t="shared" si="9"/>
        <v>3.3333333333333335</v>
      </c>
      <c r="BA19">
        <f t="shared" si="10"/>
        <v>2</v>
      </c>
      <c r="BB19">
        <f t="shared" si="11"/>
        <v>13</v>
      </c>
      <c r="BC19" s="20">
        <f t="shared" si="12"/>
        <v>1.0000000000000018</v>
      </c>
      <c r="BD19" s="17">
        <f>SUM(X19:AC19)</f>
        <v>-5</v>
      </c>
      <c r="BE19" s="45">
        <f>SUM(BC19:BD19)</f>
        <v>-3.9999999999999982</v>
      </c>
    </row>
    <row r="20" spans="1:57" ht="15.75" customHeight="1" x14ac:dyDescent="0.15">
      <c r="A20" s="2" t="s">
        <v>9</v>
      </c>
      <c r="B20" s="2" t="s">
        <v>6</v>
      </c>
      <c r="C20" s="2" t="s">
        <v>2</v>
      </c>
      <c r="D20" s="2" t="s">
        <v>18</v>
      </c>
      <c r="E20" s="29">
        <v>120</v>
      </c>
      <c r="F20" s="14">
        <v>4</v>
      </c>
      <c r="G20" s="2">
        <v>4</v>
      </c>
      <c r="H20" s="10">
        <v>7</v>
      </c>
      <c r="I20" s="2">
        <v>6</v>
      </c>
      <c r="J20" s="2">
        <v>4</v>
      </c>
      <c r="K20" s="10">
        <v>4</v>
      </c>
      <c r="L20" s="2">
        <v>5</v>
      </c>
      <c r="M20" s="2">
        <v>4</v>
      </c>
      <c r="N20" s="10">
        <v>2</v>
      </c>
      <c r="O20" s="2">
        <v>4</v>
      </c>
      <c r="P20" s="2">
        <v>6</v>
      </c>
      <c r="Q20" s="10">
        <v>6</v>
      </c>
      <c r="R20" s="2">
        <v>2</v>
      </c>
      <c r="S20" s="2">
        <v>3</v>
      </c>
      <c r="T20" s="10">
        <v>4</v>
      </c>
      <c r="U20" s="2">
        <v>4</v>
      </c>
      <c r="V20" s="2">
        <v>3</v>
      </c>
      <c r="W20" s="2">
        <v>5</v>
      </c>
      <c r="X20" s="2">
        <f t="shared" si="0"/>
        <v>-15</v>
      </c>
      <c r="Y20" s="2">
        <f t="shared" si="1"/>
        <v>-9.3333333333333339</v>
      </c>
      <c r="Z20" s="2">
        <f t="shared" si="2"/>
        <v>-3.6666666666666665</v>
      </c>
      <c r="AA20" s="2">
        <f t="shared" si="3"/>
        <v>5.333333333333333</v>
      </c>
      <c r="AB20" s="2">
        <f t="shared" si="4"/>
        <v>6</v>
      </c>
      <c r="AC20" s="2">
        <f t="shared" si="5"/>
        <v>12</v>
      </c>
      <c r="AE20" s="3">
        <v>5</v>
      </c>
      <c r="AF20" s="2">
        <v>6</v>
      </c>
      <c r="AG20" s="10">
        <v>6</v>
      </c>
      <c r="AH20" s="2">
        <v>7</v>
      </c>
      <c r="AI20" s="2">
        <v>6</v>
      </c>
      <c r="AJ20" s="10">
        <v>3</v>
      </c>
      <c r="AK20" s="2">
        <v>4</v>
      </c>
      <c r="AL20" s="2">
        <v>4</v>
      </c>
      <c r="AM20" s="10">
        <v>6</v>
      </c>
      <c r="AN20" s="5">
        <v>6</v>
      </c>
      <c r="AO20" s="2">
        <v>7</v>
      </c>
      <c r="AP20" s="10">
        <v>7</v>
      </c>
      <c r="AQ20" s="2">
        <v>2</v>
      </c>
      <c r="AR20" s="2">
        <v>3</v>
      </c>
      <c r="AS20" s="10">
        <v>4</v>
      </c>
      <c r="AT20" s="2">
        <v>5</v>
      </c>
      <c r="AU20" s="2">
        <v>6</v>
      </c>
      <c r="AV20" s="10">
        <v>6</v>
      </c>
      <c r="AW20">
        <f t="shared" si="6"/>
        <v>-17</v>
      </c>
      <c r="AX20">
        <f t="shared" si="7"/>
        <v>-10.666666666666666</v>
      </c>
      <c r="AY20">
        <f t="shared" si="8"/>
        <v>-4.666666666666667</v>
      </c>
      <c r="AZ20">
        <f t="shared" si="9"/>
        <v>6.666666666666667</v>
      </c>
      <c r="BA20">
        <f t="shared" si="10"/>
        <v>6</v>
      </c>
      <c r="BB20">
        <f t="shared" si="11"/>
        <v>17</v>
      </c>
      <c r="BC20" s="20">
        <f t="shared" si="12"/>
        <v>-2.6666666666666607</v>
      </c>
      <c r="BD20" s="17">
        <f>SUM(X20:AC20)</f>
        <v>-4.6666666666666714</v>
      </c>
      <c r="BE20" s="45">
        <f>SUM(BC20:BD20)</f>
        <v>-7.3333333333333321</v>
      </c>
    </row>
    <row r="21" spans="1:57" ht="15.75" customHeight="1" x14ac:dyDescent="0.15">
      <c r="A21" s="26" t="s">
        <v>13</v>
      </c>
      <c r="B21" s="2" t="s">
        <v>6</v>
      </c>
      <c r="C21" s="2" t="s">
        <v>2</v>
      </c>
      <c r="D21" s="2" t="s">
        <v>3</v>
      </c>
      <c r="E21" s="23" t="s">
        <v>116</v>
      </c>
      <c r="F21" s="14">
        <v>6</v>
      </c>
      <c r="G21" s="2">
        <v>4</v>
      </c>
      <c r="H21" s="10">
        <v>1</v>
      </c>
      <c r="I21" s="2">
        <v>1</v>
      </c>
      <c r="J21" s="2">
        <v>1</v>
      </c>
      <c r="K21" s="10">
        <v>1</v>
      </c>
      <c r="L21" s="2">
        <v>1</v>
      </c>
      <c r="M21" s="2">
        <v>1</v>
      </c>
      <c r="N21" s="10">
        <v>1</v>
      </c>
      <c r="O21" s="2">
        <v>1</v>
      </c>
      <c r="P21" s="2">
        <v>1</v>
      </c>
      <c r="Q21" s="10">
        <v>1</v>
      </c>
      <c r="R21" s="2">
        <v>1</v>
      </c>
      <c r="S21" s="2">
        <v>2</v>
      </c>
      <c r="T21" s="10">
        <v>1</v>
      </c>
      <c r="U21" s="2">
        <v>4</v>
      </c>
      <c r="V21" s="2">
        <v>1</v>
      </c>
      <c r="W21" s="2">
        <v>1</v>
      </c>
      <c r="X21" s="2">
        <f t="shared" si="0"/>
        <v>-11</v>
      </c>
      <c r="Y21" s="2">
        <f t="shared" si="1"/>
        <v>-2</v>
      </c>
      <c r="Z21" s="2">
        <f t="shared" si="2"/>
        <v>-1</v>
      </c>
      <c r="AA21" s="2">
        <f t="shared" si="3"/>
        <v>1</v>
      </c>
      <c r="AB21" s="2">
        <f t="shared" si="4"/>
        <v>2.6666666666666665</v>
      </c>
      <c r="AC21" s="2">
        <f t="shared" si="5"/>
        <v>6</v>
      </c>
      <c r="AE21" s="3">
        <v>6</v>
      </c>
      <c r="AF21" s="2">
        <v>5</v>
      </c>
      <c r="AG21" s="10">
        <v>6</v>
      </c>
      <c r="AH21" s="2">
        <v>1</v>
      </c>
      <c r="AI21" s="2">
        <v>1</v>
      </c>
      <c r="AJ21" s="10">
        <v>1</v>
      </c>
      <c r="AK21" s="2">
        <v>1</v>
      </c>
      <c r="AL21" s="2">
        <v>1</v>
      </c>
      <c r="AM21" s="10">
        <v>1</v>
      </c>
      <c r="AN21" s="5">
        <v>1</v>
      </c>
      <c r="AO21" s="2">
        <v>1</v>
      </c>
      <c r="AP21" s="10">
        <v>1</v>
      </c>
      <c r="AQ21" s="2">
        <v>1</v>
      </c>
      <c r="AR21" s="2">
        <v>1</v>
      </c>
      <c r="AS21" s="10">
        <v>1</v>
      </c>
      <c r="AT21" s="2">
        <v>3</v>
      </c>
      <c r="AU21" s="2">
        <v>1</v>
      </c>
      <c r="AV21" s="10">
        <v>1</v>
      </c>
      <c r="AW21">
        <f t="shared" si="6"/>
        <v>-17</v>
      </c>
      <c r="AX21">
        <f t="shared" si="7"/>
        <v>-2</v>
      </c>
      <c r="AY21">
        <f t="shared" si="8"/>
        <v>-1</v>
      </c>
      <c r="AZ21">
        <f t="shared" si="9"/>
        <v>1</v>
      </c>
      <c r="BA21">
        <f t="shared" si="10"/>
        <v>2</v>
      </c>
      <c r="BB21">
        <f t="shared" si="11"/>
        <v>5</v>
      </c>
      <c r="BC21" s="20">
        <f t="shared" si="12"/>
        <v>-12</v>
      </c>
      <c r="BD21" s="17">
        <f>SUM(X21:AC21)</f>
        <v>-4.3333333333333339</v>
      </c>
      <c r="BE21" s="45">
        <f>SUM(BC21:BD21)</f>
        <v>-16.333333333333336</v>
      </c>
    </row>
    <row r="22" spans="1:57" ht="15.75" customHeight="1" x14ac:dyDescent="0.15">
      <c r="A22" s="27" t="s">
        <v>11</v>
      </c>
      <c r="B22" s="2" t="s">
        <v>1</v>
      </c>
      <c r="C22" s="2" t="s">
        <v>8</v>
      </c>
      <c r="D22" s="2" t="s">
        <v>3</v>
      </c>
      <c r="E22" s="28" t="s">
        <v>118</v>
      </c>
      <c r="F22" s="14">
        <v>3</v>
      </c>
      <c r="G22" s="2">
        <v>5</v>
      </c>
      <c r="H22" s="10">
        <v>3</v>
      </c>
      <c r="I22" s="2">
        <v>2</v>
      </c>
      <c r="J22" s="2">
        <v>1</v>
      </c>
      <c r="K22" s="10">
        <v>2</v>
      </c>
      <c r="L22" s="2">
        <v>2</v>
      </c>
      <c r="M22" s="2">
        <v>2</v>
      </c>
      <c r="N22" s="10">
        <v>1</v>
      </c>
      <c r="O22" s="2">
        <v>1</v>
      </c>
      <c r="P22" s="2">
        <v>1</v>
      </c>
      <c r="Q22" s="10">
        <v>1</v>
      </c>
      <c r="R22" s="2">
        <v>1</v>
      </c>
      <c r="S22" s="2">
        <v>1</v>
      </c>
      <c r="T22" s="10">
        <v>1</v>
      </c>
      <c r="U22" s="2">
        <v>4</v>
      </c>
      <c r="V22" s="2">
        <v>2</v>
      </c>
      <c r="W22" s="2">
        <v>3</v>
      </c>
      <c r="X22" s="2">
        <f t="shared" si="0"/>
        <v>-11</v>
      </c>
      <c r="Y22" s="2">
        <f t="shared" si="1"/>
        <v>-3.3333333333333335</v>
      </c>
      <c r="Z22" s="2">
        <f t="shared" si="2"/>
        <v>-1.6666666666666667</v>
      </c>
      <c r="AA22" s="2">
        <f t="shared" si="3"/>
        <v>1</v>
      </c>
      <c r="AB22" s="2">
        <f t="shared" si="4"/>
        <v>2</v>
      </c>
      <c r="AC22" s="2">
        <f t="shared" si="5"/>
        <v>9</v>
      </c>
      <c r="AE22" s="3">
        <v>2</v>
      </c>
      <c r="AF22" s="2">
        <v>3</v>
      </c>
      <c r="AG22" s="10">
        <v>2</v>
      </c>
      <c r="AH22" s="2">
        <v>2</v>
      </c>
      <c r="AI22" s="2">
        <v>1</v>
      </c>
      <c r="AJ22" s="10">
        <v>1</v>
      </c>
      <c r="AK22" s="2">
        <v>1</v>
      </c>
      <c r="AL22" s="2">
        <v>4</v>
      </c>
      <c r="AM22" s="10">
        <v>1</v>
      </c>
      <c r="AN22" s="5">
        <v>2</v>
      </c>
      <c r="AO22" s="2">
        <v>1</v>
      </c>
      <c r="AP22" s="10">
        <v>1</v>
      </c>
      <c r="AQ22" s="2">
        <v>1</v>
      </c>
      <c r="AR22" s="2">
        <v>1</v>
      </c>
      <c r="AS22" s="10">
        <v>1</v>
      </c>
      <c r="AT22" s="2">
        <v>4</v>
      </c>
      <c r="AU22" s="2">
        <v>2</v>
      </c>
      <c r="AV22" s="10">
        <v>1</v>
      </c>
      <c r="AW22">
        <f t="shared" si="6"/>
        <v>-7</v>
      </c>
      <c r="AX22">
        <f t="shared" si="7"/>
        <v>-2.6666666666666665</v>
      </c>
      <c r="AY22">
        <f t="shared" si="8"/>
        <v>-2</v>
      </c>
      <c r="AZ22">
        <f t="shared" si="9"/>
        <v>1.3333333333333333</v>
      </c>
      <c r="BA22">
        <f t="shared" si="10"/>
        <v>2</v>
      </c>
      <c r="BB22">
        <f t="shared" si="11"/>
        <v>7</v>
      </c>
      <c r="BC22" s="20">
        <f t="shared" si="12"/>
        <v>-1.3333333333333321</v>
      </c>
      <c r="BD22" s="17">
        <f>SUM(X22:AC22)</f>
        <v>-4</v>
      </c>
      <c r="BE22" s="45">
        <f>SUM(BC22:BD22)</f>
        <v>-5.3333333333333321</v>
      </c>
    </row>
    <row r="23" spans="1:57" ht="15.75" customHeight="1" x14ac:dyDescent="0.15">
      <c r="A23" s="2" t="s">
        <v>5</v>
      </c>
      <c r="B23" s="2" t="s">
        <v>6</v>
      </c>
      <c r="C23" s="2" t="s">
        <v>8</v>
      </c>
      <c r="D23" s="17" t="s">
        <v>44</v>
      </c>
      <c r="E23" s="28" t="s">
        <v>123</v>
      </c>
      <c r="F23" s="14">
        <v>6</v>
      </c>
      <c r="G23" s="2">
        <v>6</v>
      </c>
      <c r="H23" s="10">
        <v>6</v>
      </c>
      <c r="I23" s="2">
        <v>1</v>
      </c>
      <c r="J23" s="2">
        <v>1</v>
      </c>
      <c r="K23" s="10">
        <v>1</v>
      </c>
      <c r="L23" s="2">
        <v>1</v>
      </c>
      <c r="M23" s="2">
        <v>1</v>
      </c>
      <c r="N23" s="10">
        <v>1</v>
      </c>
      <c r="O23" s="2">
        <v>1</v>
      </c>
      <c r="P23" s="2">
        <v>1</v>
      </c>
      <c r="Q23" s="10">
        <v>1</v>
      </c>
      <c r="R23" s="2">
        <v>1</v>
      </c>
      <c r="S23" s="2">
        <v>1</v>
      </c>
      <c r="T23" s="10">
        <v>1</v>
      </c>
      <c r="U23" s="2">
        <v>5</v>
      </c>
      <c r="V23" s="2">
        <v>5</v>
      </c>
      <c r="W23" s="2">
        <v>4</v>
      </c>
      <c r="X23" s="2">
        <f t="shared" si="0"/>
        <v>-18</v>
      </c>
      <c r="Y23" s="2">
        <f t="shared" si="1"/>
        <v>-2</v>
      </c>
      <c r="Z23" s="2">
        <f t="shared" si="2"/>
        <v>-1</v>
      </c>
      <c r="AA23" s="2">
        <f t="shared" si="3"/>
        <v>1</v>
      </c>
      <c r="AB23" s="2">
        <f t="shared" si="4"/>
        <v>2</v>
      </c>
      <c r="AC23" s="2">
        <f t="shared" si="5"/>
        <v>14</v>
      </c>
      <c r="AE23" s="3">
        <v>7</v>
      </c>
      <c r="AF23" s="2">
        <v>7</v>
      </c>
      <c r="AG23" s="10">
        <v>7</v>
      </c>
      <c r="AH23" s="2">
        <v>1</v>
      </c>
      <c r="AI23" s="2">
        <v>1</v>
      </c>
      <c r="AJ23" s="10">
        <v>1</v>
      </c>
      <c r="AK23" s="2">
        <v>1</v>
      </c>
      <c r="AL23" s="2">
        <v>1</v>
      </c>
      <c r="AM23" s="10">
        <v>1</v>
      </c>
      <c r="AN23" s="5">
        <v>1</v>
      </c>
      <c r="AO23" s="2">
        <v>1</v>
      </c>
      <c r="AP23" s="10">
        <v>1</v>
      </c>
      <c r="AQ23" s="2">
        <v>1</v>
      </c>
      <c r="AR23" s="2">
        <v>1</v>
      </c>
      <c r="AS23" s="10">
        <v>1</v>
      </c>
      <c r="AT23" s="2">
        <v>1</v>
      </c>
      <c r="AU23" s="2">
        <v>1</v>
      </c>
      <c r="AV23" s="10">
        <v>1</v>
      </c>
      <c r="AW23">
        <f t="shared" si="6"/>
        <v>-21</v>
      </c>
      <c r="AX23">
        <f t="shared" si="7"/>
        <v>-2</v>
      </c>
      <c r="AY23">
        <f t="shared" si="8"/>
        <v>-1</v>
      </c>
      <c r="AZ23">
        <f t="shared" si="9"/>
        <v>1</v>
      </c>
      <c r="BA23">
        <f t="shared" si="10"/>
        <v>2</v>
      </c>
      <c r="BB23">
        <f t="shared" si="11"/>
        <v>3</v>
      </c>
      <c r="BC23" s="20">
        <f t="shared" si="12"/>
        <v>-18</v>
      </c>
      <c r="BD23" s="17">
        <f>SUM(X23:AC23)</f>
        <v>-4</v>
      </c>
      <c r="BE23" s="45">
        <f>SUM(BC23:BD23)</f>
        <v>-22</v>
      </c>
    </row>
    <row r="24" spans="1:57" ht="15.75" customHeight="1" x14ac:dyDescent="0.15">
      <c r="A24" s="2" t="s">
        <v>5</v>
      </c>
      <c r="B24" s="2" t="s">
        <v>1</v>
      </c>
      <c r="C24" s="2" t="s">
        <v>8</v>
      </c>
      <c r="D24" s="2" t="s">
        <v>12</v>
      </c>
      <c r="E24" s="29">
        <v>25</v>
      </c>
      <c r="F24" s="14">
        <v>3</v>
      </c>
      <c r="G24" s="2">
        <v>2</v>
      </c>
      <c r="H24" s="10">
        <v>5</v>
      </c>
      <c r="I24" s="2">
        <v>5</v>
      </c>
      <c r="J24" s="2">
        <v>1</v>
      </c>
      <c r="K24" s="10">
        <v>2</v>
      </c>
      <c r="L24" s="2">
        <v>2</v>
      </c>
      <c r="M24" s="2">
        <v>2</v>
      </c>
      <c r="N24" s="10">
        <v>2</v>
      </c>
      <c r="O24" s="2">
        <v>1</v>
      </c>
      <c r="P24" s="2">
        <v>3</v>
      </c>
      <c r="Q24" s="10">
        <v>2</v>
      </c>
      <c r="R24" s="2">
        <v>2</v>
      </c>
      <c r="S24" s="2">
        <v>1</v>
      </c>
      <c r="T24" s="10">
        <v>2</v>
      </c>
      <c r="U24" s="2">
        <v>3</v>
      </c>
      <c r="V24" s="2">
        <v>3</v>
      </c>
      <c r="W24" s="2">
        <v>2</v>
      </c>
      <c r="X24" s="2">
        <f t="shared" si="0"/>
        <v>-10</v>
      </c>
      <c r="Y24" s="2">
        <f t="shared" si="1"/>
        <v>-5.333333333333333</v>
      </c>
      <c r="Z24" s="2">
        <f t="shared" si="2"/>
        <v>-2</v>
      </c>
      <c r="AA24" s="2">
        <f t="shared" si="3"/>
        <v>2</v>
      </c>
      <c r="AB24" s="2">
        <f t="shared" si="4"/>
        <v>3.3333333333333335</v>
      </c>
      <c r="AC24" s="2">
        <f t="shared" si="5"/>
        <v>8</v>
      </c>
      <c r="AE24" s="3">
        <v>3</v>
      </c>
      <c r="AF24" s="2">
        <v>3</v>
      </c>
      <c r="AG24" s="10">
        <v>4</v>
      </c>
      <c r="AH24" s="2">
        <v>3</v>
      </c>
      <c r="AI24" s="2">
        <v>1</v>
      </c>
      <c r="AJ24" s="10">
        <v>1</v>
      </c>
      <c r="AK24" s="2">
        <v>2</v>
      </c>
      <c r="AL24" s="2">
        <v>1</v>
      </c>
      <c r="AM24" s="10">
        <v>2</v>
      </c>
      <c r="AN24" s="5">
        <v>2</v>
      </c>
      <c r="AO24" s="2">
        <v>2</v>
      </c>
      <c r="AP24" s="10">
        <v>2</v>
      </c>
      <c r="AQ24" s="2">
        <v>2</v>
      </c>
      <c r="AR24" s="2">
        <v>1</v>
      </c>
      <c r="AS24" s="10">
        <v>2</v>
      </c>
      <c r="AT24" s="2">
        <v>2</v>
      </c>
      <c r="AU24" s="2">
        <v>2</v>
      </c>
      <c r="AV24" s="10">
        <v>2</v>
      </c>
      <c r="AW24">
        <f t="shared" si="6"/>
        <v>-10</v>
      </c>
      <c r="AX24">
        <f t="shared" si="7"/>
        <v>-3.3333333333333335</v>
      </c>
      <c r="AY24">
        <f t="shared" si="8"/>
        <v>-1.6666666666666667</v>
      </c>
      <c r="AZ24">
        <f t="shared" si="9"/>
        <v>2</v>
      </c>
      <c r="BA24">
        <f t="shared" si="10"/>
        <v>3.3333333333333335</v>
      </c>
      <c r="BB24">
        <f t="shared" si="11"/>
        <v>6</v>
      </c>
      <c r="BC24" s="20">
        <f t="shared" si="12"/>
        <v>-3.6666666666666661</v>
      </c>
      <c r="BD24" s="17">
        <f>SUM(X24:AC24)</f>
        <v>-3.9999999999999982</v>
      </c>
      <c r="BE24" s="45">
        <f>SUM(BC24:BD24)</f>
        <v>-7.6666666666666643</v>
      </c>
    </row>
    <row r="25" spans="1:57" ht="15.75" customHeight="1" x14ac:dyDescent="0.15">
      <c r="A25" s="2" t="s">
        <v>5</v>
      </c>
      <c r="B25" s="2" t="s">
        <v>6</v>
      </c>
      <c r="C25" s="2" t="s">
        <v>8</v>
      </c>
      <c r="D25" s="2" t="s">
        <v>3</v>
      </c>
      <c r="E25" s="23" t="s">
        <v>116</v>
      </c>
      <c r="F25" s="14">
        <v>6</v>
      </c>
      <c r="G25" s="2">
        <v>5</v>
      </c>
      <c r="H25" s="10">
        <v>5</v>
      </c>
      <c r="I25" s="2">
        <v>2</v>
      </c>
      <c r="J25" s="2">
        <v>1</v>
      </c>
      <c r="K25" s="10">
        <v>2</v>
      </c>
      <c r="L25" s="2">
        <v>2</v>
      </c>
      <c r="M25" s="2">
        <v>2</v>
      </c>
      <c r="N25" s="10">
        <v>2</v>
      </c>
      <c r="O25" s="2">
        <v>1</v>
      </c>
      <c r="P25" s="2">
        <v>2</v>
      </c>
      <c r="Q25" s="10">
        <v>2</v>
      </c>
      <c r="R25" s="2">
        <v>3</v>
      </c>
      <c r="S25" s="2">
        <v>2</v>
      </c>
      <c r="T25" s="10">
        <v>3</v>
      </c>
      <c r="U25" s="2">
        <v>3</v>
      </c>
      <c r="V25" s="2">
        <v>5</v>
      </c>
      <c r="W25" s="2">
        <v>3</v>
      </c>
      <c r="X25" s="2">
        <f t="shared" si="0"/>
        <v>-16</v>
      </c>
      <c r="Y25" s="2">
        <f t="shared" si="1"/>
        <v>-3.3333333333333335</v>
      </c>
      <c r="Z25" s="2">
        <f t="shared" si="2"/>
        <v>-2</v>
      </c>
      <c r="AA25" s="2">
        <f t="shared" si="3"/>
        <v>1.6666666666666667</v>
      </c>
      <c r="AB25" s="2">
        <f t="shared" si="4"/>
        <v>5.333333333333333</v>
      </c>
      <c r="AC25" s="2">
        <f t="shared" si="5"/>
        <v>11</v>
      </c>
      <c r="AE25" s="3">
        <v>4</v>
      </c>
      <c r="AF25" s="2">
        <v>4</v>
      </c>
      <c r="AG25" s="10">
        <v>3</v>
      </c>
      <c r="AH25" s="2">
        <v>2</v>
      </c>
      <c r="AI25" s="2">
        <v>1</v>
      </c>
      <c r="AJ25" s="10">
        <v>2</v>
      </c>
      <c r="AK25" s="2">
        <v>3</v>
      </c>
      <c r="AL25" s="2">
        <v>2</v>
      </c>
      <c r="AM25" s="10">
        <v>3</v>
      </c>
      <c r="AN25" s="5">
        <v>1</v>
      </c>
      <c r="AO25" s="2">
        <v>3</v>
      </c>
      <c r="AP25" s="10">
        <v>4</v>
      </c>
      <c r="AQ25" s="2">
        <v>4</v>
      </c>
      <c r="AR25" s="2">
        <v>2</v>
      </c>
      <c r="AS25" s="10">
        <v>3</v>
      </c>
      <c r="AT25" s="2">
        <v>4</v>
      </c>
      <c r="AU25" s="2">
        <v>5</v>
      </c>
      <c r="AV25" s="10">
        <v>4</v>
      </c>
      <c r="AW25">
        <f t="shared" si="6"/>
        <v>-11</v>
      </c>
      <c r="AX25">
        <f t="shared" si="7"/>
        <v>-3.3333333333333335</v>
      </c>
      <c r="AY25">
        <f t="shared" si="8"/>
        <v>-2.6666666666666665</v>
      </c>
      <c r="AZ25">
        <f t="shared" si="9"/>
        <v>2.6666666666666665</v>
      </c>
      <c r="BA25">
        <f t="shared" si="10"/>
        <v>6</v>
      </c>
      <c r="BB25">
        <f t="shared" si="11"/>
        <v>13</v>
      </c>
      <c r="BC25" s="20">
        <f t="shared" si="12"/>
        <v>4.6666666666666661</v>
      </c>
      <c r="BD25" s="17">
        <f>SUM(X25:AC25)</f>
        <v>-3.3333333333333321</v>
      </c>
      <c r="BE25" s="45">
        <f>SUM(BC25:BD25)</f>
        <v>1.3333333333333339</v>
      </c>
    </row>
    <row r="26" spans="1:57" ht="15.75" customHeight="1" x14ac:dyDescent="0.15">
      <c r="A26" s="27" t="s">
        <v>11</v>
      </c>
      <c r="B26" s="2" t="s">
        <v>6</v>
      </c>
      <c r="C26" s="2" t="s">
        <v>8</v>
      </c>
      <c r="D26" s="2" t="s">
        <v>3</v>
      </c>
      <c r="E26" s="28" t="s">
        <v>124</v>
      </c>
      <c r="F26" s="14">
        <v>5</v>
      </c>
      <c r="G26" s="2">
        <v>3</v>
      </c>
      <c r="H26" s="10">
        <v>2</v>
      </c>
      <c r="I26" s="2">
        <v>5</v>
      </c>
      <c r="J26" s="2">
        <v>1</v>
      </c>
      <c r="K26" s="10">
        <v>1</v>
      </c>
      <c r="L26" s="2">
        <v>1</v>
      </c>
      <c r="M26" s="2">
        <v>1</v>
      </c>
      <c r="N26" s="10">
        <v>1</v>
      </c>
      <c r="O26" s="2">
        <v>1</v>
      </c>
      <c r="P26" s="2">
        <v>3</v>
      </c>
      <c r="Q26" s="10">
        <v>5</v>
      </c>
      <c r="R26" s="2">
        <v>2</v>
      </c>
      <c r="S26" s="2">
        <v>1</v>
      </c>
      <c r="T26" s="10">
        <v>1</v>
      </c>
      <c r="U26" s="2">
        <v>4</v>
      </c>
      <c r="V26" s="2">
        <v>2</v>
      </c>
      <c r="W26" s="2">
        <v>1</v>
      </c>
      <c r="X26" s="2">
        <f t="shared" si="0"/>
        <v>-10</v>
      </c>
      <c r="Y26" s="2">
        <f t="shared" si="1"/>
        <v>-4.666666666666667</v>
      </c>
      <c r="Z26" s="2">
        <f t="shared" si="2"/>
        <v>-1</v>
      </c>
      <c r="AA26" s="2">
        <f t="shared" si="3"/>
        <v>3</v>
      </c>
      <c r="AB26" s="2">
        <f t="shared" si="4"/>
        <v>2.6666666666666665</v>
      </c>
      <c r="AC26" s="2">
        <f t="shared" si="5"/>
        <v>7</v>
      </c>
      <c r="AE26" s="3">
        <v>5</v>
      </c>
      <c r="AF26" s="2">
        <v>5</v>
      </c>
      <c r="AG26" s="10">
        <v>5</v>
      </c>
      <c r="AH26" s="2">
        <v>5</v>
      </c>
      <c r="AI26" s="2">
        <v>4</v>
      </c>
      <c r="AJ26" s="10">
        <v>1</v>
      </c>
      <c r="AK26" s="2">
        <v>1</v>
      </c>
      <c r="AL26" s="2">
        <v>1</v>
      </c>
      <c r="AM26" s="10">
        <v>1</v>
      </c>
      <c r="AN26" s="5">
        <v>4</v>
      </c>
      <c r="AO26" s="2">
        <v>5</v>
      </c>
      <c r="AP26" s="10">
        <v>5</v>
      </c>
      <c r="AQ26" s="2">
        <v>1</v>
      </c>
      <c r="AR26" s="2">
        <v>1</v>
      </c>
      <c r="AS26" s="10">
        <v>1</v>
      </c>
      <c r="AT26" s="2">
        <v>1</v>
      </c>
      <c r="AU26" s="2">
        <v>2</v>
      </c>
      <c r="AV26" s="10">
        <v>2</v>
      </c>
      <c r="AW26">
        <f t="shared" si="6"/>
        <v>-15</v>
      </c>
      <c r="AX26">
        <f t="shared" si="7"/>
        <v>-6.666666666666667</v>
      </c>
      <c r="AY26">
        <f t="shared" si="8"/>
        <v>-1</v>
      </c>
      <c r="AZ26">
        <f t="shared" si="9"/>
        <v>4.666666666666667</v>
      </c>
      <c r="BA26">
        <f t="shared" si="10"/>
        <v>2</v>
      </c>
      <c r="BB26">
        <f t="shared" si="11"/>
        <v>5</v>
      </c>
      <c r="BC26" s="20">
        <f t="shared" si="12"/>
        <v>-11</v>
      </c>
      <c r="BD26" s="17">
        <f>SUM(X26:AC26)</f>
        <v>-3.0000000000000018</v>
      </c>
      <c r="BE26" s="45">
        <f>SUM(BC26:BD26)</f>
        <v>-14.000000000000002</v>
      </c>
    </row>
    <row r="27" spans="1:57" ht="15.75" customHeight="1" x14ac:dyDescent="0.15">
      <c r="A27" s="27" t="s">
        <v>11</v>
      </c>
      <c r="B27" s="2" t="s">
        <v>6</v>
      </c>
      <c r="C27" s="2" t="s">
        <v>8</v>
      </c>
      <c r="D27" s="17" t="s">
        <v>28</v>
      </c>
      <c r="E27" s="28" t="s">
        <v>122</v>
      </c>
      <c r="F27" s="14">
        <v>5</v>
      </c>
      <c r="G27" s="2">
        <v>5</v>
      </c>
      <c r="H27" s="10">
        <v>7</v>
      </c>
      <c r="I27" s="2">
        <v>7</v>
      </c>
      <c r="J27" s="2">
        <v>1</v>
      </c>
      <c r="K27" s="10">
        <v>1</v>
      </c>
      <c r="L27" s="2">
        <v>3</v>
      </c>
      <c r="M27" s="2">
        <v>1</v>
      </c>
      <c r="N27" s="10">
        <v>1</v>
      </c>
      <c r="O27" s="2">
        <v>1</v>
      </c>
      <c r="P27" s="2">
        <v>3</v>
      </c>
      <c r="Q27" s="10">
        <v>1</v>
      </c>
      <c r="R27" s="2">
        <v>1</v>
      </c>
      <c r="S27" s="2">
        <v>4</v>
      </c>
      <c r="T27" s="10">
        <v>1</v>
      </c>
      <c r="U27" s="2">
        <v>5</v>
      </c>
      <c r="V27" s="2">
        <v>5</v>
      </c>
      <c r="W27" s="2">
        <v>6</v>
      </c>
      <c r="X27" s="2">
        <f t="shared" si="0"/>
        <v>-17</v>
      </c>
      <c r="Y27" s="2">
        <f t="shared" si="1"/>
        <v>-6</v>
      </c>
      <c r="Z27" s="2">
        <f t="shared" si="2"/>
        <v>-1.6666666666666667</v>
      </c>
      <c r="AA27" s="2">
        <f t="shared" si="3"/>
        <v>1.6666666666666667</v>
      </c>
      <c r="AB27" s="2">
        <f t="shared" si="4"/>
        <v>4</v>
      </c>
      <c r="AC27" s="2">
        <f t="shared" si="5"/>
        <v>16</v>
      </c>
      <c r="AE27" s="3">
        <v>7</v>
      </c>
      <c r="AF27" s="2">
        <v>6</v>
      </c>
      <c r="AG27" s="10">
        <v>7</v>
      </c>
      <c r="AH27" s="2">
        <v>7</v>
      </c>
      <c r="AI27" s="2">
        <v>1</v>
      </c>
      <c r="AJ27" s="10">
        <v>1</v>
      </c>
      <c r="AK27" s="2">
        <v>1</v>
      </c>
      <c r="AL27" s="2">
        <v>1</v>
      </c>
      <c r="AM27" s="10">
        <v>1</v>
      </c>
      <c r="AN27" s="5">
        <v>1</v>
      </c>
      <c r="AO27" s="2">
        <v>5</v>
      </c>
      <c r="AP27" s="10">
        <v>6</v>
      </c>
      <c r="AQ27" s="2">
        <v>1</v>
      </c>
      <c r="AR27" s="2">
        <v>1</v>
      </c>
      <c r="AS27" s="10">
        <v>1</v>
      </c>
      <c r="AT27" s="2">
        <v>5</v>
      </c>
      <c r="AU27" s="2">
        <v>5</v>
      </c>
      <c r="AV27" s="10">
        <v>6</v>
      </c>
      <c r="AW27">
        <f t="shared" si="6"/>
        <v>-20</v>
      </c>
      <c r="AX27">
        <f t="shared" si="7"/>
        <v>-6</v>
      </c>
      <c r="AY27">
        <f t="shared" si="8"/>
        <v>-1</v>
      </c>
      <c r="AZ27">
        <f t="shared" si="9"/>
        <v>4</v>
      </c>
      <c r="BA27">
        <f t="shared" si="10"/>
        <v>2</v>
      </c>
      <c r="BB27">
        <f t="shared" si="11"/>
        <v>16</v>
      </c>
      <c r="BC27" s="20">
        <f t="shared" si="12"/>
        <v>-5</v>
      </c>
      <c r="BD27" s="17">
        <f>SUM(X27:AC27)</f>
        <v>-3</v>
      </c>
      <c r="BE27" s="45">
        <f>SUM(BC27:BD27)</f>
        <v>-8</v>
      </c>
    </row>
    <row r="28" spans="1:57" ht="15.75" customHeight="1" x14ac:dyDescent="0.15">
      <c r="A28" s="2" t="s">
        <v>5</v>
      </c>
      <c r="B28" s="2" t="s">
        <v>6</v>
      </c>
      <c r="C28" s="2" t="s">
        <v>8</v>
      </c>
      <c r="D28" s="2" t="s">
        <v>18</v>
      </c>
      <c r="E28" s="29">
        <v>140</v>
      </c>
      <c r="F28" s="14">
        <v>3</v>
      </c>
      <c r="G28" s="2">
        <v>4</v>
      </c>
      <c r="H28" s="10">
        <v>7</v>
      </c>
      <c r="I28" s="2">
        <v>4</v>
      </c>
      <c r="J28" s="2">
        <v>1</v>
      </c>
      <c r="K28" s="10">
        <v>1</v>
      </c>
      <c r="L28" s="2">
        <v>3</v>
      </c>
      <c r="M28" s="2">
        <v>5</v>
      </c>
      <c r="N28" s="10">
        <v>5</v>
      </c>
      <c r="O28" s="2">
        <v>1</v>
      </c>
      <c r="P28" s="2">
        <v>1</v>
      </c>
      <c r="Q28" s="10">
        <v>5</v>
      </c>
      <c r="R28" s="2">
        <v>3</v>
      </c>
      <c r="S28" s="2">
        <v>1</v>
      </c>
      <c r="T28" s="10">
        <v>4</v>
      </c>
      <c r="U28" s="2">
        <v>2</v>
      </c>
      <c r="V28" s="2">
        <v>5</v>
      </c>
      <c r="W28" s="2">
        <v>5</v>
      </c>
      <c r="X28" s="2">
        <f t="shared" si="0"/>
        <v>-14</v>
      </c>
      <c r="Y28" s="2">
        <f t="shared" si="1"/>
        <v>-4</v>
      </c>
      <c r="Z28" s="2">
        <f t="shared" si="2"/>
        <v>-4.333333333333333</v>
      </c>
      <c r="AA28" s="2">
        <f t="shared" si="3"/>
        <v>2.3333333333333335</v>
      </c>
      <c r="AB28" s="2">
        <f t="shared" si="4"/>
        <v>5.333333333333333</v>
      </c>
      <c r="AC28" s="2">
        <f t="shared" si="5"/>
        <v>12</v>
      </c>
      <c r="AE28" s="3">
        <v>3</v>
      </c>
      <c r="AF28" s="2">
        <v>4</v>
      </c>
      <c r="AG28" s="10">
        <v>7</v>
      </c>
      <c r="AH28" s="2">
        <v>4</v>
      </c>
      <c r="AI28" s="2">
        <v>1</v>
      </c>
      <c r="AJ28" s="10">
        <v>1</v>
      </c>
      <c r="AK28" s="2">
        <v>3</v>
      </c>
      <c r="AL28" s="2">
        <v>5</v>
      </c>
      <c r="AM28" s="10">
        <v>5</v>
      </c>
      <c r="AN28" s="5">
        <v>1</v>
      </c>
      <c r="AO28" s="2">
        <v>1</v>
      </c>
      <c r="AP28" s="10">
        <v>5</v>
      </c>
      <c r="AQ28" s="2">
        <v>3</v>
      </c>
      <c r="AR28" s="2">
        <v>1</v>
      </c>
      <c r="AS28" s="10">
        <v>4</v>
      </c>
      <c r="AT28" s="2">
        <v>5</v>
      </c>
      <c r="AU28" s="2">
        <v>5</v>
      </c>
      <c r="AV28" s="10">
        <v>5</v>
      </c>
      <c r="AW28">
        <f t="shared" si="6"/>
        <v>-14</v>
      </c>
      <c r="AX28">
        <f t="shared" si="7"/>
        <v>-4</v>
      </c>
      <c r="AY28">
        <f t="shared" si="8"/>
        <v>-4.333333333333333</v>
      </c>
      <c r="AZ28">
        <f t="shared" si="9"/>
        <v>2.3333333333333335</v>
      </c>
      <c r="BA28">
        <f t="shared" si="10"/>
        <v>5.333333333333333</v>
      </c>
      <c r="BB28">
        <f t="shared" si="11"/>
        <v>15</v>
      </c>
      <c r="BC28" s="20">
        <f t="shared" si="12"/>
        <v>0.33333333333333215</v>
      </c>
      <c r="BD28" s="17">
        <f>SUM(X28:AC28)</f>
        <v>-2.6666666666666679</v>
      </c>
      <c r="BE28" s="45">
        <f>SUM(BC28:BD28)</f>
        <v>-2.3333333333333357</v>
      </c>
    </row>
    <row r="29" spans="1:57" ht="15.75" customHeight="1" x14ac:dyDescent="0.15">
      <c r="A29" s="26" t="s">
        <v>13</v>
      </c>
      <c r="B29" s="2" t="s">
        <v>1</v>
      </c>
      <c r="C29" s="2" t="s">
        <v>2</v>
      </c>
      <c r="D29" s="2" t="s">
        <v>3</v>
      </c>
      <c r="E29" s="29">
        <v>160</v>
      </c>
      <c r="F29" s="14">
        <v>5</v>
      </c>
      <c r="G29" s="2">
        <v>4</v>
      </c>
      <c r="H29" s="10">
        <v>7</v>
      </c>
      <c r="I29" s="2">
        <v>6</v>
      </c>
      <c r="J29" s="2">
        <v>5</v>
      </c>
      <c r="K29" s="10">
        <v>5</v>
      </c>
      <c r="L29" s="2">
        <v>3</v>
      </c>
      <c r="M29" s="2">
        <v>4</v>
      </c>
      <c r="N29" s="10">
        <v>5</v>
      </c>
      <c r="O29" s="2">
        <v>6</v>
      </c>
      <c r="P29" s="2">
        <v>7</v>
      </c>
      <c r="Q29" s="10">
        <v>6</v>
      </c>
      <c r="R29" s="2">
        <v>5</v>
      </c>
      <c r="S29" s="2">
        <v>3</v>
      </c>
      <c r="T29" s="10">
        <v>5</v>
      </c>
      <c r="U29" s="2">
        <v>5</v>
      </c>
      <c r="V29" s="2">
        <v>4</v>
      </c>
      <c r="W29" s="2">
        <v>4</v>
      </c>
      <c r="X29" s="2">
        <f t="shared" si="0"/>
        <v>-16</v>
      </c>
      <c r="Y29" s="2">
        <f t="shared" si="1"/>
        <v>-10.666666666666666</v>
      </c>
      <c r="Z29" s="2">
        <f t="shared" si="2"/>
        <v>-4</v>
      </c>
      <c r="AA29" s="2">
        <f t="shared" si="3"/>
        <v>6.333333333333333</v>
      </c>
      <c r="AB29" s="2">
        <f t="shared" si="4"/>
        <v>8.6666666666666661</v>
      </c>
      <c r="AC29" s="2">
        <f t="shared" si="5"/>
        <v>13</v>
      </c>
      <c r="AE29" s="3">
        <v>5</v>
      </c>
      <c r="AF29" s="2">
        <v>5</v>
      </c>
      <c r="AG29" s="10">
        <v>7</v>
      </c>
      <c r="AH29" s="2">
        <v>7</v>
      </c>
      <c r="AI29" s="2">
        <v>6</v>
      </c>
      <c r="AJ29" s="10">
        <v>6</v>
      </c>
      <c r="AK29" s="2">
        <v>3</v>
      </c>
      <c r="AL29" s="2">
        <v>4</v>
      </c>
      <c r="AM29" s="10">
        <v>5</v>
      </c>
      <c r="AN29" s="5">
        <v>6</v>
      </c>
      <c r="AO29" s="2">
        <v>7</v>
      </c>
      <c r="AP29" s="10">
        <v>6</v>
      </c>
      <c r="AQ29" s="2">
        <v>4</v>
      </c>
      <c r="AR29" s="2">
        <v>3</v>
      </c>
      <c r="AS29" s="10">
        <v>4</v>
      </c>
      <c r="AT29" s="2">
        <v>4</v>
      </c>
      <c r="AU29" s="2">
        <v>4</v>
      </c>
      <c r="AV29" s="10">
        <v>3</v>
      </c>
      <c r="AW29">
        <f t="shared" si="6"/>
        <v>-17</v>
      </c>
      <c r="AX29">
        <f t="shared" si="7"/>
        <v>-12.666666666666666</v>
      </c>
      <c r="AY29">
        <f t="shared" si="8"/>
        <v>-4</v>
      </c>
      <c r="AZ29">
        <f t="shared" si="9"/>
        <v>6.333333333333333</v>
      </c>
      <c r="BA29">
        <f t="shared" si="10"/>
        <v>7.333333333333333</v>
      </c>
      <c r="BB29">
        <f t="shared" si="11"/>
        <v>11</v>
      </c>
      <c r="BC29" s="20">
        <f t="shared" si="12"/>
        <v>-9</v>
      </c>
      <c r="BD29" s="17">
        <f>SUM(X29:AC29)</f>
        <v>-2.6666666666666661</v>
      </c>
      <c r="BE29" s="45">
        <f>SUM(BC29:BD29)</f>
        <v>-11.666666666666666</v>
      </c>
    </row>
    <row r="30" spans="1:57" ht="15.75" customHeight="1" x14ac:dyDescent="0.15">
      <c r="A30" s="27" t="s">
        <v>11</v>
      </c>
      <c r="B30" s="2" t="s">
        <v>6</v>
      </c>
      <c r="C30" s="2" t="s">
        <v>14</v>
      </c>
      <c r="D30" s="2" t="s">
        <v>18</v>
      </c>
      <c r="E30" s="28" t="s">
        <v>125</v>
      </c>
      <c r="F30" s="14">
        <v>6</v>
      </c>
      <c r="G30" s="2">
        <v>4</v>
      </c>
      <c r="H30" s="10">
        <v>6</v>
      </c>
      <c r="I30" s="2">
        <v>2</v>
      </c>
      <c r="J30" s="2">
        <v>1</v>
      </c>
      <c r="K30" s="10">
        <v>1</v>
      </c>
      <c r="L30" s="2">
        <v>1</v>
      </c>
      <c r="M30" s="2">
        <v>3</v>
      </c>
      <c r="N30" s="10">
        <v>2</v>
      </c>
      <c r="O30" s="2">
        <v>1</v>
      </c>
      <c r="P30" s="2">
        <v>3</v>
      </c>
      <c r="Q30" s="10">
        <v>3</v>
      </c>
      <c r="R30" s="2">
        <v>2</v>
      </c>
      <c r="S30" s="2">
        <v>3</v>
      </c>
      <c r="T30" s="10">
        <v>1</v>
      </c>
      <c r="U30" s="2">
        <v>5</v>
      </c>
      <c r="V30" s="2">
        <v>3</v>
      </c>
      <c r="W30" s="2">
        <v>4</v>
      </c>
      <c r="X30" s="2">
        <f t="shared" si="0"/>
        <v>-16</v>
      </c>
      <c r="Y30" s="2">
        <f t="shared" si="1"/>
        <v>-2.6666666666666665</v>
      </c>
      <c r="Z30" s="2">
        <f t="shared" si="2"/>
        <v>-2</v>
      </c>
      <c r="AA30" s="2">
        <f t="shared" si="3"/>
        <v>2.3333333333333335</v>
      </c>
      <c r="AB30" s="2">
        <f t="shared" si="4"/>
        <v>4</v>
      </c>
      <c r="AC30" s="2">
        <f t="shared" si="5"/>
        <v>12</v>
      </c>
      <c r="AE30" s="3">
        <v>7</v>
      </c>
      <c r="AF30" s="2">
        <v>6</v>
      </c>
      <c r="AG30" s="10">
        <v>5</v>
      </c>
      <c r="AH30" s="2">
        <v>4</v>
      </c>
      <c r="AI30" s="2">
        <v>1</v>
      </c>
      <c r="AJ30" s="10">
        <v>1</v>
      </c>
      <c r="AK30" s="2">
        <v>1</v>
      </c>
      <c r="AL30" s="2">
        <v>1</v>
      </c>
      <c r="AM30" s="10">
        <v>4</v>
      </c>
      <c r="AN30" s="5">
        <v>1</v>
      </c>
      <c r="AO30" s="2">
        <v>5</v>
      </c>
      <c r="AP30" s="10">
        <v>4</v>
      </c>
      <c r="AQ30" s="2">
        <v>1</v>
      </c>
      <c r="AR30" s="2">
        <v>2</v>
      </c>
      <c r="AS30" s="10">
        <v>1</v>
      </c>
      <c r="AT30" s="2">
        <v>4</v>
      </c>
      <c r="AU30" s="2">
        <v>4</v>
      </c>
      <c r="AV30" s="10">
        <v>4</v>
      </c>
      <c r="AW30">
        <f t="shared" si="6"/>
        <v>-18</v>
      </c>
      <c r="AX30">
        <f t="shared" si="7"/>
        <v>-4</v>
      </c>
      <c r="AY30">
        <f t="shared" si="8"/>
        <v>-2</v>
      </c>
      <c r="AZ30">
        <f t="shared" si="9"/>
        <v>3.3333333333333335</v>
      </c>
      <c r="BA30">
        <f t="shared" si="10"/>
        <v>2.6666666666666665</v>
      </c>
      <c r="BB30">
        <f t="shared" si="11"/>
        <v>12</v>
      </c>
      <c r="BC30" s="20">
        <f t="shared" si="12"/>
        <v>-6</v>
      </c>
      <c r="BD30" s="17">
        <f>SUM(X30:AC30)</f>
        <v>-2.3333333333333357</v>
      </c>
      <c r="BE30" s="45">
        <f>SUM(BC30:BD30)</f>
        <v>-8.3333333333333357</v>
      </c>
    </row>
    <row r="31" spans="1:57" ht="15.75" customHeight="1" x14ac:dyDescent="0.15">
      <c r="A31" s="2" t="s">
        <v>9</v>
      </c>
      <c r="B31" s="2" t="s">
        <v>1</v>
      </c>
      <c r="C31" s="2" t="s">
        <v>2</v>
      </c>
      <c r="D31" s="2" t="s">
        <v>3</v>
      </c>
      <c r="E31" s="28" t="s">
        <v>118</v>
      </c>
      <c r="F31" s="14">
        <v>4</v>
      </c>
      <c r="G31" s="2">
        <v>4</v>
      </c>
      <c r="H31" s="10">
        <v>4</v>
      </c>
      <c r="I31" s="2">
        <v>7</v>
      </c>
      <c r="J31" s="2">
        <v>1</v>
      </c>
      <c r="K31" s="10">
        <v>2</v>
      </c>
      <c r="L31" s="2">
        <v>3</v>
      </c>
      <c r="M31" s="2">
        <v>2</v>
      </c>
      <c r="N31" s="10">
        <v>1</v>
      </c>
      <c r="O31" s="2">
        <v>1</v>
      </c>
      <c r="P31" s="2">
        <v>6</v>
      </c>
      <c r="Q31" s="10">
        <v>5</v>
      </c>
      <c r="R31" s="2">
        <v>2</v>
      </c>
      <c r="S31" s="2">
        <v>1</v>
      </c>
      <c r="T31" s="10">
        <v>2</v>
      </c>
      <c r="U31" s="2">
        <v>3</v>
      </c>
      <c r="V31" s="2">
        <v>4</v>
      </c>
      <c r="W31" s="2">
        <v>4</v>
      </c>
      <c r="X31" s="2">
        <f t="shared" si="0"/>
        <v>-12</v>
      </c>
      <c r="Y31" s="2">
        <f t="shared" si="1"/>
        <v>-6.666666666666667</v>
      </c>
      <c r="Z31" s="2">
        <f t="shared" si="2"/>
        <v>-2</v>
      </c>
      <c r="AA31" s="2">
        <f t="shared" si="3"/>
        <v>4</v>
      </c>
      <c r="AB31" s="2">
        <f t="shared" si="4"/>
        <v>3.3333333333333335</v>
      </c>
      <c r="AC31" s="2">
        <f t="shared" si="5"/>
        <v>11</v>
      </c>
      <c r="AE31" s="3">
        <v>4</v>
      </c>
      <c r="AF31" s="2">
        <v>4</v>
      </c>
      <c r="AG31" s="10">
        <v>4</v>
      </c>
      <c r="AH31" s="2">
        <v>7</v>
      </c>
      <c r="AI31" s="2">
        <v>1</v>
      </c>
      <c r="AJ31" s="10">
        <v>3</v>
      </c>
      <c r="AK31" s="2">
        <v>2</v>
      </c>
      <c r="AL31" s="2">
        <v>2</v>
      </c>
      <c r="AM31" s="10">
        <v>1</v>
      </c>
      <c r="AN31" s="5">
        <v>1</v>
      </c>
      <c r="AO31" s="2">
        <v>6</v>
      </c>
      <c r="AP31" s="10">
        <v>6</v>
      </c>
      <c r="AQ31" s="2">
        <v>2</v>
      </c>
      <c r="AR31" s="2">
        <v>2</v>
      </c>
      <c r="AS31" s="10">
        <v>1</v>
      </c>
      <c r="AT31" s="2">
        <v>2</v>
      </c>
      <c r="AU31" s="2">
        <v>3</v>
      </c>
      <c r="AV31" s="10">
        <v>4</v>
      </c>
      <c r="AW31">
        <f t="shared" si="6"/>
        <v>-12</v>
      </c>
      <c r="AX31">
        <f t="shared" si="7"/>
        <v>-7.333333333333333</v>
      </c>
      <c r="AY31">
        <f t="shared" si="8"/>
        <v>-1.6666666666666667</v>
      </c>
      <c r="AZ31">
        <f t="shared" si="9"/>
        <v>4.333333333333333</v>
      </c>
      <c r="BA31">
        <f t="shared" si="10"/>
        <v>3.3333333333333335</v>
      </c>
      <c r="BB31">
        <f t="shared" si="11"/>
        <v>9</v>
      </c>
      <c r="BC31" s="20">
        <f t="shared" si="12"/>
        <v>-4.3333333333333339</v>
      </c>
      <c r="BD31" s="17">
        <f>SUM(X31:AC31)</f>
        <v>-2.3333333333333339</v>
      </c>
      <c r="BE31" s="45">
        <f>SUM(BC31:BD31)</f>
        <v>-6.6666666666666679</v>
      </c>
    </row>
    <row r="32" spans="1:57" ht="15.75" customHeight="1" x14ac:dyDescent="0.15">
      <c r="A32" s="27" t="s">
        <v>11</v>
      </c>
      <c r="B32" s="2" t="s">
        <v>1</v>
      </c>
      <c r="C32" s="2" t="s">
        <v>8</v>
      </c>
      <c r="D32" s="2" t="s">
        <v>18</v>
      </c>
      <c r="E32" s="25" t="s">
        <v>153</v>
      </c>
      <c r="F32" s="14">
        <v>6</v>
      </c>
      <c r="G32" s="2">
        <v>5</v>
      </c>
      <c r="H32" s="10">
        <v>5</v>
      </c>
      <c r="I32" s="2">
        <v>6</v>
      </c>
      <c r="J32" s="2">
        <v>4</v>
      </c>
      <c r="K32" s="10">
        <v>1</v>
      </c>
      <c r="L32" s="2">
        <v>1</v>
      </c>
      <c r="M32" s="2">
        <v>2</v>
      </c>
      <c r="N32" s="10">
        <v>2</v>
      </c>
      <c r="O32" s="2">
        <v>1</v>
      </c>
      <c r="P32" s="2">
        <v>2</v>
      </c>
      <c r="Q32" s="10">
        <v>2</v>
      </c>
      <c r="R32" s="2">
        <v>2</v>
      </c>
      <c r="S32" s="2">
        <v>2</v>
      </c>
      <c r="T32" s="10">
        <v>2</v>
      </c>
      <c r="U32" s="2">
        <v>7</v>
      </c>
      <c r="V32" s="2">
        <v>5</v>
      </c>
      <c r="W32" s="2">
        <v>5</v>
      </c>
      <c r="X32" s="2">
        <f t="shared" si="0"/>
        <v>-16</v>
      </c>
      <c r="Y32" s="2">
        <f t="shared" si="1"/>
        <v>-7.333333333333333</v>
      </c>
      <c r="Z32" s="2">
        <f t="shared" si="2"/>
        <v>-1.6666666666666667</v>
      </c>
      <c r="AA32" s="2">
        <f t="shared" si="3"/>
        <v>1.6666666666666667</v>
      </c>
      <c r="AB32" s="2">
        <f t="shared" si="4"/>
        <v>4</v>
      </c>
      <c r="AC32" s="2">
        <f t="shared" si="5"/>
        <v>17</v>
      </c>
      <c r="AE32" s="3">
        <v>5</v>
      </c>
      <c r="AF32" s="2">
        <v>4</v>
      </c>
      <c r="AG32" s="10">
        <v>5</v>
      </c>
      <c r="AH32" s="2">
        <v>6</v>
      </c>
      <c r="AI32" s="2">
        <v>1</v>
      </c>
      <c r="AJ32" s="10">
        <v>2</v>
      </c>
      <c r="AK32" s="2">
        <v>1</v>
      </c>
      <c r="AL32" s="2">
        <v>2</v>
      </c>
      <c r="AM32" s="10">
        <v>1</v>
      </c>
      <c r="AN32" s="5">
        <v>1</v>
      </c>
      <c r="AO32" s="2">
        <v>2</v>
      </c>
      <c r="AP32" s="10">
        <v>1</v>
      </c>
      <c r="AQ32" s="2">
        <v>1</v>
      </c>
      <c r="AR32" s="2">
        <v>1</v>
      </c>
      <c r="AS32" s="10">
        <v>1</v>
      </c>
      <c r="AT32" s="2">
        <v>5</v>
      </c>
      <c r="AU32" s="2">
        <v>4</v>
      </c>
      <c r="AV32" s="10">
        <v>4</v>
      </c>
      <c r="AW32">
        <f t="shared" si="6"/>
        <v>-14</v>
      </c>
      <c r="AX32">
        <f t="shared" si="7"/>
        <v>-6</v>
      </c>
      <c r="AY32">
        <f t="shared" si="8"/>
        <v>-1.3333333333333333</v>
      </c>
      <c r="AZ32">
        <f t="shared" si="9"/>
        <v>1.3333333333333333</v>
      </c>
      <c r="BA32">
        <f t="shared" si="10"/>
        <v>2</v>
      </c>
      <c r="BB32">
        <f t="shared" si="11"/>
        <v>13</v>
      </c>
      <c r="BC32" s="20">
        <f t="shared" si="12"/>
        <v>-5</v>
      </c>
      <c r="BD32" s="17">
        <f>SUM(X32:AC32)</f>
        <v>-2.3333333333333321</v>
      </c>
      <c r="BE32" s="45">
        <f>SUM(BC32:BD32)</f>
        <v>-7.3333333333333321</v>
      </c>
    </row>
    <row r="33" spans="1:57" ht="15.75" customHeight="1" x14ac:dyDescent="0.15">
      <c r="A33" s="27" t="s">
        <v>11</v>
      </c>
      <c r="B33" s="2" t="s">
        <v>6</v>
      </c>
      <c r="C33" s="2" t="s">
        <v>8</v>
      </c>
      <c r="D33" s="2" t="s">
        <v>12</v>
      </c>
      <c r="E33" s="23" t="s">
        <v>116</v>
      </c>
      <c r="F33" s="14">
        <v>6</v>
      </c>
      <c r="G33" s="2">
        <v>4</v>
      </c>
      <c r="H33" s="10">
        <v>3</v>
      </c>
      <c r="I33" s="2">
        <v>2</v>
      </c>
      <c r="J33" s="2">
        <v>1</v>
      </c>
      <c r="K33" s="10">
        <v>2</v>
      </c>
      <c r="L33" s="2">
        <v>2</v>
      </c>
      <c r="M33" s="2">
        <v>3</v>
      </c>
      <c r="N33" s="10">
        <v>2</v>
      </c>
      <c r="O33" s="2">
        <v>1</v>
      </c>
      <c r="P33" s="2">
        <v>2</v>
      </c>
      <c r="Q33" s="10">
        <v>2</v>
      </c>
      <c r="R33" s="2">
        <v>2</v>
      </c>
      <c r="S33" s="2">
        <v>2</v>
      </c>
      <c r="T33" s="10">
        <v>2</v>
      </c>
      <c r="U33" s="2">
        <v>5</v>
      </c>
      <c r="V33" s="2">
        <v>4</v>
      </c>
      <c r="W33" s="2">
        <v>2</v>
      </c>
      <c r="X33" s="2">
        <f t="shared" si="0"/>
        <v>-13</v>
      </c>
      <c r="Y33" s="2">
        <f t="shared" si="1"/>
        <v>-3.3333333333333335</v>
      </c>
      <c r="Z33" s="2">
        <f t="shared" si="2"/>
        <v>-2.3333333333333335</v>
      </c>
      <c r="AA33" s="2">
        <f t="shared" si="3"/>
        <v>1.6666666666666667</v>
      </c>
      <c r="AB33" s="2">
        <f t="shared" si="4"/>
        <v>4</v>
      </c>
      <c r="AC33" s="2">
        <f t="shared" si="5"/>
        <v>11</v>
      </c>
      <c r="AE33" s="3">
        <v>6</v>
      </c>
      <c r="AF33" s="2">
        <v>4</v>
      </c>
      <c r="AG33" s="10">
        <v>3</v>
      </c>
      <c r="AH33" s="2">
        <v>2</v>
      </c>
      <c r="AI33" s="2">
        <v>1</v>
      </c>
      <c r="AJ33" s="10">
        <v>1</v>
      </c>
      <c r="AK33" s="2">
        <v>2</v>
      </c>
      <c r="AL33" s="2">
        <v>3</v>
      </c>
      <c r="AM33" s="10">
        <v>2</v>
      </c>
      <c r="AN33" s="5">
        <v>1</v>
      </c>
      <c r="AO33" s="2">
        <v>2</v>
      </c>
      <c r="AP33" s="10">
        <v>2</v>
      </c>
      <c r="AQ33" s="2">
        <v>2</v>
      </c>
      <c r="AR33" s="2">
        <v>2</v>
      </c>
      <c r="AS33" s="10">
        <v>1</v>
      </c>
      <c r="AT33" s="2">
        <v>4</v>
      </c>
      <c r="AU33" s="2">
        <v>3</v>
      </c>
      <c r="AV33" s="10">
        <v>3</v>
      </c>
      <c r="AW33">
        <f t="shared" si="6"/>
        <v>-13</v>
      </c>
      <c r="AX33">
        <f t="shared" si="7"/>
        <v>-2.6666666666666665</v>
      </c>
      <c r="AY33">
        <f t="shared" si="8"/>
        <v>-2.3333333333333335</v>
      </c>
      <c r="AZ33">
        <f t="shared" si="9"/>
        <v>1.6666666666666667</v>
      </c>
      <c r="BA33">
        <f t="shared" si="10"/>
        <v>3.3333333333333335</v>
      </c>
      <c r="BB33">
        <f t="shared" si="11"/>
        <v>10</v>
      </c>
      <c r="BC33" s="20">
        <f t="shared" si="12"/>
        <v>-2.9999999999999982</v>
      </c>
      <c r="BD33" s="17">
        <f>SUM(X33:AC33)</f>
        <v>-1.9999999999999964</v>
      </c>
      <c r="BE33" s="45">
        <f>SUM(BC33:BD33)</f>
        <v>-4.9999999999999947</v>
      </c>
    </row>
    <row r="34" spans="1:57" ht="15.75" customHeight="1" x14ac:dyDescent="0.15">
      <c r="A34" s="2" t="s">
        <v>0</v>
      </c>
      <c r="B34" s="2" t="s">
        <v>6</v>
      </c>
      <c r="C34" s="2" t="s">
        <v>2</v>
      </c>
      <c r="D34" s="2" t="s">
        <v>18</v>
      </c>
      <c r="E34" s="29">
        <v>190</v>
      </c>
      <c r="F34" s="14">
        <v>6</v>
      </c>
      <c r="G34" s="2">
        <v>5</v>
      </c>
      <c r="H34" s="10">
        <v>4</v>
      </c>
      <c r="I34" s="2">
        <v>7</v>
      </c>
      <c r="J34" s="2">
        <v>4</v>
      </c>
      <c r="K34" s="10">
        <v>3</v>
      </c>
      <c r="L34" s="2">
        <v>1</v>
      </c>
      <c r="M34" s="2">
        <v>2</v>
      </c>
      <c r="N34" s="10">
        <v>3</v>
      </c>
      <c r="O34" s="2">
        <v>6</v>
      </c>
      <c r="P34" s="2">
        <v>6</v>
      </c>
      <c r="Q34" s="10">
        <v>3</v>
      </c>
      <c r="R34" s="2">
        <v>4</v>
      </c>
      <c r="S34" s="2">
        <v>4</v>
      </c>
      <c r="T34" s="10">
        <v>5</v>
      </c>
      <c r="U34" s="2">
        <v>4</v>
      </c>
      <c r="V34" s="2">
        <v>4</v>
      </c>
      <c r="W34" s="2">
        <v>3</v>
      </c>
      <c r="X34" s="2">
        <f t="shared" si="0"/>
        <v>-15</v>
      </c>
      <c r="Y34" s="2">
        <f t="shared" si="1"/>
        <v>-9.3333333333333339</v>
      </c>
      <c r="Z34" s="2">
        <f t="shared" si="2"/>
        <v>-2</v>
      </c>
      <c r="AA34" s="2">
        <f t="shared" si="3"/>
        <v>5</v>
      </c>
      <c r="AB34" s="2">
        <f t="shared" si="4"/>
        <v>8.6666666666666661</v>
      </c>
      <c r="AC34" s="2">
        <f t="shared" si="5"/>
        <v>11</v>
      </c>
      <c r="AE34" s="3">
        <v>5</v>
      </c>
      <c r="AF34" s="2">
        <v>4</v>
      </c>
      <c r="AG34" s="10">
        <v>3</v>
      </c>
      <c r="AH34" s="2">
        <v>7</v>
      </c>
      <c r="AI34" s="2">
        <v>3</v>
      </c>
      <c r="AJ34" s="10">
        <v>7</v>
      </c>
      <c r="AK34" s="2">
        <v>1</v>
      </c>
      <c r="AL34" s="2">
        <v>2</v>
      </c>
      <c r="AM34" s="10">
        <v>1</v>
      </c>
      <c r="AN34" s="5">
        <v>6</v>
      </c>
      <c r="AO34" s="2">
        <v>6</v>
      </c>
      <c r="AP34" s="10">
        <v>2</v>
      </c>
      <c r="AQ34" s="2">
        <v>3</v>
      </c>
      <c r="AR34" s="2">
        <v>3</v>
      </c>
      <c r="AS34" s="10">
        <v>5</v>
      </c>
      <c r="AT34" s="2">
        <v>4</v>
      </c>
      <c r="AU34" s="2">
        <v>3</v>
      </c>
      <c r="AV34" s="10">
        <v>2</v>
      </c>
      <c r="AW34">
        <f t="shared" si="6"/>
        <v>-12</v>
      </c>
      <c r="AX34">
        <f t="shared" si="7"/>
        <v>-11.333333333333334</v>
      </c>
      <c r="AY34">
        <f t="shared" si="8"/>
        <v>-1.3333333333333333</v>
      </c>
      <c r="AZ34">
        <f t="shared" si="9"/>
        <v>4.666666666666667</v>
      </c>
      <c r="BA34">
        <f t="shared" si="10"/>
        <v>7.333333333333333</v>
      </c>
      <c r="BB34">
        <f t="shared" si="11"/>
        <v>9</v>
      </c>
      <c r="BC34" s="20">
        <f t="shared" si="12"/>
        <v>-3.6666666666666679</v>
      </c>
      <c r="BD34" s="17">
        <f>SUM(X34:AC34)</f>
        <v>-1.6666666666666696</v>
      </c>
      <c r="BE34" s="45">
        <f>SUM(BC34:BD34)</f>
        <v>-5.3333333333333375</v>
      </c>
    </row>
    <row r="35" spans="1:57" ht="15.75" customHeight="1" x14ac:dyDescent="0.15">
      <c r="A35" s="26" t="s">
        <v>13</v>
      </c>
      <c r="B35" s="2" t="s">
        <v>6</v>
      </c>
      <c r="C35" s="2" t="s">
        <v>14</v>
      </c>
      <c r="D35" s="2" t="s">
        <v>3</v>
      </c>
      <c r="E35" s="28" t="s">
        <v>126</v>
      </c>
      <c r="F35" s="14">
        <v>4</v>
      </c>
      <c r="G35" s="2">
        <v>5</v>
      </c>
      <c r="H35" s="10">
        <v>1</v>
      </c>
      <c r="I35" s="2">
        <v>1</v>
      </c>
      <c r="J35" s="2">
        <v>1</v>
      </c>
      <c r="K35" s="10">
        <v>1</v>
      </c>
      <c r="L35" s="2">
        <v>1</v>
      </c>
      <c r="M35" s="2">
        <v>3</v>
      </c>
      <c r="N35" s="10">
        <v>1</v>
      </c>
      <c r="O35" s="2">
        <v>1</v>
      </c>
      <c r="P35" s="2">
        <v>7</v>
      </c>
      <c r="Q35" s="10">
        <v>3</v>
      </c>
      <c r="R35" s="2">
        <v>1</v>
      </c>
      <c r="S35" s="2">
        <v>1</v>
      </c>
      <c r="T35" s="10">
        <v>1</v>
      </c>
      <c r="U35" s="2">
        <v>4</v>
      </c>
      <c r="V35" s="2">
        <v>2</v>
      </c>
      <c r="W35" s="2">
        <v>1</v>
      </c>
      <c r="X35" s="2">
        <f t="shared" si="0"/>
        <v>-10</v>
      </c>
      <c r="Y35" s="2">
        <f t="shared" si="1"/>
        <v>-2</v>
      </c>
      <c r="Z35" s="2">
        <f t="shared" si="2"/>
        <v>-1.6666666666666667</v>
      </c>
      <c r="AA35" s="2">
        <f t="shared" si="3"/>
        <v>3.6666666666666665</v>
      </c>
      <c r="AB35" s="2">
        <f t="shared" si="4"/>
        <v>2</v>
      </c>
      <c r="AC35" s="2">
        <f t="shared" si="5"/>
        <v>7</v>
      </c>
      <c r="AE35" s="3">
        <v>6</v>
      </c>
      <c r="AF35" s="2">
        <v>4</v>
      </c>
      <c r="AG35" s="10">
        <v>1</v>
      </c>
      <c r="AH35" s="2">
        <v>3</v>
      </c>
      <c r="AI35" s="2">
        <v>1</v>
      </c>
      <c r="AJ35" s="10">
        <v>1</v>
      </c>
      <c r="AK35" s="2">
        <v>2</v>
      </c>
      <c r="AL35" s="2">
        <v>1</v>
      </c>
      <c r="AM35" s="10">
        <v>1</v>
      </c>
      <c r="AN35" s="5">
        <v>1</v>
      </c>
      <c r="AO35" s="2">
        <v>6</v>
      </c>
      <c r="AP35" s="10">
        <v>3</v>
      </c>
      <c r="AQ35" s="2">
        <v>1</v>
      </c>
      <c r="AR35" s="2">
        <v>1</v>
      </c>
      <c r="AS35" s="10">
        <v>1</v>
      </c>
      <c r="AT35" s="2">
        <v>3</v>
      </c>
      <c r="AU35" s="2">
        <v>1</v>
      </c>
      <c r="AV35" s="10">
        <v>1</v>
      </c>
      <c r="AW35">
        <f t="shared" si="6"/>
        <v>-11</v>
      </c>
      <c r="AX35">
        <f t="shared" si="7"/>
        <v>-3.3333333333333335</v>
      </c>
      <c r="AY35">
        <f t="shared" si="8"/>
        <v>-1.3333333333333333</v>
      </c>
      <c r="AZ35">
        <f t="shared" si="9"/>
        <v>3.3333333333333335</v>
      </c>
      <c r="BA35">
        <f t="shared" si="10"/>
        <v>2</v>
      </c>
      <c r="BB35">
        <f t="shared" si="11"/>
        <v>5</v>
      </c>
      <c r="BC35" s="20">
        <f t="shared" si="12"/>
        <v>-5.3333333333333339</v>
      </c>
      <c r="BD35" s="17">
        <f>SUM(X35:AC35)</f>
        <v>-1</v>
      </c>
      <c r="BE35" s="45">
        <f>SUM(BC35:BD35)</f>
        <v>-6.3333333333333339</v>
      </c>
    </row>
    <row r="36" spans="1:57" ht="15.75" customHeight="1" x14ac:dyDescent="0.15">
      <c r="A36" s="27" t="s">
        <v>11</v>
      </c>
      <c r="B36" s="2" t="s">
        <v>1</v>
      </c>
      <c r="C36" s="2" t="s">
        <v>8</v>
      </c>
      <c r="D36" s="2" t="s">
        <v>12</v>
      </c>
      <c r="E36" s="28" t="s">
        <v>127</v>
      </c>
      <c r="F36" s="14">
        <v>2</v>
      </c>
      <c r="G36" s="2">
        <v>1</v>
      </c>
      <c r="H36" s="10">
        <v>1</v>
      </c>
      <c r="I36" s="2">
        <v>5</v>
      </c>
      <c r="J36" s="2">
        <v>2</v>
      </c>
      <c r="K36" s="10">
        <v>1</v>
      </c>
      <c r="L36" s="2">
        <v>1</v>
      </c>
      <c r="M36" s="2">
        <v>4</v>
      </c>
      <c r="N36" s="10">
        <v>3</v>
      </c>
      <c r="O36" s="2">
        <v>1</v>
      </c>
      <c r="P36" s="2">
        <v>5</v>
      </c>
      <c r="Q36" s="10">
        <v>3</v>
      </c>
      <c r="R36" s="2">
        <v>1</v>
      </c>
      <c r="S36" s="2">
        <v>1</v>
      </c>
      <c r="T36" s="10">
        <v>1</v>
      </c>
      <c r="U36" s="2">
        <v>1</v>
      </c>
      <c r="V36" s="2">
        <v>3</v>
      </c>
      <c r="W36" s="2">
        <v>2</v>
      </c>
      <c r="X36" s="2">
        <f t="shared" si="0"/>
        <v>-4</v>
      </c>
      <c r="Y36" s="2">
        <f t="shared" si="1"/>
        <v>-5.333333333333333</v>
      </c>
      <c r="Z36" s="2">
        <f t="shared" si="2"/>
        <v>-2.6666666666666665</v>
      </c>
      <c r="AA36" s="2">
        <f t="shared" si="3"/>
        <v>3</v>
      </c>
      <c r="AB36" s="2">
        <f t="shared" si="4"/>
        <v>2</v>
      </c>
      <c r="AC36" s="2">
        <f t="shared" si="5"/>
        <v>6</v>
      </c>
      <c r="AE36" s="3">
        <v>2</v>
      </c>
      <c r="AF36" s="2">
        <v>1</v>
      </c>
      <c r="AG36" s="10">
        <v>1</v>
      </c>
      <c r="AH36" s="2">
        <v>5</v>
      </c>
      <c r="AI36" s="2">
        <v>1</v>
      </c>
      <c r="AJ36" s="10">
        <v>1</v>
      </c>
      <c r="AK36" s="2">
        <v>1</v>
      </c>
      <c r="AL36" s="2">
        <v>1</v>
      </c>
      <c r="AM36" s="10">
        <v>2</v>
      </c>
      <c r="AN36" s="5">
        <v>1</v>
      </c>
      <c r="AO36" s="2">
        <v>4</v>
      </c>
      <c r="AP36" s="10">
        <v>2</v>
      </c>
      <c r="AQ36" s="2">
        <v>1</v>
      </c>
      <c r="AR36" s="2">
        <v>1</v>
      </c>
      <c r="AS36" s="10">
        <v>1</v>
      </c>
      <c r="AT36" s="2">
        <v>3</v>
      </c>
      <c r="AU36" s="2">
        <v>3</v>
      </c>
      <c r="AV36" s="10">
        <v>2</v>
      </c>
      <c r="AW36">
        <f t="shared" si="6"/>
        <v>-4</v>
      </c>
      <c r="AX36">
        <f t="shared" si="7"/>
        <v>-4.666666666666667</v>
      </c>
      <c r="AY36">
        <f t="shared" si="8"/>
        <v>-1.3333333333333333</v>
      </c>
      <c r="AZ36">
        <f t="shared" si="9"/>
        <v>2.3333333333333335</v>
      </c>
      <c r="BA36">
        <f t="shared" si="10"/>
        <v>2</v>
      </c>
      <c r="BB36">
        <f t="shared" si="11"/>
        <v>8</v>
      </c>
      <c r="BC36" s="20">
        <f t="shared" si="12"/>
        <v>2.3333333333333321</v>
      </c>
      <c r="BD36" s="17">
        <f>SUM(X36:AC36)</f>
        <v>-0.99999999999999822</v>
      </c>
      <c r="BE36" s="45">
        <f>SUM(BC36:BD36)</f>
        <v>1.3333333333333339</v>
      </c>
    </row>
    <row r="37" spans="1:57" ht="15.75" customHeight="1" x14ac:dyDescent="0.15">
      <c r="A37" s="2" t="s">
        <v>5</v>
      </c>
      <c r="B37" s="2" t="s">
        <v>6</v>
      </c>
      <c r="C37" s="2" t="s">
        <v>2</v>
      </c>
      <c r="D37" s="2" t="s">
        <v>18</v>
      </c>
      <c r="E37" s="23" t="s">
        <v>116</v>
      </c>
      <c r="F37" s="14">
        <v>1</v>
      </c>
      <c r="G37" s="2">
        <v>1</v>
      </c>
      <c r="H37" s="10">
        <v>3</v>
      </c>
      <c r="I37" s="2">
        <v>3</v>
      </c>
      <c r="J37" s="2">
        <v>1</v>
      </c>
      <c r="K37" s="10">
        <v>1</v>
      </c>
      <c r="L37" s="2">
        <v>3</v>
      </c>
      <c r="M37" s="2">
        <v>4</v>
      </c>
      <c r="N37" s="10">
        <v>4</v>
      </c>
      <c r="O37" s="2">
        <v>1</v>
      </c>
      <c r="P37" s="2">
        <v>1</v>
      </c>
      <c r="Q37" s="10">
        <v>2</v>
      </c>
      <c r="R37" s="2">
        <v>1</v>
      </c>
      <c r="S37" s="2">
        <v>1</v>
      </c>
      <c r="T37" s="10">
        <v>3</v>
      </c>
      <c r="U37" s="2">
        <v>2</v>
      </c>
      <c r="V37" s="2">
        <v>3</v>
      </c>
      <c r="W37" s="2">
        <v>2</v>
      </c>
      <c r="X37" s="2">
        <f t="shared" si="0"/>
        <v>-5</v>
      </c>
      <c r="Y37" s="2">
        <f t="shared" si="1"/>
        <v>-3.3333333333333335</v>
      </c>
      <c r="Z37" s="2">
        <f t="shared" si="2"/>
        <v>-3.6666666666666665</v>
      </c>
      <c r="AA37" s="2">
        <f t="shared" si="3"/>
        <v>1.3333333333333333</v>
      </c>
      <c r="AB37" s="2">
        <f t="shared" si="4"/>
        <v>3.3333333333333335</v>
      </c>
      <c r="AC37" s="2">
        <f t="shared" si="5"/>
        <v>7</v>
      </c>
      <c r="AE37" s="3">
        <v>3</v>
      </c>
      <c r="AF37" s="2">
        <v>2</v>
      </c>
      <c r="AG37" s="10">
        <v>2</v>
      </c>
      <c r="AH37" s="2">
        <v>4</v>
      </c>
      <c r="AI37" s="2">
        <v>1</v>
      </c>
      <c r="AJ37" s="10">
        <v>1</v>
      </c>
      <c r="AK37" s="2">
        <v>3</v>
      </c>
      <c r="AL37" s="2">
        <v>3</v>
      </c>
      <c r="AM37" s="10">
        <v>3</v>
      </c>
      <c r="AN37" s="5">
        <v>2</v>
      </c>
      <c r="AO37" s="2">
        <v>2</v>
      </c>
      <c r="AP37" s="10">
        <v>2</v>
      </c>
      <c r="AQ37" s="2">
        <v>2</v>
      </c>
      <c r="AR37" s="2">
        <v>1</v>
      </c>
      <c r="AS37" s="10">
        <v>2</v>
      </c>
      <c r="AT37" s="2">
        <v>4</v>
      </c>
      <c r="AU37" s="2">
        <v>2</v>
      </c>
      <c r="AV37" s="10">
        <v>2</v>
      </c>
      <c r="AW37">
        <f t="shared" si="6"/>
        <v>-7</v>
      </c>
      <c r="AX37">
        <f t="shared" si="7"/>
        <v>-4</v>
      </c>
      <c r="AY37">
        <f t="shared" si="8"/>
        <v>-3</v>
      </c>
      <c r="AZ37">
        <f t="shared" si="9"/>
        <v>2</v>
      </c>
      <c r="BA37">
        <f t="shared" si="10"/>
        <v>3.3333333333333335</v>
      </c>
      <c r="BB37">
        <f t="shared" si="11"/>
        <v>8</v>
      </c>
      <c r="BC37" s="20">
        <f t="shared" si="12"/>
        <v>-0.66666666666666607</v>
      </c>
      <c r="BD37" s="17">
        <f>SUM(X37:AC37)</f>
        <v>-0.33333333333333215</v>
      </c>
      <c r="BE37" s="45">
        <f>SUM(BC37:BD37)</f>
        <v>-0.99999999999999822</v>
      </c>
    </row>
    <row r="38" spans="1:57" ht="15.75" customHeight="1" x14ac:dyDescent="0.15">
      <c r="A38" s="27" t="s">
        <v>11</v>
      </c>
      <c r="B38" s="2" t="s">
        <v>6</v>
      </c>
      <c r="C38" s="2" t="s">
        <v>2</v>
      </c>
      <c r="D38" s="2" t="s">
        <v>18</v>
      </c>
      <c r="E38" s="29">
        <v>1000</v>
      </c>
      <c r="F38" s="14">
        <v>4</v>
      </c>
      <c r="G38" s="2">
        <v>4</v>
      </c>
      <c r="H38" s="10">
        <v>7</v>
      </c>
      <c r="I38" s="2">
        <v>3</v>
      </c>
      <c r="J38" s="2">
        <v>1</v>
      </c>
      <c r="K38" s="10">
        <v>3</v>
      </c>
      <c r="L38" s="2">
        <v>4</v>
      </c>
      <c r="M38" s="2">
        <v>5</v>
      </c>
      <c r="N38" s="10">
        <v>3</v>
      </c>
      <c r="O38" s="2">
        <v>1</v>
      </c>
      <c r="P38" s="2">
        <v>4</v>
      </c>
      <c r="Q38" s="10">
        <v>3</v>
      </c>
      <c r="R38" s="2">
        <v>4</v>
      </c>
      <c r="S38" s="2">
        <v>3</v>
      </c>
      <c r="T38" s="10">
        <v>3</v>
      </c>
      <c r="U38" s="2">
        <v>7</v>
      </c>
      <c r="V38" s="2">
        <v>4</v>
      </c>
      <c r="W38" s="2">
        <v>3</v>
      </c>
      <c r="X38" s="2">
        <f t="shared" si="0"/>
        <v>-15</v>
      </c>
      <c r="Y38" s="2">
        <f t="shared" si="1"/>
        <v>-4.666666666666667</v>
      </c>
      <c r="Z38" s="2">
        <f t="shared" si="2"/>
        <v>-4</v>
      </c>
      <c r="AA38" s="2">
        <f t="shared" si="3"/>
        <v>2.6666666666666665</v>
      </c>
      <c r="AB38" s="2">
        <f t="shared" si="4"/>
        <v>6.666666666666667</v>
      </c>
      <c r="AC38" s="2">
        <f t="shared" si="5"/>
        <v>14</v>
      </c>
      <c r="AE38" s="3">
        <v>4</v>
      </c>
      <c r="AF38" s="2">
        <v>4</v>
      </c>
      <c r="AG38" s="10">
        <v>7</v>
      </c>
      <c r="AH38" s="2">
        <v>6</v>
      </c>
      <c r="AI38" s="2">
        <v>1</v>
      </c>
      <c r="AJ38" s="10">
        <v>2</v>
      </c>
      <c r="AK38" s="2">
        <v>3</v>
      </c>
      <c r="AL38" s="2">
        <v>4</v>
      </c>
      <c r="AM38" s="10">
        <v>2</v>
      </c>
      <c r="AN38" s="5">
        <v>1</v>
      </c>
      <c r="AO38" s="2">
        <v>4</v>
      </c>
      <c r="AP38" s="10">
        <v>4</v>
      </c>
      <c r="AQ38" s="2">
        <v>4</v>
      </c>
      <c r="AR38" s="2">
        <v>3</v>
      </c>
      <c r="AS38" s="10">
        <v>3</v>
      </c>
      <c r="AT38" s="2">
        <v>5</v>
      </c>
      <c r="AU38" s="2">
        <v>3</v>
      </c>
      <c r="AV38" s="10">
        <v>3</v>
      </c>
      <c r="AW38">
        <f t="shared" si="6"/>
        <v>-15</v>
      </c>
      <c r="AX38">
        <f t="shared" si="7"/>
        <v>-6</v>
      </c>
      <c r="AY38">
        <f t="shared" si="8"/>
        <v>-3</v>
      </c>
      <c r="AZ38">
        <f t="shared" si="9"/>
        <v>3</v>
      </c>
      <c r="BA38">
        <f t="shared" si="10"/>
        <v>6.666666666666667</v>
      </c>
      <c r="BB38">
        <f t="shared" si="11"/>
        <v>11</v>
      </c>
      <c r="BC38" s="20">
        <f t="shared" si="12"/>
        <v>-3.3333333333333321</v>
      </c>
      <c r="BD38" s="17">
        <f>SUM(X38:AC38)</f>
        <v>-0.33333333333333215</v>
      </c>
      <c r="BE38" s="45">
        <f>SUM(BC38:BD38)</f>
        <v>-3.6666666666666643</v>
      </c>
    </row>
    <row r="39" spans="1:57" ht="15.75" customHeight="1" x14ac:dyDescent="0.15">
      <c r="A39" s="2" t="s">
        <v>5</v>
      </c>
      <c r="B39" s="2" t="s">
        <v>1</v>
      </c>
      <c r="C39" s="2" t="s">
        <v>8</v>
      </c>
      <c r="D39" s="2" t="s">
        <v>3</v>
      </c>
      <c r="E39" s="29">
        <v>200</v>
      </c>
      <c r="F39" s="14">
        <v>6</v>
      </c>
      <c r="G39" s="2">
        <v>5</v>
      </c>
      <c r="H39" s="10">
        <v>2</v>
      </c>
      <c r="I39" s="2">
        <v>2</v>
      </c>
      <c r="J39" s="2">
        <v>1</v>
      </c>
      <c r="K39" s="10">
        <v>1</v>
      </c>
      <c r="L39" s="2">
        <v>5</v>
      </c>
      <c r="M39" s="2">
        <v>5</v>
      </c>
      <c r="N39" s="10">
        <v>5</v>
      </c>
      <c r="O39" s="2">
        <v>1</v>
      </c>
      <c r="P39" s="2">
        <v>2</v>
      </c>
      <c r="Q39" s="10">
        <v>2</v>
      </c>
      <c r="R39" s="2">
        <v>3</v>
      </c>
      <c r="S39" s="2">
        <v>1</v>
      </c>
      <c r="T39" s="10">
        <v>3</v>
      </c>
      <c r="U39" s="2">
        <v>5</v>
      </c>
      <c r="V39" s="2">
        <v>5</v>
      </c>
      <c r="W39" s="2">
        <v>4</v>
      </c>
      <c r="X39" s="2">
        <f t="shared" si="0"/>
        <v>-13</v>
      </c>
      <c r="Y39" s="2">
        <f t="shared" si="1"/>
        <v>-2.6666666666666665</v>
      </c>
      <c r="Z39" s="2">
        <f t="shared" si="2"/>
        <v>-5</v>
      </c>
      <c r="AA39" s="2">
        <f t="shared" si="3"/>
        <v>1.6666666666666667</v>
      </c>
      <c r="AB39" s="2">
        <f t="shared" si="4"/>
        <v>4.666666666666667</v>
      </c>
      <c r="AC39" s="2">
        <f t="shared" si="5"/>
        <v>14</v>
      </c>
      <c r="AE39" s="3">
        <v>5</v>
      </c>
      <c r="AF39" s="2">
        <v>6</v>
      </c>
      <c r="AG39" s="10">
        <v>2</v>
      </c>
      <c r="AH39" s="2">
        <v>4</v>
      </c>
      <c r="AI39" s="2">
        <v>1</v>
      </c>
      <c r="AJ39" s="10">
        <v>1</v>
      </c>
      <c r="AK39" s="2">
        <v>4</v>
      </c>
      <c r="AL39" s="2">
        <v>5</v>
      </c>
      <c r="AM39" s="10">
        <v>5</v>
      </c>
      <c r="AN39" s="5">
        <v>1</v>
      </c>
      <c r="AO39" s="2">
        <v>4</v>
      </c>
      <c r="AP39" s="10">
        <v>4</v>
      </c>
      <c r="AQ39" s="2">
        <v>4</v>
      </c>
      <c r="AR39" s="2">
        <v>1</v>
      </c>
      <c r="AS39" s="10">
        <v>3</v>
      </c>
      <c r="AT39" s="2">
        <v>7</v>
      </c>
      <c r="AU39" s="2">
        <v>5</v>
      </c>
      <c r="AV39" s="10">
        <v>5</v>
      </c>
      <c r="AW39">
        <f t="shared" si="6"/>
        <v>-13</v>
      </c>
      <c r="AX39">
        <f t="shared" si="7"/>
        <v>-4</v>
      </c>
      <c r="AY39">
        <f t="shared" si="8"/>
        <v>-4.666666666666667</v>
      </c>
      <c r="AZ39">
        <f t="shared" si="9"/>
        <v>3</v>
      </c>
      <c r="BA39">
        <f t="shared" si="10"/>
        <v>5.333333333333333</v>
      </c>
      <c r="BB39">
        <f t="shared" si="11"/>
        <v>17</v>
      </c>
      <c r="BC39" s="20">
        <f t="shared" si="12"/>
        <v>3.6666666666666643</v>
      </c>
      <c r="BD39" s="17">
        <f>SUM(X39:AC39)</f>
        <v>-0.3333333333333286</v>
      </c>
      <c r="BE39" s="45">
        <f>SUM(BC39:BD39)</f>
        <v>3.3333333333333357</v>
      </c>
    </row>
    <row r="40" spans="1:57" ht="15.75" customHeight="1" x14ac:dyDescent="0.15">
      <c r="A40" s="27" t="s">
        <v>11</v>
      </c>
      <c r="B40" s="2" t="s">
        <v>6</v>
      </c>
      <c r="C40" s="2" t="s">
        <v>8</v>
      </c>
      <c r="D40" s="2" t="s">
        <v>18</v>
      </c>
      <c r="E40" s="29">
        <v>200</v>
      </c>
      <c r="F40" s="14">
        <v>1</v>
      </c>
      <c r="G40" s="2">
        <v>1</v>
      </c>
      <c r="H40" s="10">
        <v>1</v>
      </c>
      <c r="I40" s="2">
        <v>1</v>
      </c>
      <c r="J40" s="2">
        <v>1</v>
      </c>
      <c r="K40" s="10">
        <v>1</v>
      </c>
      <c r="L40" s="2">
        <v>1</v>
      </c>
      <c r="M40" s="2">
        <v>1</v>
      </c>
      <c r="N40" s="10">
        <v>1</v>
      </c>
      <c r="O40" s="2">
        <v>1</v>
      </c>
      <c r="P40" s="2">
        <v>1</v>
      </c>
      <c r="Q40" s="10">
        <v>1</v>
      </c>
      <c r="R40" s="2">
        <v>1</v>
      </c>
      <c r="S40" s="2">
        <v>1</v>
      </c>
      <c r="T40" s="10">
        <v>1</v>
      </c>
      <c r="U40" s="2">
        <v>1</v>
      </c>
      <c r="V40" s="2">
        <v>1</v>
      </c>
      <c r="W40" s="2">
        <v>1</v>
      </c>
      <c r="X40" s="2">
        <f t="shared" si="0"/>
        <v>-3</v>
      </c>
      <c r="Y40" s="2">
        <f t="shared" si="1"/>
        <v>-2</v>
      </c>
      <c r="Z40" s="2">
        <f t="shared" si="2"/>
        <v>-1</v>
      </c>
      <c r="AA40" s="2">
        <f t="shared" si="3"/>
        <v>1</v>
      </c>
      <c r="AB40" s="2">
        <f t="shared" si="4"/>
        <v>2</v>
      </c>
      <c r="AC40" s="2">
        <f t="shared" si="5"/>
        <v>3</v>
      </c>
      <c r="AE40" s="3">
        <v>1</v>
      </c>
      <c r="AF40" s="2">
        <v>1</v>
      </c>
      <c r="AG40" s="10">
        <v>2</v>
      </c>
      <c r="AH40" s="2">
        <v>1</v>
      </c>
      <c r="AI40" s="2">
        <v>3</v>
      </c>
      <c r="AJ40" s="10">
        <v>1</v>
      </c>
      <c r="AK40" s="2">
        <v>1</v>
      </c>
      <c r="AL40" s="2">
        <v>1</v>
      </c>
      <c r="AM40" s="10">
        <v>1</v>
      </c>
      <c r="AN40" s="5">
        <v>1</v>
      </c>
      <c r="AO40" s="2">
        <v>1</v>
      </c>
      <c r="AP40" s="10">
        <v>1</v>
      </c>
      <c r="AQ40" s="2">
        <v>2</v>
      </c>
      <c r="AR40" s="2">
        <v>4</v>
      </c>
      <c r="AS40" s="10">
        <v>1</v>
      </c>
      <c r="AT40" s="2">
        <v>7</v>
      </c>
      <c r="AU40" s="2">
        <v>7</v>
      </c>
      <c r="AV40" s="10">
        <v>1</v>
      </c>
      <c r="AW40">
        <f t="shared" si="6"/>
        <v>-4</v>
      </c>
      <c r="AX40">
        <f t="shared" si="7"/>
        <v>-3.3333333333333335</v>
      </c>
      <c r="AY40">
        <f t="shared" si="8"/>
        <v>-1</v>
      </c>
      <c r="AZ40">
        <f t="shared" si="9"/>
        <v>1</v>
      </c>
      <c r="BA40">
        <f t="shared" si="10"/>
        <v>4.666666666666667</v>
      </c>
      <c r="BB40">
        <f t="shared" si="11"/>
        <v>15</v>
      </c>
      <c r="BC40" s="20">
        <f t="shared" si="12"/>
        <v>12.333333333333332</v>
      </c>
      <c r="BD40" s="17">
        <f>SUM(X40:AC40)</f>
        <v>0</v>
      </c>
      <c r="BE40" s="45">
        <f>SUM(BC40:BD40)</f>
        <v>12.333333333333332</v>
      </c>
    </row>
    <row r="41" spans="1:57" ht="15.75" customHeight="1" x14ac:dyDescent="0.15">
      <c r="A41" s="2" t="s">
        <v>0</v>
      </c>
      <c r="B41" s="2" t="s">
        <v>1</v>
      </c>
      <c r="C41" s="2" t="s">
        <v>8</v>
      </c>
      <c r="D41" s="2" t="s">
        <v>3</v>
      </c>
      <c r="E41" s="28" t="s">
        <v>128</v>
      </c>
      <c r="F41" s="14">
        <v>1</v>
      </c>
      <c r="G41" s="2">
        <v>1</v>
      </c>
      <c r="H41" s="10">
        <v>1</v>
      </c>
      <c r="I41" s="2">
        <v>6</v>
      </c>
      <c r="J41" s="2">
        <v>6</v>
      </c>
      <c r="K41" s="10">
        <v>6</v>
      </c>
      <c r="L41" s="2">
        <v>1</v>
      </c>
      <c r="M41" s="2">
        <v>1</v>
      </c>
      <c r="N41" s="10">
        <v>5</v>
      </c>
      <c r="O41" s="2">
        <v>6</v>
      </c>
      <c r="P41" s="2">
        <v>6</v>
      </c>
      <c r="Q41" s="10">
        <v>6</v>
      </c>
      <c r="R41" s="2">
        <v>5</v>
      </c>
      <c r="S41" s="2">
        <v>4</v>
      </c>
      <c r="T41" s="10">
        <v>4</v>
      </c>
      <c r="U41" s="2">
        <v>1</v>
      </c>
      <c r="V41" s="2">
        <v>1</v>
      </c>
      <c r="W41" s="2">
        <v>1</v>
      </c>
      <c r="X41" s="2">
        <f t="shared" si="0"/>
        <v>-3</v>
      </c>
      <c r="Y41" s="2">
        <f t="shared" si="1"/>
        <v>-12</v>
      </c>
      <c r="Z41" s="2">
        <f t="shared" si="2"/>
        <v>-2.3333333333333335</v>
      </c>
      <c r="AA41" s="2">
        <f t="shared" si="3"/>
        <v>6</v>
      </c>
      <c r="AB41" s="2">
        <f t="shared" si="4"/>
        <v>8.6666666666666661</v>
      </c>
      <c r="AC41" s="2">
        <f t="shared" si="5"/>
        <v>3</v>
      </c>
      <c r="AE41" s="3">
        <v>1</v>
      </c>
      <c r="AF41" s="2">
        <v>1</v>
      </c>
      <c r="AG41" s="10">
        <v>1</v>
      </c>
      <c r="AH41" s="2">
        <v>6</v>
      </c>
      <c r="AI41" s="2">
        <v>6</v>
      </c>
      <c r="AJ41" s="10">
        <v>6</v>
      </c>
      <c r="AK41" s="2">
        <v>1</v>
      </c>
      <c r="AL41" s="2">
        <v>1</v>
      </c>
      <c r="AM41" s="10">
        <v>5</v>
      </c>
      <c r="AN41" s="5">
        <v>6</v>
      </c>
      <c r="AO41" s="2">
        <v>6</v>
      </c>
      <c r="AP41" s="10">
        <v>6</v>
      </c>
      <c r="AQ41" s="2">
        <v>6</v>
      </c>
      <c r="AR41" s="2">
        <v>5</v>
      </c>
      <c r="AS41" s="10">
        <v>4</v>
      </c>
      <c r="AT41" s="2">
        <v>1</v>
      </c>
      <c r="AU41" s="2">
        <v>1</v>
      </c>
      <c r="AV41" s="10">
        <v>1</v>
      </c>
      <c r="AW41">
        <f t="shared" si="6"/>
        <v>-3</v>
      </c>
      <c r="AX41">
        <f t="shared" si="7"/>
        <v>-12</v>
      </c>
      <c r="AY41">
        <f t="shared" si="8"/>
        <v>-2.3333333333333335</v>
      </c>
      <c r="AZ41">
        <f t="shared" si="9"/>
        <v>6</v>
      </c>
      <c r="BA41">
        <f t="shared" si="10"/>
        <v>10</v>
      </c>
      <c r="BB41">
        <f t="shared" si="11"/>
        <v>3</v>
      </c>
      <c r="BC41" s="20">
        <f t="shared" si="12"/>
        <v>1.6666666666666679</v>
      </c>
      <c r="BD41" s="17">
        <f>SUM(X41:AC41)</f>
        <v>0.33333333333333393</v>
      </c>
      <c r="BE41" s="45">
        <f>SUM(BC41:BD41)</f>
        <v>2.0000000000000018</v>
      </c>
    </row>
    <row r="42" spans="1:57" ht="15.75" customHeight="1" x14ac:dyDescent="0.15">
      <c r="A42" s="26" t="s">
        <v>13</v>
      </c>
      <c r="B42" s="2" t="s">
        <v>6</v>
      </c>
      <c r="C42" s="2" t="s">
        <v>14</v>
      </c>
      <c r="D42" s="2" t="s">
        <v>3</v>
      </c>
      <c r="E42" s="23" t="s">
        <v>116</v>
      </c>
      <c r="F42" s="14">
        <v>2</v>
      </c>
      <c r="G42" s="2">
        <v>5</v>
      </c>
      <c r="H42" s="10">
        <v>4</v>
      </c>
      <c r="I42" s="2">
        <v>4</v>
      </c>
      <c r="J42" s="2">
        <v>1</v>
      </c>
      <c r="K42" s="10">
        <v>1</v>
      </c>
      <c r="L42" s="2">
        <v>3</v>
      </c>
      <c r="M42" s="2">
        <v>3</v>
      </c>
      <c r="N42" s="10">
        <v>1</v>
      </c>
      <c r="O42" s="2">
        <v>1</v>
      </c>
      <c r="P42" s="2">
        <v>5</v>
      </c>
      <c r="Q42" s="10">
        <v>4</v>
      </c>
      <c r="R42" s="2">
        <v>1</v>
      </c>
      <c r="S42" s="2">
        <v>1</v>
      </c>
      <c r="T42" s="10">
        <v>2</v>
      </c>
      <c r="U42" s="2">
        <v>5</v>
      </c>
      <c r="V42" s="2">
        <v>4</v>
      </c>
      <c r="W42" s="2">
        <v>3</v>
      </c>
      <c r="X42" s="2">
        <f t="shared" si="0"/>
        <v>-11</v>
      </c>
      <c r="Y42" s="2">
        <f t="shared" si="1"/>
        <v>-4</v>
      </c>
      <c r="Z42" s="2">
        <f t="shared" si="2"/>
        <v>-2.3333333333333335</v>
      </c>
      <c r="AA42" s="2">
        <f t="shared" si="3"/>
        <v>3.3333333333333335</v>
      </c>
      <c r="AB42" s="2">
        <f t="shared" si="4"/>
        <v>2.6666666666666665</v>
      </c>
      <c r="AC42" s="2">
        <f t="shared" si="5"/>
        <v>12</v>
      </c>
      <c r="AE42" s="3">
        <v>2</v>
      </c>
      <c r="AF42" s="2">
        <v>2</v>
      </c>
      <c r="AG42" s="10">
        <v>2</v>
      </c>
      <c r="AH42" s="2">
        <v>4</v>
      </c>
      <c r="AI42" s="2">
        <v>1</v>
      </c>
      <c r="AJ42" s="10">
        <v>2</v>
      </c>
      <c r="AK42" s="2">
        <v>1</v>
      </c>
      <c r="AL42" s="2">
        <v>1</v>
      </c>
      <c r="AM42" s="10">
        <v>1</v>
      </c>
      <c r="AN42" s="5">
        <v>1</v>
      </c>
      <c r="AO42" s="2">
        <v>2</v>
      </c>
      <c r="AP42" s="10">
        <v>1</v>
      </c>
      <c r="AQ42" s="2">
        <v>1</v>
      </c>
      <c r="AR42" s="2">
        <v>1</v>
      </c>
      <c r="AS42" s="10">
        <v>2</v>
      </c>
      <c r="AT42" s="2">
        <v>3</v>
      </c>
      <c r="AU42" s="2">
        <v>3</v>
      </c>
      <c r="AV42" s="10">
        <v>2</v>
      </c>
      <c r="AW42">
        <f t="shared" si="6"/>
        <v>-6</v>
      </c>
      <c r="AX42">
        <f t="shared" si="7"/>
        <v>-4.666666666666667</v>
      </c>
      <c r="AY42">
        <f t="shared" si="8"/>
        <v>-1</v>
      </c>
      <c r="AZ42">
        <f t="shared" si="9"/>
        <v>1.3333333333333333</v>
      </c>
      <c r="BA42">
        <f t="shared" si="10"/>
        <v>2.6666666666666665</v>
      </c>
      <c r="BB42">
        <f t="shared" si="11"/>
        <v>8</v>
      </c>
      <c r="BC42" s="20">
        <f t="shared" si="12"/>
        <v>0.33333333333333215</v>
      </c>
      <c r="BD42" s="17">
        <f>SUM(X42:AC42)</f>
        <v>0.66666666666666785</v>
      </c>
      <c r="BE42" s="45">
        <f>SUM(BC42:BD42)</f>
        <v>1</v>
      </c>
    </row>
    <row r="43" spans="1:57" ht="15.75" customHeight="1" x14ac:dyDescent="0.15">
      <c r="A43" s="2" t="s">
        <v>0</v>
      </c>
      <c r="B43" s="2" t="s">
        <v>1</v>
      </c>
      <c r="C43" s="2" t="s">
        <v>2</v>
      </c>
      <c r="D43" s="2" t="s">
        <v>3</v>
      </c>
      <c r="E43" s="29">
        <v>895</v>
      </c>
      <c r="F43" s="14">
        <v>7</v>
      </c>
      <c r="G43" s="2">
        <v>7</v>
      </c>
      <c r="H43" s="10">
        <v>5</v>
      </c>
      <c r="I43" s="2">
        <v>2</v>
      </c>
      <c r="J43" s="2">
        <v>1</v>
      </c>
      <c r="K43" s="10">
        <v>1</v>
      </c>
      <c r="L43" s="2">
        <v>1</v>
      </c>
      <c r="M43" s="2">
        <v>1</v>
      </c>
      <c r="N43" s="10">
        <v>1</v>
      </c>
      <c r="O43" s="2">
        <v>6</v>
      </c>
      <c r="P43" s="2">
        <v>1</v>
      </c>
      <c r="Q43" s="10">
        <v>4</v>
      </c>
      <c r="R43" s="2">
        <v>2</v>
      </c>
      <c r="S43" s="2">
        <v>1</v>
      </c>
      <c r="T43" s="10">
        <v>4</v>
      </c>
      <c r="U43" s="2">
        <v>5</v>
      </c>
      <c r="V43" s="2">
        <v>5</v>
      </c>
      <c r="W43" s="2">
        <v>5</v>
      </c>
      <c r="X43" s="2">
        <f t="shared" si="0"/>
        <v>-19</v>
      </c>
      <c r="Y43" s="2">
        <f t="shared" si="1"/>
        <v>-2.6666666666666665</v>
      </c>
      <c r="Z43" s="2">
        <f t="shared" si="2"/>
        <v>-1</v>
      </c>
      <c r="AA43" s="2">
        <f t="shared" si="3"/>
        <v>3.6666666666666665</v>
      </c>
      <c r="AB43" s="2">
        <f t="shared" si="4"/>
        <v>4.666666666666667</v>
      </c>
      <c r="AC43" s="2">
        <f t="shared" si="5"/>
        <v>15</v>
      </c>
      <c r="AE43" s="3">
        <v>6</v>
      </c>
      <c r="AF43" s="2">
        <v>6</v>
      </c>
      <c r="AG43" s="10">
        <v>5</v>
      </c>
      <c r="AH43" s="2">
        <v>1</v>
      </c>
      <c r="AI43" s="2">
        <v>1</v>
      </c>
      <c r="AJ43" s="10">
        <v>1</v>
      </c>
      <c r="AK43" s="2">
        <v>1</v>
      </c>
      <c r="AL43" s="2">
        <v>1</v>
      </c>
      <c r="AM43" s="10">
        <v>2</v>
      </c>
      <c r="AN43" s="5">
        <v>1</v>
      </c>
      <c r="AO43" s="2">
        <v>1</v>
      </c>
      <c r="AP43" s="10">
        <v>1</v>
      </c>
      <c r="AQ43" s="2">
        <v>1</v>
      </c>
      <c r="AR43" s="2">
        <v>1</v>
      </c>
      <c r="AS43" s="10">
        <v>1</v>
      </c>
      <c r="AT43" s="2">
        <v>6</v>
      </c>
      <c r="AU43" s="2">
        <v>5</v>
      </c>
      <c r="AV43" s="10">
        <v>5</v>
      </c>
      <c r="AW43">
        <f t="shared" si="6"/>
        <v>-17</v>
      </c>
      <c r="AX43">
        <f t="shared" si="7"/>
        <v>-2</v>
      </c>
      <c r="AY43">
        <f t="shared" si="8"/>
        <v>-1.3333333333333333</v>
      </c>
      <c r="AZ43">
        <f t="shared" si="9"/>
        <v>1</v>
      </c>
      <c r="BA43">
        <f t="shared" si="10"/>
        <v>2</v>
      </c>
      <c r="BB43">
        <f t="shared" si="11"/>
        <v>16</v>
      </c>
      <c r="BC43" s="20">
        <f t="shared" si="12"/>
        <v>-1.3333333333333321</v>
      </c>
      <c r="BD43" s="17">
        <f>SUM(X43:AC43)</f>
        <v>0.66666666666666785</v>
      </c>
      <c r="BE43" s="45">
        <f>SUM(BC43:BD43)</f>
        <v>-0.6666666666666643</v>
      </c>
    </row>
    <row r="44" spans="1:57" ht="15.75" customHeight="1" x14ac:dyDescent="0.15">
      <c r="A44" s="27" t="s">
        <v>11</v>
      </c>
      <c r="B44" s="2" t="s">
        <v>6</v>
      </c>
      <c r="C44" s="2" t="s">
        <v>8</v>
      </c>
      <c r="D44" s="17" t="s">
        <v>46</v>
      </c>
      <c r="E44" s="28" t="s">
        <v>118</v>
      </c>
      <c r="F44" s="14">
        <v>5</v>
      </c>
      <c r="G44" s="2">
        <v>2</v>
      </c>
      <c r="H44" s="10">
        <v>2</v>
      </c>
      <c r="I44" s="2">
        <v>3</v>
      </c>
      <c r="J44" s="2">
        <v>1</v>
      </c>
      <c r="K44" s="10">
        <v>1</v>
      </c>
      <c r="L44" s="2">
        <v>2</v>
      </c>
      <c r="M44" s="2">
        <v>1</v>
      </c>
      <c r="N44" s="10">
        <v>1</v>
      </c>
      <c r="O44" s="2">
        <v>1</v>
      </c>
      <c r="P44" s="2">
        <v>2</v>
      </c>
      <c r="Q44" s="10">
        <v>2</v>
      </c>
      <c r="R44" s="2">
        <v>1</v>
      </c>
      <c r="S44" s="2">
        <v>1</v>
      </c>
      <c r="T44" s="10">
        <v>1</v>
      </c>
      <c r="U44" s="2">
        <v>2</v>
      </c>
      <c r="V44" s="2">
        <v>6</v>
      </c>
      <c r="W44" s="2">
        <v>3</v>
      </c>
      <c r="X44" s="2">
        <f t="shared" si="0"/>
        <v>-9</v>
      </c>
      <c r="Y44" s="2">
        <f t="shared" si="1"/>
        <v>-3.3333333333333335</v>
      </c>
      <c r="Z44" s="2">
        <f t="shared" si="2"/>
        <v>-1.3333333333333333</v>
      </c>
      <c r="AA44" s="2">
        <f t="shared" si="3"/>
        <v>1.6666666666666667</v>
      </c>
      <c r="AB44" s="2">
        <f t="shared" si="4"/>
        <v>2</v>
      </c>
      <c r="AC44" s="2">
        <f t="shared" si="5"/>
        <v>11</v>
      </c>
      <c r="AE44" s="3">
        <v>4</v>
      </c>
      <c r="AF44" s="2">
        <v>6</v>
      </c>
      <c r="AG44" s="10">
        <v>3</v>
      </c>
      <c r="AH44" s="2">
        <v>1</v>
      </c>
      <c r="AI44" s="2">
        <v>1</v>
      </c>
      <c r="AJ44" s="10">
        <v>1</v>
      </c>
      <c r="AK44" s="2">
        <v>1</v>
      </c>
      <c r="AL44" s="2">
        <v>2</v>
      </c>
      <c r="AM44" s="10">
        <v>1</v>
      </c>
      <c r="AN44" s="5">
        <v>1</v>
      </c>
      <c r="AO44" s="2">
        <v>1</v>
      </c>
      <c r="AP44" s="10">
        <v>2</v>
      </c>
      <c r="AQ44" s="2">
        <v>1</v>
      </c>
      <c r="AR44" s="2">
        <v>1</v>
      </c>
      <c r="AS44" s="10">
        <v>1</v>
      </c>
      <c r="AT44" s="2">
        <v>1</v>
      </c>
      <c r="AU44" s="2">
        <v>5</v>
      </c>
      <c r="AV44" s="10">
        <v>2</v>
      </c>
      <c r="AW44">
        <f t="shared" si="6"/>
        <v>-13</v>
      </c>
      <c r="AX44">
        <f t="shared" si="7"/>
        <v>-2</v>
      </c>
      <c r="AY44">
        <f t="shared" si="8"/>
        <v>-1.3333333333333333</v>
      </c>
      <c r="AZ44">
        <f t="shared" si="9"/>
        <v>1.3333333333333333</v>
      </c>
      <c r="BA44">
        <f t="shared" si="10"/>
        <v>2</v>
      </c>
      <c r="BB44">
        <f t="shared" si="11"/>
        <v>8</v>
      </c>
      <c r="BC44" s="20">
        <f t="shared" si="12"/>
        <v>-4.9999999999999982</v>
      </c>
      <c r="BD44" s="17">
        <f>SUM(X44:AC44)</f>
        <v>0.99999999999999822</v>
      </c>
      <c r="BE44" s="45">
        <f>SUM(BC44:BD44)</f>
        <v>-4</v>
      </c>
    </row>
    <row r="45" spans="1:57" ht="15.75" customHeight="1" x14ac:dyDescent="0.15">
      <c r="A45" s="2" t="s">
        <v>0</v>
      </c>
      <c r="B45" s="2" t="s">
        <v>1</v>
      </c>
      <c r="C45" s="2" t="s">
        <v>8</v>
      </c>
      <c r="D45" s="2" t="s">
        <v>3</v>
      </c>
      <c r="E45" s="28" t="s">
        <v>121</v>
      </c>
      <c r="F45" s="14">
        <v>3</v>
      </c>
      <c r="G45" s="2">
        <v>3</v>
      </c>
      <c r="H45" s="10">
        <v>4</v>
      </c>
      <c r="I45" s="2">
        <v>1</v>
      </c>
      <c r="J45" s="2">
        <v>1</v>
      </c>
      <c r="K45" s="10">
        <v>1</v>
      </c>
      <c r="L45" s="2">
        <v>1</v>
      </c>
      <c r="M45" s="2">
        <v>1</v>
      </c>
      <c r="N45" s="10">
        <v>1</v>
      </c>
      <c r="O45" s="2">
        <v>1</v>
      </c>
      <c r="P45" s="2">
        <v>1</v>
      </c>
      <c r="Q45" s="10">
        <v>2</v>
      </c>
      <c r="R45" s="2">
        <v>1</v>
      </c>
      <c r="S45" s="2">
        <v>1</v>
      </c>
      <c r="T45" s="10">
        <v>1</v>
      </c>
      <c r="U45" s="2">
        <v>6</v>
      </c>
      <c r="V45" s="2">
        <v>1</v>
      </c>
      <c r="W45" s="2">
        <v>4</v>
      </c>
      <c r="X45" s="2">
        <f t="shared" si="0"/>
        <v>-10</v>
      </c>
      <c r="Y45" s="2">
        <f t="shared" si="1"/>
        <v>-2</v>
      </c>
      <c r="Z45" s="2">
        <f t="shared" si="2"/>
        <v>-1</v>
      </c>
      <c r="AA45" s="2">
        <f t="shared" si="3"/>
        <v>1.3333333333333333</v>
      </c>
      <c r="AB45" s="2">
        <f t="shared" si="4"/>
        <v>2</v>
      </c>
      <c r="AC45" s="2">
        <f t="shared" si="5"/>
        <v>11</v>
      </c>
      <c r="AE45" s="3">
        <v>5</v>
      </c>
      <c r="AF45" s="2">
        <v>1</v>
      </c>
      <c r="AG45" s="10">
        <v>4</v>
      </c>
      <c r="AH45" s="2">
        <v>1</v>
      </c>
      <c r="AI45" s="2">
        <v>1</v>
      </c>
      <c r="AJ45" s="10">
        <v>1</v>
      </c>
      <c r="AK45" s="2">
        <v>1</v>
      </c>
      <c r="AL45" s="2">
        <v>1</v>
      </c>
      <c r="AM45" s="10">
        <v>1</v>
      </c>
      <c r="AN45" s="5">
        <v>1</v>
      </c>
      <c r="AO45" s="2">
        <v>1</v>
      </c>
      <c r="AP45" s="10">
        <v>1</v>
      </c>
      <c r="AQ45" s="2">
        <v>1</v>
      </c>
      <c r="AR45" s="2">
        <v>1</v>
      </c>
      <c r="AS45" s="10">
        <v>1</v>
      </c>
      <c r="AT45" s="2">
        <v>5</v>
      </c>
      <c r="AU45" s="2">
        <v>1</v>
      </c>
      <c r="AV45" s="10">
        <v>1</v>
      </c>
      <c r="AW45">
        <f t="shared" si="6"/>
        <v>-10</v>
      </c>
      <c r="AX45">
        <f t="shared" si="7"/>
        <v>-2</v>
      </c>
      <c r="AY45">
        <f t="shared" si="8"/>
        <v>-1</v>
      </c>
      <c r="AZ45">
        <f t="shared" si="9"/>
        <v>1</v>
      </c>
      <c r="BA45">
        <f t="shared" si="10"/>
        <v>2</v>
      </c>
      <c r="BB45">
        <f t="shared" si="11"/>
        <v>7</v>
      </c>
      <c r="BC45" s="20">
        <f t="shared" si="12"/>
        <v>-3</v>
      </c>
      <c r="BD45" s="17">
        <f>SUM(X45:AC45)</f>
        <v>1.3333333333333339</v>
      </c>
      <c r="BE45" s="45">
        <f>SUM(BC45:BD45)</f>
        <v>-1.6666666666666661</v>
      </c>
    </row>
    <row r="46" spans="1:57" ht="15.75" customHeight="1" x14ac:dyDescent="0.15">
      <c r="A46" s="2" t="s">
        <v>5</v>
      </c>
      <c r="B46" s="2" t="s">
        <v>1</v>
      </c>
      <c r="C46" s="2" t="s">
        <v>8</v>
      </c>
      <c r="D46" s="2" t="s">
        <v>3</v>
      </c>
      <c r="E46" s="23" t="s">
        <v>116</v>
      </c>
      <c r="F46" s="14">
        <v>4</v>
      </c>
      <c r="G46" s="2">
        <v>2</v>
      </c>
      <c r="H46" s="10">
        <v>2</v>
      </c>
      <c r="I46" s="2">
        <v>1</v>
      </c>
      <c r="J46" s="2">
        <v>1</v>
      </c>
      <c r="K46" s="10">
        <v>1</v>
      </c>
      <c r="L46" s="2">
        <v>1</v>
      </c>
      <c r="M46" s="2">
        <v>2</v>
      </c>
      <c r="N46" s="10">
        <v>1</v>
      </c>
      <c r="O46" s="2">
        <v>1</v>
      </c>
      <c r="P46" s="2">
        <v>1</v>
      </c>
      <c r="Q46" s="10">
        <v>1</v>
      </c>
      <c r="R46" s="2">
        <v>1</v>
      </c>
      <c r="S46" s="2">
        <v>1</v>
      </c>
      <c r="T46" s="10">
        <v>1</v>
      </c>
      <c r="U46" s="2">
        <v>3</v>
      </c>
      <c r="V46" s="2">
        <v>4</v>
      </c>
      <c r="W46" s="2">
        <v>3</v>
      </c>
      <c r="X46" s="2">
        <f t="shared" si="0"/>
        <v>-8</v>
      </c>
      <c r="Y46" s="2">
        <f t="shared" si="1"/>
        <v>-2</v>
      </c>
      <c r="Z46" s="2">
        <f t="shared" si="2"/>
        <v>-1.3333333333333333</v>
      </c>
      <c r="AA46" s="2">
        <f t="shared" si="3"/>
        <v>1</v>
      </c>
      <c r="AB46" s="2">
        <f t="shared" si="4"/>
        <v>2</v>
      </c>
      <c r="AC46" s="2">
        <f t="shared" si="5"/>
        <v>10</v>
      </c>
      <c r="AE46" s="3">
        <v>4</v>
      </c>
      <c r="AF46" s="2">
        <v>5</v>
      </c>
      <c r="AG46" s="10">
        <v>2</v>
      </c>
      <c r="AH46" s="2">
        <v>1</v>
      </c>
      <c r="AI46" s="2">
        <v>1</v>
      </c>
      <c r="AJ46" s="10">
        <v>1</v>
      </c>
      <c r="AK46" s="2">
        <v>1</v>
      </c>
      <c r="AL46" s="2">
        <v>1</v>
      </c>
      <c r="AM46" s="10">
        <v>1</v>
      </c>
      <c r="AN46" s="5">
        <v>1</v>
      </c>
      <c r="AO46" s="2">
        <v>1</v>
      </c>
      <c r="AP46" s="10">
        <v>1</v>
      </c>
      <c r="AQ46" s="2">
        <v>1</v>
      </c>
      <c r="AR46" s="2">
        <v>1</v>
      </c>
      <c r="AS46" s="10">
        <v>1</v>
      </c>
      <c r="AT46" s="2">
        <v>4</v>
      </c>
      <c r="AU46" s="2">
        <v>2</v>
      </c>
      <c r="AV46" s="10">
        <v>4</v>
      </c>
      <c r="AW46">
        <f t="shared" si="6"/>
        <v>-11</v>
      </c>
      <c r="AX46">
        <f t="shared" si="7"/>
        <v>-2</v>
      </c>
      <c r="AY46">
        <f t="shared" si="8"/>
        <v>-1</v>
      </c>
      <c r="AZ46">
        <f t="shared" si="9"/>
        <v>1</v>
      </c>
      <c r="BA46">
        <f t="shared" si="10"/>
        <v>2</v>
      </c>
      <c r="BB46">
        <f t="shared" si="11"/>
        <v>10</v>
      </c>
      <c r="BC46" s="20">
        <f t="shared" si="12"/>
        <v>-1</v>
      </c>
      <c r="BD46" s="17">
        <f>SUM(X46:AC46)</f>
        <v>1.6666666666666661</v>
      </c>
      <c r="BE46" s="45">
        <f>SUM(BC46:BD46)</f>
        <v>0.66666666666666607</v>
      </c>
    </row>
    <row r="47" spans="1:57" ht="15.75" customHeight="1" x14ac:dyDescent="0.15">
      <c r="A47" s="26" t="s">
        <v>13</v>
      </c>
      <c r="B47" s="2" t="s">
        <v>1</v>
      </c>
      <c r="C47" s="2" t="s">
        <v>14</v>
      </c>
      <c r="D47" s="2" t="s">
        <v>12</v>
      </c>
      <c r="E47" s="23" t="s">
        <v>116</v>
      </c>
      <c r="F47" s="14">
        <v>3</v>
      </c>
      <c r="G47" s="2">
        <v>2</v>
      </c>
      <c r="H47" s="10">
        <v>2</v>
      </c>
      <c r="I47" s="2">
        <v>5</v>
      </c>
      <c r="J47" s="2">
        <v>6</v>
      </c>
      <c r="K47" s="10">
        <v>2</v>
      </c>
      <c r="L47" s="2">
        <v>4</v>
      </c>
      <c r="M47" s="2">
        <v>4</v>
      </c>
      <c r="N47" s="10">
        <v>3</v>
      </c>
      <c r="O47" s="2">
        <v>2</v>
      </c>
      <c r="P47" s="2">
        <v>5</v>
      </c>
      <c r="Q47" s="10">
        <v>5</v>
      </c>
      <c r="R47" s="2">
        <v>2</v>
      </c>
      <c r="S47" s="2">
        <v>2</v>
      </c>
      <c r="T47" s="10">
        <v>2</v>
      </c>
      <c r="U47" s="2">
        <v>4</v>
      </c>
      <c r="V47" s="2">
        <v>5</v>
      </c>
      <c r="W47" s="2">
        <v>4</v>
      </c>
      <c r="X47" s="2">
        <f t="shared" si="0"/>
        <v>-7</v>
      </c>
      <c r="Y47" s="2">
        <f t="shared" si="1"/>
        <v>-8.6666666666666661</v>
      </c>
      <c r="Z47" s="2">
        <f t="shared" si="2"/>
        <v>-3.6666666666666665</v>
      </c>
      <c r="AA47" s="2">
        <f t="shared" si="3"/>
        <v>4</v>
      </c>
      <c r="AB47" s="2">
        <f t="shared" si="4"/>
        <v>4</v>
      </c>
      <c r="AC47" s="2">
        <f t="shared" si="5"/>
        <v>13</v>
      </c>
      <c r="AE47" s="3">
        <v>3</v>
      </c>
      <c r="AF47" s="2">
        <v>2</v>
      </c>
      <c r="AG47" s="10">
        <v>3</v>
      </c>
      <c r="AH47" s="2">
        <v>6</v>
      </c>
      <c r="AI47" s="2">
        <v>6</v>
      </c>
      <c r="AJ47" s="10">
        <v>2</v>
      </c>
      <c r="AK47" s="2">
        <v>4</v>
      </c>
      <c r="AL47" s="2">
        <v>5</v>
      </c>
      <c r="AM47" s="10">
        <v>4</v>
      </c>
      <c r="AN47" s="5">
        <v>4</v>
      </c>
      <c r="AO47" s="2">
        <v>5</v>
      </c>
      <c r="AP47" s="10">
        <v>5</v>
      </c>
      <c r="AQ47" s="2">
        <v>2</v>
      </c>
      <c r="AR47" s="2">
        <v>3</v>
      </c>
      <c r="AS47" s="10">
        <v>3</v>
      </c>
      <c r="AT47" s="2">
        <v>3</v>
      </c>
      <c r="AU47" s="2">
        <v>4</v>
      </c>
      <c r="AV47" s="10">
        <v>4</v>
      </c>
      <c r="AW47">
        <f t="shared" si="6"/>
        <v>-8</v>
      </c>
      <c r="AX47">
        <f t="shared" si="7"/>
        <v>-9.3333333333333339</v>
      </c>
      <c r="AY47">
        <f t="shared" si="8"/>
        <v>-4.333333333333333</v>
      </c>
      <c r="AZ47">
        <f t="shared" si="9"/>
        <v>4.666666666666667</v>
      </c>
      <c r="BA47">
        <f t="shared" si="10"/>
        <v>5.333333333333333</v>
      </c>
      <c r="BB47">
        <f t="shared" si="11"/>
        <v>11</v>
      </c>
      <c r="BC47" s="20">
        <f t="shared" si="12"/>
        <v>-0.66666666666666785</v>
      </c>
      <c r="BD47" s="17">
        <f>SUM(X47:AC47)</f>
        <v>1.6666666666666679</v>
      </c>
      <c r="BE47" s="45">
        <f>SUM(BC47:BD47)</f>
        <v>1</v>
      </c>
    </row>
    <row r="48" spans="1:57" ht="15.75" customHeight="1" x14ac:dyDescent="0.15">
      <c r="A48" s="27" t="s">
        <v>11</v>
      </c>
      <c r="B48" s="2" t="s">
        <v>6</v>
      </c>
      <c r="C48" s="2" t="s">
        <v>8</v>
      </c>
      <c r="D48" s="2" t="s">
        <v>3</v>
      </c>
      <c r="E48" s="23" t="s">
        <v>116</v>
      </c>
      <c r="F48" s="14">
        <v>4</v>
      </c>
      <c r="G48" s="2">
        <v>6</v>
      </c>
      <c r="H48" s="10">
        <v>5</v>
      </c>
      <c r="I48" s="2">
        <v>6</v>
      </c>
      <c r="J48" s="2">
        <v>1</v>
      </c>
      <c r="K48" s="10">
        <v>2</v>
      </c>
      <c r="L48" s="2">
        <v>6</v>
      </c>
      <c r="M48" s="2">
        <v>5</v>
      </c>
      <c r="N48" s="10">
        <v>6</v>
      </c>
      <c r="O48" s="2">
        <v>1</v>
      </c>
      <c r="P48" s="2">
        <v>6</v>
      </c>
      <c r="Q48" s="10">
        <v>2</v>
      </c>
      <c r="R48" s="2">
        <v>3</v>
      </c>
      <c r="S48" s="2">
        <v>5</v>
      </c>
      <c r="T48" s="10">
        <v>5</v>
      </c>
      <c r="U48" s="2">
        <v>6</v>
      </c>
      <c r="V48" s="2">
        <v>5</v>
      </c>
      <c r="W48" s="2">
        <v>6</v>
      </c>
      <c r="X48" s="2">
        <f t="shared" si="0"/>
        <v>-15</v>
      </c>
      <c r="Y48" s="2">
        <f t="shared" si="1"/>
        <v>-6</v>
      </c>
      <c r="Z48" s="2">
        <f t="shared" si="2"/>
        <v>-5.666666666666667</v>
      </c>
      <c r="AA48" s="2">
        <f t="shared" si="3"/>
        <v>3</v>
      </c>
      <c r="AB48" s="2">
        <f t="shared" si="4"/>
        <v>8.6666666666666661</v>
      </c>
      <c r="AC48" s="2">
        <f t="shared" si="5"/>
        <v>17</v>
      </c>
      <c r="AE48" s="3">
        <v>5</v>
      </c>
      <c r="AF48" s="2">
        <v>6</v>
      </c>
      <c r="AG48" s="10">
        <v>3</v>
      </c>
      <c r="AH48" s="2">
        <v>4</v>
      </c>
      <c r="AI48" s="2">
        <v>1</v>
      </c>
      <c r="AJ48" s="10">
        <v>2</v>
      </c>
      <c r="AK48" s="2">
        <v>5</v>
      </c>
      <c r="AL48" s="2">
        <v>5</v>
      </c>
      <c r="AM48" s="10">
        <v>2</v>
      </c>
      <c r="AN48" s="5">
        <v>1</v>
      </c>
      <c r="AO48" s="2">
        <v>5</v>
      </c>
      <c r="AP48" s="10">
        <v>2</v>
      </c>
      <c r="AQ48" s="2">
        <v>2</v>
      </c>
      <c r="AR48" s="2">
        <v>4</v>
      </c>
      <c r="AS48" s="10">
        <v>3</v>
      </c>
      <c r="AT48" s="2">
        <v>7</v>
      </c>
      <c r="AU48" s="2">
        <v>6</v>
      </c>
      <c r="AV48" s="10">
        <v>6</v>
      </c>
      <c r="AW48">
        <f t="shared" si="6"/>
        <v>-14</v>
      </c>
      <c r="AX48">
        <f t="shared" si="7"/>
        <v>-4.666666666666667</v>
      </c>
      <c r="AY48">
        <f t="shared" si="8"/>
        <v>-4</v>
      </c>
      <c r="AZ48">
        <f t="shared" si="9"/>
        <v>2.6666666666666665</v>
      </c>
      <c r="BA48">
        <f t="shared" si="10"/>
        <v>6</v>
      </c>
      <c r="BB48">
        <f t="shared" si="11"/>
        <v>19</v>
      </c>
      <c r="BC48" s="20">
        <f t="shared" si="12"/>
        <v>5</v>
      </c>
      <c r="BD48" s="17">
        <f>SUM(X48:AC48)</f>
        <v>1.9999999999999982</v>
      </c>
      <c r="BE48" s="45">
        <f>SUM(BC48:BD48)</f>
        <v>6.9999999999999982</v>
      </c>
    </row>
    <row r="49" spans="1:57" ht="15.75" customHeight="1" x14ac:dyDescent="0.15">
      <c r="A49" s="27" t="s">
        <v>11</v>
      </c>
      <c r="B49" s="2" t="s">
        <v>6</v>
      </c>
      <c r="C49" s="2" t="s">
        <v>2</v>
      </c>
      <c r="D49" s="2" t="s">
        <v>18</v>
      </c>
      <c r="E49" s="29">
        <v>1200</v>
      </c>
      <c r="F49" s="14">
        <v>5</v>
      </c>
      <c r="G49" s="2">
        <v>4</v>
      </c>
      <c r="H49" s="10">
        <v>5</v>
      </c>
      <c r="I49" s="2">
        <v>4</v>
      </c>
      <c r="J49" s="2">
        <v>1</v>
      </c>
      <c r="K49" s="10">
        <v>2</v>
      </c>
      <c r="L49" s="2">
        <v>4</v>
      </c>
      <c r="M49" s="2">
        <v>6</v>
      </c>
      <c r="N49" s="10">
        <v>5</v>
      </c>
      <c r="O49" s="2">
        <v>2</v>
      </c>
      <c r="P49" s="2">
        <v>4</v>
      </c>
      <c r="Q49" s="10">
        <v>3</v>
      </c>
      <c r="R49" s="2">
        <v>5</v>
      </c>
      <c r="S49" s="2">
        <v>4</v>
      </c>
      <c r="T49" s="10">
        <v>4</v>
      </c>
      <c r="U49" s="2">
        <v>6</v>
      </c>
      <c r="V49" s="2">
        <v>5</v>
      </c>
      <c r="W49" s="2">
        <v>3</v>
      </c>
      <c r="X49" s="2">
        <f t="shared" si="0"/>
        <v>-14</v>
      </c>
      <c r="Y49" s="2">
        <f t="shared" si="1"/>
        <v>-4.666666666666667</v>
      </c>
      <c r="Z49" s="2">
        <f t="shared" si="2"/>
        <v>-5</v>
      </c>
      <c r="AA49" s="2">
        <f t="shared" si="3"/>
        <v>3</v>
      </c>
      <c r="AB49" s="2">
        <f t="shared" si="4"/>
        <v>8.6666666666666661</v>
      </c>
      <c r="AC49" s="2">
        <f t="shared" si="5"/>
        <v>14</v>
      </c>
      <c r="AE49" s="3">
        <v>1</v>
      </c>
      <c r="AF49" s="2">
        <v>3</v>
      </c>
      <c r="AG49" s="10">
        <v>7</v>
      </c>
      <c r="AH49" s="2">
        <v>6</v>
      </c>
      <c r="AI49" s="2">
        <v>2</v>
      </c>
      <c r="AJ49" s="10">
        <v>2</v>
      </c>
      <c r="AK49" s="2">
        <v>3</v>
      </c>
      <c r="AL49" s="2">
        <v>4</v>
      </c>
      <c r="AM49" s="10">
        <v>5</v>
      </c>
      <c r="AN49" s="5">
        <v>2</v>
      </c>
      <c r="AO49" s="2">
        <v>5</v>
      </c>
      <c r="AP49" s="10">
        <v>3</v>
      </c>
      <c r="AQ49" s="2">
        <v>1</v>
      </c>
      <c r="AR49" s="2">
        <v>4</v>
      </c>
      <c r="AS49" s="10">
        <v>4</v>
      </c>
      <c r="AT49" s="2">
        <v>1</v>
      </c>
      <c r="AU49" s="2">
        <v>3</v>
      </c>
      <c r="AV49" s="10">
        <v>5</v>
      </c>
      <c r="AW49">
        <f t="shared" si="6"/>
        <v>-11</v>
      </c>
      <c r="AX49">
        <f t="shared" si="7"/>
        <v>-6.666666666666667</v>
      </c>
      <c r="AY49">
        <f t="shared" si="8"/>
        <v>-4</v>
      </c>
      <c r="AZ49">
        <f t="shared" si="9"/>
        <v>3.3333333333333335</v>
      </c>
      <c r="BA49">
        <f t="shared" si="10"/>
        <v>6</v>
      </c>
      <c r="BB49">
        <f t="shared" si="11"/>
        <v>9</v>
      </c>
      <c r="BC49" s="20">
        <f t="shared" si="12"/>
        <v>-3.3333333333333357</v>
      </c>
      <c r="BD49" s="17">
        <f>SUM(X49:AC49)</f>
        <v>1.9999999999999982</v>
      </c>
      <c r="BE49" s="45">
        <f>SUM(BC49:BD49)</f>
        <v>-1.3333333333333375</v>
      </c>
    </row>
    <row r="50" spans="1:57" ht="15.75" customHeight="1" x14ac:dyDescent="0.15">
      <c r="A50" s="2" t="s">
        <v>9</v>
      </c>
      <c r="B50" s="2" t="s">
        <v>6</v>
      </c>
      <c r="C50" s="2" t="s">
        <v>8</v>
      </c>
      <c r="D50" s="2" t="s">
        <v>18</v>
      </c>
      <c r="E50" s="29" t="s">
        <v>25</v>
      </c>
      <c r="F50" s="14">
        <v>3</v>
      </c>
      <c r="G50" s="2">
        <v>5</v>
      </c>
      <c r="H50" s="10">
        <v>3</v>
      </c>
      <c r="I50" s="2">
        <v>3</v>
      </c>
      <c r="J50" s="2">
        <v>2</v>
      </c>
      <c r="K50" s="10">
        <v>2</v>
      </c>
      <c r="L50" s="2">
        <v>3</v>
      </c>
      <c r="M50" s="2">
        <v>3</v>
      </c>
      <c r="N50" s="10">
        <v>2</v>
      </c>
      <c r="O50" s="2">
        <v>3</v>
      </c>
      <c r="P50" s="2">
        <v>3</v>
      </c>
      <c r="Q50" s="10">
        <v>2</v>
      </c>
      <c r="R50" s="2">
        <v>2</v>
      </c>
      <c r="S50" s="2">
        <v>2</v>
      </c>
      <c r="T50" s="10">
        <v>2</v>
      </c>
      <c r="U50" s="2">
        <v>5</v>
      </c>
      <c r="V50" s="2">
        <v>5</v>
      </c>
      <c r="W50" s="2">
        <v>4</v>
      </c>
      <c r="X50" s="2">
        <f t="shared" si="0"/>
        <v>-11</v>
      </c>
      <c r="Y50" s="2">
        <f t="shared" si="1"/>
        <v>-4.666666666666667</v>
      </c>
      <c r="Z50" s="2">
        <f t="shared" si="2"/>
        <v>-2.6666666666666665</v>
      </c>
      <c r="AA50" s="2">
        <f t="shared" si="3"/>
        <v>2.6666666666666665</v>
      </c>
      <c r="AB50" s="2">
        <f t="shared" si="4"/>
        <v>4</v>
      </c>
      <c r="AC50" s="2">
        <f t="shared" si="5"/>
        <v>14</v>
      </c>
      <c r="AE50" s="3">
        <v>6</v>
      </c>
      <c r="AF50" s="2">
        <v>4</v>
      </c>
      <c r="AG50" s="10">
        <v>4</v>
      </c>
      <c r="AH50" s="2">
        <v>3</v>
      </c>
      <c r="AI50" s="2">
        <v>2</v>
      </c>
      <c r="AJ50" s="10">
        <v>3</v>
      </c>
      <c r="AK50" s="2">
        <v>2</v>
      </c>
      <c r="AL50" s="2">
        <v>2</v>
      </c>
      <c r="AM50" s="10">
        <v>2</v>
      </c>
      <c r="AN50" s="5">
        <v>3</v>
      </c>
      <c r="AO50" s="2">
        <v>2</v>
      </c>
      <c r="AP50" s="10">
        <v>3</v>
      </c>
      <c r="AQ50" s="2">
        <v>3</v>
      </c>
      <c r="AR50" s="2">
        <v>2</v>
      </c>
      <c r="AS50" s="10">
        <v>1</v>
      </c>
      <c r="AT50" s="2">
        <v>5</v>
      </c>
      <c r="AU50" s="2">
        <v>5</v>
      </c>
      <c r="AV50" s="10">
        <v>5</v>
      </c>
      <c r="AW50">
        <f t="shared" si="6"/>
        <v>-14</v>
      </c>
      <c r="AX50">
        <f t="shared" si="7"/>
        <v>-5.333333333333333</v>
      </c>
      <c r="AY50">
        <f t="shared" si="8"/>
        <v>-2</v>
      </c>
      <c r="AZ50">
        <f t="shared" si="9"/>
        <v>2.6666666666666665</v>
      </c>
      <c r="BA50">
        <f t="shared" si="10"/>
        <v>4</v>
      </c>
      <c r="BB50">
        <f t="shared" si="11"/>
        <v>15</v>
      </c>
      <c r="BC50" s="20">
        <f t="shared" si="12"/>
        <v>0.3333333333333357</v>
      </c>
      <c r="BD50" s="17">
        <f>SUM(X50:AC50)</f>
        <v>2.3333333333333304</v>
      </c>
      <c r="BE50" s="45">
        <f>SUM(BC50:BD50)</f>
        <v>2.6666666666666661</v>
      </c>
    </row>
    <row r="51" spans="1:57" ht="15.75" customHeight="1" x14ac:dyDescent="0.15">
      <c r="A51" s="27" t="s">
        <v>11</v>
      </c>
      <c r="B51" s="2" t="s">
        <v>6</v>
      </c>
      <c r="C51" s="2" t="s">
        <v>8</v>
      </c>
      <c r="D51" s="2" t="s">
        <v>3</v>
      </c>
      <c r="E51" s="29">
        <v>40</v>
      </c>
      <c r="F51" s="14">
        <v>5</v>
      </c>
      <c r="G51" s="2">
        <v>7</v>
      </c>
      <c r="H51" s="10">
        <v>7</v>
      </c>
      <c r="I51" s="2">
        <v>7</v>
      </c>
      <c r="J51" s="2">
        <v>1</v>
      </c>
      <c r="K51" s="10">
        <v>1</v>
      </c>
      <c r="L51" s="2">
        <v>6</v>
      </c>
      <c r="M51" s="2">
        <v>6</v>
      </c>
      <c r="N51" s="10">
        <v>6</v>
      </c>
      <c r="O51" s="2">
        <v>1</v>
      </c>
      <c r="P51" s="2">
        <v>7</v>
      </c>
      <c r="Q51" s="10">
        <v>6</v>
      </c>
      <c r="R51" s="2">
        <v>6</v>
      </c>
      <c r="S51" s="2">
        <v>6</v>
      </c>
      <c r="T51" s="10">
        <v>4</v>
      </c>
      <c r="U51" s="2">
        <v>6</v>
      </c>
      <c r="V51" s="2">
        <v>6</v>
      </c>
      <c r="W51" s="2">
        <v>6</v>
      </c>
      <c r="X51" s="2">
        <f t="shared" si="0"/>
        <v>-19</v>
      </c>
      <c r="Y51" s="2">
        <f t="shared" si="1"/>
        <v>-6</v>
      </c>
      <c r="Z51" s="2">
        <f t="shared" si="2"/>
        <v>-6</v>
      </c>
      <c r="AA51" s="2">
        <f t="shared" si="3"/>
        <v>4.666666666666667</v>
      </c>
      <c r="AB51" s="2">
        <f t="shared" si="4"/>
        <v>10.666666666666666</v>
      </c>
      <c r="AC51" s="2">
        <f t="shared" si="5"/>
        <v>18</v>
      </c>
      <c r="AE51" s="3">
        <v>7</v>
      </c>
      <c r="AF51" s="2">
        <v>7</v>
      </c>
      <c r="AG51" s="10">
        <v>7</v>
      </c>
      <c r="AH51" s="2">
        <v>7</v>
      </c>
      <c r="AI51" s="2">
        <v>1</v>
      </c>
      <c r="AJ51" s="10">
        <v>1</v>
      </c>
      <c r="AK51" s="2">
        <v>6</v>
      </c>
      <c r="AL51" s="2">
        <v>6</v>
      </c>
      <c r="AM51" s="10">
        <v>6</v>
      </c>
      <c r="AN51" s="5">
        <v>1</v>
      </c>
      <c r="AO51" s="2">
        <v>6</v>
      </c>
      <c r="AP51" s="10">
        <v>6</v>
      </c>
      <c r="AQ51" s="2">
        <v>6</v>
      </c>
      <c r="AR51" s="2">
        <v>6</v>
      </c>
      <c r="AS51" s="10">
        <v>6</v>
      </c>
      <c r="AT51" s="2">
        <v>6</v>
      </c>
      <c r="AU51" s="2">
        <v>6</v>
      </c>
      <c r="AV51" s="10">
        <v>6</v>
      </c>
      <c r="AW51">
        <f t="shared" si="6"/>
        <v>-21</v>
      </c>
      <c r="AX51">
        <f t="shared" si="7"/>
        <v>-6</v>
      </c>
      <c r="AY51">
        <f t="shared" si="8"/>
        <v>-6</v>
      </c>
      <c r="AZ51">
        <f t="shared" si="9"/>
        <v>4.333333333333333</v>
      </c>
      <c r="BA51">
        <f t="shared" si="10"/>
        <v>12</v>
      </c>
      <c r="BB51">
        <f t="shared" si="11"/>
        <v>18</v>
      </c>
      <c r="BC51" s="20">
        <f t="shared" si="12"/>
        <v>1.3333333333333321</v>
      </c>
      <c r="BD51" s="17">
        <f>SUM(X51:AC51)</f>
        <v>2.3333333333333339</v>
      </c>
      <c r="BE51" s="45">
        <f>SUM(BC51:BD51)</f>
        <v>3.6666666666666661</v>
      </c>
    </row>
    <row r="52" spans="1:57" ht="15.75" customHeight="1" x14ac:dyDescent="0.15">
      <c r="A52" s="2" t="s">
        <v>5</v>
      </c>
      <c r="B52" s="2" t="s">
        <v>6</v>
      </c>
      <c r="C52" s="2" t="s">
        <v>8</v>
      </c>
      <c r="D52" s="2" t="s">
        <v>18</v>
      </c>
      <c r="E52" s="29">
        <v>206</v>
      </c>
      <c r="F52" s="14">
        <v>1</v>
      </c>
      <c r="G52" s="2">
        <v>3</v>
      </c>
      <c r="H52" s="10">
        <v>2</v>
      </c>
      <c r="I52" s="2">
        <v>1</v>
      </c>
      <c r="J52" s="2">
        <v>1</v>
      </c>
      <c r="K52" s="10">
        <v>1</v>
      </c>
      <c r="L52" s="2">
        <v>4</v>
      </c>
      <c r="M52" s="2">
        <v>4</v>
      </c>
      <c r="N52" s="10">
        <v>5</v>
      </c>
      <c r="O52" s="2">
        <v>1</v>
      </c>
      <c r="P52" s="2">
        <v>1</v>
      </c>
      <c r="Q52" s="10">
        <v>3</v>
      </c>
      <c r="R52" s="2">
        <v>1</v>
      </c>
      <c r="S52" s="2">
        <v>1</v>
      </c>
      <c r="T52" s="10">
        <v>1</v>
      </c>
      <c r="U52" s="2">
        <v>4</v>
      </c>
      <c r="V52" s="2">
        <v>4</v>
      </c>
      <c r="W52" s="2">
        <v>3</v>
      </c>
      <c r="X52" s="2">
        <f t="shared" si="0"/>
        <v>-6</v>
      </c>
      <c r="Y52" s="2">
        <f t="shared" si="1"/>
        <v>-2</v>
      </c>
      <c r="Z52" s="2">
        <f t="shared" si="2"/>
        <v>-4.333333333333333</v>
      </c>
      <c r="AA52" s="2">
        <f t="shared" si="3"/>
        <v>1.6666666666666667</v>
      </c>
      <c r="AB52" s="2">
        <f t="shared" si="4"/>
        <v>2</v>
      </c>
      <c r="AC52" s="2">
        <f t="shared" si="5"/>
        <v>11</v>
      </c>
      <c r="AE52" s="3">
        <v>3</v>
      </c>
      <c r="AF52" s="2">
        <v>3</v>
      </c>
      <c r="AG52" s="10">
        <v>3</v>
      </c>
      <c r="AH52" s="2">
        <v>1</v>
      </c>
      <c r="AI52" s="2">
        <v>1</v>
      </c>
      <c r="AJ52" s="10">
        <v>1</v>
      </c>
      <c r="AK52" s="2">
        <v>4</v>
      </c>
      <c r="AL52" s="2">
        <v>4</v>
      </c>
      <c r="AM52" s="10">
        <v>4</v>
      </c>
      <c r="AN52" s="5">
        <v>1</v>
      </c>
      <c r="AO52" s="2">
        <v>2</v>
      </c>
      <c r="AP52" s="10">
        <v>1</v>
      </c>
      <c r="AQ52" s="2">
        <v>1</v>
      </c>
      <c r="AR52" s="2">
        <v>1</v>
      </c>
      <c r="AS52" s="10">
        <v>1</v>
      </c>
      <c r="AT52" s="2">
        <v>4</v>
      </c>
      <c r="AU52" s="2">
        <v>3</v>
      </c>
      <c r="AV52" s="10">
        <v>3</v>
      </c>
      <c r="AW52">
        <f t="shared" si="6"/>
        <v>-9</v>
      </c>
      <c r="AX52">
        <f t="shared" si="7"/>
        <v>-2</v>
      </c>
      <c r="AY52">
        <f t="shared" si="8"/>
        <v>-4</v>
      </c>
      <c r="AZ52">
        <f t="shared" si="9"/>
        <v>1.3333333333333333</v>
      </c>
      <c r="BA52">
        <f t="shared" si="10"/>
        <v>2</v>
      </c>
      <c r="BB52">
        <f t="shared" si="11"/>
        <v>10</v>
      </c>
      <c r="BC52" s="20">
        <f t="shared" si="12"/>
        <v>-1.6666666666666661</v>
      </c>
      <c r="BD52" s="17">
        <f>SUM(X52:AC52)</f>
        <v>2.3333333333333339</v>
      </c>
      <c r="BE52" s="45">
        <f>SUM(BC52:BD52)</f>
        <v>0.66666666666666785</v>
      </c>
    </row>
    <row r="53" spans="1:57" ht="15.75" customHeight="1" x14ac:dyDescent="0.15">
      <c r="A53" s="27" t="s">
        <v>11</v>
      </c>
      <c r="B53" s="2" t="s">
        <v>6</v>
      </c>
      <c r="C53" s="2" t="s">
        <v>14</v>
      </c>
      <c r="D53" s="2" t="s">
        <v>12</v>
      </c>
      <c r="E53" s="28" t="s">
        <v>118</v>
      </c>
      <c r="F53" s="14">
        <v>4</v>
      </c>
      <c r="G53" s="2">
        <v>1</v>
      </c>
      <c r="H53" s="10">
        <v>7</v>
      </c>
      <c r="I53" s="2">
        <v>1</v>
      </c>
      <c r="J53" s="2">
        <v>1</v>
      </c>
      <c r="K53" s="10">
        <v>1</v>
      </c>
      <c r="L53" s="2">
        <v>5</v>
      </c>
      <c r="M53" s="2">
        <v>5</v>
      </c>
      <c r="N53" s="10">
        <v>5</v>
      </c>
      <c r="O53" s="2">
        <v>1</v>
      </c>
      <c r="P53" s="2">
        <v>1</v>
      </c>
      <c r="Q53" s="10">
        <v>2</v>
      </c>
      <c r="R53" s="2">
        <v>1</v>
      </c>
      <c r="S53" s="2">
        <v>2</v>
      </c>
      <c r="T53" s="10">
        <v>2</v>
      </c>
      <c r="U53" s="2">
        <v>6</v>
      </c>
      <c r="V53" s="2">
        <v>5</v>
      </c>
      <c r="W53" s="2">
        <v>6</v>
      </c>
      <c r="X53" s="2">
        <f t="shared" si="0"/>
        <v>-12</v>
      </c>
      <c r="Y53" s="2">
        <f t="shared" si="1"/>
        <v>-2</v>
      </c>
      <c r="Z53" s="2">
        <f t="shared" si="2"/>
        <v>-5</v>
      </c>
      <c r="AA53" s="2">
        <f t="shared" si="3"/>
        <v>1.3333333333333333</v>
      </c>
      <c r="AB53" s="2">
        <f t="shared" si="4"/>
        <v>3.3333333333333335</v>
      </c>
      <c r="AC53" s="2">
        <f t="shared" si="5"/>
        <v>17</v>
      </c>
      <c r="AE53" s="3">
        <v>6</v>
      </c>
      <c r="AF53" s="2">
        <v>5</v>
      </c>
      <c r="AG53" s="10">
        <v>6</v>
      </c>
      <c r="AH53" s="2">
        <v>1</v>
      </c>
      <c r="AI53" s="2">
        <v>1</v>
      </c>
      <c r="AJ53" s="10">
        <v>1</v>
      </c>
      <c r="AK53" s="2">
        <v>5</v>
      </c>
      <c r="AL53" s="2">
        <v>5</v>
      </c>
      <c r="AM53" s="10">
        <v>5</v>
      </c>
      <c r="AN53" s="5">
        <v>1</v>
      </c>
      <c r="AO53" s="2">
        <v>1</v>
      </c>
      <c r="AP53" s="10">
        <v>1</v>
      </c>
      <c r="AQ53" s="2">
        <v>1</v>
      </c>
      <c r="AR53" s="2">
        <v>1</v>
      </c>
      <c r="AS53" s="10">
        <v>2</v>
      </c>
      <c r="AT53" s="2">
        <v>4</v>
      </c>
      <c r="AU53" s="2">
        <v>5</v>
      </c>
      <c r="AV53" s="10">
        <v>6</v>
      </c>
      <c r="AW53">
        <f t="shared" si="6"/>
        <v>-17</v>
      </c>
      <c r="AX53">
        <f t="shared" si="7"/>
        <v>-2</v>
      </c>
      <c r="AY53">
        <f t="shared" si="8"/>
        <v>-5</v>
      </c>
      <c r="AZ53">
        <f t="shared" si="9"/>
        <v>1</v>
      </c>
      <c r="BA53">
        <f t="shared" si="10"/>
        <v>2.6666666666666665</v>
      </c>
      <c r="BB53">
        <f t="shared" si="11"/>
        <v>15</v>
      </c>
      <c r="BC53" s="20">
        <f t="shared" si="12"/>
        <v>-5.3333333333333321</v>
      </c>
      <c r="BD53" s="17">
        <f>SUM(X53:AC53)</f>
        <v>2.6666666666666661</v>
      </c>
      <c r="BE53" s="45">
        <f>SUM(BC53:BD53)</f>
        <v>-2.6666666666666661</v>
      </c>
    </row>
    <row r="54" spans="1:57" ht="15.75" customHeight="1" x14ac:dyDescent="0.15">
      <c r="A54" s="2" t="s">
        <v>0</v>
      </c>
      <c r="B54" s="2" t="s">
        <v>6</v>
      </c>
      <c r="C54" s="2" t="s">
        <v>2</v>
      </c>
      <c r="D54" s="2" t="s">
        <v>18</v>
      </c>
      <c r="E54" s="29">
        <v>500</v>
      </c>
      <c r="F54" s="14">
        <v>6</v>
      </c>
      <c r="G54" s="2">
        <v>5</v>
      </c>
      <c r="H54" s="10">
        <v>5</v>
      </c>
      <c r="I54" s="2">
        <v>5</v>
      </c>
      <c r="J54" s="2">
        <v>4</v>
      </c>
      <c r="K54" s="10">
        <v>4</v>
      </c>
      <c r="L54" s="2">
        <v>5</v>
      </c>
      <c r="M54" s="2">
        <v>6</v>
      </c>
      <c r="N54" s="10">
        <v>6</v>
      </c>
      <c r="O54" s="2">
        <v>5</v>
      </c>
      <c r="P54" s="2">
        <v>5</v>
      </c>
      <c r="Q54" s="10">
        <v>6</v>
      </c>
      <c r="R54" s="2">
        <v>5</v>
      </c>
      <c r="S54" s="2">
        <v>5</v>
      </c>
      <c r="T54" s="10">
        <v>5</v>
      </c>
      <c r="U54" s="2">
        <v>6</v>
      </c>
      <c r="V54" s="2">
        <v>6</v>
      </c>
      <c r="W54" s="2">
        <v>6</v>
      </c>
      <c r="X54" s="2">
        <f t="shared" si="0"/>
        <v>-16</v>
      </c>
      <c r="Y54" s="2">
        <f t="shared" si="1"/>
        <v>-8.6666666666666661</v>
      </c>
      <c r="Z54" s="2">
        <f t="shared" si="2"/>
        <v>-5.666666666666667</v>
      </c>
      <c r="AA54" s="2">
        <f t="shared" si="3"/>
        <v>5.333333333333333</v>
      </c>
      <c r="AB54" s="2">
        <f t="shared" si="4"/>
        <v>10</v>
      </c>
      <c r="AC54" s="2">
        <f t="shared" si="5"/>
        <v>18</v>
      </c>
      <c r="AE54" s="3">
        <v>6</v>
      </c>
      <c r="AF54" s="2">
        <v>5</v>
      </c>
      <c r="AG54" s="10">
        <v>5</v>
      </c>
      <c r="AH54" s="2">
        <v>6</v>
      </c>
      <c r="AI54" s="2">
        <v>4</v>
      </c>
      <c r="AJ54" s="10">
        <v>6</v>
      </c>
      <c r="AK54" s="2">
        <v>6</v>
      </c>
      <c r="AL54" s="2">
        <v>6</v>
      </c>
      <c r="AM54" s="10">
        <v>6</v>
      </c>
      <c r="AN54" s="5">
        <v>6</v>
      </c>
      <c r="AO54" s="2">
        <v>6</v>
      </c>
      <c r="AP54" s="10">
        <v>6</v>
      </c>
      <c r="AQ54" s="2">
        <v>6</v>
      </c>
      <c r="AR54" s="2">
        <v>6</v>
      </c>
      <c r="AS54" s="10">
        <v>6</v>
      </c>
      <c r="AT54" s="2">
        <v>6</v>
      </c>
      <c r="AU54" s="2">
        <v>6</v>
      </c>
      <c r="AV54" s="10">
        <v>6</v>
      </c>
      <c r="AW54">
        <f t="shared" si="6"/>
        <v>-16</v>
      </c>
      <c r="AX54">
        <f t="shared" si="7"/>
        <v>-10.666666666666666</v>
      </c>
      <c r="AY54">
        <f t="shared" si="8"/>
        <v>-6</v>
      </c>
      <c r="AZ54">
        <f t="shared" si="9"/>
        <v>6</v>
      </c>
      <c r="BA54">
        <f t="shared" si="10"/>
        <v>12</v>
      </c>
      <c r="BB54">
        <f t="shared" si="11"/>
        <v>18</v>
      </c>
      <c r="BC54" s="20">
        <f t="shared" si="12"/>
        <v>3.3333333333333357</v>
      </c>
      <c r="BD54" s="17">
        <f>SUM(X54:AC54)</f>
        <v>3</v>
      </c>
      <c r="BE54" s="45">
        <f>SUM(BC54:BD54)</f>
        <v>6.3333333333333357</v>
      </c>
    </row>
    <row r="55" spans="1:57" ht="15.75" customHeight="1" x14ac:dyDescent="0.15">
      <c r="A55" s="2" t="s">
        <v>0</v>
      </c>
      <c r="B55" s="2" t="s">
        <v>6</v>
      </c>
      <c r="C55" s="2" t="s">
        <v>8</v>
      </c>
      <c r="D55" s="2" t="s">
        <v>12</v>
      </c>
      <c r="E55" s="27" t="s">
        <v>151</v>
      </c>
      <c r="F55" s="14">
        <v>2</v>
      </c>
      <c r="G55" s="2">
        <v>5</v>
      </c>
      <c r="H55" s="10">
        <v>4</v>
      </c>
      <c r="I55" s="2">
        <v>1</v>
      </c>
      <c r="J55" s="2">
        <v>1</v>
      </c>
      <c r="K55" s="10">
        <v>1</v>
      </c>
      <c r="L55" s="2">
        <v>2</v>
      </c>
      <c r="M55" s="2">
        <v>1</v>
      </c>
      <c r="N55" s="10">
        <v>4</v>
      </c>
      <c r="O55" s="2">
        <v>1</v>
      </c>
      <c r="P55" s="2">
        <v>1</v>
      </c>
      <c r="Q55" s="10">
        <v>2</v>
      </c>
      <c r="R55" s="2">
        <v>2</v>
      </c>
      <c r="S55" s="2">
        <v>3</v>
      </c>
      <c r="T55" s="10">
        <v>4</v>
      </c>
      <c r="U55" s="2">
        <v>3</v>
      </c>
      <c r="V55" s="2">
        <v>4</v>
      </c>
      <c r="W55" s="2">
        <v>4</v>
      </c>
      <c r="X55" s="2">
        <f t="shared" si="0"/>
        <v>-11</v>
      </c>
      <c r="Y55" s="2">
        <f t="shared" si="1"/>
        <v>-2</v>
      </c>
      <c r="Z55" s="2">
        <f t="shared" si="2"/>
        <v>-2.3333333333333335</v>
      </c>
      <c r="AA55" s="2">
        <f t="shared" si="3"/>
        <v>1.3333333333333333</v>
      </c>
      <c r="AB55" s="2">
        <f t="shared" si="4"/>
        <v>6</v>
      </c>
      <c r="AC55" s="2">
        <f t="shared" si="5"/>
        <v>11</v>
      </c>
      <c r="AE55" s="3">
        <v>4</v>
      </c>
      <c r="AF55" s="2">
        <v>3</v>
      </c>
      <c r="AG55" s="10">
        <v>4</v>
      </c>
      <c r="AH55" s="2">
        <v>1</v>
      </c>
      <c r="AI55" s="2">
        <v>1</v>
      </c>
      <c r="AJ55" s="10">
        <v>1</v>
      </c>
      <c r="AK55" s="2">
        <v>2</v>
      </c>
      <c r="AL55" s="2">
        <v>2</v>
      </c>
      <c r="AM55" s="10">
        <v>2</v>
      </c>
      <c r="AN55" s="5">
        <v>1</v>
      </c>
      <c r="AO55" s="2">
        <v>1</v>
      </c>
      <c r="AP55" s="10">
        <v>2</v>
      </c>
      <c r="AQ55" s="2">
        <v>2</v>
      </c>
      <c r="AR55" s="2">
        <v>4</v>
      </c>
      <c r="AS55" s="10">
        <v>4</v>
      </c>
      <c r="AT55" s="2">
        <v>4</v>
      </c>
      <c r="AU55" s="2">
        <v>4</v>
      </c>
      <c r="AV55" s="10">
        <v>4</v>
      </c>
      <c r="AW55">
        <f t="shared" si="6"/>
        <v>-11</v>
      </c>
      <c r="AX55">
        <f t="shared" si="7"/>
        <v>-2</v>
      </c>
      <c r="AY55">
        <f t="shared" si="8"/>
        <v>-2</v>
      </c>
      <c r="AZ55">
        <f t="shared" si="9"/>
        <v>1.3333333333333333</v>
      </c>
      <c r="BA55">
        <f t="shared" si="10"/>
        <v>6.666666666666667</v>
      </c>
      <c r="BB55">
        <f t="shared" si="11"/>
        <v>12</v>
      </c>
      <c r="BC55" s="20">
        <f t="shared" si="12"/>
        <v>5.0000000000000009</v>
      </c>
      <c r="BD55" s="17">
        <f>SUM(X55:AC55)</f>
        <v>3</v>
      </c>
      <c r="BE55" s="45">
        <f>SUM(BC55:BD55)</f>
        <v>8</v>
      </c>
    </row>
    <row r="56" spans="1:57" ht="15.75" customHeight="1" x14ac:dyDescent="0.15">
      <c r="A56" s="2" t="s">
        <v>5</v>
      </c>
      <c r="B56" s="2" t="s">
        <v>1</v>
      </c>
      <c r="C56" s="2" t="s">
        <v>8</v>
      </c>
      <c r="D56" s="2" t="s">
        <v>3</v>
      </c>
      <c r="E56" s="28" t="s">
        <v>129</v>
      </c>
      <c r="F56" s="14">
        <v>7</v>
      </c>
      <c r="G56" s="2">
        <v>7</v>
      </c>
      <c r="H56" s="10">
        <v>1</v>
      </c>
      <c r="I56" s="2">
        <v>1</v>
      </c>
      <c r="J56" s="2">
        <v>1</v>
      </c>
      <c r="K56" s="10">
        <v>1</v>
      </c>
      <c r="L56" s="2">
        <v>3</v>
      </c>
      <c r="M56" s="2">
        <v>2</v>
      </c>
      <c r="N56" s="10">
        <v>2</v>
      </c>
      <c r="O56" s="2">
        <v>1</v>
      </c>
      <c r="P56" s="2">
        <v>4</v>
      </c>
      <c r="Q56" s="10">
        <v>2</v>
      </c>
      <c r="R56" s="2">
        <v>4</v>
      </c>
      <c r="S56" s="2">
        <v>4</v>
      </c>
      <c r="T56" s="10">
        <v>4</v>
      </c>
      <c r="U56" s="2">
        <v>5</v>
      </c>
      <c r="V56" s="2">
        <v>6</v>
      </c>
      <c r="W56" s="2">
        <v>1</v>
      </c>
      <c r="X56" s="2">
        <f t="shared" si="0"/>
        <v>-15</v>
      </c>
      <c r="Y56" s="2">
        <f t="shared" si="1"/>
        <v>-2</v>
      </c>
      <c r="Z56" s="2">
        <f t="shared" si="2"/>
        <v>-2.3333333333333335</v>
      </c>
      <c r="AA56" s="2">
        <f t="shared" si="3"/>
        <v>2.3333333333333335</v>
      </c>
      <c r="AB56" s="2">
        <f t="shared" si="4"/>
        <v>8</v>
      </c>
      <c r="AC56" s="2">
        <f t="shared" si="5"/>
        <v>12</v>
      </c>
      <c r="AE56" s="3">
        <v>7</v>
      </c>
      <c r="AF56" s="2">
        <v>6</v>
      </c>
      <c r="AG56" s="10">
        <v>1</v>
      </c>
      <c r="AH56" s="2">
        <v>1</v>
      </c>
      <c r="AI56" s="2">
        <v>1</v>
      </c>
      <c r="AJ56" s="10">
        <v>1</v>
      </c>
      <c r="AK56" s="2">
        <v>1</v>
      </c>
      <c r="AL56" s="2">
        <v>2</v>
      </c>
      <c r="AM56" s="10">
        <v>1</v>
      </c>
      <c r="AN56" s="5">
        <v>1</v>
      </c>
      <c r="AO56" s="2">
        <v>2</v>
      </c>
      <c r="AP56" s="10">
        <v>2</v>
      </c>
      <c r="AQ56" s="2">
        <v>3</v>
      </c>
      <c r="AR56" s="2">
        <v>2</v>
      </c>
      <c r="AS56" s="10">
        <v>3</v>
      </c>
      <c r="AT56" s="2">
        <v>5</v>
      </c>
      <c r="AU56" s="2">
        <v>3</v>
      </c>
      <c r="AV56" s="10">
        <v>4</v>
      </c>
      <c r="AW56">
        <f t="shared" si="6"/>
        <v>-14</v>
      </c>
      <c r="AX56">
        <f t="shared" si="7"/>
        <v>-2</v>
      </c>
      <c r="AY56">
        <f t="shared" si="8"/>
        <v>-1.3333333333333333</v>
      </c>
      <c r="AZ56">
        <f t="shared" si="9"/>
        <v>1.6666666666666667</v>
      </c>
      <c r="BA56">
        <f t="shared" si="10"/>
        <v>5.333333333333333</v>
      </c>
      <c r="BB56">
        <f t="shared" si="11"/>
        <v>12</v>
      </c>
      <c r="BC56" s="20">
        <f t="shared" si="12"/>
        <v>1.6666666666666679</v>
      </c>
      <c r="BD56" s="17">
        <f>SUM(X56:AC56)</f>
        <v>3</v>
      </c>
      <c r="BE56" s="45">
        <f>SUM(BC56:BD56)</f>
        <v>4.6666666666666679</v>
      </c>
    </row>
    <row r="57" spans="1:57" ht="15.75" customHeight="1" x14ac:dyDescent="0.15">
      <c r="A57" s="27" t="s">
        <v>11</v>
      </c>
      <c r="B57" s="2" t="s">
        <v>1</v>
      </c>
      <c r="C57" s="2" t="s">
        <v>8</v>
      </c>
      <c r="D57" s="2" t="s">
        <v>3</v>
      </c>
      <c r="E57" s="23" t="s">
        <v>116</v>
      </c>
      <c r="F57" s="14">
        <v>6</v>
      </c>
      <c r="G57" s="2">
        <v>4</v>
      </c>
      <c r="H57" s="10">
        <v>2</v>
      </c>
      <c r="I57" s="2">
        <v>5</v>
      </c>
      <c r="J57" s="2">
        <v>1</v>
      </c>
      <c r="K57" s="10">
        <v>2</v>
      </c>
      <c r="L57" s="2">
        <v>6</v>
      </c>
      <c r="M57" s="2">
        <v>5</v>
      </c>
      <c r="N57" s="10">
        <v>5</v>
      </c>
      <c r="O57" s="2">
        <v>3</v>
      </c>
      <c r="P57" s="2">
        <v>5</v>
      </c>
      <c r="Q57" s="10">
        <v>5</v>
      </c>
      <c r="R57" s="2">
        <v>3</v>
      </c>
      <c r="S57" s="2">
        <v>3</v>
      </c>
      <c r="T57" s="10">
        <v>4</v>
      </c>
      <c r="U57" s="2">
        <v>6</v>
      </c>
      <c r="V57" s="2">
        <v>6</v>
      </c>
      <c r="W57" s="2">
        <v>3</v>
      </c>
      <c r="X57" s="2">
        <f t="shared" si="0"/>
        <v>-12</v>
      </c>
      <c r="Y57" s="2">
        <f t="shared" si="1"/>
        <v>-5.333333333333333</v>
      </c>
      <c r="Z57" s="2">
        <f t="shared" si="2"/>
        <v>-5.333333333333333</v>
      </c>
      <c r="AA57" s="2">
        <f t="shared" si="3"/>
        <v>4.333333333333333</v>
      </c>
      <c r="AB57" s="2">
        <f t="shared" si="4"/>
        <v>6.666666666666667</v>
      </c>
      <c r="AC57" s="2">
        <f t="shared" si="5"/>
        <v>15</v>
      </c>
      <c r="AE57" s="3">
        <v>6</v>
      </c>
      <c r="AF57" s="2">
        <v>3</v>
      </c>
      <c r="AG57" s="10">
        <v>5</v>
      </c>
      <c r="AH57" s="2">
        <v>4</v>
      </c>
      <c r="AI57" s="2">
        <v>1</v>
      </c>
      <c r="AJ57" s="10">
        <v>2</v>
      </c>
      <c r="AK57" s="2">
        <v>5</v>
      </c>
      <c r="AL57" s="2">
        <v>5</v>
      </c>
      <c r="AM57" s="10">
        <v>3</v>
      </c>
      <c r="AN57" s="5">
        <v>3</v>
      </c>
      <c r="AO57" s="2">
        <v>5</v>
      </c>
      <c r="AP57" s="10">
        <v>4</v>
      </c>
      <c r="AQ57" s="2">
        <v>2</v>
      </c>
      <c r="AR57" s="2">
        <v>2</v>
      </c>
      <c r="AS57" s="10">
        <v>2</v>
      </c>
      <c r="AT57" s="2">
        <v>3</v>
      </c>
      <c r="AU57" s="2">
        <v>3</v>
      </c>
      <c r="AV57" s="10">
        <v>5</v>
      </c>
      <c r="AW57">
        <f t="shared" si="6"/>
        <v>-14</v>
      </c>
      <c r="AX57">
        <f t="shared" si="7"/>
        <v>-4.666666666666667</v>
      </c>
      <c r="AY57">
        <f t="shared" si="8"/>
        <v>-4.333333333333333</v>
      </c>
      <c r="AZ57">
        <f t="shared" si="9"/>
        <v>4</v>
      </c>
      <c r="BA57">
        <f t="shared" si="10"/>
        <v>4</v>
      </c>
      <c r="BB57">
        <f t="shared" si="11"/>
        <v>11</v>
      </c>
      <c r="BC57" s="20">
        <f t="shared" si="12"/>
        <v>-4</v>
      </c>
      <c r="BD57" s="17">
        <f>SUM(X57:AC57)</f>
        <v>3.3333333333333357</v>
      </c>
      <c r="BE57" s="45">
        <f>SUM(BC57:BD57)</f>
        <v>-0.6666666666666643</v>
      </c>
    </row>
    <row r="58" spans="1:57" ht="13" x14ac:dyDescent="0.15">
      <c r="A58" s="27" t="s">
        <v>11</v>
      </c>
      <c r="B58" s="2" t="s">
        <v>1</v>
      </c>
      <c r="C58" s="2" t="s">
        <v>8</v>
      </c>
      <c r="D58" s="2" t="s">
        <v>3</v>
      </c>
      <c r="E58" s="23" t="s">
        <v>116</v>
      </c>
      <c r="F58" s="14">
        <v>6</v>
      </c>
      <c r="G58" s="2">
        <v>4</v>
      </c>
      <c r="H58" s="10">
        <v>2</v>
      </c>
      <c r="I58" s="2">
        <v>5</v>
      </c>
      <c r="J58" s="2">
        <v>1</v>
      </c>
      <c r="K58" s="10">
        <v>2</v>
      </c>
      <c r="L58" s="2">
        <v>6</v>
      </c>
      <c r="M58" s="2">
        <v>5</v>
      </c>
      <c r="N58" s="10">
        <v>5</v>
      </c>
      <c r="O58" s="2">
        <v>3</v>
      </c>
      <c r="P58" s="2">
        <v>5</v>
      </c>
      <c r="Q58" s="10">
        <v>5</v>
      </c>
      <c r="R58" s="2">
        <v>3</v>
      </c>
      <c r="S58" s="2">
        <v>3</v>
      </c>
      <c r="T58" s="10">
        <v>4</v>
      </c>
      <c r="U58" s="2">
        <v>6</v>
      </c>
      <c r="V58" s="2">
        <v>6</v>
      </c>
      <c r="W58" s="2">
        <v>3</v>
      </c>
      <c r="X58" s="2">
        <f t="shared" si="0"/>
        <v>-12</v>
      </c>
      <c r="Y58" s="2">
        <f t="shared" si="1"/>
        <v>-5.333333333333333</v>
      </c>
      <c r="Z58" s="2">
        <f t="shared" si="2"/>
        <v>-5.333333333333333</v>
      </c>
      <c r="AA58" s="2">
        <f t="shared" si="3"/>
        <v>4.333333333333333</v>
      </c>
      <c r="AB58" s="2">
        <f t="shared" si="4"/>
        <v>6.666666666666667</v>
      </c>
      <c r="AC58" s="2">
        <f t="shared" si="5"/>
        <v>15</v>
      </c>
      <c r="AE58" s="3">
        <v>6</v>
      </c>
      <c r="AF58" s="2">
        <v>3</v>
      </c>
      <c r="AG58" s="10">
        <v>5</v>
      </c>
      <c r="AH58" s="2">
        <v>4</v>
      </c>
      <c r="AI58" s="2">
        <v>1</v>
      </c>
      <c r="AJ58" s="10">
        <v>2</v>
      </c>
      <c r="AK58" s="2">
        <v>5</v>
      </c>
      <c r="AL58" s="2">
        <v>5</v>
      </c>
      <c r="AM58" s="10">
        <v>3</v>
      </c>
      <c r="AN58" s="5">
        <v>3</v>
      </c>
      <c r="AO58" s="2">
        <v>5</v>
      </c>
      <c r="AP58" s="10">
        <v>4</v>
      </c>
      <c r="AQ58" s="2">
        <v>2</v>
      </c>
      <c r="AR58" s="2">
        <v>2</v>
      </c>
      <c r="AS58" s="10">
        <v>2</v>
      </c>
      <c r="AT58" s="2">
        <v>3</v>
      </c>
      <c r="AU58" s="2">
        <v>3</v>
      </c>
      <c r="AV58" s="10">
        <v>5</v>
      </c>
      <c r="AW58">
        <f t="shared" si="6"/>
        <v>-14</v>
      </c>
      <c r="AX58">
        <f t="shared" si="7"/>
        <v>-4.666666666666667</v>
      </c>
      <c r="AY58">
        <f t="shared" si="8"/>
        <v>-4.333333333333333</v>
      </c>
      <c r="AZ58">
        <f t="shared" si="9"/>
        <v>4</v>
      </c>
      <c r="BA58">
        <f t="shared" si="10"/>
        <v>4</v>
      </c>
      <c r="BB58">
        <f t="shared" si="11"/>
        <v>11</v>
      </c>
      <c r="BC58" s="20">
        <f t="shared" si="12"/>
        <v>-4</v>
      </c>
      <c r="BD58" s="17">
        <f>SUM(X58:AC58)</f>
        <v>3.3333333333333357</v>
      </c>
      <c r="BE58" s="45">
        <f>SUM(BC58:BD58)</f>
        <v>-0.6666666666666643</v>
      </c>
    </row>
    <row r="59" spans="1:57" ht="13" x14ac:dyDescent="0.15">
      <c r="A59" s="2" t="s">
        <v>0</v>
      </c>
      <c r="B59" s="2" t="s">
        <v>6</v>
      </c>
      <c r="C59" s="2" t="s">
        <v>8</v>
      </c>
      <c r="D59" s="2" t="s">
        <v>3</v>
      </c>
      <c r="E59" s="28" t="s">
        <v>121</v>
      </c>
      <c r="F59" s="14">
        <v>5</v>
      </c>
      <c r="G59" s="2">
        <v>4</v>
      </c>
      <c r="H59" s="10">
        <v>1</v>
      </c>
      <c r="I59" s="2">
        <v>1</v>
      </c>
      <c r="J59" s="2">
        <v>1</v>
      </c>
      <c r="K59" s="10">
        <v>1</v>
      </c>
      <c r="L59" s="2">
        <v>3</v>
      </c>
      <c r="M59" s="2">
        <v>5</v>
      </c>
      <c r="N59" s="10">
        <v>1</v>
      </c>
      <c r="O59" s="2">
        <v>1</v>
      </c>
      <c r="P59" s="2">
        <v>1</v>
      </c>
      <c r="Q59" s="10">
        <v>1</v>
      </c>
      <c r="R59" s="2">
        <v>1</v>
      </c>
      <c r="S59" s="2">
        <v>1</v>
      </c>
      <c r="T59" s="10">
        <v>4</v>
      </c>
      <c r="U59" s="2">
        <v>4</v>
      </c>
      <c r="V59" s="2">
        <v>4</v>
      </c>
      <c r="W59" s="2">
        <v>6</v>
      </c>
      <c r="X59" s="2">
        <f t="shared" si="0"/>
        <v>-10</v>
      </c>
      <c r="Y59" s="2">
        <f t="shared" si="1"/>
        <v>-2</v>
      </c>
      <c r="Z59" s="2">
        <f t="shared" si="2"/>
        <v>-3</v>
      </c>
      <c r="AA59" s="2">
        <f t="shared" si="3"/>
        <v>1</v>
      </c>
      <c r="AB59" s="2">
        <f t="shared" si="4"/>
        <v>4</v>
      </c>
      <c r="AC59" s="2">
        <f t="shared" si="5"/>
        <v>14</v>
      </c>
      <c r="AE59" s="3">
        <v>4</v>
      </c>
      <c r="AF59" s="2">
        <v>4</v>
      </c>
      <c r="AG59" s="10">
        <v>1</v>
      </c>
      <c r="AH59" s="2">
        <v>1</v>
      </c>
      <c r="AI59" s="2">
        <v>1</v>
      </c>
      <c r="AJ59" s="10">
        <v>1</v>
      </c>
      <c r="AK59" s="2">
        <v>1</v>
      </c>
      <c r="AL59" s="2">
        <v>1</v>
      </c>
      <c r="AM59" s="10">
        <v>1</v>
      </c>
      <c r="AN59" s="5">
        <v>1</v>
      </c>
      <c r="AO59" s="2">
        <v>1</v>
      </c>
      <c r="AP59" s="10">
        <v>1</v>
      </c>
      <c r="AQ59" s="2">
        <v>1</v>
      </c>
      <c r="AR59" s="2">
        <v>3</v>
      </c>
      <c r="AS59" s="10">
        <v>1</v>
      </c>
      <c r="AT59" s="2">
        <v>1</v>
      </c>
      <c r="AU59" s="2">
        <v>5</v>
      </c>
      <c r="AV59" s="10">
        <v>5</v>
      </c>
      <c r="AW59">
        <f t="shared" si="6"/>
        <v>-9</v>
      </c>
      <c r="AX59">
        <f t="shared" si="7"/>
        <v>-2</v>
      </c>
      <c r="AY59">
        <f t="shared" si="8"/>
        <v>-1</v>
      </c>
      <c r="AZ59">
        <f t="shared" si="9"/>
        <v>1</v>
      </c>
      <c r="BA59">
        <f t="shared" si="10"/>
        <v>3.3333333333333335</v>
      </c>
      <c r="BB59">
        <f t="shared" si="11"/>
        <v>11</v>
      </c>
      <c r="BC59" s="20">
        <f t="shared" si="12"/>
        <v>3.3333333333333339</v>
      </c>
      <c r="BD59" s="17">
        <f>SUM(X59:AC59)</f>
        <v>4</v>
      </c>
      <c r="BE59" s="45">
        <f>SUM(BC59:BD59)</f>
        <v>7.3333333333333339</v>
      </c>
    </row>
    <row r="60" spans="1:57" ht="13" x14ac:dyDescent="0.15">
      <c r="A60" s="27" t="s">
        <v>11</v>
      </c>
      <c r="B60" s="2" t="s">
        <v>1</v>
      </c>
      <c r="C60" s="2" t="s">
        <v>8</v>
      </c>
      <c r="D60" s="2" t="s">
        <v>3</v>
      </c>
      <c r="E60" s="29">
        <v>500</v>
      </c>
      <c r="F60" s="14">
        <v>7</v>
      </c>
      <c r="G60" s="2">
        <v>5</v>
      </c>
      <c r="H60" s="10">
        <v>4</v>
      </c>
      <c r="I60" s="2">
        <v>2</v>
      </c>
      <c r="J60" s="2">
        <v>1</v>
      </c>
      <c r="K60" s="10">
        <v>3</v>
      </c>
      <c r="L60" s="2">
        <v>5</v>
      </c>
      <c r="M60" s="2">
        <v>6</v>
      </c>
      <c r="N60" s="10">
        <v>5</v>
      </c>
      <c r="O60" s="2">
        <v>2</v>
      </c>
      <c r="P60" s="2">
        <v>6</v>
      </c>
      <c r="Q60" s="10">
        <v>5</v>
      </c>
      <c r="R60" s="2">
        <v>5</v>
      </c>
      <c r="S60" s="2">
        <v>4</v>
      </c>
      <c r="T60" s="10">
        <v>5</v>
      </c>
      <c r="U60" s="2">
        <v>5</v>
      </c>
      <c r="V60" s="2">
        <v>5</v>
      </c>
      <c r="W60" s="2">
        <v>6</v>
      </c>
      <c r="X60" s="2">
        <f t="shared" si="0"/>
        <v>-16</v>
      </c>
      <c r="Y60" s="2">
        <f t="shared" si="1"/>
        <v>-4</v>
      </c>
      <c r="Z60" s="2">
        <f t="shared" si="2"/>
        <v>-5.333333333333333</v>
      </c>
      <c r="AA60" s="2">
        <f t="shared" si="3"/>
        <v>4.333333333333333</v>
      </c>
      <c r="AB60" s="2">
        <f t="shared" si="4"/>
        <v>9.3333333333333339</v>
      </c>
      <c r="AC60" s="2">
        <f t="shared" si="5"/>
        <v>16</v>
      </c>
      <c r="AE60" s="3">
        <v>7</v>
      </c>
      <c r="AF60" s="2">
        <v>5</v>
      </c>
      <c r="AG60" s="10">
        <v>5</v>
      </c>
      <c r="AH60" s="2">
        <v>3</v>
      </c>
      <c r="AI60" s="2">
        <v>1</v>
      </c>
      <c r="AJ60" s="10">
        <v>3</v>
      </c>
      <c r="AK60" s="2">
        <v>6</v>
      </c>
      <c r="AL60" s="2">
        <v>6</v>
      </c>
      <c r="AM60" s="10">
        <v>5</v>
      </c>
      <c r="AN60" s="5">
        <v>2</v>
      </c>
      <c r="AO60" s="2">
        <v>5</v>
      </c>
      <c r="AP60" s="10">
        <v>4</v>
      </c>
      <c r="AQ60" s="2">
        <v>5</v>
      </c>
      <c r="AR60" s="2">
        <v>5</v>
      </c>
      <c r="AS60" s="10">
        <v>5</v>
      </c>
      <c r="AT60" s="2">
        <v>5</v>
      </c>
      <c r="AU60" s="2">
        <v>6</v>
      </c>
      <c r="AV60" s="10">
        <v>5</v>
      </c>
      <c r="AW60">
        <f t="shared" si="6"/>
        <v>-17</v>
      </c>
      <c r="AX60">
        <f t="shared" si="7"/>
        <v>-4.666666666666667</v>
      </c>
      <c r="AY60">
        <f t="shared" si="8"/>
        <v>-5.666666666666667</v>
      </c>
      <c r="AZ60">
        <f t="shared" si="9"/>
        <v>3.6666666666666665</v>
      </c>
      <c r="BA60">
        <f t="shared" si="10"/>
        <v>10</v>
      </c>
      <c r="BB60">
        <f t="shared" si="11"/>
        <v>16</v>
      </c>
      <c r="BC60" s="20">
        <f t="shared" si="12"/>
        <v>2.3333333333333321</v>
      </c>
      <c r="BD60" s="17">
        <f>SUM(X60:AC60)</f>
        <v>4.3333333333333339</v>
      </c>
      <c r="BE60" s="45">
        <f>SUM(BC60:BD60)</f>
        <v>6.6666666666666661</v>
      </c>
    </row>
    <row r="61" spans="1:57" ht="13" x14ac:dyDescent="0.15">
      <c r="A61" s="2" t="s">
        <v>9</v>
      </c>
      <c r="B61" s="2" t="s">
        <v>1</v>
      </c>
      <c r="C61" s="2" t="s">
        <v>2</v>
      </c>
      <c r="D61" s="17" t="s">
        <v>30</v>
      </c>
      <c r="E61" s="28" t="s">
        <v>121</v>
      </c>
      <c r="F61" s="14">
        <v>5</v>
      </c>
      <c r="G61" s="2">
        <v>7</v>
      </c>
      <c r="H61" s="10">
        <v>1</v>
      </c>
      <c r="I61" s="2">
        <v>4</v>
      </c>
      <c r="J61" s="2">
        <v>1</v>
      </c>
      <c r="K61" s="10">
        <v>1</v>
      </c>
      <c r="L61" s="2">
        <v>4</v>
      </c>
      <c r="M61" s="2">
        <v>4</v>
      </c>
      <c r="N61" s="10">
        <v>5</v>
      </c>
      <c r="O61" s="2">
        <v>1</v>
      </c>
      <c r="P61" s="2">
        <v>1</v>
      </c>
      <c r="Q61" s="10">
        <v>6</v>
      </c>
      <c r="R61" s="2">
        <v>6</v>
      </c>
      <c r="S61" s="2">
        <v>6</v>
      </c>
      <c r="T61" s="10">
        <v>6</v>
      </c>
      <c r="U61" s="2">
        <v>5</v>
      </c>
      <c r="V61" s="2">
        <v>5</v>
      </c>
      <c r="W61" s="2">
        <v>1</v>
      </c>
      <c r="X61" s="2">
        <f t="shared" si="0"/>
        <v>-13</v>
      </c>
      <c r="Y61" s="2">
        <f t="shared" si="1"/>
        <v>-4</v>
      </c>
      <c r="Z61" s="2">
        <f t="shared" si="2"/>
        <v>-4.333333333333333</v>
      </c>
      <c r="AA61" s="2">
        <f t="shared" si="3"/>
        <v>2.6666666666666665</v>
      </c>
      <c r="AB61" s="2">
        <f t="shared" si="4"/>
        <v>12</v>
      </c>
      <c r="AC61" s="2">
        <f t="shared" si="5"/>
        <v>11</v>
      </c>
      <c r="AE61" s="3">
        <v>6</v>
      </c>
      <c r="AF61" s="2">
        <v>7</v>
      </c>
      <c r="AG61" s="10">
        <v>5</v>
      </c>
      <c r="AH61" s="2">
        <v>5</v>
      </c>
      <c r="AI61" s="2">
        <v>1</v>
      </c>
      <c r="AJ61" s="10">
        <v>1</v>
      </c>
      <c r="AK61" s="2">
        <v>4</v>
      </c>
      <c r="AL61" s="2">
        <v>1</v>
      </c>
      <c r="AM61" s="10">
        <v>1</v>
      </c>
      <c r="AN61" s="5">
        <v>1</v>
      </c>
      <c r="AO61" s="2">
        <v>2</v>
      </c>
      <c r="AP61" s="10">
        <v>2</v>
      </c>
      <c r="AQ61" s="2">
        <v>2</v>
      </c>
      <c r="AR61" s="2">
        <v>1</v>
      </c>
      <c r="AS61" s="10">
        <v>2</v>
      </c>
      <c r="AT61" s="2">
        <v>5</v>
      </c>
      <c r="AU61" s="2">
        <v>2</v>
      </c>
      <c r="AV61" s="10">
        <v>2</v>
      </c>
      <c r="AW61">
        <f t="shared" si="6"/>
        <v>-18</v>
      </c>
      <c r="AX61">
        <f t="shared" si="7"/>
        <v>-4.666666666666667</v>
      </c>
      <c r="AY61">
        <f t="shared" si="8"/>
        <v>-2</v>
      </c>
      <c r="AZ61">
        <f t="shared" si="9"/>
        <v>1.6666666666666667</v>
      </c>
      <c r="BA61">
        <f t="shared" si="10"/>
        <v>3.3333333333333335</v>
      </c>
      <c r="BB61">
        <f t="shared" si="11"/>
        <v>9</v>
      </c>
      <c r="BC61" s="20">
        <f t="shared" si="12"/>
        <v>-10.666666666666668</v>
      </c>
      <c r="BD61" s="17">
        <f>SUM(X61:AC61)</f>
        <v>4.3333333333333357</v>
      </c>
      <c r="BE61" s="45">
        <f>SUM(BC61:BD61)</f>
        <v>-6.3333333333333321</v>
      </c>
    </row>
    <row r="62" spans="1:57" ht="13" x14ac:dyDescent="0.15">
      <c r="A62" s="27" t="s">
        <v>11</v>
      </c>
      <c r="B62" s="2" t="s">
        <v>6</v>
      </c>
      <c r="C62" s="2" t="s">
        <v>8</v>
      </c>
      <c r="D62" s="2" t="s">
        <v>3</v>
      </c>
      <c r="E62" s="23" t="s">
        <v>116</v>
      </c>
      <c r="F62" s="14">
        <v>4</v>
      </c>
      <c r="G62" s="2">
        <v>2</v>
      </c>
      <c r="H62" s="10">
        <v>6</v>
      </c>
      <c r="I62" s="2">
        <v>6</v>
      </c>
      <c r="J62" s="2">
        <v>2</v>
      </c>
      <c r="K62" s="10">
        <v>2</v>
      </c>
      <c r="L62" s="2">
        <v>4</v>
      </c>
      <c r="M62" s="2">
        <v>4</v>
      </c>
      <c r="N62" s="10">
        <v>4</v>
      </c>
      <c r="O62" s="2">
        <v>2</v>
      </c>
      <c r="P62" s="2">
        <v>4</v>
      </c>
      <c r="Q62" s="10">
        <v>4</v>
      </c>
      <c r="R62" s="2">
        <v>4</v>
      </c>
      <c r="S62" s="2">
        <v>4</v>
      </c>
      <c r="T62" s="10">
        <v>4</v>
      </c>
      <c r="U62" s="2">
        <v>6</v>
      </c>
      <c r="V62" s="2">
        <v>5</v>
      </c>
      <c r="W62" s="2">
        <v>5</v>
      </c>
      <c r="X62" s="2">
        <f t="shared" si="0"/>
        <v>-12</v>
      </c>
      <c r="Y62" s="2">
        <f t="shared" si="1"/>
        <v>-6.666666666666667</v>
      </c>
      <c r="Z62" s="2">
        <f t="shared" si="2"/>
        <v>-4</v>
      </c>
      <c r="AA62" s="2">
        <f t="shared" si="3"/>
        <v>3.3333333333333335</v>
      </c>
      <c r="AB62" s="2">
        <f t="shared" si="4"/>
        <v>8</v>
      </c>
      <c r="AC62" s="2">
        <f t="shared" si="5"/>
        <v>16</v>
      </c>
      <c r="AE62" s="3">
        <v>4</v>
      </c>
      <c r="AF62" s="2">
        <v>3</v>
      </c>
      <c r="AG62" s="10">
        <v>5</v>
      </c>
      <c r="AH62" s="2">
        <v>6</v>
      </c>
      <c r="AI62" s="2">
        <v>2</v>
      </c>
      <c r="AJ62" s="10">
        <v>2</v>
      </c>
      <c r="AK62" s="2">
        <v>2</v>
      </c>
      <c r="AL62" s="2">
        <v>2</v>
      </c>
      <c r="AM62" s="10">
        <v>3</v>
      </c>
      <c r="AN62" s="5">
        <v>2</v>
      </c>
      <c r="AO62" s="2">
        <v>5</v>
      </c>
      <c r="AP62" s="10">
        <v>4</v>
      </c>
      <c r="AQ62" s="2">
        <v>5</v>
      </c>
      <c r="AR62" s="2">
        <v>4</v>
      </c>
      <c r="AS62" s="10">
        <v>3</v>
      </c>
      <c r="AT62" s="2">
        <v>5</v>
      </c>
      <c r="AU62" s="2">
        <v>5</v>
      </c>
      <c r="AV62" s="10">
        <v>5</v>
      </c>
      <c r="AW62">
        <f t="shared" si="6"/>
        <v>-12</v>
      </c>
      <c r="AX62">
        <f t="shared" si="7"/>
        <v>-6.666666666666667</v>
      </c>
      <c r="AY62">
        <f t="shared" si="8"/>
        <v>-2.3333333333333335</v>
      </c>
      <c r="AZ62">
        <f t="shared" si="9"/>
        <v>3.6666666666666665</v>
      </c>
      <c r="BA62">
        <f t="shared" si="10"/>
        <v>8</v>
      </c>
      <c r="BB62">
        <f t="shared" si="11"/>
        <v>15</v>
      </c>
      <c r="BC62" s="20">
        <f t="shared" si="12"/>
        <v>5.6666666666666679</v>
      </c>
      <c r="BD62" s="17">
        <f>SUM(X62:AC62)</f>
        <v>4.6666666666666643</v>
      </c>
      <c r="BE62" s="45">
        <f>SUM(BC62:BD62)</f>
        <v>10.333333333333332</v>
      </c>
    </row>
    <row r="63" spans="1:57" ht="13" x14ac:dyDescent="0.15">
      <c r="A63" s="2" t="s">
        <v>0</v>
      </c>
      <c r="B63" s="2" t="s">
        <v>6</v>
      </c>
      <c r="C63" s="2" t="s">
        <v>2</v>
      </c>
      <c r="D63" s="2" t="s">
        <v>3</v>
      </c>
      <c r="E63" s="29">
        <v>50</v>
      </c>
      <c r="F63" s="14">
        <v>7</v>
      </c>
      <c r="G63" s="2">
        <v>4</v>
      </c>
      <c r="H63" s="10">
        <v>4</v>
      </c>
      <c r="I63" s="2">
        <v>4</v>
      </c>
      <c r="J63" s="2">
        <v>3</v>
      </c>
      <c r="K63" s="10">
        <v>4</v>
      </c>
      <c r="L63" s="2">
        <v>4</v>
      </c>
      <c r="M63" s="2">
        <v>5</v>
      </c>
      <c r="N63" s="10">
        <v>4</v>
      </c>
      <c r="O63" s="2">
        <v>2</v>
      </c>
      <c r="P63" s="2">
        <v>4</v>
      </c>
      <c r="Q63" s="10">
        <v>4</v>
      </c>
      <c r="R63" s="2">
        <v>7</v>
      </c>
      <c r="S63" s="2">
        <v>5</v>
      </c>
      <c r="T63" s="10">
        <v>6</v>
      </c>
      <c r="U63" s="2">
        <v>7</v>
      </c>
      <c r="V63" s="2">
        <v>4</v>
      </c>
      <c r="W63" s="2">
        <v>5</v>
      </c>
      <c r="X63" s="2">
        <f t="shared" si="0"/>
        <v>-15</v>
      </c>
      <c r="Y63" s="2">
        <f t="shared" si="1"/>
        <v>-7.333333333333333</v>
      </c>
      <c r="Z63" s="2">
        <f t="shared" si="2"/>
        <v>-4.333333333333333</v>
      </c>
      <c r="AA63" s="2">
        <f t="shared" si="3"/>
        <v>3.3333333333333335</v>
      </c>
      <c r="AB63" s="2">
        <f t="shared" si="4"/>
        <v>12</v>
      </c>
      <c r="AC63" s="2">
        <f t="shared" si="5"/>
        <v>16</v>
      </c>
      <c r="AE63" s="3">
        <v>4</v>
      </c>
      <c r="AF63" s="2">
        <v>3</v>
      </c>
      <c r="AG63" s="10">
        <v>3</v>
      </c>
      <c r="AH63" s="2">
        <v>4</v>
      </c>
      <c r="AI63" s="2">
        <v>1</v>
      </c>
      <c r="AJ63" s="10">
        <v>4</v>
      </c>
      <c r="AK63" s="2">
        <v>1</v>
      </c>
      <c r="AL63" s="2">
        <v>4</v>
      </c>
      <c r="AM63" s="10">
        <v>4</v>
      </c>
      <c r="AN63" s="5">
        <v>4</v>
      </c>
      <c r="AO63" s="2">
        <v>3</v>
      </c>
      <c r="AP63" s="10">
        <v>5</v>
      </c>
      <c r="AQ63" s="2">
        <v>5</v>
      </c>
      <c r="AR63" s="2">
        <v>4</v>
      </c>
      <c r="AS63" s="10">
        <v>5</v>
      </c>
      <c r="AT63" s="2">
        <v>7</v>
      </c>
      <c r="AU63" s="2">
        <v>4</v>
      </c>
      <c r="AV63" s="10">
        <v>6</v>
      </c>
      <c r="AW63">
        <f t="shared" si="6"/>
        <v>-10</v>
      </c>
      <c r="AX63">
        <f t="shared" si="7"/>
        <v>-6</v>
      </c>
      <c r="AY63">
        <f t="shared" si="8"/>
        <v>-3</v>
      </c>
      <c r="AZ63">
        <f t="shared" si="9"/>
        <v>4</v>
      </c>
      <c r="BA63">
        <f t="shared" si="10"/>
        <v>9.3333333333333339</v>
      </c>
      <c r="BB63">
        <f t="shared" si="11"/>
        <v>17</v>
      </c>
      <c r="BC63" s="20">
        <f t="shared" si="12"/>
        <v>11.333333333333334</v>
      </c>
      <c r="BD63" s="17">
        <f>SUM(X63:AC63)</f>
        <v>4.6666666666666679</v>
      </c>
      <c r="BE63" s="45">
        <f>SUM(BC63:BD63)</f>
        <v>16</v>
      </c>
    </row>
    <row r="64" spans="1:57" ht="13" x14ac:dyDescent="0.15">
      <c r="A64" s="27" t="s">
        <v>11</v>
      </c>
      <c r="B64" s="2" t="s">
        <v>6</v>
      </c>
      <c r="C64" s="2" t="s">
        <v>8</v>
      </c>
      <c r="D64" s="2" t="s">
        <v>3</v>
      </c>
      <c r="E64" s="28" t="s">
        <v>121</v>
      </c>
      <c r="F64" s="14">
        <v>3</v>
      </c>
      <c r="G64" s="2">
        <v>1</v>
      </c>
      <c r="H64" s="10">
        <v>2</v>
      </c>
      <c r="I64" s="2">
        <v>1</v>
      </c>
      <c r="J64" s="2">
        <v>2</v>
      </c>
      <c r="K64" s="10">
        <v>1</v>
      </c>
      <c r="L64" s="2">
        <v>1</v>
      </c>
      <c r="M64" s="2">
        <v>3</v>
      </c>
      <c r="N64" s="10">
        <v>1</v>
      </c>
      <c r="O64" s="2">
        <v>1</v>
      </c>
      <c r="P64" s="2">
        <v>1</v>
      </c>
      <c r="Q64" s="10">
        <v>2</v>
      </c>
      <c r="R64" s="2">
        <v>2</v>
      </c>
      <c r="S64" s="2">
        <v>1</v>
      </c>
      <c r="T64" s="10">
        <v>1</v>
      </c>
      <c r="U64" s="2">
        <v>4</v>
      </c>
      <c r="V64" s="2">
        <v>3</v>
      </c>
      <c r="W64" s="2">
        <v>4</v>
      </c>
      <c r="X64" s="2">
        <f t="shared" si="0"/>
        <v>-6</v>
      </c>
      <c r="Y64" s="2">
        <f t="shared" si="1"/>
        <v>-2.6666666666666665</v>
      </c>
      <c r="Z64" s="2">
        <f t="shared" si="2"/>
        <v>-1.6666666666666667</v>
      </c>
      <c r="AA64" s="2">
        <f t="shared" si="3"/>
        <v>1.3333333333333333</v>
      </c>
      <c r="AB64" s="2">
        <f t="shared" si="4"/>
        <v>2.6666666666666665</v>
      </c>
      <c r="AC64" s="2">
        <f t="shared" si="5"/>
        <v>11</v>
      </c>
      <c r="AE64" s="3">
        <v>3</v>
      </c>
      <c r="AF64" s="2">
        <v>2</v>
      </c>
      <c r="AG64" s="10">
        <v>2</v>
      </c>
      <c r="AH64" s="2">
        <v>1</v>
      </c>
      <c r="AI64" s="2">
        <v>1</v>
      </c>
      <c r="AJ64" s="10">
        <v>1</v>
      </c>
      <c r="AK64" s="2">
        <v>4</v>
      </c>
      <c r="AL64" s="2">
        <v>3</v>
      </c>
      <c r="AM64" s="10">
        <v>1</v>
      </c>
      <c r="AN64" s="5">
        <v>1</v>
      </c>
      <c r="AO64" s="2">
        <v>2</v>
      </c>
      <c r="AP64" s="10">
        <v>1</v>
      </c>
      <c r="AQ64" s="2">
        <v>1</v>
      </c>
      <c r="AR64" s="2">
        <v>1</v>
      </c>
      <c r="AS64" s="10">
        <v>1</v>
      </c>
      <c r="AT64" s="2">
        <v>4</v>
      </c>
      <c r="AU64" s="2">
        <v>2</v>
      </c>
      <c r="AV64" s="10">
        <v>4</v>
      </c>
      <c r="AW64">
        <f t="shared" si="6"/>
        <v>-7</v>
      </c>
      <c r="AX64">
        <f t="shared" si="7"/>
        <v>-2</v>
      </c>
      <c r="AY64">
        <f t="shared" si="8"/>
        <v>-2.6666666666666665</v>
      </c>
      <c r="AZ64">
        <f t="shared" si="9"/>
        <v>1.3333333333333333</v>
      </c>
      <c r="BA64">
        <f t="shared" si="10"/>
        <v>2</v>
      </c>
      <c r="BB64">
        <f t="shared" si="11"/>
        <v>10</v>
      </c>
      <c r="BC64" s="20">
        <f t="shared" si="12"/>
        <v>1.6666666666666679</v>
      </c>
      <c r="BD64" s="17">
        <f>SUM(X64:AC64)</f>
        <v>4.6666666666666679</v>
      </c>
      <c r="BE64" s="45">
        <f>SUM(BC64:BD64)</f>
        <v>6.3333333333333357</v>
      </c>
    </row>
    <row r="65" spans="1:57" ht="13" x14ac:dyDescent="0.15">
      <c r="A65" s="27" t="s">
        <v>11</v>
      </c>
      <c r="B65" s="2" t="s">
        <v>1</v>
      </c>
      <c r="C65" s="2" t="s">
        <v>8</v>
      </c>
      <c r="D65" s="2" t="s">
        <v>3</v>
      </c>
      <c r="E65" s="23" t="s">
        <v>116</v>
      </c>
      <c r="F65" s="14">
        <v>4</v>
      </c>
      <c r="G65" s="2">
        <v>2</v>
      </c>
      <c r="H65" s="10">
        <v>2</v>
      </c>
      <c r="I65" s="2">
        <v>1</v>
      </c>
      <c r="J65" s="2">
        <v>1</v>
      </c>
      <c r="K65" s="10">
        <v>1</v>
      </c>
      <c r="L65" s="2">
        <v>1</v>
      </c>
      <c r="M65" s="2">
        <v>2</v>
      </c>
      <c r="N65" s="10">
        <v>1</v>
      </c>
      <c r="O65" s="2">
        <v>1</v>
      </c>
      <c r="P65" s="2">
        <v>2</v>
      </c>
      <c r="Q65" s="10">
        <v>3</v>
      </c>
      <c r="R65" s="2">
        <v>2</v>
      </c>
      <c r="S65" s="2">
        <v>2</v>
      </c>
      <c r="T65" s="10">
        <v>1</v>
      </c>
      <c r="U65" s="2">
        <v>5</v>
      </c>
      <c r="V65" s="2">
        <v>4</v>
      </c>
      <c r="W65" s="2">
        <v>2</v>
      </c>
      <c r="X65" s="2">
        <f t="shared" si="0"/>
        <v>-8</v>
      </c>
      <c r="Y65" s="2">
        <f t="shared" si="1"/>
        <v>-2</v>
      </c>
      <c r="Z65" s="2">
        <f t="shared" si="2"/>
        <v>-1.3333333333333333</v>
      </c>
      <c r="AA65" s="2">
        <f t="shared" si="3"/>
        <v>2</v>
      </c>
      <c r="AB65" s="2">
        <f t="shared" si="4"/>
        <v>3.3333333333333335</v>
      </c>
      <c r="AC65" s="2">
        <f t="shared" si="5"/>
        <v>11</v>
      </c>
      <c r="AE65" s="3">
        <v>2</v>
      </c>
      <c r="AF65" s="2">
        <v>2</v>
      </c>
      <c r="AG65" s="10">
        <v>2</v>
      </c>
      <c r="AH65" s="2">
        <v>1</v>
      </c>
      <c r="AI65" s="2">
        <v>1</v>
      </c>
      <c r="AJ65" s="10">
        <v>1</v>
      </c>
      <c r="AK65" s="2">
        <v>1</v>
      </c>
      <c r="AL65" s="2">
        <v>1</v>
      </c>
      <c r="AM65" s="10">
        <v>1</v>
      </c>
      <c r="AN65" s="5">
        <v>1</v>
      </c>
      <c r="AO65" s="2">
        <v>2</v>
      </c>
      <c r="AP65" s="10">
        <v>2</v>
      </c>
      <c r="AQ65" s="2">
        <v>2</v>
      </c>
      <c r="AR65" s="2">
        <v>1</v>
      </c>
      <c r="AS65" s="10">
        <v>2</v>
      </c>
      <c r="AT65" s="2">
        <v>2</v>
      </c>
      <c r="AU65" s="2">
        <v>2</v>
      </c>
      <c r="AV65" s="10">
        <v>2</v>
      </c>
      <c r="AW65">
        <f t="shared" si="6"/>
        <v>-6</v>
      </c>
      <c r="AX65">
        <f t="shared" si="7"/>
        <v>-2</v>
      </c>
      <c r="AY65">
        <f t="shared" si="8"/>
        <v>-1</v>
      </c>
      <c r="AZ65">
        <f t="shared" si="9"/>
        <v>1.6666666666666667</v>
      </c>
      <c r="BA65">
        <f t="shared" si="10"/>
        <v>3.3333333333333335</v>
      </c>
      <c r="BB65">
        <f t="shared" si="11"/>
        <v>6</v>
      </c>
      <c r="BC65" s="20">
        <f t="shared" si="12"/>
        <v>2.0000000000000004</v>
      </c>
      <c r="BD65" s="17">
        <f>SUM(X65:AC65)</f>
        <v>5</v>
      </c>
      <c r="BE65" s="45">
        <f>SUM(BC65:BD65)</f>
        <v>7</v>
      </c>
    </row>
    <row r="66" spans="1:57" ht="13" x14ac:dyDescent="0.15">
      <c r="A66" s="27" t="s">
        <v>11</v>
      </c>
      <c r="B66" s="2" t="s">
        <v>6</v>
      </c>
      <c r="C66" s="2" t="s">
        <v>14</v>
      </c>
      <c r="D66" s="2" t="s">
        <v>3</v>
      </c>
      <c r="E66" s="29">
        <v>1000</v>
      </c>
      <c r="F66" s="14">
        <v>5</v>
      </c>
      <c r="G66" s="2">
        <v>5</v>
      </c>
      <c r="H66" s="10">
        <v>3</v>
      </c>
      <c r="I66" s="2">
        <v>2</v>
      </c>
      <c r="J66" s="2">
        <v>2</v>
      </c>
      <c r="K66" s="10">
        <v>2</v>
      </c>
      <c r="L66" s="2">
        <v>5</v>
      </c>
      <c r="M66" s="2">
        <v>6</v>
      </c>
      <c r="N66" s="10">
        <v>2</v>
      </c>
      <c r="O66" s="2">
        <v>1</v>
      </c>
      <c r="P66" s="2">
        <v>5</v>
      </c>
      <c r="Q66" s="10">
        <v>2</v>
      </c>
      <c r="R66" s="2">
        <v>4</v>
      </c>
      <c r="S66" s="2">
        <v>6</v>
      </c>
      <c r="T66" s="10">
        <v>3</v>
      </c>
      <c r="U66" s="2">
        <v>6</v>
      </c>
      <c r="V66" s="2">
        <v>6</v>
      </c>
      <c r="W66" s="2">
        <v>3</v>
      </c>
      <c r="X66" s="2">
        <f t="shared" ref="X66:X129" si="13">AVERAGE(F66:H66)*(-3)</f>
        <v>-13</v>
      </c>
      <c r="Y66" s="2">
        <f t="shared" ref="Y66:Y129" si="14">AVERAGE(I66:K66)*(-2)</f>
        <v>-4</v>
      </c>
      <c r="Z66" s="2">
        <f t="shared" ref="Z66:Z129" si="15">AVERAGE(L66:N66)*(-1)</f>
        <v>-4.333333333333333</v>
      </c>
      <c r="AA66" s="2">
        <f t="shared" ref="AA66:AA129" si="16">AVERAGE(O66:Q66)*1</f>
        <v>2.6666666666666665</v>
      </c>
      <c r="AB66" s="2">
        <f t="shared" ref="AB66:AB129" si="17">AVERAGE(R66:T66)*2</f>
        <v>8.6666666666666661</v>
      </c>
      <c r="AC66" s="2">
        <f t="shared" ref="AC66:AC129" si="18">AVERAGE(U66:W66)*3</f>
        <v>15</v>
      </c>
      <c r="AE66" s="3">
        <v>6</v>
      </c>
      <c r="AF66" s="2">
        <v>5</v>
      </c>
      <c r="AG66" s="10">
        <v>5</v>
      </c>
      <c r="AH66" s="2">
        <v>5</v>
      </c>
      <c r="AI66" s="2">
        <v>2</v>
      </c>
      <c r="AJ66" s="10">
        <v>2</v>
      </c>
      <c r="AK66" s="2">
        <v>5</v>
      </c>
      <c r="AL66" s="2">
        <v>5</v>
      </c>
      <c r="AM66" s="10">
        <v>3</v>
      </c>
      <c r="AN66" s="5">
        <v>1</v>
      </c>
      <c r="AO66" s="2">
        <v>5</v>
      </c>
      <c r="AP66" s="10">
        <v>5</v>
      </c>
      <c r="AQ66" s="2">
        <v>5</v>
      </c>
      <c r="AR66" s="2">
        <v>5</v>
      </c>
      <c r="AS66" s="10">
        <v>3</v>
      </c>
      <c r="AT66" s="2">
        <v>7</v>
      </c>
      <c r="AU66" s="2">
        <v>6</v>
      </c>
      <c r="AV66" s="10">
        <v>6</v>
      </c>
      <c r="AW66">
        <f t="shared" ref="AW66:AW129" si="19">AVERAGE(AE66:AG66)*(-3)</f>
        <v>-16</v>
      </c>
      <c r="AX66">
        <f t="shared" ref="AX66:AX129" si="20">AVERAGE(AH66:AJ66)*(-2)</f>
        <v>-6</v>
      </c>
      <c r="AY66">
        <f t="shared" ref="AY66:AY129" si="21">AVERAGE(AK66:AM66)*(-1)</f>
        <v>-4.333333333333333</v>
      </c>
      <c r="AZ66">
        <f t="shared" ref="AZ66:AZ129" si="22">AVERAGE(AN66:AP66)*1</f>
        <v>3.6666666666666665</v>
      </c>
      <c r="BA66">
        <f t="shared" ref="BA66:BA129" si="23">AVERAGE(AQ66:AS66)*2</f>
        <v>8.6666666666666661</v>
      </c>
      <c r="BB66">
        <f t="shared" ref="BB66:BB129" si="24">AVERAGE(AT66:AV66)*3</f>
        <v>19</v>
      </c>
      <c r="BC66" s="20">
        <f t="shared" ref="BC66:BC129" si="25">SUM(AW66:BB66)</f>
        <v>5.0000000000000018</v>
      </c>
      <c r="BD66" s="17">
        <f>SUM(X66:AC66)</f>
        <v>5.0000000000000018</v>
      </c>
      <c r="BE66" s="45">
        <f>SUM(BC66:BD66)</f>
        <v>10.000000000000004</v>
      </c>
    </row>
    <row r="67" spans="1:57" ht="13" x14ac:dyDescent="0.15">
      <c r="A67" s="2" t="s">
        <v>0</v>
      </c>
      <c r="B67" s="2" t="s">
        <v>1</v>
      </c>
      <c r="C67" s="2" t="s">
        <v>2</v>
      </c>
      <c r="D67" s="2" t="s">
        <v>3</v>
      </c>
      <c r="E67" s="29">
        <v>200</v>
      </c>
      <c r="F67" s="14">
        <v>7</v>
      </c>
      <c r="G67" s="2">
        <v>7</v>
      </c>
      <c r="H67" s="10">
        <v>4</v>
      </c>
      <c r="I67" s="2">
        <v>7</v>
      </c>
      <c r="J67" s="2">
        <v>4</v>
      </c>
      <c r="K67" s="10">
        <v>1</v>
      </c>
      <c r="L67" s="2">
        <v>7</v>
      </c>
      <c r="M67" s="2">
        <v>7</v>
      </c>
      <c r="N67" s="10">
        <v>1</v>
      </c>
      <c r="O67" s="2">
        <v>5</v>
      </c>
      <c r="P67" s="2">
        <v>7</v>
      </c>
      <c r="Q67" s="10">
        <v>4</v>
      </c>
      <c r="R67" s="2">
        <v>5</v>
      </c>
      <c r="S67" s="2">
        <v>6</v>
      </c>
      <c r="T67" s="10">
        <v>7</v>
      </c>
      <c r="U67" s="2">
        <v>7</v>
      </c>
      <c r="V67" s="2">
        <v>7</v>
      </c>
      <c r="W67" s="2">
        <v>5</v>
      </c>
      <c r="X67" s="2">
        <f t="shared" si="13"/>
        <v>-18</v>
      </c>
      <c r="Y67" s="2">
        <f t="shared" si="14"/>
        <v>-8</v>
      </c>
      <c r="Z67" s="2">
        <f t="shared" si="15"/>
        <v>-5</v>
      </c>
      <c r="AA67" s="2">
        <f t="shared" si="16"/>
        <v>5.333333333333333</v>
      </c>
      <c r="AB67" s="2">
        <f t="shared" si="17"/>
        <v>12</v>
      </c>
      <c r="AC67" s="2">
        <f t="shared" si="18"/>
        <v>19</v>
      </c>
      <c r="AE67" s="3">
        <v>7</v>
      </c>
      <c r="AF67" s="2">
        <v>7</v>
      </c>
      <c r="AG67" s="10">
        <v>7</v>
      </c>
      <c r="AH67" s="2">
        <v>7</v>
      </c>
      <c r="AI67" s="2">
        <v>5</v>
      </c>
      <c r="AJ67" s="10">
        <v>4</v>
      </c>
      <c r="AK67" s="2">
        <v>7</v>
      </c>
      <c r="AL67" s="2">
        <v>7</v>
      </c>
      <c r="AM67" s="10">
        <v>1</v>
      </c>
      <c r="AN67" s="5">
        <v>6</v>
      </c>
      <c r="AO67" s="2">
        <v>7</v>
      </c>
      <c r="AP67" s="10">
        <v>6</v>
      </c>
      <c r="AQ67" s="2">
        <v>5</v>
      </c>
      <c r="AR67" s="2">
        <v>7</v>
      </c>
      <c r="AS67" s="10">
        <v>7</v>
      </c>
      <c r="AT67" s="2">
        <v>7</v>
      </c>
      <c r="AU67" s="2">
        <v>7</v>
      </c>
      <c r="AV67" s="10">
        <v>6</v>
      </c>
      <c r="AW67">
        <f t="shared" si="19"/>
        <v>-21</v>
      </c>
      <c r="AX67">
        <f t="shared" si="20"/>
        <v>-10.666666666666666</v>
      </c>
      <c r="AY67">
        <f t="shared" si="21"/>
        <v>-5</v>
      </c>
      <c r="AZ67">
        <f t="shared" si="22"/>
        <v>6.333333333333333</v>
      </c>
      <c r="BA67">
        <f t="shared" si="23"/>
        <v>12.666666666666666</v>
      </c>
      <c r="BB67">
        <f t="shared" si="24"/>
        <v>20</v>
      </c>
      <c r="BC67" s="20">
        <f t="shared" si="25"/>
        <v>2.3333333333333357</v>
      </c>
      <c r="BD67" s="17">
        <f>SUM(X67:AC67)</f>
        <v>5.3333333333333321</v>
      </c>
      <c r="BE67" s="45">
        <f>SUM(BC67:BD67)</f>
        <v>7.6666666666666679</v>
      </c>
    </row>
    <row r="68" spans="1:57" ht="13" x14ac:dyDescent="0.15">
      <c r="A68" s="27" t="s">
        <v>11</v>
      </c>
      <c r="B68" s="2" t="s">
        <v>6</v>
      </c>
      <c r="C68" s="2" t="s">
        <v>8</v>
      </c>
      <c r="D68" s="2" t="s">
        <v>3</v>
      </c>
      <c r="E68" s="28" t="s">
        <v>123</v>
      </c>
      <c r="F68" s="14">
        <v>6</v>
      </c>
      <c r="G68" s="2">
        <v>5</v>
      </c>
      <c r="H68" s="10">
        <v>1</v>
      </c>
      <c r="I68" s="2">
        <v>3</v>
      </c>
      <c r="J68" s="2">
        <v>1</v>
      </c>
      <c r="K68" s="10">
        <v>2</v>
      </c>
      <c r="L68" s="2">
        <v>4</v>
      </c>
      <c r="M68" s="2">
        <v>4</v>
      </c>
      <c r="N68" s="10">
        <v>7</v>
      </c>
      <c r="O68" s="2">
        <v>1</v>
      </c>
      <c r="P68" s="2">
        <v>3</v>
      </c>
      <c r="Q68" s="10">
        <v>5</v>
      </c>
      <c r="R68" s="2">
        <v>3</v>
      </c>
      <c r="S68" s="2">
        <v>1</v>
      </c>
      <c r="T68" s="10">
        <v>4</v>
      </c>
      <c r="U68" s="2">
        <v>6</v>
      </c>
      <c r="V68" s="2">
        <v>6</v>
      </c>
      <c r="W68" s="2">
        <v>6</v>
      </c>
      <c r="X68" s="2">
        <f t="shared" si="13"/>
        <v>-12</v>
      </c>
      <c r="Y68" s="2">
        <f t="shared" si="14"/>
        <v>-4</v>
      </c>
      <c r="Z68" s="2">
        <f t="shared" si="15"/>
        <v>-5</v>
      </c>
      <c r="AA68" s="2">
        <f t="shared" si="16"/>
        <v>3</v>
      </c>
      <c r="AB68" s="2">
        <f t="shared" si="17"/>
        <v>5.333333333333333</v>
      </c>
      <c r="AC68" s="2">
        <f t="shared" si="18"/>
        <v>18</v>
      </c>
      <c r="AE68" s="3">
        <v>7</v>
      </c>
      <c r="AF68" s="2">
        <v>4</v>
      </c>
      <c r="AG68" s="10">
        <v>5</v>
      </c>
      <c r="AH68" s="2">
        <v>3</v>
      </c>
      <c r="AI68" s="2">
        <v>1</v>
      </c>
      <c r="AJ68" s="10">
        <v>1</v>
      </c>
      <c r="AK68" s="2">
        <v>2</v>
      </c>
      <c r="AL68" s="2">
        <v>3</v>
      </c>
      <c r="AM68" s="10">
        <v>1</v>
      </c>
      <c r="AN68" s="5">
        <v>1</v>
      </c>
      <c r="AO68" s="2">
        <v>1</v>
      </c>
      <c r="AP68" s="10">
        <v>1</v>
      </c>
      <c r="AQ68" s="2">
        <v>1</v>
      </c>
      <c r="AR68" s="2">
        <v>1</v>
      </c>
      <c r="AS68" s="10">
        <v>2</v>
      </c>
      <c r="AT68" s="2">
        <v>1</v>
      </c>
      <c r="AU68" s="2">
        <v>3</v>
      </c>
      <c r="AV68" s="10">
        <v>3</v>
      </c>
      <c r="AW68">
        <f t="shared" si="19"/>
        <v>-16</v>
      </c>
      <c r="AX68">
        <f t="shared" si="20"/>
        <v>-3.3333333333333335</v>
      </c>
      <c r="AY68">
        <f t="shared" si="21"/>
        <v>-2</v>
      </c>
      <c r="AZ68">
        <f t="shared" si="22"/>
        <v>1</v>
      </c>
      <c r="BA68">
        <f t="shared" si="23"/>
        <v>2.6666666666666665</v>
      </c>
      <c r="BB68">
        <f t="shared" si="24"/>
        <v>7</v>
      </c>
      <c r="BC68" s="20">
        <f t="shared" si="25"/>
        <v>-10.666666666666664</v>
      </c>
      <c r="BD68" s="17">
        <f>SUM(X68:AC68)</f>
        <v>5.3333333333333321</v>
      </c>
      <c r="BE68" s="45">
        <f>SUM(BC68:BD68)</f>
        <v>-5.3333333333333321</v>
      </c>
    </row>
    <row r="69" spans="1:57" ht="13" x14ac:dyDescent="0.15">
      <c r="A69" s="2" t="s">
        <v>5</v>
      </c>
      <c r="B69" s="2" t="s">
        <v>1</v>
      </c>
      <c r="C69" s="2" t="s">
        <v>8</v>
      </c>
      <c r="D69" s="2" t="s">
        <v>3</v>
      </c>
      <c r="E69" s="28" t="s">
        <v>121</v>
      </c>
      <c r="F69" s="14">
        <v>3</v>
      </c>
      <c r="G69" s="2">
        <v>3</v>
      </c>
      <c r="H69" s="10">
        <v>5</v>
      </c>
      <c r="I69" s="2">
        <v>2</v>
      </c>
      <c r="J69" s="2">
        <v>1</v>
      </c>
      <c r="K69" s="10">
        <v>2</v>
      </c>
      <c r="L69" s="2">
        <v>4</v>
      </c>
      <c r="M69" s="2">
        <v>3</v>
      </c>
      <c r="N69" s="10">
        <v>2</v>
      </c>
      <c r="O69" s="2">
        <v>1</v>
      </c>
      <c r="P69" s="2">
        <v>3</v>
      </c>
      <c r="Q69" s="10">
        <v>5</v>
      </c>
      <c r="R69" s="2">
        <v>2</v>
      </c>
      <c r="S69" s="2">
        <v>4</v>
      </c>
      <c r="T69" s="10">
        <v>1</v>
      </c>
      <c r="U69" s="2">
        <v>4</v>
      </c>
      <c r="V69" s="2">
        <v>6</v>
      </c>
      <c r="W69" s="2">
        <v>5</v>
      </c>
      <c r="X69" s="2">
        <f t="shared" si="13"/>
        <v>-11</v>
      </c>
      <c r="Y69" s="2">
        <f t="shared" si="14"/>
        <v>-3.3333333333333335</v>
      </c>
      <c r="Z69" s="2">
        <f t="shared" si="15"/>
        <v>-3</v>
      </c>
      <c r="AA69" s="2">
        <f t="shared" si="16"/>
        <v>3</v>
      </c>
      <c r="AB69" s="2">
        <f t="shared" si="17"/>
        <v>4.666666666666667</v>
      </c>
      <c r="AC69" s="2">
        <f t="shared" si="18"/>
        <v>15</v>
      </c>
      <c r="AE69" s="3">
        <v>3</v>
      </c>
      <c r="AF69" s="2">
        <v>3</v>
      </c>
      <c r="AG69" s="10">
        <v>3</v>
      </c>
      <c r="AH69" s="2">
        <v>5</v>
      </c>
      <c r="AI69" s="2">
        <v>1</v>
      </c>
      <c r="AJ69" s="10">
        <v>2</v>
      </c>
      <c r="AK69" s="2">
        <v>5</v>
      </c>
      <c r="AL69" s="2">
        <v>3</v>
      </c>
      <c r="AM69" s="10">
        <v>2</v>
      </c>
      <c r="AN69" s="5">
        <v>2</v>
      </c>
      <c r="AO69" s="2">
        <v>2</v>
      </c>
      <c r="AP69" s="10">
        <v>2</v>
      </c>
      <c r="AQ69" s="2">
        <v>2</v>
      </c>
      <c r="AR69" s="2">
        <v>2</v>
      </c>
      <c r="AS69" s="10">
        <v>1</v>
      </c>
      <c r="AT69" s="2">
        <v>5</v>
      </c>
      <c r="AU69" s="2">
        <v>5</v>
      </c>
      <c r="AV69" s="10">
        <v>2</v>
      </c>
      <c r="AW69">
        <f t="shared" si="19"/>
        <v>-9</v>
      </c>
      <c r="AX69">
        <f t="shared" si="20"/>
        <v>-5.333333333333333</v>
      </c>
      <c r="AY69">
        <f t="shared" si="21"/>
        <v>-3.3333333333333335</v>
      </c>
      <c r="AZ69">
        <f t="shared" si="22"/>
        <v>2</v>
      </c>
      <c r="BA69">
        <f t="shared" si="23"/>
        <v>3.3333333333333335</v>
      </c>
      <c r="BB69">
        <f t="shared" si="24"/>
        <v>12</v>
      </c>
      <c r="BC69" s="20">
        <f t="shared" si="25"/>
        <v>-0.33333333333333037</v>
      </c>
      <c r="BD69" s="17">
        <f>SUM(X69:AC69)</f>
        <v>5.3333333333333321</v>
      </c>
      <c r="BE69" s="45">
        <f>SUM(BC69:BD69)</f>
        <v>5.0000000000000018</v>
      </c>
    </row>
    <row r="70" spans="1:57" ht="13" x14ac:dyDescent="0.15">
      <c r="A70" s="2" t="s">
        <v>0</v>
      </c>
      <c r="B70" s="2" t="s">
        <v>1</v>
      </c>
      <c r="C70" s="2" t="s">
        <v>8</v>
      </c>
      <c r="D70" s="2" t="s">
        <v>3</v>
      </c>
      <c r="E70" s="28" t="s">
        <v>130</v>
      </c>
      <c r="F70" s="14">
        <v>4</v>
      </c>
      <c r="G70" s="2">
        <v>1</v>
      </c>
      <c r="H70" s="10">
        <v>1</v>
      </c>
      <c r="I70" s="2">
        <v>1</v>
      </c>
      <c r="J70" s="2">
        <v>1</v>
      </c>
      <c r="K70" s="10">
        <v>1</v>
      </c>
      <c r="L70" s="2">
        <v>3</v>
      </c>
      <c r="M70" s="2">
        <v>2</v>
      </c>
      <c r="N70" s="10">
        <v>1</v>
      </c>
      <c r="O70" s="2">
        <v>1</v>
      </c>
      <c r="P70" s="2">
        <v>1</v>
      </c>
      <c r="Q70" s="10">
        <v>1</v>
      </c>
      <c r="R70" s="2">
        <v>5</v>
      </c>
      <c r="S70" s="2">
        <v>1</v>
      </c>
      <c r="T70" s="10">
        <v>2</v>
      </c>
      <c r="U70" s="2">
        <v>5</v>
      </c>
      <c r="V70" s="2">
        <v>3</v>
      </c>
      <c r="W70" s="2">
        <v>1</v>
      </c>
      <c r="X70" s="2">
        <f t="shared" si="13"/>
        <v>-6</v>
      </c>
      <c r="Y70" s="2">
        <f t="shared" si="14"/>
        <v>-2</v>
      </c>
      <c r="Z70" s="2">
        <f t="shared" si="15"/>
        <v>-2</v>
      </c>
      <c r="AA70" s="2">
        <f t="shared" si="16"/>
        <v>1</v>
      </c>
      <c r="AB70" s="2">
        <f t="shared" si="17"/>
        <v>5.333333333333333</v>
      </c>
      <c r="AC70" s="2">
        <f t="shared" si="18"/>
        <v>9</v>
      </c>
      <c r="AE70" s="3">
        <v>1</v>
      </c>
      <c r="AF70" s="2">
        <v>1</v>
      </c>
      <c r="AG70" s="10">
        <v>1</v>
      </c>
      <c r="AH70" s="2">
        <v>1</v>
      </c>
      <c r="AI70" s="2">
        <v>1</v>
      </c>
      <c r="AJ70" s="10">
        <v>1</v>
      </c>
      <c r="AK70" s="2">
        <v>1</v>
      </c>
      <c r="AL70" s="2">
        <v>1</v>
      </c>
      <c r="AM70" s="10">
        <v>1</v>
      </c>
      <c r="AN70" s="5">
        <v>1</v>
      </c>
      <c r="AO70" s="2">
        <v>1</v>
      </c>
      <c r="AP70" s="10">
        <v>1</v>
      </c>
      <c r="AQ70" s="2">
        <v>2</v>
      </c>
      <c r="AR70" s="2">
        <v>1</v>
      </c>
      <c r="AS70" s="10">
        <v>1</v>
      </c>
      <c r="AT70" s="2">
        <v>4</v>
      </c>
      <c r="AU70" s="2">
        <v>1</v>
      </c>
      <c r="AV70" s="10">
        <v>2</v>
      </c>
      <c r="AW70">
        <f t="shared" si="19"/>
        <v>-3</v>
      </c>
      <c r="AX70">
        <f t="shared" si="20"/>
        <v>-2</v>
      </c>
      <c r="AY70">
        <f t="shared" si="21"/>
        <v>-1</v>
      </c>
      <c r="AZ70">
        <f t="shared" si="22"/>
        <v>1</v>
      </c>
      <c r="BA70">
        <f t="shared" si="23"/>
        <v>2.6666666666666665</v>
      </c>
      <c r="BB70">
        <f t="shared" si="24"/>
        <v>7</v>
      </c>
      <c r="BC70" s="20">
        <f t="shared" si="25"/>
        <v>4.6666666666666661</v>
      </c>
      <c r="BD70" s="17">
        <f>SUM(X70:AC70)</f>
        <v>5.333333333333333</v>
      </c>
      <c r="BE70" s="45">
        <f>SUM(BC70:BD70)</f>
        <v>10</v>
      </c>
    </row>
    <row r="71" spans="1:57" ht="13" x14ac:dyDescent="0.15">
      <c r="A71" s="2" t="s">
        <v>5</v>
      </c>
      <c r="B71" s="2" t="s">
        <v>1</v>
      </c>
      <c r="C71" s="2" t="s">
        <v>8</v>
      </c>
      <c r="D71" s="2" t="s">
        <v>18</v>
      </c>
      <c r="E71" s="23" t="s">
        <v>116</v>
      </c>
      <c r="F71" s="14">
        <v>7</v>
      </c>
      <c r="G71" s="2">
        <v>7</v>
      </c>
      <c r="H71" s="10">
        <v>7</v>
      </c>
      <c r="I71" s="2">
        <v>7</v>
      </c>
      <c r="J71" s="2">
        <v>1</v>
      </c>
      <c r="K71" s="10">
        <v>1</v>
      </c>
      <c r="L71" s="2">
        <v>7</v>
      </c>
      <c r="M71" s="2">
        <v>7</v>
      </c>
      <c r="N71" s="10">
        <v>6</v>
      </c>
      <c r="O71" s="2">
        <v>7</v>
      </c>
      <c r="P71" s="2">
        <v>7</v>
      </c>
      <c r="Q71" s="10">
        <v>7</v>
      </c>
      <c r="R71" s="2">
        <v>7</v>
      </c>
      <c r="S71" s="2">
        <v>4</v>
      </c>
      <c r="T71" s="10">
        <v>7</v>
      </c>
      <c r="U71" s="2">
        <v>7</v>
      </c>
      <c r="V71" s="2">
        <v>7</v>
      </c>
      <c r="W71" s="2">
        <v>6</v>
      </c>
      <c r="X71" s="2">
        <f t="shared" si="13"/>
        <v>-21</v>
      </c>
      <c r="Y71" s="2">
        <f t="shared" si="14"/>
        <v>-6</v>
      </c>
      <c r="Z71" s="2">
        <f t="shared" si="15"/>
        <v>-6.666666666666667</v>
      </c>
      <c r="AA71" s="2">
        <f t="shared" si="16"/>
        <v>7</v>
      </c>
      <c r="AB71" s="2">
        <f t="shared" si="17"/>
        <v>12</v>
      </c>
      <c r="AC71" s="2">
        <f t="shared" si="18"/>
        <v>20</v>
      </c>
      <c r="AE71" s="3">
        <v>7</v>
      </c>
      <c r="AF71" s="2">
        <v>7</v>
      </c>
      <c r="AG71" s="10">
        <v>7</v>
      </c>
      <c r="AH71" s="2">
        <v>7</v>
      </c>
      <c r="AI71" s="2">
        <v>1</v>
      </c>
      <c r="AJ71" s="10">
        <v>1</v>
      </c>
      <c r="AK71" s="2">
        <v>7</v>
      </c>
      <c r="AL71" s="2">
        <v>7</v>
      </c>
      <c r="AM71" s="10">
        <v>7</v>
      </c>
      <c r="AN71" s="5">
        <v>7</v>
      </c>
      <c r="AO71" s="2">
        <v>7</v>
      </c>
      <c r="AP71" s="10">
        <v>7</v>
      </c>
      <c r="AQ71" s="2">
        <v>7</v>
      </c>
      <c r="AR71" s="2">
        <v>4</v>
      </c>
      <c r="AS71" s="10">
        <v>5</v>
      </c>
      <c r="AT71" s="2">
        <v>7</v>
      </c>
      <c r="AU71" s="2">
        <v>7</v>
      </c>
      <c r="AV71" s="10">
        <v>7</v>
      </c>
      <c r="AW71">
        <f t="shared" si="19"/>
        <v>-21</v>
      </c>
      <c r="AX71">
        <f t="shared" si="20"/>
        <v>-6</v>
      </c>
      <c r="AY71">
        <f t="shared" si="21"/>
        <v>-7</v>
      </c>
      <c r="AZ71">
        <f t="shared" si="22"/>
        <v>7</v>
      </c>
      <c r="BA71">
        <f t="shared" si="23"/>
        <v>10.666666666666666</v>
      </c>
      <c r="BB71">
        <f t="shared" si="24"/>
        <v>21</v>
      </c>
      <c r="BC71" s="20">
        <f t="shared" si="25"/>
        <v>4.6666666666666643</v>
      </c>
      <c r="BD71" s="17">
        <f>SUM(X71:AC71)</f>
        <v>5.3333333333333357</v>
      </c>
      <c r="BE71" s="45">
        <f>SUM(BC71:BD71)</f>
        <v>10</v>
      </c>
    </row>
    <row r="72" spans="1:57" ht="13" x14ac:dyDescent="0.15">
      <c r="A72" s="2" t="s">
        <v>9</v>
      </c>
      <c r="B72" s="2" t="s">
        <v>6</v>
      </c>
      <c r="C72" s="2" t="s">
        <v>8</v>
      </c>
      <c r="D72" s="2" t="s">
        <v>3</v>
      </c>
      <c r="E72" s="29">
        <v>100</v>
      </c>
      <c r="F72" s="14">
        <v>3</v>
      </c>
      <c r="G72" s="2">
        <v>3</v>
      </c>
      <c r="H72" s="10">
        <v>3</v>
      </c>
      <c r="I72" s="2">
        <v>5</v>
      </c>
      <c r="J72" s="2">
        <v>3</v>
      </c>
      <c r="K72" s="10">
        <v>3</v>
      </c>
      <c r="L72" s="2">
        <v>4</v>
      </c>
      <c r="M72" s="2">
        <v>5</v>
      </c>
      <c r="N72" s="10">
        <v>4</v>
      </c>
      <c r="O72" s="2">
        <v>3</v>
      </c>
      <c r="P72" s="2">
        <v>5</v>
      </c>
      <c r="Q72" s="10">
        <v>5</v>
      </c>
      <c r="R72" s="2">
        <v>3</v>
      </c>
      <c r="S72" s="2">
        <v>4</v>
      </c>
      <c r="T72" s="10">
        <v>3</v>
      </c>
      <c r="U72" s="2">
        <v>5</v>
      </c>
      <c r="V72" s="2">
        <v>5</v>
      </c>
      <c r="W72" s="2">
        <v>5</v>
      </c>
      <c r="X72" s="2">
        <f t="shared" si="13"/>
        <v>-9</v>
      </c>
      <c r="Y72" s="2">
        <f t="shared" si="14"/>
        <v>-7.333333333333333</v>
      </c>
      <c r="Z72" s="2">
        <f t="shared" si="15"/>
        <v>-4.333333333333333</v>
      </c>
      <c r="AA72" s="2">
        <f t="shared" si="16"/>
        <v>4.333333333333333</v>
      </c>
      <c r="AB72" s="2">
        <f t="shared" si="17"/>
        <v>6.666666666666667</v>
      </c>
      <c r="AC72" s="2">
        <f t="shared" si="18"/>
        <v>15</v>
      </c>
      <c r="AE72" s="3">
        <v>3</v>
      </c>
      <c r="AF72" s="2">
        <v>3</v>
      </c>
      <c r="AG72" s="10">
        <v>3</v>
      </c>
      <c r="AH72" s="2">
        <v>5</v>
      </c>
      <c r="AI72" s="2">
        <v>4</v>
      </c>
      <c r="AJ72" s="10">
        <v>5</v>
      </c>
      <c r="AK72" s="2">
        <v>5</v>
      </c>
      <c r="AL72" s="2">
        <v>5</v>
      </c>
      <c r="AM72" s="10">
        <v>5</v>
      </c>
      <c r="AN72" s="5">
        <v>3</v>
      </c>
      <c r="AO72" s="2">
        <v>5</v>
      </c>
      <c r="AP72" s="10">
        <v>5</v>
      </c>
      <c r="AQ72" s="2">
        <v>4</v>
      </c>
      <c r="AR72" s="2">
        <v>5</v>
      </c>
      <c r="AS72" s="11">
        <v>4</v>
      </c>
      <c r="AT72" s="2">
        <v>5</v>
      </c>
      <c r="AU72" s="2">
        <v>5</v>
      </c>
      <c r="AV72" s="10">
        <v>5</v>
      </c>
      <c r="AW72">
        <f t="shared" si="19"/>
        <v>-9</v>
      </c>
      <c r="AX72">
        <f t="shared" si="20"/>
        <v>-9.3333333333333339</v>
      </c>
      <c r="AY72">
        <f t="shared" si="21"/>
        <v>-5</v>
      </c>
      <c r="AZ72">
        <f t="shared" si="22"/>
        <v>4.333333333333333</v>
      </c>
      <c r="BA72">
        <f t="shared" si="23"/>
        <v>8.6666666666666661</v>
      </c>
      <c r="BB72">
        <f t="shared" si="24"/>
        <v>15</v>
      </c>
      <c r="BC72" s="20">
        <f t="shared" si="25"/>
        <v>4.6666666666666625</v>
      </c>
      <c r="BD72" s="17">
        <f>SUM(X72:AC72)</f>
        <v>5.3333333333333357</v>
      </c>
      <c r="BE72" s="45">
        <f>SUM(BC72:BD72)</f>
        <v>9.9999999999999982</v>
      </c>
    </row>
    <row r="73" spans="1:57" ht="13" x14ac:dyDescent="0.15">
      <c r="A73" s="2" t="s">
        <v>5</v>
      </c>
      <c r="B73" s="2" t="s">
        <v>1</v>
      </c>
      <c r="C73" s="2" t="s">
        <v>2</v>
      </c>
      <c r="D73" s="2" t="s">
        <v>3</v>
      </c>
      <c r="E73" s="29">
        <v>600</v>
      </c>
      <c r="F73" s="14">
        <v>4</v>
      </c>
      <c r="G73" s="2">
        <v>6</v>
      </c>
      <c r="H73" s="10">
        <v>3</v>
      </c>
      <c r="I73" s="2">
        <v>2</v>
      </c>
      <c r="J73" s="2">
        <v>4</v>
      </c>
      <c r="K73" s="10">
        <v>4</v>
      </c>
      <c r="L73" s="2">
        <v>3</v>
      </c>
      <c r="M73" s="2">
        <v>5</v>
      </c>
      <c r="N73" s="10">
        <v>1</v>
      </c>
      <c r="O73" s="2">
        <v>2</v>
      </c>
      <c r="P73" s="2">
        <v>5</v>
      </c>
      <c r="Q73" s="10">
        <v>6</v>
      </c>
      <c r="R73" s="2">
        <v>6</v>
      </c>
      <c r="S73" s="2">
        <v>6</v>
      </c>
      <c r="T73" s="10">
        <v>6</v>
      </c>
      <c r="U73" s="2">
        <v>6</v>
      </c>
      <c r="V73" s="2">
        <v>5</v>
      </c>
      <c r="W73" s="2">
        <v>1</v>
      </c>
      <c r="X73" s="2">
        <f t="shared" si="13"/>
        <v>-13</v>
      </c>
      <c r="Y73" s="2">
        <f t="shared" si="14"/>
        <v>-6.666666666666667</v>
      </c>
      <c r="Z73" s="2">
        <f t="shared" si="15"/>
        <v>-3</v>
      </c>
      <c r="AA73" s="2">
        <f t="shared" si="16"/>
        <v>4.333333333333333</v>
      </c>
      <c r="AB73" s="2">
        <f t="shared" si="17"/>
        <v>12</v>
      </c>
      <c r="AC73" s="2">
        <f t="shared" si="18"/>
        <v>12</v>
      </c>
      <c r="AE73" s="3">
        <v>4</v>
      </c>
      <c r="AF73" s="2">
        <v>4</v>
      </c>
      <c r="AG73" s="10">
        <v>3</v>
      </c>
      <c r="AH73" s="2">
        <v>4</v>
      </c>
      <c r="AI73" s="2">
        <v>4</v>
      </c>
      <c r="AJ73" s="10">
        <v>4</v>
      </c>
      <c r="AK73" s="2">
        <v>2</v>
      </c>
      <c r="AL73" s="2">
        <v>5</v>
      </c>
      <c r="AM73" s="10">
        <v>4</v>
      </c>
      <c r="AN73" s="5">
        <v>4</v>
      </c>
      <c r="AO73" s="2">
        <v>4</v>
      </c>
      <c r="AP73" s="10">
        <v>6</v>
      </c>
      <c r="AQ73" s="2">
        <v>6</v>
      </c>
      <c r="AR73" s="2">
        <v>5</v>
      </c>
      <c r="AS73" s="10">
        <v>5</v>
      </c>
      <c r="AT73" s="2">
        <v>6</v>
      </c>
      <c r="AU73" s="2">
        <v>5</v>
      </c>
      <c r="AV73" s="10">
        <v>6</v>
      </c>
      <c r="AW73">
        <f t="shared" si="19"/>
        <v>-11</v>
      </c>
      <c r="AX73">
        <f t="shared" si="20"/>
        <v>-8</v>
      </c>
      <c r="AY73">
        <f t="shared" si="21"/>
        <v>-3.6666666666666665</v>
      </c>
      <c r="AZ73">
        <f t="shared" si="22"/>
        <v>4.666666666666667</v>
      </c>
      <c r="BA73">
        <f t="shared" si="23"/>
        <v>10.666666666666666</v>
      </c>
      <c r="BB73">
        <f t="shared" si="24"/>
        <v>17</v>
      </c>
      <c r="BC73" s="20">
        <f t="shared" si="25"/>
        <v>9.6666666666666661</v>
      </c>
      <c r="BD73" s="17">
        <f>SUM(X73:AC73)</f>
        <v>5.6666666666666643</v>
      </c>
      <c r="BE73" s="45">
        <f>SUM(BC73:BD73)</f>
        <v>15.33333333333333</v>
      </c>
    </row>
    <row r="74" spans="1:57" ht="13" x14ac:dyDescent="0.15">
      <c r="A74" s="2" t="s">
        <v>9</v>
      </c>
      <c r="B74" s="2" t="s">
        <v>1</v>
      </c>
      <c r="C74" s="2" t="s">
        <v>8</v>
      </c>
      <c r="D74" s="2" t="s">
        <v>3</v>
      </c>
      <c r="E74" s="28" t="s">
        <v>131</v>
      </c>
      <c r="F74" s="14">
        <v>4</v>
      </c>
      <c r="G74" s="2">
        <v>2</v>
      </c>
      <c r="H74" s="10">
        <v>4</v>
      </c>
      <c r="I74" s="2">
        <v>1</v>
      </c>
      <c r="J74" s="2">
        <v>3</v>
      </c>
      <c r="K74" s="10">
        <v>2</v>
      </c>
      <c r="L74" s="2">
        <v>1</v>
      </c>
      <c r="M74" s="2">
        <v>4</v>
      </c>
      <c r="N74" s="10">
        <v>1</v>
      </c>
      <c r="O74" s="2">
        <v>1</v>
      </c>
      <c r="P74" s="2">
        <v>2</v>
      </c>
      <c r="Q74" s="10">
        <v>2</v>
      </c>
      <c r="R74" s="2">
        <v>2</v>
      </c>
      <c r="S74" s="2">
        <v>4</v>
      </c>
      <c r="T74" s="10">
        <v>3</v>
      </c>
      <c r="U74" s="2">
        <v>5</v>
      </c>
      <c r="V74" s="2">
        <v>5</v>
      </c>
      <c r="W74" s="2">
        <v>4</v>
      </c>
      <c r="X74" s="2">
        <f t="shared" si="13"/>
        <v>-10</v>
      </c>
      <c r="Y74" s="2">
        <f t="shared" si="14"/>
        <v>-4</v>
      </c>
      <c r="Z74" s="2">
        <f t="shared" si="15"/>
        <v>-2</v>
      </c>
      <c r="AA74" s="2">
        <f t="shared" si="16"/>
        <v>1.6666666666666667</v>
      </c>
      <c r="AB74" s="2">
        <f t="shared" si="17"/>
        <v>6</v>
      </c>
      <c r="AC74" s="2">
        <f t="shared" si="18"/>
        <v>14</v>
      </c>
      <c r="AE74" s="3">
        <v>2</v>
      </c>
      <c r="AF74" s="2">
        <v>3</v>
      </c>
      <c r="AG74" s="10">
        <v>2</v>
      </c>
      <c r="AH74" s="2">
        <v>1</v>
      </c>
      <c r="AI74" s="2">
        <v>1</v>
      </c>
      <c r="AJ74" s="10">
        <v>2</v>
      </c>
      <c r="AK74" s="2">
        <v>2</v>
      </c>
      <c r="AL74" s="2">
        <v>4</v>
      </c>
      <c r="AM74" s="10">
        <v>1</v>
      </c>
      <c r="AN74" s="5">
        <v>1</v>
      </c>
      <c r="AO74" s="2">
        <v>2</v>
      </c>
      <c r="AP74" s="10">
        <v>3</v>
      </c>
      <c r="AQ74" s="2">
        <v>3</v>
      </c>
      <c r="AR74" s="2">
        <v>3</v>
      </c>
      <c r="AS74" s="10">
        <v>3</v>
      </c>
      <c r="AT74" s="2">
        <v>5</v>
      </c>
      <c r="AU74" s="2">
        <v>5</v>
      </c>
      <c r="AV74" s="10">
        <v>4</v>
      </c>
      <c r="AW74">
        <f t="shared" si="19"/>
        <v>-7</v>
      </c>
      <c r="AX74">
        <f t="shared" si="20"/>
        <v>-2.6666666666666665</v>
      </c>
      <c r="AY74">
        <f t="shared" si="21"/>
        <v>-2.3333333333333335</v>
      </c>
      <c r="AZ74">
        <f t="shared" si="22"/>
        <v>2</v>
      </c>
      <c r="BA74">
        <f t="shared" si="23"/>
        <v>6</v>
      </c>
      <c r="BB74">
        <f t="shared" si="24"/>
        <v>14</v>
      </c>
      <c r="BC74" s="20">
        <f t="shared" si="25"/>
        <v>10</v>
      </c>
      <c r="BD74" s="17">
        <f>SUM(X74:AC74)</f>
        <v>5.6666666666666661</v>
      </c>
      <c r="BE74" s="45">
        <f>SUM(BC74:BD74)</f>
        <v>15.666666666666666</v>
      </c>
    </row>
    <row r="75" spans="1:57" ht="13" x14ac:dyDescent="0.15">
      <c r="A75" s="2" t="s">
        <v>5</v>
      </c>
      <c r="B75" s="2" t="s">
        <v>1</v>
      </c>
      <c r="C75" s="2" t="s">
        <v>8</v>
      </c>
      <c r="D75" s="2" t="s">
        <v>3</v>
      </c>
      <c r="E75" s="28" t="s">
        <v>132</v>
      </c>
      <c r="F75" s="14">
        <v>1</v>
      </c>
      <c r="G75" s="2">
        <v>1</v>
      </c>
      <c r="H75" s="10">
        <v>5</v>
      </c>
      <c r="I75" s="2">
        <v>7</v>
      </c>
      <c r="J75" s="2">
        <v>1</v>
      </c>
      <c r="K75" s="10">
        <v>4</v>
      </c>
      <c r="L75" s="2">
        <v>3</v>
      </c>
      <c r="M75" s="2">
        <v>3</v>
      </c>
      <c r="N75" s="10">
        <v>5</v>
      </c>
      <c r="O75" s="2">
        <v>1</v>
      </c>
      <c r="P75" s="2">
        <v>3</v>
      </c>
      <c r="Q75" s="10">
        <v>6</v>
      </c>
      <c r="R75" s="2">
        <v>2</v>
      </c>
      <c r="S75" s="2">
        <v>2</v>
      </c>
      <c r="T75" s="10">
        <v>5</v>
      </c>
      <c r="U75" s="2">
        <v>4</v>
      </c>
      <c r="V75" s="2">
        <v>5</v>
      </c>
      <c r="W75" s="2">
        <v>6</v>
      </c>
      <c r="X75" s="2">
        <f t="shared" si="13"/>
        <v>-7</v>
      </c>
      <c r="Y75" s="2">
        <f t="shared" si="14"/>
        <v>-8</v>
      </c>
      <c r="Z75" s="2">
        <f t="shared" si="15"/>
        <v>-3.6666666666666665</v>
      </c>
      <c r="AA75" s="2">
        <f t="shared" si="16"/>
        <v>3.3333333333333335</v>
      </c>
      <c r="AB75" s="2">
        <f t="shared" si="17"/>
        <v>6</v>
      </c>
      <c r="AC75" s="2">
        <f t="shared" si="18"/>
        <v>15</v>
      </c>
      <c r="AE75" s="3">
        <v>3</v>
      </c>
      <c r="AF75" s="2">
        <v>4</v>
      </c>
      <c r="AG75" s="10">
        <v>3</v>
      </c>
      <c r="AH75" s="2">
        <v>7</v>
      </c>
      <c r="AI75" s="2">
        <v>1</v>
      </c>
      <c r="AJ75" s="10">
        <v>4</v>
      </c>
      <c r="AK75" s="2">
        <v>6</v>
      </c>
      <c r="AL75" s="2">
        <v>5</v>
      </c>
      <c r="AM75" s="10">
        <v>4</v>
      </c>
      <c r="AN75" s="5">
        <v>1</v>
      </c>
      <c r="AO75" s="2">
        <v>4</v>
      </c>
      <c r="AP75" s="10">
        <v>5</v>
      </c>
      <c r="AQ75" s="2">
        <v>4</v>
      </c>
      <c r="AR75" s="2">
        <v>3</v>
      </c>
      <c r="AS75" s="10">
        <v>5</v>
      </c>
      <c r="AT75" s="2">
        <v>3</v>
      </c>
      <c r="AU75" s="2">
        <v>5</v>
      </c>
      <c r="AV75" s="10">
        <v>6</v>
      </c>
      <c r="AW75">
        <f t="shared" si="19"/>
        <v>-10</v>
      </c>
      <c r="AX75">
        <f t="shared" si="20"/>
        <v>-8</v>
      </c>
      <c r="AY75">
        <f t="shared" si="21"/>
        <v>-5</v>
      </c>
      <c r="AZ75">
        <f t="shared" si="22"/>
        <v>3.3333333333333335</v>
      </c>
      <c r="BA75">
        <f t="shared" si="23"/>
        <v>8</v>
      </c>
      <c r="BB75">
        <f t="shared" si="24"/>
        <v>14</v>
      </c>
      <c r="BC75" s="20">
        <f t="shared" si="25"/>
        <v>2.3333333333333321</v>
      </c>
      <c r="BD75" s="17">
        <f>SUM(X75:AC75)</f>
        <v>5.6666666666666661</v>
      </c>
      <c r="BE75" s="45">
        <f>SUM(BC75:BD75)</f>
        <v>7.9999999999999982</v>
      </c>
    </row>
    <row r="76" spans="1:57" ht="13" x14ac:dyDescent="0.15">
      <c r="A76" s="27" t="s">
        <v>11</v>
      </c>
      <c r="B76" s="2" t="s">
        <v>6</v>
      </c>
      <c r="C76" s="2" t="s">
        <v>8</v>
      </c>
      <c r="D76" s="2" t="s">
        <v>3</v>
      </c>
      <c r="E76" s="27" t="s">
        <v>152</v>
      </c>
      <c r="F76" s="14">
        <v>3</v>
      </c>
      <c r="G76" s="2">
        <v>3</v>
      </c>
      <c r="H76" s="10">
        <v>1</v>
      </c>
      <c r="I76" s="2">
        <v>1</v>
      </c>
      <c r="J76" s="2">
        <v>1</v>
      </c>
      <c r="K76" s="10">
        <v>1</v>
      </c>
      <c r="L76" s="2">
        <v>1</v>
      </c>
      <c r="M76" s="2">
        <v>1</v>
      </c>
      <c r="N76" s="10">
        <v>1</v>
      </c>
      <c r="O76" s="2">
        <v>1</v>
      </c>
      <c r="P76" s="2">
        <v>1</v>
      </c>
      <c r="Q76" s="10">
        <v>1</v>
      </c>
      <c r="R76" s="2">
        <v>2</v>
      </c>
      <c r="S76" s="2">
        <v>2</v>
      </c>
      <c r="T76" s="10">
        <v>3</v>
      </c>
      <c r="U76" s="2">
        <v>3</v>
      </c>
      <c r="V76" s="2">
        <v>4</v>
      </c>
      <c r="W76" s="2">
        <v>3</v>
      </c>
      <c r="X76" s="2">
        <f t="shared" si="13"/>
        <v>-7</v>
      </c>
      <c r="Y76" s="2">
        <f t="shared" si="14"/>
        <v>-2</v>
      </c>
      <c r="Z76" s="2">
        <f t="shared" si="15"/>
        <v>-1</v>
      </c>
      <c r="AA76" s="2">
        <f t="shared" si="16"/>
        <v>1</v>
      </c>
      <c r="AB76" s="2">
        <f t="shared" si="17"/>
        <v>4.666666666666667</v>
      </c>
      <c r="AC76" s="2">
        <f t="shared" si="18"/>
        <v>10</v>
      </c>
      <c r="AE76" s="3">
        <v>1</v>
      </c>
      <c r="AF76" s="2">
        <v>1</v>
      </c>
      <c r="AG76" s="10">
        <v>2</v>
      </c>
      <c r="AH76" s="2">
        <v>3</v>
      </c>
      <c r="AI76" s="2">
        <v>1</v>
      </c>
      <c r="AJ76" s="10">
        <v>1</v>
      </c>
      <c r="AK76" s="2">
        <v>1</v>
      </c>
      <c r="AL76" s="2">
        <v>2</v>
      </c>
      <c r="AM76" s="10">
        <v>1</v>
      </c>
      <c r="AN76" s="5">
        <v>1</v>
      </c>
      <c r="AO76" s="2">
        <v>3</v>
      </c>
      <c r="AP76" s="10">
        <v>1</v>
      </c>
      <c r="AQ76" s="2">
        <v>1</v>
      </c>
      <c r="AR76" s="2">
        <v>1</v>
      </c>
      <c r="AS76" s="10">
        <v>1</v>
      </c>
      <c r="AT76" s="2">
        <v>1</v>
      </c>
      <c r="AU76" s="2">
        <v>1</v>
      </c>
      <c r="AV76" s="10">
        <v>1</v>
      </c>
      <c r="AW76">
        <f t="shared" si="19"/>
        <v>-4</v>
      </c>
      <c r="AX76">
        <f t="shared" si="20"/>
        <v>-3.3333333333333335</v>
      </c>
      <c r="AY76">
        <f t="shared" si="21"/>
        <v>-1.3333333333333333</v>
      </c>
      <c r="AZ76">
        <f t="shared" si="22"/>
        <v>1.6666666666666667</v>
      </c>
      <c r="BA76">
        <f t="shared" si="23"/>
        <v>2</v>
      </c>
      <c r="BB76">
        <f t="shared" si="24"/>
        <v>3</v>
      </c>
      <c r="BC76" s="20">
        <f t="shared" si="25"/>
        <v>-2.0000000000000009</v>
      </c>
      <c r="BD76" s="17">
        <f>SUM(X76:AC76)</f>
        <v>5.666666666666667</v>
      </c>
      <c r="BE76" s="45">
        <f>SUM(BC76:BD76)</f>
        <v>3.6666666666666661</v>
      </c>
    </row>
    <row r="77" spans="1:57" ht="13" x14ac:dyDescent="0.15">
      <c r="A77" s="27" t="s">
        <v>11</v>
      </c>
      <c r="B77" s="2" t="s">
        <v>6</v>
      </c>
      <c r="C77" s="2" t="s">
        <v>8</v>
      </c>
      <c r="D77" s="2" t="s">
        <v>3</v>
      </c>
      <c r="E77" s="23" t="s">
        <v>133</v>
      </c>
      <c r="F77" s="14">
        <v>3</v>
      </c>
      <c r="G77" s="2">
        <v>2</v>
      </c>
      <c r="H77" s="10">
        <v>4</v>
      </c>
      <c r="I77" s="2">
        <v>2</v>
      </c>
      <c r="J77" s="2">
        <v>1</v>
      </c>
      <c r="K77" s="10">
        <v>1</v>
      </c>
      <c r="L77" s="2">
        <v>1</v>
      </c>
      <c r="M77" s="2">
        <v>1</v>
      </c>
      <c r="N77" s="10">
        <v>1</v>
      </c>
      <c r="O77" s="2">
        <v>1</v>
      </c>
      <c r="P77" s="2">
        <v>1</v>
      </c>
      <c r="Q77" s="10">
        <v>2</v>
      </c>
      <c r="R77" s="2">
        <v>2</v>
      </c>
      <c r="S77" s="2">
        <v>2</v>
      </c>
      <c r="T77" s="10">
        <v>2</v>
      </c>
      <c r="U77" s="2">
        <v>4</v>
      </c>
      <c r="V77" s="2">
        <v>5</v>
      </c>
      <c r="W77" s="2">
        <v>4</v>
      </c>
      <c r="X77" s="2">
        <f t="shared" si="13"/>
        <v>-9</v>
      </c>
      <c r="Y77" s="2">
        <f t="shared" si="14"/>
        <v>-2.6666666666666665</v>
      </c>
      <c r="Z77" s="2">
        <f t="shared" si="15"/>
        <v>-1</v>
      </c>
      <c r="AA77" s="2">
        <f t="shared" si="16"/>
        <v>1.3333333333333333</v>
      </c>
      <c r="AB77" s="2">
        <f t="shared" si="17"/>
        <v>4</v>
      </c>
      <c r="AC77" s="2">
        <f t="shared" si="18"/>
        <v>13</v>
      </c>
      <c r="AE77" s="3">
        <v>2</v>
      </c>
      <c r="AF77" s="2">
        <v>2</v>
      </c>
      <c r="AG77" s="10">
        <v>2</v>
      </c>
      <c r="AH77" s="2">
        <v>3</v>
      </c>
      <c r="AI77" s="2">
        <v>1</v>
      </c>
      <c r="AJ77" s="10">
        <v>1</v>
      </c>
      <c r="AK77" s="2">
        <v>1</v>
      </c>
      <c r="AL77" s="2">
        <v>1</v>
      </c>
      <c r="AM77" s="10">
        <v>3</v>
      </c>
      <c r="AN77" s="5">
        <v>1</v>
      </c>
      <c r="AO77" s="2">
        <v>1</v>
      </c>
      <c r="AP77" s="10">
        <v>2</v>
      </c>
      <c r="AQ77" s="2">
        <v>1</v>
      </c>
      <c r="AR77" s="2">
        <v>3</v>
      </c>
      <c r="AS77" s="10">
        <v>1</v>
      </c>
      <c r="AT77" s="2">
        <v>5</v>
      </c>
      <c r="AU77" s="2">
        <v>4</v>
      </c>
      <c r="AV77" s="10">
        <v>4</v>
      </c>
      <c r="AW77">
        <f t="shared" si="19"/>
        <v>-6</v>
      </c>
      <c r="AX77">
        <f t="shared" si="20"/>
        <v>-3.3333333333333335</v>
      </c>
      <c r="AY77">
        <f t="shared" si="21"/>
        <v>-1.6666666666666667</v>
      </c>
      <c r="AZ77">
        <f t="shared" si="22"/>
        <v>1.3333333333333333</v>
      </c>
      <c r="BA77">
        <f t="shared" si="23"/>
        <v>3.3333333333333335</v>
      </c>
      <c r="BB77">
        <f t="shared" si="24"/>
        <v>13</v>
      </c>
      <c r="BC77" s="20">
        <f t="shared" si="25"/>
        <v>6.6666666666666679</v>
      </c>
      <c r="BD77" s="17">
        <f>SUM(X77:AC77)</f>
        <v>5.6666666666666679</v>
      </c>
      <c r="BE77" s="45">
        <f>SUM(BC77:BD77)</f>
        <v>12.333333333333336</v>
      </c>
    </row>
    <row r="78" spans="1:57" ht="13" x14ac:dyDescent="0.15">
      <c r="A78" s="27" t="s">
        <v>11</v>
      </c>
      <c r="B78" s="2" t="s">
        <v>6</v>
      </c>
      <c r="C78" s="2" t="s">
        <v>8</v>
      </c>
      <c r="D78" s="2" t="s">
        <v>3</v>
      </c>
      <c r="E78" s="28" t="s">
        <v>123</v>
      </c>
      <c r="F78" s="14">
        <v>4</v>
      </c>
      <c r="G78" s="2">
        <v>4</v>
      </c>
      <c r="H78" s="10">
        <v>3</v>
      </c>
      <c r="I78" s="2">
        <v>1</v>
      </c>
      <c r="J78" s="2">
        <v>1</v>
      </c>
      <c r="K78" s="10">
        <v>1</v>
      </c>
      <c r="L78" s="2">
        <v>5</v>
      </c>
      <c r="M78" s="2">
        <v>4</v>
      </c>
      <c r="N78" s="10">
        <v>1</v>
      </c>
      <c r="O78" s="2">
        <v>2</v>
      </c>
      <c r="P78" s="2">
        <v>1</v>
      </c>
      <c r="Q78" s="10">
        <v>1</v>
      </c>
      <c r="R78" s="2">
        <v>4</v>
      </c>
      <c r="S78" s="2">
        <v>2</v>
      </c>
      <c r="T78" s="10">
        <v>1</v>
      </c>
      <c r="U78" s="2">
        <v>5</v>
      </c>
      <c r="V78" s="2">
        <v>6</v>
      </c>
      <c r="W78" s="2">
        <v>5</v>
      </c>
      <c r="X78" s="2">
        <f t="shared" si="13"/>
        <v>-11</v>
      </c>
      <c r="Y78" s="2">
        <f t="shared" si="14"/>
        <v>-2</v>
      </c>
      <c r="Z78" s="2">
        <f t="shared" si="15"/>
        <v>-3.3333333333333335</v>
      </c>
      <c r="AA78" s="2">
        <f t="shared" si="16"/>
        <v>1.3333333333333333</v>
      </c>
      <c r="AB78" s="2">
        <f t="shared" si="17"/>
        <v>4.666666666666667</v>
      </c>
      <c r="AC78" s="2">
        <f t="shared" si="18"/>
        <v>16</v>
      </c>
      <c r="AE78" s="3">
        <v>1</v>
      </c>
      <c r="AF78" s="2">
        <v>1</v>
      </c>
      <c r="AG78" s="10">
        <v>1</v>
      </c>
      <c r="AH78" s="2">
        <v>1</v>
      </c>
      <c r="AI78" s="2">
        <v>1</v>
      </c>
      <c r="AJ78" s="10">
        <v>1</v>
      </c>
      <c r="AK78" s="2">
        <v>1</v>
      </c>
      <c r="AL78" s="2">
        <v>1</v>
      </c>
      <c r="AM78" s="10">
        <v>1</v>
      </c>
      <c r="AN78" s="5">
        <v>1</v>
      </c>
      <c r="AO78" s="2">
        <v>1</v>
      </c>
      <c r="AP78" s="10">
        <v>1</v>
      </c>
      <c r="AQ78" s="2">
        <v>1</v>
      </c>
      <c r="AR78" s="2">
        <v>1</v>
      </c>
      <c r="AS78" s="10">
        <v>1</v>
      </c>
      <c r="AT78" s="2">
        <v>1</v>
      </c>
      <c r="AU78" s="2">
        <v>1</v>
      </c>
      <c r="AV78" s="10">
        <v>1</v>
      </c>
      <c r="AW78">
        <f t="shared" si="19"/>
        <v>-3</v>
      </c>
      <c r="AX78">
        <f t="shared" si="20"/>
        <v>-2</v>
      </c>
      <c r="AY78">
        <f t="shared" si="21"/>
        <v>-1</v>
      </c>
      <c r="AZ78">
        <f t="shared" si="22"/>
        <v>1</v>
      </c>
      <c r="BA78">
        <f t="shared" si="23"/>
        <v>2</v>
      </c>
      <c r="BB78">
        <f t="shared" si="24"/>
        <v>3</v>
      </c>
      <c r="BC78" s="20">
        <f t="shared" si="25"/>
        <v>0</v>
      </c>
      <c r="BD78" s="17">
        <f>SUM(X78:AC78)</f>
        <v>5.6666666666666679</v>
      </c>
      <c r="BE78" s="45">
        <f>SUM(BC78:BD78)</f>
        <v>5.6666666666666679</v>
      </c>
    </row>
    <row r="79" spans="1:57" ht="13" x14ac:dyDescent="0.15">
      <c r="A79" s="2" t="s">
        <v>0</v>
      </c>
      <c r="B79" s="2" t="s">
        <v>6</v>
      </c>
      <c r="C79" s="2" t="s">
        <v>2</v>
      </c>
      <c r="D79" s="2" t="s">
        <v>3</v>
      </c>
      <c r="E79" s="23" t="s">
        <v>116</v>
      </c>
      <c r="F79" s="14">
        <v>5</v>
      </c>
      <c r="G79" s="2">
        <v>2</v>
      </c>
      <c r="H79" s="10">
        <v>5</v>
      </c>
      <c r="I79" s="2">
        <v>3</v>
      </c>
      <c r="J79" s="2">
        <v>1</v>
      </c>
      <c r="K79" s="10">
        <v>1</v>
      </c>
      <c r="L79" s="2">
        <v>4</v>
      </c>
      <c r="M79" s="2">
        <v>3</v>
      </c>
      <c r="N79" s="10">
        <v>2</v>
      </c>
      <c r="O79" s="2">
        <v>1</v>
      </c>
      <c r="P79" s="2">
        <v>3</v>
      </c>
      <c r="Q79" s="10">
        <v>2</v>
      </c>
      <c r="R79" s="2">
        <v>1</v>
      </c>
      <c r="S79" s="2">
        <v>6</v>
      </c>
      <c r="T79" s="10">
        <v>4</v>
      </c>
      <c r="U79" s="2">
        <v>5</v>
      </c>
      <c r="V79" s="2">
        <v>5</v>
      </c>
      <c r="W79" s="2">
        <v>5</v>
      </c>
      <c r="X79" s="2">
        <f t="shared" si="13"/>
        <v>-12</v>
      </c>
      <c r="Y79" s="2">
        <f t="shared" si="14"/>
        <v>-3.3333333333333335</v>
      </c>
      <c r="Z79" s="2">
        <f t="shared" si="15"/>
        <v>-3</v>
      </c>
      <c r="AA79" s="2">
        <f t="shared" si="16"/>
        <v>2</v>
      </c>
      <c r="AB79" s="2">
        <f t="shared" si="17"/>
        <v>7.333333333333333</v>
      </c>
      <c r="AC79" s="2">
        <f t="shared" si="18"/>
        <v>15</v>
      </c>
      <c r="AE79" s="3">
        <v>4</v>
      </c>
      <c r="AF79" s="2">
        <v>4</v>
      </c>
      <c r="AG79" s="10">
        <v>5</v>
      </c>
      <c r="AH79" s="2">
        <v>6</v>
      </c>
      <c r="AI79" s="2">
        <v>1</v>
      </c>
      <c r="AJ79" s="10">
        <v>2</v>
      </c>
      <c r="AK79" s="2">
        <v>4</v>
      </c>
      <c r="AL79" s="2">
        <v>4</v>
      </c>
      <c r="AM79" s="10">
        <v>1</v>
      </c>
      <c r="AN79" s="5">
        <v>1</v>
      </c>
      <c r="AO79" s="2">
        <v>3</v>
      </c>
      <c r="AP79" s="10">
        <v>1</v>
      </c>
      <c r="AQ79" s="2">
        <v>3</v>
      </c>
      <c r="AR79" s="2">
        <v>3</v>
      </c>
      <c r="AS79" s="10">
        <v>4</v>
      </c>
      <c r="AT79" s="2">
        <v>5</v>
      </c>
      <c r="AU79" s="2">
        <v>5</v>
      </c>
      <c r="AV79" s="10">
        <v>5</v>
      </c>
      <c r="AW79">
        <f t="shared" si="19"/>
        <v>-13</v>
      </c>
      <c r="AX79">
        <f t="shared" si="20"/>
        <v>-6</v>
      </c>
      <c r="AY79">
        <f t="shared" si="21"/>
        <v>-3</v>
      </c>
      <c r="AZ79">
        <f t="shared" si="22"/>
        <v>1.6666666666666667</v>
      </c>
      <c r="BA79">
        <f t="shared" si="23"/>
        <v>6.666666666666667</v>
      </c>
      <c r="BB79">
        <f t="shared" si="24"/>
        <v>15</v>
      </c>
      <c r="BC79" s="20">
        <f t="shared" si="25"/>
        <v>1.3333333333333357</v>
      </c>
      <c r="BD79" s="17">
        <f>SUM(X79:AC79)</f>
        <v>5.9999999999999964</v>
      </c>
      <c r="BE79" s="45">
        <f>SUM(BC79:BD79)</f>
        <v>7.3333333333333321</v>
      </c>
    </row>
    <row r="80" spans="1:57" ht="13" x14ac:dyDescent="0.15">
      <c r="A80" s="2" t="s">
        <v>0</v>
      </c>
      <c r="B80" s="2" t="s">
        <v>1</v>
      </c>
      <c r="C80" s="2" t="s">
        <v>2</v>
      </c>
      <c r="D80" s="2" t="s">
        <v>12</v>
      </c>
      <c r="E80" s="29">
        <v>240</v>
      </c>
      <c r="F80" s="14">
        <v>2</v>
      </c>
      <c r="G80" s="2">
        <v>3</v>
      </c>
      <c r="H80" s="10">
        <v>4</v>
      </c>
      <c r="I80" s="2">
        <v>6</v>
      </c>
      <c r="J80" s="2">
        <v>1</v>
      </c>
      <c r="K80" s="10">
        <v>2</v>
      </c>
      <c r="L80" s="2">
        <v>5</v>
      </c>
      <c r="M80" s="2">
        <v>6</v>
      </c>
      <c r="N80" s="10">
        <v>2</v>
      </c>
      <c r="O80" s="2">
        <v>1</v>
      </c>
      <c r="P80" s="2">
        <v>7</v>
      </c>
      <c r="Q80" s="10">
        <v>5</v>
      </c>
      <c r="R80" s="2">
        <v>3</v>
      </c>
      <c r="S80" s="2">
        <v>2</v>
      </c>
      <c r="T80" s="10">
        <v>4</v>
      </c>
      <c r="U80" s="2">
        <v>6</v>
      </c>
      <c r="V80" s="2">
        <v>4</v>
      </c>
      <c r="W80" s="2">
        <v>5</v>
      </c>
      <c r="X80" s="2">
        <f t="shared" si="13"/>
        <v>-9</v>
      </c>
      <c r="Y80" s="2">
        <f t="shared" si="14"/>
        <v>-6</v>
      </c>
      <c r="Z80" s="2">
        <f t="shared" si="15"/>
        <v>-4.333333333333333</v>
      </c>
      <c r="AA80" s="2">
        <f t="shared" si="16"/>
        <v>4.333333333333333</v>
      </c>
      <c r="AB80" s="2">
        <f t="shared" si="17"/>
        <v>6</v>
      </c>
      <c r="AC80" s="2">
        <f t="shared" si="18"/>
        <v>15</v>
      </c>
      <c r="AE80" s="3">
        <v>2</v>
      </c>
      <c r="AF80" s="2">
        <v>4</v>
      </c>
      <c r="AG80" s="10">
        <v>4</v>
      </c>
      <c r="AH80" s="2">
        <v>7</v>
      </c>
      <c r="AI80" s="2">
        <v>1</v>
      </c>
      <c r="AJ80" s="10">
        <v>2</v>
      </c>
      <c r="AK80" s="2">
        <v>5</v>
      </c>
      <c r="AL80" s="2">
        <v>6</v>
      </c>
      <c r="AM80" s="10">
        <v>4</v>
      </c>
      <c r="AN80" s="5">
        <v>1</v>
      </c>
      <c r="AO80" s="2">
        <v>6</v>
      </c>
      <c r="AP80" s="10">
        <v>5</v>
      </c>
      <c r="AQ80" s="2">
        <v>4</v>
      </c>
      <c r="AR80" s="2">
        <v>2</v>
      </c>
      <c r="AS80" s="10">
        <v>4</v>
      </c>
      <c r="AT80" s="2">
        <v>6</v>
      </c>
      <c r="AU80" s="2">
        <v>5</v>
      </c>
      <c r="AV80" s="10">
        <v>5</v>
      </c>
      <c r="AW80">
        <f t="shared" si="19"/>
        <v>-10</v>
      </c>
      <c r="AX80">
        <f t="shared" si="20"/>
        <v>-6.666666666666667</v>
      </c>
      <c r="AY80">
        <f t="shared" si="21"/>
        <v>-5</v>
      </c>
      <c r="AZ80">
        <f t="shared" si="22"/>
        <v>4</v>
      </c>
      <c r="BA80">
        <f t="shared" si="23"/>
        <v>6.666666666666667</v>
      </c>
      <c r="BB80">
        <f t="shared" si="24"/>
        <v>16</v>
      </c>
      <c r="BC80" s="20">
        <f t="shared" si="25"/>
        <v>5</v>
      </c>
      <c r="BD80" s="17">
        <f>SUM(X80:AC80)</f>
        <v>6</v>
      </c>
      <c r="BE80" s="45">
        <f>SUM(BC80:BD80)</f>
        <v>11</v>
      </c>
    </row>
    <row r="81" spans="1:57" ht="13" x14ac:dyDescent="0.15">
      <c r="A81" s="2" t="s">
        <v>0</v>
      </c>
      <c r="B81" s="2" t="s">
        <v>1</v>
      </c>
      <c r="C81" s="2" t="s">
        <v>8</v>
      </c>
      <c r="D81" s="2" t="s">
        <v>3</v>
      </c>
      <c r="E81" s="28" t="s">
        <v>123</v>
      </c>
      <c r="F81" s="14">
        <v>5</v>
      </c>
      <c r="G81" s="2">
        <v>5</v>
      </c>
      <c r="H81" s="10">
        <v>6</v>
      </c>
      <c r="I81" s="2">
        <v>5</v>
      </c>
      <c r="J81" s="2">
        <v>5</v>
      </c>
      <c r="K81" s="10">
        <v>5</v>
      </c>
      <c r="L81" s="2">
        <v>5</v>
      </c>
      <c r="M81" s="2">
        <v>6</v>
      </c>
      <c r="N81" s="10">
        <v>4</v>
      </c>
      <c r="O81" s="2">
        <v>4</v>
      </c>
      <c r="P81" s="2">
        <v>6</v>
      </c>
      <c r="Q81" s="10">
        <v>5</v>
      </c>
      <c r="R81" s="2">
        <v>6</v>
      </c>
      <c r="S81" s="2">
        <v>6</v>
      </c>
      <c r="T81" s="10">
        <v>6</v>
      </c>
      <c r="U81" s="2">
        <v>7</v>
      </c>
      <c r="V81" s="2">
        <v>7</v>
      </c>
      <c r="W81" s="2">
        <v>6</v>
      </c>
      <c r="X81" s="2">
        <f t="shared" si="13"/>
        <v>-16</v>
      </c>
      <c r="Y81" s="2">
        <f t="shared" si="14"/>
        <v>-10</v>
      </c>
      <c r="Z81" s="2">
        <f t="shared" si="15"/>
        <v>-5</v>
      </c>
      <c r="AA81" s="2">
        <f t="shared" si="16"/>
        <v>5</v>
      </c>
      <c r="AB81" s="2">
        <f t="shared" si="17"/>
        <v>12</v>
      </c>
      <c r="AC81" s="2">
        <f t="shared" si="18"/>
        <v>20</v>
      </c>
      <c r="AE81" s="3">
        <v>6</v>
      </c>
      <c r="AF81" s="2">
        <v>5</v>
      </c>
      <c r="AG81" s="10">
        <v>6</v>
      </c>
      <c r="AH81" s="2">
        <v>5</v>
      </c>
      <c r="AI81" s="2">
        <v>4</v>
      </c>
      <c r="AJ81" s="10">
        <v>4</v>
      </c>
      <c r="AK81" s="2">
        <v>5</v>
      </c>
      <c r="AL81" s="2">
        <v>5</v>
      </c>
      <c r="AM81" s="10">
        <v>4</v>
      </c>
      <c r="AN81" s="5">
        <v>3</v>
      </c>
      <c r="AO81" s="2">
        <v>5</v>
      </c>
      <c r="AP81" s="10">
        <v>5</v>
      </c>
      <c r="AQ81" s="2">
        <v>5</v>
      </c>
      <c r="AR81" s="2">
        <v>5</v>
      </c>
      <c r="AS81" s="10">
        <v>5</v>
      </c>
      <c r="AT81" s="2">
        <v>5</v>
      </c>
      <c r="AU81" s="2">
        <v>5</v>
      </c>
      <c r="AV81" s="10">
        <v>6</v>
      </c>
      <c r="AW81">
        <f t="shared" si="19"/>
        <v>-17</v>
      </c>
      <c r="AX81">
        <f t="shared" si="20"/>
        <v>-8.6666666666666661</v>
      </c>
      <c r="AY81">
        <f t="shared" si="21"/>
        <v>-4.666666666666667</v>
      </c>
      <c r="AZ81">
        <f t="shared" si="22"/>
        <v>4.333333333333333</v>
      </c>
      <c r="BA81">
        <f t="shared" si="23"/>
        <v>10</v>
      </c>
      <c r="BB81">
        <f t="shared" si="24"/>
        <v>16</v>
      </c>
      <c r="BC81" s="20">
        <f t="shared" si="25"/>
        <v>0</v>
      </c>
      <c r="BD81" s="17">
        <f>SUM(X81:AC81)</f>
        <v>6</v>
      </c>
      <c r="BE81" s="45">
        <f>SUM(BC81:BD81)</f>
        <v>6</v>
      </c>
    </row>
    <row r="82" spans="1:57" ht="13" x14ac:dyDescent="0.15">
      <c r="A82" s="27" t="s">
        <v>11</v>
      </c>
      <c r="B82" s="2" t="s">
        <v>6</v>
      </c>
      <c r="C82" s="2" t="s">
        <v>8</v>
      </c>
      <c r="D82" s="2" t="s">
        <v>3</v>
      </c>
      <c r="E82" s="28" t="s">
        <v>134</v>
      </c>
      <c r="F82" s="14">
        <v>1</v>
      </c>
      <c r="G82" s="2">
        <v>1</v>
      </c>
      <c r="H82" s="10">
        <v>1</v>
      </c>
      <c r="I82" s="2">
        <v>3</v>
      </c>
      <c r="J82" s="2">
        <v>1</v>
      </c>
      <c r="K82" s="10">
        <v>1</v>
      </c>
      <c r="L82" s="2">
        <v>1</v>
      </c>
      <c r="M82" s="2">
        <v>5</v>
      </c>
      <c r="N82" s="10">
        <v>5</v>
      </c>
      <c r="O82" s="2">
        <v>1</v>
      </c>
      <c r="P82" s="2">
        <v>2</v>
      </c>
      <c r="Q82" s="10">
        <v>1</v>
      </c>
      <c r="R82" s="2">
        <v>1</v>
      </c>
      <c r="S82" s="2">
        <v>1</v>
      </c>
      <c r="T82" s="10">
        <v>1</v>
      </c>
      <c r="U82" s="2">
        <v>4</v>
      </c>
      <c r="V82" s="2">
        <v>4</v>
      </c>
      <c r="W82" s="2">
        <v>5</v>
      </c>
      <c r="X82" s="2">
        <f t="shared" si="13"/>
        <v>-3</v>
      </c>
      <c r="Y82" s="2">
        <f t="shared" si="14"/>
        <v>-3.3333333333333335</v>
      </c>
      <c r="Z82" s="2">
        <f t="shared" si="15"/>
        <v>-3.6666666666666665</v>
      </c>
      <c r="AA82" s="2">
        <f t="shared" si="16"/>
        <v>1.3333333333333333</v>
      </c>
      <c r="AB82" s="2">
        <f t="shared" si="17"/>
        <v>2</v>
      </c>
      <c r="AC82" s="2">
        <f t="shared" si="18"/>
        <v>13</v>
      </c>
      <c r="AE82" s="3">
        <v>1</v>
      </c>
      <c r="AF82" s="2">
        <v>1</v>
      </c>
      <c r="AG82" s="10">
        <v>1</v>
      </c>
      <c r="AH82" s="2">
        <v>4</v>
      </c>
      <c r="AI82" s="2">
        <v>1</v>
      </c>
      <c r="AJ82" s="10">
        <v>1</v>
      </c>
      <c r="AK82" s="2">
        <v>2</v>
      </c>
      <c r="AL82" s="2">
        <v>3</v>
      </c>
      <c r="AM82" s="10">
        <v>4</v>
      </c>
      <c r="AN82" s="5">
        <v>1</v>
      </c>
      <c r="AO82" s="2">
        <v>2</v>
      </c>
      <c r="AP82" s="10">
        <v>1</v>
      </c>
      <c r="AQ82" s="2">
        <v>1</v>
      </c>
      <c r="AR82" s="2">
        <v>1</v>
      </c>
      <c r="AS82" s="10">
        <v>1</v>
      </c>
      <c r="AT82" s="2">
        <v>4</v>
      </c>
      <c r="AU82" s="2">
        <v>4</v>
      </c>
      <c r="AV82" s="10">
        <v>4</v>
      </c>
      <c r="AW82">
        <f t="shared" si="19"/>
        <v>-3</v>
      </c>
      <c r="AX82">
        <f t="shared" si="20"/>
        <v>-4</v>
      </c>
      <c r="AY82">
        <f t="shared" si="21"/>
        <v>-3</v>
      </c>
      <c r="AZ82">
        <f t="shared" si="22"/>
        <v>1.3333333333333333</v>
      </c>
      <c r="BA82">
        <f t="shared" si="23"/>
        <v>2</v>
      </c>
      <c r="BB82">
        <f t="shared" si="24"/>
        <v>12</v>
      </c>
      <c r="BC82" s="20">
        <f t="shared" si="25"/>
        <v>5.3333333333333339</v>
      </c>
      <c r="BD82" s="17">
        <f>SUM(X82:AC82)</f>
        <v>6.3333333333333339</v>
      </c>
      <c r="BE82" s="45">
        <f>SUM(BC82:BD82)</f>
        <v>11.666666666666668</v>
      </c>
    </row>
    <row r="83" spans="1:57" ht="13" x14ac:dyDescent="0.15">
      <c r="A83" s="2" t="s">
        <v>5</v>
      </c>
      <c r="B83" s="2" t="s">
        <v>1</v>
      </c>
      <c r="C83" s="2" t="s">
        <v>8</v>
      </c>
      <c r="D83" s="2" t="s">
        <v>3</v>
      </c>
      <c r="E83" s="23" t="s">
        <v>116</v>
      </c>
      <c r="F83" s="14">
        <v>1</v>
      </c>
      <c r="G83" s="2">
        <v>3</v>
      </c>
      <c r="H83" s="10">
        <v>2</v>
      </c>
      <c r="I83" s="2">
        <v>1</v>
      </c>
      <c r="J83" s="2">
        <v>1</v>
      </c>
      <c r="K83" s="10">
        <v>1</v>
      </c>
      <c r="L83" s="2">
        <v>1</v>
      </c>
      <c r="M83" s="2">
        <v>2</v>
      </c>
      <c r="N83" s="10">
        <v>1</v>
      </c>
      <c r="O83" s="2">
        <v>1</v>
      </c>
      <c r="P83" s="2">
        <v>1</v>
      </c>
      <c r="Q83" s="10">
        <v>1</v>
      </c>
      <c r="R83" s="2">
        <v>3</v>
      </c>
      <c r="S83" s="2">
        <v>2</v>
      </c>
      <c r="T83" s="10">
        <v>1</v>
      </c>
      <c r="U83" s="2">
        <v>6</v>
      </c>
      <c r="V83" s="2">
        <v>4</v>
      </c>
      <c r="W83" s="2">
        <v>1</v>
      </c>
      <c r="X83" s="2">
        <f t="shared" si="13"/>
        <v>-6</v>
      </c>
      <c r="Y83" s="2">
        <f t="shared" si="14"/>
        <v>-2</v>
      </c>
      <c r="Z83" s="2">
        <f t="shared" si="15"/>
        <v>-1.3333333333333333</v>
      </c>
      <c r="AA83" s="2">
        <f t="shared" si="16"/>
        <v>1</v>
      </c>
      <c r="AB83" s="2">
        <f t="shared" si="17"/>
        <v>4</v>
      </c>
      <c r="AC83" s="2">
        <f t="shared" si="18"/>
        <v>11</v>
      </c>
      <c r="AE83" s="3">
        <v>1</v>
      </c>
      <c r="AF83" s="2">
        <v>2</v>
      </c>
      <c r="AG83" s="10">
        <v>2</v>
      </c>
      <c r="AH83" s="2">
        <v>1</v>
      </c>
      <c r="AI83" s="2">
        <v>1</v>
      </c>
      <c r="AJ83" s="10">
        <v>1</v>
      </c>
      <c r="AK83" s="2">
        <v>1</v>
      </c>
      <c r="AL83" s="2">
        <v>1</v>
      </c>
      <c r="AM83" s="10">
        <v>1</v>
      </c>
      <c r="AN83" s="5">
        <v>1</v>
      </c>
      <c r="AO83" s="2">
        <v>2</v>
      </c>
      <c r="AP83" s="10">
        <v>1</v>
      </c>
      <c r="AQ83" s="2">
        <v>2</v>
      </c>
      <c r="AR83" s="2">
        <v>1</v>
      </c>
      <c r="AS83" s="10">
        <v>1</v>
      </c>
      <c r="AT83" s="2">
        <v>6</v>
      </c>
      <c r="AU83" s="2">
        <v>4</v>
      </c>
      <c r="AV83" s="10">
        <v>2</v>
      </c>
      <c r="AW83">
        <f t="shared" si="19"/>
        <v>-5</v>
      </c>
      <c r="AX83">
        <f t="shared" si="20"/>
        <v>-2</v>
      </c>
      <c r="AY83">
        <f t="shared" si="21"/>
        <v>-1</v>
      </c>
      <c r="AZ83">
        <f t="shared" si="22"/>
        <v>1.3333333333333333</v>
      </c>
      <c r="BA83">
        <f t="shared" si="23"/>
        <v>2.6666666666666665</v>
      </c>
      <c r="BB83">
        <f t="shared" si="24"/>
        <v>12</v>
      </c>
      <c r="BC83" s="20">
        <f t="shared" si="25"/>
        <v>8</v>
      </c>
      <c r="BD83" s="17">
        <f>SUM(X83:AC83)</f>
        <v>6.6666666666666661</v>
      </c>
      <c r="BE83" s="45">
        <f>SUM(BC83:BD83)</f>
        <v>14.666666666666666</v>
      </c>
    </row>
    <row r="84" spans="1:57" ht="13" x14ac:dyDescent="0.15">
      <c r="A84" s="27" t="s">
        <v>11</v>
      </c>
      <c r="B84" s="2" t="s">
        <v>6</v>
      </c>
      <c r="C84" s="2" t="s">
        <v>14</v>
      </c>
      <c r="D84" s="2" t="s">
        <v>12</v>
      </c>
      <c r="E84" s="29">
        <v>50</v>
      </c>
      <c r="F84" s="14">
        <v>5</v>
      </c>
      <c r="G84" s="2">
        <v>5</v>
      </c>
      <c r="H84" s="10">
        <v>5</v>
      </c>
      <c r="I84" s="2">
        <v>2</v>
      </c>
      <c r="J84" s="2">
        <v>2</v>
      </c>
      <c r="K84" s="10">
        <v>3</v>
      </c>
      <c r="L84" s="2">
        <v>3</v>
      </c>
      <c r="M84" s="2">
        <v>6</v>
      </c>
      <c r="N84" s="10">
        <v>4</v>
      </c>
      <c r="O84" s="2">
        <v>1</v>
      </c>
      <c r="P84" s="2">
        <v>2</v>
      </c>
      <c r="Q84" s="10">
        <v>4</v>
      </c>
      <c r="R84" s="2">
        <v>6</v>
      </c>
      <c r="S84" s="2">
        <v>5</v>
      </c>
      <c r="T84" s="10">
        <v>5</v>
      </c>
      <c r="U84" s="2">
        <v>7</v>
      </c>
      <c r="V84" s="2">
        <v>7</v>
      </c>
      <c r="W84" s="2">
        <v>4</v>
      </c>
      <c r="X84" s="2">
        <f t="shared" si="13"/>
        <v>-15</v>
      </c>
      <c r="Y84" s="2">
        <f t="shared" si="14"/>
        <v>-4.666666666666667</v>
      </c>
      <c r="Z84" s="2">
        <f t="shared" si="15"/>
        <v>-4.333333333333333</v>
      </c>
      <c r="AA84" s="2">
        <f t="shared" si="16"/>
        <v>2.3333333333333335</v>
      </c>
      <c r="AB84" s="2">
        <f t="shared" si="17"/>
        <v>10.666666666666666</v>
      </c>
      <c r="AC84" s="2">
        <f t="shared" si="18"/>
        <v>18</v>
      </c>
      <c r="AE84" s="3">
        <v>4</v>
      </c>
      <c r="AF84" s="2">
        <v>7</v>
      </c>
      <c r="AG84" s="10">
        <v>6</v>
      </c>
      <c r="AH84" s="2">
        <v>5</v>
      </c>
      <c r="AI84" s="2">
        <v>1</v>
      </c>
      <c r="AJ84" s="10">
        <v>3</v>
      </c>
      <c r="AK84" s="2">
        <v>4</v>
      </c>
      <c r="AL84" s="2">
        <v>3</v>
      </c>
      <c r="AM84" s="10">
        <v>4</v>
      </c>
      <c r="AN84" s="5">
        <v>1</v>
      </c>
      <c r="AO84" s="2">
        <v>6</v>
      </c>
      <c r="AP84" s="10">
        <v>5</v>
      </c>
      <c r="AQ84" s="2">
        <v>3</v>
      </c>
      <c r="AR84" s="2">
        <v>4</v>
      </c>
      <c r="AS84" s="10">
        <v>4</v>
      </c>
      <c r="AT84" s="2">
        <v>5</v>
      </c>
      <c r="AU84" s="2">
        <v>3</v>
      </c>
      <c r="AV84" s="10">
        <v>3</v>
      </c>
      <c r="AW84">
        <f t="shared" si="19"/>
        <v>-17</v>
      </c>
      <c r="AX84">
        <f t="shared" si="20"/>
        <v>-6</v>
      </c>
      <c r="AY84">
        <f t="shared" si="21"/>
        <v>-3.6666666666666665</v>
      </c>
      <c r="AZ84">
        <f t="shared" si="22"/>
        <v>4</v>
      </c>
      <c r="BA84">
        <f t="shared" si="23"/>
        <v>7.333333333333333</v>
      </c>
      <c r="BB84">
        <f t="shared" si="24"/>
        <v>11</v>
      </c>
      <c r="BC84" s="20">
        <f t="shared" si="25"/>
        <v>-4.3333333333333357</v>
      </c>
      <c r="BD84" s="17">
        <f>SUM(X84:AC84)</f>
        <v>6.9999999999999982</v>
      </c>
      <c r="BE84" s="45">
        <f>SUM(BC84:BD84)</f>
        <v>2.6666666666666625</v>
      </c>
    </row>
    <row r="85" spans="1:57" ht="13" x14ac:dyDescent="0.15">
      <c r="A85" s="27" t="s">
        <v>11</v>
      </c>
      <c r="B85" s="2" t="s">
        <v>1</v>
      </c>
      <c r="C85" s="2" t="s">
        <v>8</v>
      </c>
      <c r="D85" s="2" t="s">
        <v>3</v>
      </c>
      <c r="E85" s="23" t="s">
        <v>116</v>
      </c>
      <c r="F85" s="14">
        <v>3</v>
      </c>
      <c r="G85" s="2">
        <v>4</v>
      </c>
      <c r="H85" s="10">
        <v>3</v>
      </c>
      <c r="I85" s="2">
        <v>2</v>
      </c>
      <c r="J85" s="2">
        <v>2</v>
      </c>
      <c r="K85" s="10">
        <v>2</v>
      </c>
      <c r="L85" s="2">
        <v>3</v>
      </c>
      <c r="M85" s="2">
        <v>4</v>
      </c>
      <c r="N85" s="10">
        <v>2</v>
      </c>
      <c r="O85" s="2">
        <v>1</v>
      </c>
      <c r="P85" s="2">
        <v>5</v>
      </c>
      <c r="Q85" s="10">
        <v>3</v>
      </c>
      <c r="R85" s="2">
        <v>5</v>
      </c>
      <c r="S85" s="2">
        <v>5</v>
      </c>
      <c r="T85" s="10">
        <v>5</v>
      </c>
      <c r="U85" s="2">
        <v>5</v>
      </c>
      <c r="V85" s="2">
        <v>3</v>
      </c>
      <c r="W85" s="2">
        <v>3</v>
      </c>
      <c r="X85" s="2">
        <f t="shared" si="13"/>
        <v>-10</v>
      </c>
      <c r="Y85" s="2">
        <f t="shared" si="14"/>
        <v>-4</v>
      </c>
      <c r="Z85" s="2">
        <f t="shared" si="15"/>
        <v>-3</v>
      </c>
      <c r="AA85" s="2">
        <f t="shared" si="16"/>
        <v>3</v>
      </c>
      <c r="AB85" s="2">
        <f t="shared" si="17"/>
        <v>10</v>
      </c>
      <c r="AC85" s="2">
        <f t="shared" si="18"/>
        <v>11</v>
      </c>
      <c r="AE85" s="3">
        <v>6</v>
      </c>
      <c r="AF85" s="2">
        <v>6</v>
      </c>
      <c r="AG85" s="10">
        <v>5</v>
      </c>
      <c r="AH85" s="2">
        <v>2</v>
      </c>
      <c r="AI85" s="2">
        <v>2</v>
      </c>
      <c r="AJ85" s="10">
        <v>3</v>
      </c>
      <c r="AK85" s="2">
        <v>4</v>
      </c>
      <c r="AL85" s="2">
        <v>4</v>
      </c>
      <c r="AM85" s="10">
        <v>3</v>
      </c>
      <c r="AN85" s="5">
        <v>1</v>
      </c>
      <c r="AO85" s="2">
        <v>6</v>
      </c>
      <c r="AP85" s="10">
        <v>4</v>
      </c>
      <c r="AQ85" s="2">
        <v>5</v>
      </c>
      <c r="AR85" s="2">
        <v>4</v>
      </c>
      <c r="AS85" s="10">
        <v>5</v>
      </c>
      <c r="AT85" s="2">
        <v>4</v>
      </c>
      <c r="AU85" s="2">
        <v>3</v>
      </c>
      <c r="AV85" s="10">
        <v>5</v>
      </c>
      <c r="AW85">
        <f t="shared" si="19"/>
        <v>-17</v>
      </c>
      <c r="AX85">
        <f t="shared" si="20"/>
        <v>-4.666666666666667</v>
      </c>
      <c r="AY85">
        <f t="shared" si="21"/>
        <v>-3.6666666666666665</v>
      </c>
      <c r="AZ85">
        <f t="shared" si="22"/>
        <v>3.6666666666666665</v>
      </c>
      <c r="BA85">
        <f t="shared" si="23"/>
        <v>9.3333333333333339</v>
      </c>
      <c r="BB85">
        <f t="shared" si="24"/>
        <v>12</v>
      </c>
      <c r="BC85" s="20">
        <f t="shared" si="25"/>
        <v>-0.33333333333333393</v>
      </c>
      <c r="BD85" s="17">
        <f>SUM(X85:AC85)</f>
        <v>7</v>
      </c>
      <c r="BE85" s="45">
        <f>SUM(BC85:BD85)</f>
        <v>6.6666666666666661</v>
      </c>
    </row>
    <row r="86" spans="1:57" ht="13" x14ac:dyDescent="0.15">
      <c r="A86" s="2" t="s">
        <v>5</v>
      </c>
      <c r="B86" s="2" t="s">
        <v>1</v>
      </c>
      <c r="C86" s="2" t="s">
        <v>2</v>
      </c>
      <c r="D86" s="2" t="s">
        <v>12</v>
      </c>
      <c r="E86" s="29" t="s">
        <v>45</v>
      </c>
      <c r="F86" s="14">
        <v>5</v>
      </c>
      <c r="G86" s="2">
        <v>5</v>
      </c>
      <c r="H86" s="10">
        <v>1</v>
      </c>
      <c r="I86" s="2">
        <v>2</v>
      </c>
      <c r="J86" s="2">
        <v>1</v>
      </c>
      <c r="K86" s="10">
        <v>1</v>
      </c>
      <c r="L86" s="2">
        <v>2</v>
      </c>
      <c r="M86" s="2">
        <v>4</v>
      </c>
      <c r="N86" s="10">
        <v>2</v>
      </c>
      <c r="O86" s="2">
        <v>2</v>
      </c>
      <c r="P86" s="2">
        <v>4</v>
      </c>
      <c r="Q86" s="10">
        <v>3</v>
      </c>
      <c r="R86" s="2">
        <v>2</v>
      </c>
      <c r="S86" s="2">
        <v>5</v>
      </c>
      <c r="T86" s="10">
        <v>4</v>
      </c>
      <c r="U86" s="2">
        <v>6</v>
      </c>
      <c r="V86" s="2">
        <v>5</v>
      </c>
      <c r="W86" s="2">
        <v>2</v>
      </c>
      <c r="X86" s="2">
        <f t="shared" si="13"/>
        <v>-11</v>
      </c>
      <c r="Y86" s="2">
        <f t="shared" si="14"/>
        <v>-2.6666666666666665</v>
      </c>
      <c r="Z86" s="2">
        <f t="shared" si="15"/>
        <v>-2.6666666666666665</v>
      </c>
      <c r="AA86" s="2">
        <f t="shared" si="16"/>
        <v>3</v>
      </c>
      <c r="AB86" s="2">
        <f t="shared" si="17"/>
        <v>7.333333333333333</v>
      </c>
      <c r="AC86" s="2">
        <f t="shared" si="18"/>
        <v>13</v>
      </c>
      <c r="AE86" s="3">
        <v>5</v>
      </c>
      <c r="AF86" s="2">
        <v>5</v>
      </c>
      <c r="AG86" s="10">
        <v>5</v>
      </c>
      <c r="AH86" s="2">
        <v>2</v>
      </c>
      <c r="AI86" s="2">
        <v>1</v>
      </c>
      <c r="AJ86" s="10">
        <v>1</v>
      </c>
      <c r="AK86" s="2">
        <v>2</v>
      </c>
      <c r="AL86" s="2">
        <v>1</v>
      </c>
      <c r="AM86" s="10">
        <v>2</v>
      </c>
      <c r="AN86" s="5">
        <v>2</v>
      </c>
      <c r="AO86" s="2">
        <v>2</v>
      </c>
      <c r="AP86" s="10">
        <v>2</v>
      </c>
      <c r="AQ86" s="2">
        <v>3</v>
      </c>
      <c r="AR86" s="2">
        <v>1</v>
      </c>
      <c r="AS86" s="10">
        <v>1</v>
      </c>
      <c r="AT86" s="2">
        <v>5</v>
      </c>
      <c r="AU86" s="2">
        <v>5</v>
      </c>
      <c r="AV86" s="10">
        <v>3</v>
      </c>
      <c r="AW86">
        <f t="shared" si="19"/>
        <v>-15</v>
      </c>
      <c r="AX86">
        <f t="shared" si="20"/>
        <v>-2.6666666666666665</v>
      </c>
      <c r="AY86">
        <f t="shared" si="21"/>
        <v>-1.6666666666666667</v>
      </c>
      <c r="AZ86">
        <f t="shared" si="22"/>
        <v>2</v>
      </c>
      <c r="BA86">
        <f t="shared" si="23"/>
        <v>3.3333333333333335</v>
      </c>
      <c r="BB86">
        <f t="shared" si="24"/>
        <v>13</v>
      </c>
      <c r="BC86" s="20">
        <f t="shared" si="25"/>
        <v>-1.0000000000000018</v>
      </c>
      <c r="BD86" s="17">
        <f>SUM(X86:AC86)</f>
        <v>7.0000000000000009</v>
      </c>
      <c r="BE86" s="45">
        <f>SUM(BC86:BD86)</f>
        <v>5.9999999999999991</v>
      </c>
    </row>
    <row r="87" spans="1:57" ht="13" x14ac:dyDescent="0.15">
      <c r="A87" s="2" t="s">
        <v>5</v>
      </c>
      <c r="B87" s="2" t="s">
        <v>1</v>
      </c>
      <c r="C87" s="2" t="s">
        <v>2</v>
      </c>
      <c r="D87" s="2" t="s">
        <v>12</v>
      </c>
      <c r="E87" s="29" t="s">
        <v>45</v>
      </c>
      <c r="F87" s="14">
        <v>5</v>
      </c>
      <c r="G87" s="2">
        <v>5</v>
      </c>
      <c r="H87" s="10">
        <v>1</v>
      </c>
      <c r="I87" s="2">
        <v>2</v>
      </c>
      <c r="J87" s="2">
        <v>1</v>
      </c>
      <c r="K87" s="10">
        <v>1</v>
      </c>
      <c r="L87" s="2">
        <v>2</v>
      </c>
      <c r="M87" s="2">
        <v>4</v>
      </c>
      <c r="N87" s="10">
        <v>2</v>
      </c>
      <c r="O87" s="2">
        <v>2</v>
      </c>
      <c r="P87" s="2">
        <v>4</v>
      </c>
      <c r="Q87" s="10">
        <v>3</v>
      </c>
      <c r="R87" s="2">
        <v>2</v>
      </c>
      <c r="S87" s="2">
        <v>5</v>
      </c>
      <c r="T87" s="10">
        <v>4</v>
      </c>
      <c r="U87" s="2">
        <v>6</v>
      </c>
      <c r="V87" s="2">
        <v>5</v>
      </c>
      <c r="W87" s="2">
        <v>2</v>
      </c>
      <c r="X87" s="2">
        <f t="shared" si="13"/>
        <v>-11</v>
      </c>
      <c r="Y87" s="2">
        <f t="shared" si="14"/>
        <v>-2.6666666666666665</v>
      </c>
      <c r="Z87" s="2">
        <f t="shared" si="15"/>
        <v>-2.6666666666666665</v>
      </c>
      <c r="AA87" s="2">
        <f t="shared" si="16"/>
        <v>3</v>
      </c>
      <c r="AB87" s="2">
        <f t="shared" si="17"/>
        <v>7.333333333333333</v>
      </c>
      <c r="AC87" s="2">
        <f t="shared" si="18"/>
        <v>13</v>
      </c>
      <c r="AE87" s="3">
        <v>5</v>
      </c>
      <c r="AF87" s="2">
        <v>5</v>
      </c>
      <c r="AG87" s="10">
        <v>5</v>
      </c>
      <c r="AH87" s="2">
        <v>2</v>
      </c>
      <c r="AI87" s="2">
        <v>1</v>
      </c>
      <c r="AJ87" s="10">
        <v>1</v>
      </c>
      <c r="AK87" s="2">
        <v>2</v>
      </c>
      <c r="AL87" s="2">
        <v>1</v>
      </c>
      <c r="AM87" s="10">
        <v>2</v>
      </c>
      <c r="AN87" s="5">
        <v>2</v>
      </c>
      <c r="AO87" s="2">
        <v>2</v>
      </c>
      <c r="AP87" s="10">
        <v>2</v>
      </c>
      <c r="AQ87" s="2">
        <v>3</v>
      </c>
      <c r="AR87" s="2">
        <v>1</v>
      </c>
      <c r="AS87" s="10">
        <v>1</v>
      </c>
      <c r="AT87" s="2">
        <v>5</v>
      </c>
      <c r="AU87" s="2">
        <v>5</v>
      </c>
      <c r="AV87" s="10">
        <v>3</v>
      </c>
      <c r="AW87">
        <f t="shared" si="19"/>
        <v>-15</v>
      </c>
      <c r="AX87">
        <f t="shared" si="20"/>
        <v>-2.6666666666666665</v>
      </c>
      <c r="AY87">
        <f t="shared" si="21"/>
        <v>-1.6666666666666667</v>
      </c>
      <c r="AZ87">
        <f t="shared" si="22"/>
        <v>2</v>
      </c>
      <c r="BA87">
        <f t="shared" si="23"/>
        <v>3.3333333333333335</v>
      </c>
      <c r="BB87">
        <f t="shared" si="24"/>
        <v>13</v>
      </c>
      <c r="BC87" s="20">
        <f t="shared" si="25"/>
        <v>-1.0000000000000018</v>
      </c>
      <c r="BD87" s="17">
        <f>SUM(X87:AC87)</f>
        <v>7.0000000000000009</v>
      </c>
      <c r="BE87" s="45">
        <f>SUM(BC87:BD87)</f>
        <v>5.9999999999999991</v>
      </c>
    </row>
    <row r="88" spans="1:57" ht="13" x14ac:dyDescent="0.15">
      <c r="A88" s="2" t="s">
        <v>0</v>
      </c>
      <c r="B88" s="2" t="s">
        <v>1</v>
      </c>
      <c r="C88" s="2" t="s">
        <v>2</v>
      </c>
      <c r="D88" s="2" t="s">
        <v>12</v>
      </c>
      <c r="E88" s="23" t="s">
        <v>116</v>
      </c>
      <c r="F88" s="14">
        <v>5</v>
      </c>
      <c r="G88" s="2">
        <v>4</v>
      </c>
      <c r="H88" s="10">
        <v>4</v>
      </c>
      <c r="I88" s="2">
        <v>4</v>
      </c>
      <c r="J88" s="2">
        <v>4</v>
      </c>
      <c r="K88" s="10">
        <v>3</v>
      </c>
      <c r="L88" s="2">
        <v>4</v>
      </c>
      <c r="M88" s="2">
        <v>5</v>
      </c>
      <c r="N88" s="10">
        <v>4</v>
      </c>
      <c r="O88" s="2">
        <v>5</v>
      </c>
      <c r="P88" s="2">
        <v>5</v>
      </c>
      <c r="Q88" s="10">
        <v>5</v>
      </c>
      <c r="R88" s="2">
        <v>3</v>
      </c>
      <c r="S88" s="2">
        <v>5</v>
      </c>
      <c r="T88" s="10">
        <v>5</v>
      </c>
      <c r="U88" s="2">
        <v>6</v>
      </c>
      <c r="V88" s="2">
        <v>6</v>
      </c>
      <c r="W88" s="2">
        <v>6</v>
      </c>
      <c r="X88" s="2">
        <f t="shared" si="13"/>
        <v>-13</v>
      </c>
      <c r="Y88" s="2">
        <f t="shared" si="14"/>
        <v>-7.333333333333333</v>
      </c>
      <c r="Z88" s="2">
        <f t="shared" si="15"/>
        <v>-4.333333333333333</v>
      </c>
      <c r="AA88" s="2">
        <f t="shared" si="16"/>
        <v>5</v>
      </c>
      <c r="AB88" s="2">
        <f t="shared" si="17"/>
        <v>8.6666666666666661</v>
      </c>
      <c r="AC88" s="2">
        <f t="shared" si="18"/>
        <v>18</v>
      </c>
      <c r="AE88" s="3">
        <v>4</v>
      </c>
      <c r="AF88" s="2">
        <v>5</v>
      </c>
      <c r="AG88" s="10">
        <v>5</v>
      </c>
      <c r="AH88" s="2">
        <v>5</v>
      </c>
      <c r="AI88" s="2">
        <v>3</v>
      </c>
      <c r="AJ88" s="10">
        <v>4</v>
      </c>
      <c r="AK88" s="2">
        <v>5</v>
      </c>
      <c r="AL88" s="2">
        <v>5</v>
      </c>
      <c r="AM88" s="10">
        <v>4</v>
      </c>
      <c r="AN88" s="5">
        <v>5</v>
      </c>
      <c r="AO88" s="2">
        <v>5</v>
      </c>
      <c r="AP88" s="10">
        <v>5</v>
      </c>
      <c r="AQ88" s="2">
        <v>5</v>
      </c>
      <c r="AR88" s="2">
        <v>5</v>
      </c>
      <c r="AS88" s="10">
        <v>5</v>
      </c>
      <c r="AT88" s="2">
        <v>5</v>
      </c>
      <c r="AU88" s="2">
        <v>5</v>
      </c>
      <c r="AV88" s="10">
        <v>5</v>
      </c>
      <c r="AW88">
        <f t="shared" si="19"/>
        <v>-14</v>
      </c>
      <c r="AX88">
        <f t="shared" si="20"/>
        <v>-8</v>
      </c>
      <c r="AY88">
        <f t="shared" si="21"/>
        <v>-4.666666666666667</v>
      </c>
      <c r="AZ88">
        <f t="shared" si="22"/>
        <v>5</v>
      </c>
      <c r="BA88">
        <f t="shared" si="23"/>
        <v>10</v>
      </c>
      <c r="BB88">
        <f t="shared" si="24"/>
        <v>15</v>
      </c>
      <c r="BC88" s="20">
        <f t="shared" si="25"/>
        <v>3.3333333333333321</v>
      </c>
      <c r="BD88" s="17">
        <f>SUM(X88:AC88)</f>
        <v>7.0000000000000018</v>
      </c>
      <c r="BE88" s="45">
        <f>SUM(BC88:BD88)</f>
        <v>10.333333333333334</v>
      </c>
    </row>
    <row r="89" spans="1:57" ht="13" x14ac:dyDescent="0.15">
      <c r="A89" s="26" t="s">
        <v>13</v>
      </c>
      <c r="B89" s="2" t="s">
        <v>1</v>
      </c>
      <c r="C89" s="2" t="s">
        <v>14</v>
      </c>
      <c r="D89" s="17" t="s">
        <v>27</v>
      </c>
      <c r="E89" s="29">
        <v>850</v>
      </c>
      <c r="F89" s="14">
        <v>6</v>
      </c>
      <c r="G89" s="2">
        <v>7</v>
      </c>
      <c r="H89" s="10">
        <v>4</v>
      </c>
      <c r="I89" s="2">
        <v>1</v>
      </c>
      <c r="J89" s="2">
        <v>2</v>
      </c>
      <c r="K89" s="10">
        <v>2</v>
      </c>
      <c r="L89" s="2">
        <v>2</v>
      </c>
      <c r="M89" s="2">
        <v>5</v>
      </c>
      <c r="N89" s="10">
        <v>2</v>
      </c>
      <c r="O89" s="2">
        <v>3</v>
      </c>
      <c r="P89" s="2">
        <v>5</v>
      </c>
      <c r="Q89" s="10">
        <v>3</v>
      </c>
      <c r="R89" s="2">
        <v>5</v>
      </c>
      <c r="S89" s="2">
        <v>5</v>
      </c>
      <c r="T89" s="10">
        <v>6</v>
      </c>
      <c r="U89" s="2">
        <v>5</v>
      </c>
      <c r="V89" s="2">
        <v>6</v>
      </c>
      <c r="W89" s="2">
        <v>5</v>
      </c>
      <c r="X89" s="2">
        <f t="shared" si="13"/>
        <v>-17</v>
      </c>
      <c r="Y89" s="2">
        <f t="shared" si="14"/>
        <v>-3.3333333333333335</v>
      </c>
      <c r="Z89" s="2">
        <f t="shared" si="15"/>
        <v>-3</v>
      </c>
      <c r="AA89" s="2">
        <f t="shared" si="16"/>
        <v>3.6666666666666665</v>
      </c>
      <c r="AB89" s="2">
        <f t="shared" si="17"/>
        <v>10.666666666666666</v>
      </c>
      <c r="AC89" s="2">
        <f t="shared" si="18"/>
        <v>16</v>
      </c>
      <c r="AE89" s="3">
        <v>4</v>
      </c>
      <c r="AF89" s="2">
        <v>4</v>
      </c>
      <c r="AG89" s="10">
        <v>4</v>
      </c>
      <c r="AH89" s="2">
        <v>1</v>
      </c>
      <c r="AI89" s="2">
        <v>1</v>
      </c>
      <c r="AJ89" s="10">
        <v>1</v>
      </c>
      <c r="AK89" s="2">
        <v>2</v>
      </c>
      <c r="AL89" s="2">
        <v>3</v>
      </c>
      <c r="AM89" s="10">
        <v>1</v>
      </c>
      <c r="AN89" s="5">
        <v>1</v>
      </c>
      <c r="AO89" s="2">
        <v>2</v>
      </c>
      <c r="AP89" s="10">
        <v>2</v>
      </c>
      <c r="AQ89" s="2">
        <v>5</v>
      </c>
      <c r="AR89" s="2">
        <v>3</v>
      </c>
      <c r="AS89" s="10">
        <v>4</v>
      </c>
      <c r="AT89" s="2">
        <v>5</v>
      </c>
      <c r="AU89" s="2">
        <v>5</v>
      </c>
      <c r="AV89" s="10">
        <v>5</v>
      </c>
      <c r="AW89">
        <f t="shared" si="19"/>
        <v>-12</v>
      </c>
      <c r="AX89">
        <f t="shared" si="20"/>
        <v>-2</v>
      </c>
      <c r="AY89">
        <f t="shared" si="21"/>
        <v>-2</v>
      </c>
      <c r="AZ89">
        <f t="shared" si="22"/>
        <v>1.6666666666666667</v>
      </c>
      <c r="BA89">
        <f t="shared" si="23"/>
        <v>8</v>
      </c>
      <c r="BB89">
        <f t="shared" si="24"/>
        <v>15</v>
      </c>
      <c r="BC89" s="20">
        <f t="shared" si="25"/>
        <v>8.6666666666666661</v>
      </c>
      <c r="BD89" s="17">
        <f>SUM(X89:AC89)</f>
        <v>7.0000000000000018</v>
      </c>
      <c r="BE89" s="45">
        <f>SUM(BC89:BD89)</f>
        <v>15.666666666666668</v>
      </c>
    </row>
    <row r="90" spans="1:57" ht="13" x14ac:dyDescent="0.15">
      <c r="A90" s="27" t="s">
        <v>11</v>
      </c>
      <c r="B90" s="2" t="s">
        <v>6</v>
      </c>
      <c r="C90" s="2" t="s">
        <v>8</v>
      </c>
      <c r="D90" s="2" t="s">
        <v>18</v>
      </c>
      <c r="E90" s="29">
        <v>206</v>
      </c>
      <c r="F90" s="14">
        <v>4</v>
      </c>
      <c r="G90" s="2">
        <v>2</v>
      </c>
      <c r="H90" s="10">
        <v>2</v>
      </c>
      <c r="I90" s="2">
        <v>2</v>
      </c>
      <c r="J90" s="2">
        <v>2</v>
      </c>
      <c r="K90" s="10">
        <v>2</v>
      </c>
      <c r="L90" s="2">
        <v>5</v>
      </c>
      <c r="M90" s="2">
        <v>5</v>
      </c>
      <c r="N90" s="10">
        <v>2</v>
      </c>
      <c r="O90" s="2">
        <v>1</v>
      </c>
      <c r="P90" s="2">
        <v>2</v>
      </c>
      <c r="Q90" s="10">
        <v>2</v>
      </c>
      <c r="R90" s="2">
        <v>3</v>
      </c>
      <c r="S90" s="2">
        <v>2</v>
      </c>
      <c r="T90" s="10">
        <v>2</v>
      </c>
      <c r="U90" s="2">
        <v>6</v>
      </c>
      <c r="V90" s="2">
        <v>6</v>
      </c>
      <c r="W90" s="2">
        <v>5</v>
      </c>
      <c r="X90" s="2">
        <f t="shared" si="13"/>
        <v>-8</v>
      </c>
      <c r="Y90" s="2">
        <f t="shared" si="14"/>
        <v>-4</v>
      </c>
      <c r="Z90" s="2">
        <f t="shared" si="15"/>
        <v>-4</v>
      </c>
      <c r="AA90" s="2">
        <f t="shared" si="16"/>
        <v>1.6666666666666667</v>
      </c>
      <c r="AB90" s="2">
        <f t="shared" si="17"/>
        <v>4.666666666666667</v>
      </c>
      <c r="AC90" s="2">
        <f t="shared" si="18"/>
        <v>17</v>
      </c>
      <c r="AE90" s="3">
        <v>4</v>
      </c>
      <c r="AF90" s="2">
        <v>2</v>
      </c>
      <c r="AG90" s="10">
        <v>3</v>
      </c>
      <c r="AH90" s="2">
        <v>2</v>
      </c>
      <c r="AI90" s="2">
        <v>2</v>
      </c>
      <c r="AJ90" s="10">
        <v>2</v>
      </c>
      <c r="AK90" s="2">
        <v>4</v>
      </c>
      <c r="AL90" s="2">
        <v>5</v>
      </c>
      <c r="AM90" s="10">
        <v>2</v>
      </c>
      <c r="AN90" s="5">
        <v>2</v>
      </c>
      <c r="AO90" s="2">
        <v>3</v>
      </c>
      <c r="AP90" s="10">
        <v>2</v>
      </c>
      <c r="AQ90" s="2">
        <v>2</v>
      </c>
      <c r="AR90" s="2">
        <v>2</v>
      </c>
      <c r="AS90" s="10">
        <v>2</v>
      </c>
      <c r="AT90" s="2">
        <v>5</v>
      </c>
      <c r="AU90" s="2">
        <v>5</v>
      </c>
      <c r="AV90" s="10">
        <v>5</v>
      </c>
      <c r="AW90">
        <f t="shared" si="19"/>
        <v>-9</v>
      </c>
      <c r="AX90">
        <f t="shared" si="20"/>
        <v>-4</v>
      </c>
      <c r="AY90">
        <f t="shared" si="21"/>
        <v>-3.6666666666666665</v>
      </c>
      <c r="AZ90">
        <f t="shared" si="22"/>
        <v>2.3333333333333335</v>
      </c>
      <c r="BA90">
        <f t="shared" si="23"/>
        <v>4</v>
      </c>
      <c r="BB90">
        <f t="shared" si="24"/>
        <v>15</v>
      </c>
      <c r="BC90" s="20">
        <f t="shared" si="25"/>
        <v>4.6666666666666661</v>
      </c>
      <c r="BD90" s="17">
        <f>SUM(X90:AC90)</f>
        <v>7.3333333333333321</v>
      </c>
      <c r="BE90" s="45">
        <f>SUM(BC90:BD90)</f>
        <v>11.999999999999998</v>
      </c>
    </row>
    <row r="91" spans="1:57" ht="13" x14ac:dyDescent="0.15">
      <c r="A91" s="27" t="s">
        <v>11</v>
      </c>
      <c r="B91" s="2" t="s">
        <v>1</v>
      </c>
      <c r="C91" s="2" t="s">
        <v>8</v>
      </c>
      <c r="D91" s="2" t="s">
        <v>3</v>
      </c>
      <c r="E91" s="28" t="s">
        <v>135</v>
      </c>
      <c r="F91" s="14">
        <v>3</v>
      </c>
      <c r="G91" s="2">
        <v>1</v>
      </c>
      <c r="H91" s="10">
        <v>1</v>
      </c>
      <c r="I91" s="2">
        <v>2</v>
      </c>
      <c r="J91" s="2">
        <v>1</v>
      </c>
      <c r="K91" s="10">
        <v>1</v>
      </c>
      <c r="L91" s="2">
        <v>1</v>
      </c>
      <c r="M91" s="2">
        <v>1</v>
      </c>
      <c r="N91" s="10">
        <v>1</v>
      </c>
      <c r="O91" s="2">
        <v>1</v>
      </c>
      <c r="P91" s="2">
        <v>1</v>
      </c>
      <c r="Q91" s="10">
        <v>1</v>
      </c>
      <c r="R91" s="2">
        <v>1</v>
      </c>
      <c r="S91" s="2">
        <v>1</v>
      </c>
      <c r="T91" s="10">
        <v>1</v>
      </c>
      <c r="U91" s="2">
        <v>5</v>
      </c>
      <c r="V91" s="2">
        <v>5</v>
      </c>
      <c r="W91" s="2">
        <v>3</v>
      </c>
      <c r="X91" s="2">
        <f t="shared" si="13"/>
        <v>-5</v>
      </c>
      <c r="Y91" s="2">
        <f t="shared" si="14"/>
        <v>-2.6666666666666665</v>
      </c>
      <c r="Z91" s="2">
        <f t="shared" si="15"/>
        <v>-1</v>
      </c>
      <c r="AA91" s="2">
        <f t="shared" si="16"/>
        <v>1</v>
      </c>
      <c r="AB91" s="2">
        <f t="shared" si="17"/>
        <v>2</v>
      </c>
      <c r="AC91" s="2">
        <f t="shared" si="18"/>
        <v>13</v>
      </c>
      <c r="AE91" s="3">
        <v>1</v>
      </c>
      <c r="AF91" s="2">
        <v>1</v>
      </c>
      <c r="AG91" s="10">
        <v>1</v>
      </c>
      <c r="AH91" s="2">
        <v>1</v>
      </c>
      <c r="AI91" s="2">
        <v>1</v>
      </c>
      <c r="AJ91" s="10">
        <v>1</v>
      </c>
      <c r="AK91" s="2">
        <v>1</v>
      </c>
      <c r="AL91" s="2">
        <v>1</v>
      </c>
      <c r="AM91" s="10">
        <v>1</v>
      </c>
      <c r="AN91" s="5">
        <v>1</v>
      </c>
      <c r="AO91" s="2">
        <v>1</v>
      </c>
      <c r="AP91" s="10">
        <v>1</v>
      </c>
      <c r="AQ91" s="2">
        <v>1</v>
      </c>
      <c r="AR91" s="2">
        <v>1</v>
      </c>
      <c r="AS91" s="10">
        <v>1</v>
      </c>
      <c r="AT91" s="2">
        <v>5</v>
      </c>
      <c r="AU91" s="2">
        <v>5</v>
      </c>
      <c r="AV91" s="10">
        <v>5</v>
      </c>
      <c r="AW91">
        <f t="shared" si="19"/>
        <v>-3</v>
      </c>
      <c r="AX91">
        <f t="shared" si="20"/>
        <v>-2</v>
      </c>
      <c r="AY91">
        <f t="shared" si="21"/>
        <v>-1</v>
      </c>
      <c r="AZ91">
        <f t="shared" si="22"/>
        <v>1</v>
      </c>
      <c r="BA91">
        <f t="shared" si="23"/>
        <v>2</v>
      </c>
      <c r="BB91">
        <f t="shared" si="24"/>
        <v>15</v>
      </c>
      <c r="BC91" s="20">
        <f t="shared" si="25"/>
        <v>12</v>
      </c>
      <c r="BD91" s="17">
        <f>SUM(X91:AC91)</f>
        <v>7.3333333333333339</v>
      </c>
      <c r="BE91" s="45">
        <f>SUM(BC91:BD91)</f>
        <v>19.333333333333336</v>
      </c>
    </row>
    <row r="92" spans="1:57" ht="13" x14ac:dyDescent="0.15">
      <c r="A92" s="2" t="s">
        <v>5</v>
      </c>
      <c r="B92" s="2" t="s">
        <v>1</v>
      </c>
      <c r="C92" s="2" t="s">
        <v>2</v>
      </c>
      <c r="D92" s="2" t="s">
        <v>12</v>
      </c>
      <c r="E92" s="29">
        <v>150</v>
      </c>
      <c r="F92" s="14">
        <v>4</v>
      </c>
      <c r="G92" s="2">
        <v>6</v>
      </c>
      <c r="H92" s="10">
        <v>4</v>
      </c>
      <c r="I92" s="2">
        <v>4</v>
      </c>
      <c r="J92" s="2">
        <v>2</v>
      </c>
      <c r="K92" s="10">
        <v>2</v>
      </c>
      <c r="L92" s="2">
        <v>4</v>
      </c>
      <c r="M92" s="2">
        <v>5</v>
      </c>
      <c r="N92" s="10">
        <v>4</v>
      </c>
      <c r="O92" s="2">
        <v>2</v>
      </c>
      <c r="P92" s="2">
        <v>6</v>
      </c>
      <c r="Q92" s="10">
        <v>4</v>
      </c>
      <c r="R92" s="2">
        <v>6</v>
      </c>
      <c r="S92" s="2">
        <v>5</v>
      </c>
      <c r="T92" s="10">
        <v>4</v>
      </c>
      <c r="U92" s="2">
        <v>6</v>
      </c>
      <c r="V92" s="2">
        <v>6</v>
      </c>
      <c r="W92" s="2">
        <v>5</v>
      </c>
      <c r="X92" s="2">
        <f t="shared" si="13"/>
        <v>-14</v>
      </c>
      <c r="Y92" s="2">
        <f t="shared" si="14"/>
        <v>-5.333333333333333</v>
      </c>
      <c r="Z92" s="2">
        <f t="shared" si="15"/>
        <v>-4.333333333333333</v>
      </c>
      <c r="AA92" s="2">
        <f t="shared" si="16"/>
        <v>4</v>
      </c>
      <c r="AB92" s="2">
        <f t="shared" si="17"/>
        <v>10</v>
      </c>
      <c r="AC92" s="2">
        <f t="shared" si="18"/>
        <v>17</v>
      </c>
      <c r="AE92" s="3">
        <v>3</v>
      </c>
      <c r="AF92" s="2">
        <v>3</v>
      </c>
      <c r="AG92" s="10">
        <v>4</v>
      </c>
      <c r="AH92" s="2">
        <v>5</v>
      </c>
      <c r="AI92" s="2">
        <v>1</v>
      </c>
      <c r="AJ92" s="10">
        <v>2</v>
      </c>
      <c r="AK92" s="2">
        <v>5</v>
      </c>
      <c r="AL92" s="2">
        <v>5</v>
      </c>
      <c r="AM92" s="10">
        <v>4</v>
      </c>
      <c r="AN92" s="5">
        <v>2</v>
      </c>
      <c r="AO92" s="2">
        <v>6</v>
      </c>
      <c r="AP92" s="10">
        <v>5</v>
      </c>
      <c r="AQ92" s="2">
        <v>6</v>
      </c>
      <c r="AR92" s="2">
        <v>5</v>
      </c>
      <c r="AS92" s="10">
        <v>5</v>
      </c>
      <c r="AT92" s="2">
        <v>6</v>
      </c>
      <c r="AU92" s="2">
        <v>6</v>
      </c>
      <c r="AV92" s="10">
        <v>6</v>
      </c>
      <c r="AW92">
        <f t="shared" si="19"/>
        <v>-10</v>
      </c>
      <c r="AX92">
        <f t="shared" si="20"/>
        <v>-5.333333333333333</v>
      </c>
      <c r="AY92">
        <f t="shared" si="21"/>
        <v>-4.666666666666667</v>
      </c>
      <c r="AZ92">
        <f t="shared" si="22"/>
        <v>4.333333333333333</v>
      </c>
      <c r="BA92">
        <f t="shared" si="23"/>
        <v>10.666666666666666</v>
      </c>
      <c r="BB92">
        <f t="shared" si="24"/>
        <v>18</v>
      </c>
      <c r="BC92" s="20">
        <f t="shared" si="25"/>
        <v>12.999999999999998</v>
      </c>
      <c r="BD92" s="17">
        <f>SUM(X92:AC92)</f>
        <v>7.3333333333333357</v>
      </c>
      <c r="BE92" s="45">
        <f>SUM(BC92:BD92)</f>
        <v>20.333333333333336</v>
      </c>
    </row>
    <row r="93" spans="1:57" ht="13" x14ac:dyDescent="0.15">
      <c r="A93" s="2" t="s">
        <v>5</v>
      </c>
      <c r="B93" s="2" t="s">
        <v>6</v>
      </c>
      <c r="C93" s="2" t="s">
        <v>2</v>
      </c>
      <c r="D93" s="17" t="s">
        <v>15</v>
      </c>
      <c r="E93" s="28" t="s">
        <v>117</v>
      </c>
      <c r="F93" s="14">
        <v>3</v>
      </c>
      <c r="G93" s="2">
        <v>4</v>
      </c>
      <c r="H93" s="10">
        <v>2</v>
      </c>
      <c r="I93" s="2">
        <v>4</v>
      </c>
      <c r="J93" s="2">
        <v>1</v>
      </c>
      <c r="K93" s="10">
        <v>2</v>
      </c>
      <c r="L93" s="2">
        <v>6</v>
      </c>
      <c r="M93" s="2">
        <v>4</v>
      </c>
      <c r="N93" s="10">
        <v>2</v>
      </c>
      <c r="O93" s="2">
        <v>1</v>
      </c>
      <c r="P93" s="2">
        <v>3</v>
      </c>
      <c r="Q93" s="10">
        <v>2</v>
      </c>
      <c r="R93" s="2">
        <v>6</v>
      </c>
      <c r="S93" s="2">
        <v>4</v>
      </c>
      <c r="T93" s="10">
        <v>3</v>
      </c>
      <c r="U93" s="2">
        <v>7</v>
      </c>
      <c r="V93" s="2">
        <v>4</v>
      </c>
      <c r="W93" s="2">
        <v>4</v>
      </c>
      <c r="X93" s="2">
        <f t="shared" si="13"/>
        <v>-9</v>
      </c>
      <c r="Y93" s="2">
        <f t="shared" si="14"/>
        <v>-4.666666666666667</v>
      </c>
      <c r="Z93" s="2">
        <f t="shared" si="15"/>
        <v>-4</v>
      </c>
      <c r="AA93" s="2">
        <f t="shared" si="16"/>
        <v>2</v>
      </c>
      <c r="AB93" s="2">
        <f t="shared" si="17"/>
        <v>8.6666666666666661</v>
      </c>
      <c r="AC93" s="2">
        <f t="shared" si="18"/>
        <v>15</v>
      </c>
      <c r="AE93" s="3">
        <v>4</v>
      </c>
      <c r="AF93" s="2">
        <v>5</v>
      </c>
      <c r="AG93" s="10">
        <v>5</v>
      </c>
      <c r="AH93" s="2">
        <v>4</v>
      </c>
      <c r="AI93" s="2">
        <v>1</v>
      </c>
      <c r="AJ93" s="10">
        <v>5</v>
      </c>
      <c r="AK93" s="2">
        <v>4</v>
      </c>
      <c r="AL93" s="2">
        <v>3</v>
      </c>
      <c r="AM93" s="10">
        <v>1</v>
      </c>
      <c r="AN93" s="5">
        <v>1</v>
      </c>
      <c r="AO93" s="2">
        <v>3</v>
      </c>
      <c r="AP93" s="10">
        <v>3</v>
      </c>
      <c r="AQ93" s="2">
        <v>3</v>
      </c>
      <c r="AR93" s="2">
        <v>3</v>
      </c>
      <c r="AS93" s="10">
        <v>3</v>
      </c>
      <c r="AT93" s="2">
        <v>5</v>
      </c>
      <c r="AU93" s="2">
        <v>3</v>
      </c>
      <c r="AV93" s="10">
        <v>5</v>
      </c>
      <c r="AW93">
        <f t="shared" si="19"/>
        <v>-14</v>
      </c>
      <c r="AX93">
        <f t="shared" si="20"/>
        <v>-6.666666666666667</v>
      </c>
      <c r="AY93">
        <f t="shared" si="21"/>
        <v>-2.6666666666666665</v>
      </c>
      <c r="AZ93">
        <f t="shared" si="22"/>
        <v>2.3333333333333335</v>
      </c>
      <c r="BA93">
        <f t="shared" si="23"/>
        <v>6</v>
      </c>
      <c r="BB93">
        <f t="shared" si="24"/>
        <v>13</v>
      </c>
      <c r="BC93" s="20">
        <f t="shared" si="25"/>
        <v>-2.0000000000000036</v>
      </c>
      <c r="BD93" s="17">
        <f>SUM(X93:AC93)</f>
        <v>7.9999999999999982</v>
      </c>
      <c r="BE93" s="45">
        <f>SUM(BC93:BD93)</f>
        <v>5.9999999999999947</v>
      </c>
    </row>
    <row r="94" spans="1:57" ht="13" x14ac:dyDescent="0.15">
      <c r="A94" s="2" t="s">
        <v>0</v>
      </c>
      <c r="B94" s="2" t="s">
        <v>1</v>
      </c>
      <c r="C94" s="2" t="s">
        <v>2</v>
      </c>
      <c r="D94" s="2" t="s">
        <v>12</v>
      </c>
      <c r="E94" s="28" t="s">
        <v>136</v>
      </c>
      <c r="F94" s="14">
        <v>4</v>
      </c>
      <c r="G94" s="2">
        <v>3</v>
      </c>
      <c r="H94" s="10">
        <v>4</v>
      </c>
      <c r="I94" s="2">
        <v>6</v>
      </c>
      <c r="J94" s="2">
        <v>4</v>
      </c>
      <c r="K94" s="10">
        <v>4</v>
      </c>
      <c r="L94" s="2">
        <v>3</v>
      </c>
      <c r="M94" s="2">
        <v>6</v>
      </c>
      <c r="N94" s="10">
        <v>4</v>
      </c>
      <c r="O94" s="2">
        <v>5</v>
      </c>
      <c r="P94" s="2">
        <v>6</v>
      </c>
      <c r="Q94" s="10">
        <v>5</v>
      </c>
      <c r="R94" s="2">
        <v>6</v>
      </c>
      <c r="S94" s="2">
        <v>6</v>
      </c>
      <c r="T94" s="10">
        <v>5</v>
      </c>
      <c r="U94" s="2">
        <v>6</v>
      </c>
      <c r="V94" s="2">
        <v>6</v>
      </c>
      <c r="W94" s="2">
        <v>4</v>
      </c>
      <c r="X94" s="2">
        <f t="shared" si="13"/>
        <v>-11</v>
      </c>
      <c r="Y94" s="2">
        <f t="shared" si="14"/>
        <v>-9.3333333333333339</v>
      </c>
      <c r="Z94" s="2">
        <f t="shared" si="15"/>
        <v>-4.333333333333333</v>
      </c>
      <c r="AA94" s="2">
        <f t="shared" si="16"/>
        <v>5.333333333333333</v>
      </c>
      <c r="AB94" s="2">
        <f t="shared" si="17"/>
        <v>11.333333333333334</v>
      </c>
      <c r="AC94" s="2">
        <f t="shared" si="18"/>
        <v>16</v>
      </c>
      <c r="AE94" s="3">
        <v>4</v>
      </c>
      <c r="AF94" s="2">
        <v>3</v>
      </c>
      <c r="AG94" s="10">
        <v>3</v>
      </c>
      <c r="AH94" s="2">
        <v>6</v>
      </c>
      <c r="AI94" s="2">
        <v>3</v>
      </c>
      <c r="AJ94" s="10">
        <v>3</v>
      </c>
      <c r="AK94" s="2">
        <v>2</v>
      </c>
      <c r="AL94" s="2">
        <v>6</v>
      </c>
      <c r="AM94" s="10">
        <v>4</v>
      </c>
      <c r="AN94" s="5">
        <v>5</v>
      </c>
      <c r="AO94" s="2">
        <v>6</v>
      </c>
      <c r="AP94" s="10">
        <v>4</v>
      </c>
      <c r="AQ94" s="2">
        <v>6</v>
      </c>
      <c r="AR94" s="2">
        <v>6</v>
      </c>
      <c r="AS94" s="10">
        <v>5</v>
      </c>
      <c r="AT94" s="2">
        <v>6</v>
      </c>
      <c r="AU94" s="2">
        <v>6</v>
      </c>
      <c r="AV94" s="10">
        <v>4</v>
      </c>
      <c r="AW94">
        <f t="shared" si="19"/>
        <v>-10</v>
      </c>
      <c r="AX94">
        <f t="shared" si="20"/>
        <v>-8</v>
      </c>
      <c r="AY94">
        <f t="shared" si="21"/>
        <v>-4</v>
      </c>
      <c r="AZ94">
        <f t="shared" si="22"/>
        <v>5</v>
      </c>
      <c r="BA94">
        <f t="shared" si="23"/>
        <v>11.333333333333334</v>
      </c>
      <c r="BB94">
        <f t="shared" si="24"/>
        <v>16</v>
      </c>
      <c r="BC94" s="20">
        <f t="shared" si="25"/>
        <v>10.333333333333334</v>
      </c>
      <c r="BD94" s="17">
        <f>SUM(X94:AC94)</f>
        <v>7.9999999999999982</v>
      </c>
      <c r="BE94" s="45">
        <f>SUM(BC94:BD94)</f>
        <v>18.333333333333332</v>
      </c>
    </row>
    <row r="95" spans="1:57" ht="13" x14ac:dyDescent="0.15">
      <c r="A95" s="2" t="s">
        <v>5</v>
      </c>
      <c r="B95" s="2" t="s">
        <v>6</v>
      </c>
      <c r="C95" s="2" t="s">
        <v>2</v>
      </c>
      <c r="D95" s="2" t="s">
        <v>3</v>
      </c>
      <c r="E95" s="29">
        <v>150</v>
      </c>
      <c r="F95" s="14">
        <v>2</v>
      </c>
      <c r="G95" s="2">
        <v>1</v>
      </c>
      <c r="H95" s="10">
        <v>4</v>
      </c>
      <c r="I95" s="2">
        <v>5</v>
      </c>
      <c r="J95" s="2">
        <v>1</v>
      </c>
      <c r="K95" s="10">
        <v>1</v>
      </c>
      <c r="L95" s="2">
        <v>3</v>
      </c>
      <c r="M95" s="2">
        <v>1</v>
      </c>
      <c r="N95" s="10">
        <v>1</v>
      </c>
      <c r="O95" s="2">
        <v>1</v>
      </c>
      <c r="P95" s="2">
        <v>6</v>
      </c>
      <c r="Q95" s="10">
        <v>1</v>
      </c>
      <c r="R95" s="2">
        <v>2</v>
      </c>
      <c r="S95" s="2">
        <v>2</v>
      </c>
      <c r="T95" s="10">
        <v>3</v>
      </c>
      <c r="U95" s="2">
        <v>5</v>
      </c>
      <c r="V95" s="2">
        <v>5</v>
      </c>
      <c r="W95" s="2">
        <v>4</v>
      </c>
      <c r="X95" s="2">
        <f t="shared" si="13"/>
        <v>-7</v>
      </c>
      <c r="Y95" s="2">
        <f t="shared" si="14"/>
        <v>-4.666666666666667</v>
      </c>
      <c r="Z95" s="2">
        <f t="shared" si="15"/>
        <v>-1.6666666666666667</v>
      </c>
      <c r="AA95" s="2">
        <f t="shared" si="16"/>
        <v>2.6666666666666665</v>
      </c>
      <c r="AB95" s="2">
        <f t="shared" si="17"/>
        <v>4.666666666666667</v>
      </c>
      <c r="AC95" s="2">
        <f t="shared" si="18"/>
        <v>14</v>
      </c>
      <c r="AE95" s="3">
        <v>4</v>
      </c>
      <c r="AF95" s="2">
        <v>1</v>
      </c>
      <c r="AG95" s="10">
        <v>4</v>
      </c>
      <c r="AH95" s="2">
        <v>5</v>
      </c>
      <c r="AI95" s="2">
        <v>1</v>
      </c>
      <c r="AJ95" s="10">
        <v>1</v>
      </c>
      <c r="AK95" s="2">
        <v>1</v>
      </c>
      <c r="AL95" s="2">
        <v>1</v>
      </c>
      <c r="AM95" s="10">
        <v>1</v>
      </c>
      <c r="AN95" s="5">
        <v>1</v>
      </c>
      <c r="AO95" s="2">
        <v>4</v>
      </c>
      <c r="AP95" s="10">
        <v>2</v>
      </c>
      <c r="AQ95" s="2">
        <v>1</v>
      </c>
      <c r="AR95" s="2">
        <v>1</v>
      </c>
      <c r="AS95" s="10">
        <v>2</v>
      </c>
      <c r="AT95" s="2">
        <v>6</v>
      </c>
      <c r="AU95" s="2">
        <v>5</v>
      </c>
      <c r="AV95" s="10">
        <v>4</v>
      </c>
      <c r="AW95">
        <f t="shared" si="19"/>
        <v>-9</v>
      </c>
      <c r="AX95">
        <f t="shared" si="20"/>
        <v>-4.666666666666667</v>
      </c>
      <c r="AY95">
        <f t="shared" si="21"/>
        <v>-1</v>
      </c>
      <c r="AZ95">
        <f t="shared" si="22"/>
        <v>2.3333333333333335</v>
      </c>
      <c r="BA95">
        <f t="shared" si="23"/>
        <v>2.6666666666666665</v>
      </c>
      <c r="BB95">
        <f t="shared" si="24"/>
        <v>15</v>
      </c>
      <c r="BC95" s="20">
        <f t="shared" si="25"/>
        <v>5.3333333333333321</v>
      </c>
      <c r="BD95" s="17">
        <f>SUM(X95:AC95)</f>
        <v>7.9999999999999991</v>
      </c>
      <c r="BE95" s="45">
        <f>SUM(BC95:BD95)</f>
        <v>13.333333333333332</v>
      </c>
    </row>
    <row r="96" spans="1:57" ht="13" x14ac:dyDescent="0.15">
      <c r="A96" s="2" t="s">
        <v>0</v>
      </c>
      <c r="B96" s="2" t="s">
        <v>6</v>
      </c>
      <c r="C96" s="2" t="s">
        <v>8</v>
      </c>
      <c r="D96" s="2" t="s">
        <v>3</v>
      </c>
      <c r="E96" s="29" t="s">
        <v>42</v>
      </c>
      <c r="F96" s="14">
        <v>1</v>
      </c>
      <c r="G96" s="2">
        <v>6</v>
      </c>
      <c r="H96" s="10">
        <v>1</v>
      </c>
      <c r="I96" s="2">
        <v>1</v>
      </c>
      <c r="J96" s="2">
        <v>1</v>
      </c>
      <c r="K96" s="10">
        <v>1</v>
      </c>
      <c r="L96" s="2">
        <v>1</v>
      </c>
      <c r="M96" s="2">
        <v>3</v>
      </c>
      <c r="N96" s="10">
        <v>3</v>
      </c>
      <c r="O96" s="2">
        <v>1</v>
      </c>
      <c r="P96" s="2">
        <v>1</v>
      </c>
      <c r="Q96" s="10">
        <v>3</v>
      </c>
      <c r="R96" s="2">
        <v>3</v>
      </c>
      <c r="S96" s="2">
        <v>1</v>
      </c>
      <c r="T96" s="10">
        <v>3</v>
      </c>
      <c r="U96" s="2">
        <v>6</v>
      </c>
      <c r="V96" s="2">
        <v>5</v>
      </c>
      <c r="W96" s="2">
        <v>3</v>
      </c>
      <c r="X96" s="2">
        <f t="shared" si="13"/>
        <v>-8</v>
      </c>
      <c r="Y96" s="2">
        <f t="shared" si="14"/>
        <v>-2</v>
      </c>
      <c r="Z96" s="2">
        <f t="shared" si="15"/>
        <v>-2.3333333333333335</v>
      </c>
      <c r="AA96" s="2">
        <f t="shared" si="16"/>
        <v>1.6666666666666667</v>
      </c>
      <c r="AB96" s="2">
        <f t="shared" si="17"/>
        <v>4.666666666666667</v>
      </c>
      <c r="AC96" s="2">
        <f t="shared" si="18"/>
        <v>14</v>
      </c>
      <c r="AE96" s="3">
        <v>3</v>
      </c>
      <c r="AF96" s="2">
        <v>3</v>
      </c>
      <c r="AG96" s="10">
        <v>4</v>
      </c>
      <c r="AH96" s="2">
        <v>1</v>
      </c>
      <c r="AI96" s="2">
        <v>1</v>
      </c>
      <c r="AJ96" s="10">
        <v>1</v>
      </c>
      <c r="AK96" s="2">
        <v>1</v>
      </c>
      <c r="AL96" s="2">
        <v>3</v>
      </c>
      <c r="AM96" s="10">
        <v>1</v>
      </c>
      <c r="AN96" s="5">
        <v>1</v>
      </c>
      <c r="AO96" s="2">
        <v>1</v>
      </c>
      <c r="AP96" s="10">
        <v>4</v>
      </c>
      <c r="AQ96" s="2">
        <v>4</v>
      </c>
      <c r="AR96" s="2">
        <v>1</v>
      </c>
      <c r="AS96" s="10">
        <v>4</v>
      </c>
      <c r="AT96" s="2">
        <v>6</v>
      </c>
      <c r="AU96" s="2">
        <v>6</v>
      </c>
      <c r="AV96" s="10">
        <v>4</v>
      </c>
      <c r="AW96">
        <f t="shared" si="19"/>
        <v>-10</v>
      </c>
      <c r="AX96">
        <f t="shared" si="20"/>
        <v>-2</v>
      </c>
      <c r="AY96">
        <f t="shared" si="21"/>
        <v>-1.6666666666666667</v>
      </c>
      <c r="AZ96">
        <f t="shared" si="22"/>
        <v>2</v>
      </c>
      <c r="BA96">
        <f t="shared" si="23"/>
        <v>6</v>
      </c>
      <c r="BB96">
        <f t="shared" si="24"/>
        <v>16</v>
      </c>
      <c r="BC96" s="20">
        <f t="shared" si="25"/>
        <v>10.333333333333334</v>
      </c>
      <c r="BD96" s="17">
        <f>SUM(X96:AC96)</f>
        <v>7.9999999999999991</v>
      </c>
      <c r="BE96" s="45">
        <f>SUM(BC96:BD96)</f>
        <v>18.333333333333332</v>
      </c>
    </row>
    <row r="97" spans="1:57" ht="13" x14ac:dyDescent="0.15">
      <c r="A97" s="27" t="s">
        <v>11</v>
      </c>
      <c r="B97" s="2" t="s">
        <v>6</v>
      </c>
      <c r="C97" s="2" t="s">
        <v>8</v>
      </c>
      <c r="D97" s="2" t="s">
        <v>3</v>
      </c>
      <c r="E97" s="28" t="s">
        <v>117</v>
      </c>
      <c r="F97" s="14">
        <v>4</v>
      </c>
      <c r="G97" s="2">
        <v>3</v>
      </c>
      <c r="H97" s="10">
        <v>3</v>
      </c>
      <c r="I97" s="2">
        <v>1</v>
      </c>
      <c r="J97" s="2">
        <v>1</v>
      </c>
      <c r="K97" s="10">
        <v>2</v>
      </c>
      <c r="L97" s="2">
        <v>1</v>
      </c>
      <c r="M97" s="2">
        <v>1</v>
      </c>
      <c r="N97" s="10">
        <v>1</v>
      </c>
      <c r="O97" s="2">
        <v>1</v>
      </c>
      <c r="P97" s="2">
        <v>2</v>
      </c>
      <c r="Q97" s="10">
        <v>3</v>
      </c>
      <c r="R97" s="2">
        <v>3</v>
      </c>
      <c r="S97" s="2">
        <v>4</v>
      </c>
      <c r="T97" s="10">
        <v>3</v>
      </c>
      <c r="U97" s="2">
        <v>5</v>
      </c>
      <c r="V97" s="2">
        <v>4</v>
      </c>
      <c r="W97" s="2">
        <v>4</v>
      </c>
      <c r="X97" s="2">
        <f t="shared" si="13"/>
        <v>-10</v>
      </c>
      <c r="Y97" s="2">
        <f t="shared" si="14"/>
        <v>-2.6666666666666665</v>
      </c>
      <c r="Z97" s="2">
        <f t="shared" si="15"/>
        <v>-1</v>
      </c>
      <c r="AA97" s="2">
        <f t="shared" si="16"/>
        <v>2</v>
      </c>
      <c r="AB97" s="2">
        <f t="shared" si="17"/>
        <v>6.666666666666667</v>
      </c>
      <c r="AC97" s="2">
        <f t="shared" si="18"/>
        <v>13</v>
      </c>
      <c r="AE97" s="3">
        <v>4</v>
      </c>
      <c r="AF97" s="2">
        <v>3</v>
      </c>
      <c r="AG97" s="10">
        <v>3</v>
      </c>
      <c r="AH97" s="2">
        <v>1</v>
      </c>
      <c r="AI97" s="2">
        <v>1</v>
      </c>
      <c r="AJ97" s="10">
        <v>1</v>
      </c>
      <c r="AK97" s="2">
        <v>1</v>
      </c>
      <c r="AL97" s="2">
        <v>1</v>
      </c>
      <c r="AM97" s="10">
        <v>1</v>
      </c>
      <c r="AN97" s="5">
        <v>1</v>
      </c>
      <c r="AO97" s="2">
        <v>2</v>
      </c>
      <c r="AP97" s="10">
        <v>2</v>
      </c>
      <c r="AQ97" s="2">
        <v>4</v>
      </c>
      <c r="AR97" s="2">
        <v>3</v>
      </c>
      <c r="AS97" s="10">
        <v>3</v>
      </c>
      <c r="AT97" s="2">
        <v>4</v>
      </c>
      <c r="AU97" s="2">
        <v>3</v>
      </c>
      <c r="AV97" s="10">
        <v>4</v>
      </c>
      <c r="AW97">
        <f t="shared" si="19"/>
        <v>-10</v>
      </c>
      <c r="AX97">
        <f t="shared" si="20"/>
        <v>-2</v>
      </c>
      <c r="AY97">
        <f t="shared" si="21"/>
        <v>-1</v>
      </c>
      <c r="AZ97">
        <f t="shared" si="22"/>
        <v>1.6666666666666667</v>
      </c>
      <c r="BA97">
        <f t="shared" si="23"/>
        <v>6.666666666666667</v>
      </c>
      <c r="BB97">
        <f t="shared" si="24"/>
        <v>11</v>
      </c>
      <c r="BC97" s="20">
        <f t="shared" si="25"/>
        <v>6.333333333333333</v>
      </c>
      <c r="BD97" s="17">
        <f>SUM(X97:AC97)</f>
        <v>8</v>
      </c>
      <c r="BE97" s="45">
        <f>SUM(BC97:BD97)</f>
        <v>14.333333333333332</v>
      </c>
    </row>
    <row r="98" spans="1:57" ht="13" x14ac:dyDescent="0.15">
      <c r="A98" s="27" t="s">
        <v>11</v>
      </c>
      <c r="B98" s="2" t="s">
        <v>1</v>
      </c>
      <c r="C98" s="2" t="s">
        <v>14</v>
      </c>
      <c r="D98" s="2" t="s">
        <v>3</v>
      </c>
      <c r="E98" s="23" t="s">
        <v>116</v>
      </c>
      <c r="F98" s="14">
        <v>5</v>
      </c>
      <c r="G98" s="2">
        <v>5</v>
      </c>
      <c r="H98" s="10">
        <v>3</v>
      </c>
      <c r="I98" s="2">
        <v>3</v>
      </c>
      <c r="J98" s="2">
        <v>2</v>
      </c>
      <c r="K98" s="10">
        <v>5</v>
      </c>
      <c r="L98" s="2">
        <v>3</v>
      </c>
      <c r="M98" s="2">
        <v>5</v>
      </c>
      <c r="N98" s="10">
        <v>4</v>
      </c>
      <c r="O98" s="2">
        <v>3</v>
      </c>
      <c r="P98" s="2">
        <v>5</v>
      </c>
      <c r="Q98" s="10">
        <v>5</v>
      </c>
      <c r="R98" s="2">
        <v>6</v>
      </c>
      <c r="S98" s="2">
        <v>5</v>
      </c>
      <c r="T98" s="10">
        <v>5</v>
      </c>
      <c r="U98" s="2">
        <v>5</v>
      </c>
      <c r="V98" s="2">
        <v>6</v>
      </c>
      <c r="W98" s="2">
        <v>6</v>
      </c>
      <c r="X98" s="2">
        <f t="shared" si="13"/>
        <v>-13</v>
      </c>
      <c r="Y98" s="2">
        <f t="shared" si="14"/>
        <v>-6.666666666666667</v>
      </c>
      <c r="Z98" s="2">
        <f t="shared" si="15"/>
        <v>-4</v>
      </c>
      <c r="AA98" s="2">
        <f t="shared" si="16"/>
        <v>4.333333333333333</v>
      </c>
      <c r="AB98" s="2">
        <f t="shared" si="17"/>
        <v>10.666666666666666</v>
      </c>
      <c r="AC98" s="2">
        <f t="shared" si="18"/>
        <v>17</v>
      </c>
      <c r="AE98" s="3">
        <v>4</v>
      </c>
      <c r="AF98" s="2">
        <v>5</v>
      </c>
      <c r="AG98" s="10">
        <v>5</v>
      </c>
      <c r="AH98" s="2">
        <v>5</v>
      </c>
      <c r="AI98" s="2">
        <v>3</v>
      </c>
      <c r="AJ98" s="10">
        <v>5</v>
      </c>
      <c r="AK98" s="2">
        <v>5</v>
      </c>
      <c r="AL98" s="2">
        <v>5</v>
      </c>
      <c r="AM98" s="10">
        <v>5</v>
      </c>
      <c r="AN98" s="5">
        <v>3</v>
      </c>
      <c r="AO98" s="2">
        <v>5</v>
      </c>
      <c r="AP98" s="10">
        <v>5</v>
      </c>
      <c r="AQ98" s="2">
        <v>5</v>
      </c>
      <c r="AR98" s="2">
        <v>5</v>
      </c>
      <c r="AS98" s="10">
        <v>5</v>
      </c>
      <c r="AT98" s="2">
        <v>5</v>
      </c>
      <c r="AU98" s="2">
        <v>5</v>
      </c>
      <c r="AV98" s="10">
        <v>5</v>
      </c>
      <c r="AW98">
        <f t="shared" si="19"/>
        <v>-14</v>
      </c>
      <c r="AX98">
        <f t="shared" si="20"/>
        <v>-8.6666666666666661</v>
      </c>
      <c r="AY98">
        <f t="shared" si="21"/>
        <v>-5</v>
      </c>
      <c r="AZ98">
        <f t="shared" si="22"/>
        <v>4.333333333333333</v>
      </c>
      <c r="BA98">
        <f t="shared" si="23"/>
        <v>10</v>
      </c>
      <c r="BB98">
        <f t="shared" si="24"/>
        <v>15</v>
      </c>
      <c r="BC98" s="20">
        <f t="shared" si="25"/>
        <v>1.6666666666666679</v>
      </c>
      <c r="BD98" s="17">
        <f>SUM(X98:AC98)</f>
        <v>8.3333333333333304</v>
      </c>
      <c r="BE98" s="45">
        <f>SUM(BC98:BD98)</f>
        <v>9.9999999999999982</v>
      </c>
    </row>
    <row r="99" spans="1:57" ht="13" x14ac:dyDescent="0.15">
      <c r="A99" s="27" t="s">
        <v>11</v>
      </c>
      <c r="B99" s="2" t="s">
        <v>1</v>
      </c>
      <c r="C99" s="2" t="s">
        <v>2</v>
      </c>
      <c r="D99" s="2" t="s">
        <v>12</v>
      </c>
      <c r="E99" s="29">
        <v>1000</v>
      </c>
      <c r="F99" s="14">
        <v>2</v>
      </c>
      <c r="G99" s="2">
        <v>2</v>
      </c>
      <c r="H99" s="10">
        <v>4</v>
      </c>
      <c r="I99" s="2">
        <v>7</v>
      </c>
      <c r="J99" s="2">
        <v>1</v>
      </c>
      <c r="K99" s="10">
        <v>1</v>
      </c>
      <c r="L99" s="2">
        <v>2</v>
      </c>
      <c r="M99" s="2">
        <v>6</v>
      </c>
      <c r="N99" s="10">
        <v>2</v>
      </c>
      <c r="O99" s="2">
        <v>3</v>
      </c>
      <c r="P99" s="2">
        <v>7</v>
      </c>
      <c r="Q99" s="10">
        <v>5</v>
      </c>
      <c r="R99" s="2">
        <v>6</v>
      </c>
      <c r="S99" s="2">
        <v>2</v>
      </c>
      <c r="T99" s="10">
        <v>5</v>
      </c>
      <c r="U99" s="2">
        <v>3</v>
      </c>
      <c r="V99" s="2">
        <v>3</v>
      </c>
      <c r="W99" s="2">
        <v>6</v>
      </c>
      <c r="X99" s="2">
        <f t="shared" si="13"/>
        <v>-8</v>
      </c>
      <c r="Y99" s="2">
        <f t="shared" si="14"/>
        <v>-6</v>
      </c>
      <c r="Z99" s="2">
        <f t="shared" si="15"/>
        <v>-3.3333333333333335</v>
      </c>
      <c r="AA99" s="2">
        <f t="shared" si="16"/>
        <v>5</v>
      </c>
      <c r="AB99" s="2">
        <f t="shared" si="17"/>
        <v>8.6666666666666661</v>
      </c>
      <c r="AC99" s="2">
        <f t="shared" si="18"/>
        <v>12</v>
      </c>
      <c r="AE99" s="3">
        <v>1</v>
      </c>
      <c r="AF99" s="2">
        <v>2</v>
      </c>
      <c r="AG99" s="10">
        <v>2</v>
      </c>
      <c r="AH99" s="2">
        <v>7</v>
      </c>
      <c r="AI99" s="2">
        <v>1</v>
      </c>
      <c r="AJ99" s="10">
        <v>6</v>
      </c>
      <c r="AK99" s="2">
        <v>1</v>
      </c>
      <c r="AL99" s="2">
        <v>6</v>
      </c>
      <c r="AM99" s="10">
        <v>5</v>
      </c>
      <c r="AN99" s="5">
        <v>7</v>
      </c>
      <c r="AO99" s="2">
        <v>7</v>
      </c>
      <c r="AP99" s="10">
        <v>7</v>
      </c>
      <c r="AQ99" s="2">
        <v>6</v>
      </c>
      <c r="AR99" s="2">
        <v>5</v>
      </c>
      <c r="AS99" s="10">
        <v>7</v>
      </c>
      <c r="AT99" s="2">
        <v>6</v>
      </c>
      <c r="AU99" s="2">
        <v>6</v>
      </c>
      <c r="AV99" s="10">
        <v>6</v>
      </c>
      <c r="AW99">
        <f t="shared" si="19"/>
        <v>-5</v>
      </c>
      <c r="AX99">
        <f t="shared" si="20"/>
        <v>-9.3333333333333339</v>
      </c>
      <c r="AY99">
        <f t="shared" si="21"/>
        <v>-4</v>
      </c>
      <c r="AZ99">
        <f t="shared" si="22"/>
        <v>7</v>
      </c>
      <c r="BA99">
        <f t="shared" si="23"/>
        <v>12</v>
      </c>
      <c r="BB99">
        <f t="shared" si="24"/>
        <v>18</v>
      </c>
      <c r="BC99" s="20">
        <f t="shared" si="25"/>
        <v>18.666666666666664</v>
      </c>
      <c r="BD99" s="17">
        <f>SUM(X99:AC99)</f>
        <v>8.3333333333333339</v>
      </c>
      <c r="BE99" s="45">
        <f>SUM(BC99:BD99)</f>
        <v>27</v>
      </c>
    </row>
    <row r="100" spans="1:57" ht="13" x14ac:dyDescent="0.15">
      <c r="A100" s="27" t="s">
        <v>11</v>
      </c>
      <c r="B100" s="2" t="s">
        <v>6</v>
      </c>
      <c r="C100" s="2" t="s">
        <v>8</v>
      </c>
      <c r="D100" s="2" t="s">
        <v>3</v>
      </c>
      <c r="E100" s="28" t="s">
        <v>121</v>
      </c>
      <c r="F100" s="14">
        <v>4</v>
      </c>
      <c r="G100" s="2">
        <v>3</v>
      </c>
      <c r="H100" s="10">
        <v>3</v>
      </c>
      <c r="I100" s="2">
        <v>2</v>
      </c>
      <c r="J100" s="2">
        <v>6</v>
      </c>
      <c r="K100" s="10">
        <v>1</v>
      </c>
      <c r="L100" s="2">
        <v>1</v>
      </c>
      <c r="M100" s="2">
        <v>5</v>
      </c>
      <c r="N100" s="10">
        <v>6</v>
      </c>
      <c r="O100" s="2">
        <v>2</v>
      </c>
      <c r="P100" s="2">
        <v>1</v>
      </c>
      <c r="Q100" s="10">
        <v>3</v>
      </c>
      <c r="R100" s="2">
        <v>5</v>
      </c>
      <c r="S100" s="2">
        <v>6</v>
      </c>
      <c r="T100" s="10">
        <v>3</v>
      </c>
      <c r="U100" s="2">
        <v>5</v>
      </c>
      <c r="V100" s="2">
        <v>6</v>
      </c>
      <c r="W100" s="2">
        <v>6</v>
      </c>
      <c r="X100" s="2">
        <f t="shared" si="13"/>
        <v>-10</v>
      </c>
      <c r="Y100" s="2">
        <f t="shared" si="14"/>
        <v>-6</v>
      </c>
      <c r="Z100" s="2">
        <f t="shared" si="15"/>
        <v>-4</v>
      </c>
      <c r="AA100" s="2">
        <f t="shared" si="16"/>
        <v>2</v>
      </c>
      <c r="AB100" s="2">
        <f t="shared" si="17"/>
        <v>9.3333333333333339</v>
      </c>
      <c r="AC100" s="2">
        <f t="shared" si="18"/>
        <v>17</v>
      </c>
      <c r="AE100" s="3">
        <v>6</v>
      </c>
      <c r="AF100" s="2">
        <v>4</v>
      </c>
      <c r="AG100" s="10">
        <v>3</v>
      </c>
      <c r="AH100" s="2">
        <v>3</v>
      </c>
      <c r="AI100" s="2">
        <v>6</v>
      </c>
      <c r="AJ100" s="10">
        <v>1</v>
      </c>
      <c r="AK100" s="2">
        <v>2</v>
      </c>
      <c r="AL100" s="2">
        <v>3</v>
      </c>
      <c r="AM100" s="10">
        <v>6</v>
      </c>
      <c r="AN100" s="5">
        <v>2</v>
      </c>
      <c r="AO100" s="2">
        <v>1</v>
      </c>
      <c r="AP100" s="10">
        <v>3</v>
      </c>
      <c r="AQ100" s="2">
        <v>4</v>
      </c>
      <c r="AR100" s="2">
        <v>6</v>
      </c>
      <c r="AS100" s="10">
        <v>2</v>
      </c>
      <c r="AT100" s="2">
        <v>6</v>
      </c>
      <c r="AU100" s="2">
        <v>6</v>
      </c>
      <c r="AV100" s="10">
        <v>6</v>
      </c>
      <c r="AW100">
        <f t="shared" si="19"/>
        <v>-13</v>
      </c>
      <c r="AX100">
        <f t="shared" si="20"/>
        <v>-6.666666666666667</v>
      </c>
      <c r="AY100">
        <f t="shared" si="21"/>
        <v>-3.6666666666666665</v>
      </c>
      <c r="AZ100">
        <f t="shared" si="22"/>
        <v>2</v>
      </c>
      <c r="BA100">
        <f t="shared" si="23"/>
        <v>8</v>
      </c>
      <c r="BB100">
        <f t="shared" si="24"/>
        <v>18</v>
      </c>
      <c r="BC100" s="20">
        <f t="shared" si="25"/>
        <v>4.6666666666666643</v>
      </c>
      <c r="BD100" s="17">
        <f>SUM(X100:AC100)</f>
        <v>8.3333333333333339</v>
      </c>
      <c r="BE100" s="45">
        <f>SUM(BC100:BD100)</f>
        <v>12.999999999999998</v>
      </c>
    </row>
    <row r="101" spans="1:57" ht="13" x14ac:dyDescent="0.15">
      <c r="A101" s="2" t="s">
        <v>5</v>
      </c>
      <c r="B101" s="2" t="s">
        <v>1</v>
      </c>
      <c r="C101" s="2" t="s">
        <v>8</v>
      </c>
      <c r="D101" s="2" t="s">
        <v>12</v>
      </c>
      <c r="E101" s="29">
        <v>50</v>
      </c>
      <c r="F101" s="14">
        <v>1</v>
      </c>
      <c r="G101" s="2">
        <v>1</v>
      </c>
      <c r="H101" s="10">
        <v>1</v>
      </c>
      <c r="I101" s="2">
        <v>1</v>
      </c>
      <c r="J101" s="2">
        <v>1</v>
      </c>
      <c r="K101" s="10">
        <v>1</v>
      </c>
      <c r="L101" s="2">
        <v>1</v>
      </c>
      <c r="M101" s="2">
        <v>2</v>
      </c>
      <c r="N101" s="10">
        <v>3</v>
      </c>
      <c r="O101" s="2">
        <v>1</v>
      </c>
      <c r="P101" s="2">
        <v>3</v>
      </c>
      <c r="Q101" s="10">
        <v>1</v>
      </c>
      <c r="R101" s="2">
        <v>2</v>
      </c>
      <c r="S101" s="2">
        <v>4</v>
      </c>
      <c r="T101" s="10">
        <v>1</v>
      </c>
      <c r="U101" s="2">
        <v>2</v>
      </c>
      <c r="V101" s="2">
        <v>4</v>
      </c>
      <c r="W101" s="2">
        <v>3</v>
      </c>
      <c r="X101" s="2">
        <f t="shared" si="13"/>
        <v>-3</v>
      </c>
      <c r="Y101" s="2">
        <f t="shared" si="14"/>
        <v>-2</v>
      </c>
      <c r="Z101" s="2">
        <f t="shared" si="15"/>
        <v>-2</v>
      </c>
      <c r="AA101" s="2">
        <f t="shared" si="16"/>
        <v>1.6666666666666667</v>
      </c>
      <c r="AB101" s="2">
        <f t="shared" si="17"/>
        <v>4.666666666666667</v>
      </c>
      <c r="AC101" s="2">
        <f t="shared" si="18"/>
        <v>9</v>
      </c>
      <c r="AE101" s="3">
        <v>1</v>
      </c>
      <c r="AF101" s="2">
        <v>1</v>
      </c>
      <c r="AG101" s="10">
        <v>1</v>
      </c>
      <c r="AH101" s="2">
        <v>3</v>
      </c>
      <c r="AI101" s="2">
        <v>1</v>
      </c>
      <c r="AJ101" s="10">
        <v>1</v>
      </c>
      <c r="AK101" s="2">
        <v>1</v>
      </c>
      <c r="AL101" s="2">
        <v>2</v>
      </c>
      <c r="AM101" s="10">
        <v>3</v>
      </c>
      <c r="AN101" s="5">
        <v>1</v>
      </c>
      <c r="AO101" s="2">
        <v>3</v>
      </c>
      <c r="AP101" s="10">
        <v>3</v>
      </c>
      <c r="AQ101" s="2">
        <v>2</v>
      </c>
      <c r="AR101" s="2">
        <v>2</v>
      </c>
      <c r="AS101" s="10">
        <v>3</v>
      </c>
      <c r="AT101" s="2">
        <v>3</v>
      </c>
      <c r="AU101" s="2">
        <v>4</v>
      </c>
      <c r="AV101" s="10">
        <v>3</v>
      </c>
      <c r="AW101">
        <f t="shared" si="19"/>
        <v>-3</v>
      </c>
      <c r="AX101">
        <f t="shared" si="20"/>
        <v>-3.3333333333333335</v>
      </c>
      <c r="AY101">
        <f t="shared" si="21"/>
        <v>-2</v>
      </c>
      <c r="AZ101">
        <f t="shared" si="22"/>
        <v>2.3333333333333335</v>
      </c>
      <c r="BA101">
        <f t="shared" si="23"/>
        <v>4.666666666666667</v>
      </c>
      <c r="BB101">
        <f t="shared" si="24"/>
        <v>10</v>
      </c>
      <c r="BC101" s="20">
        <f t="shared" si="25"/>
        <v>8.6666666666666679</v>
      </c>
      <c r="BD101" s="17">
        <f>SUM(X101:AC101)</f>
        <v>8.3333333333333339</v>
      </c>
      <c r="BE101" s="45">
        <f>SUM(BC101:BD101)</f>
        <v>17</v>
      </c>
    </row>
    <row r="102" spans="1:57" ht="13" x14ac:dyDescent="0.15">
      <c r="A102" s="27" t="s">
        <v>11</v>
      </c>
      <c r="B102" s="2" t="s">
        <v>1</v>
      </c>
      <c r="C102" s="2" t="s">
        <v>2</v>
      </c>
      <c r="D102" s="17" t="s">
        <v>50</v>
      </c>
      <c r="E102" s="29">
        <v>30</v>
      </c>
      <c r="F102" s="14">
        <v>7</v>
      </c>
      <c r="G102" s="2">
        <v>5</v>
      </c>
      <c r="H102" s="10">
        <v>1</v>
      </c>
      <c r="I102" s="2">
        <v>6</v>
      </c>
      <c r="J102" s="2">
        <v>1</v>
      </c>
      <c r="K102" s="10">
        <v>1</v>
      </c>
      <c r="L102" s="2">
        <v>2</v>
      </c>
      <c r="M102" s="2">
        <v>6</v>
      </c>
      <c r="N102" s="10">
        <v>5</v>
      </c>
      <c r="O102" s="2">
        <v>2</v>
      </c>
      <c r="P102" s="2">
        <v>5</v>
      </c>
      <c r="Q102" s="10">
        <v>6</v>
      </c>
      <c r="R102" s="2">
        <v>5</v>
      </c>
      <c r="S102" s="2">
        <v>4</v>
      </c>
      <c r="T102" s="10">
        <v>4</v>
      </c>
      <c r="U102" s="2">
        <v>6</v>
      </c>
      <c r="V102" s="2">
        <v>6</v>
      </c>
      <c r="W102" s="2">
        <v>6</v>
      </c>
      <c r="X102" s="2">
        <f t="shared" si="13"/>
        <v>-13</v>
      </c>
      <c r="Y102" s="2">
        <f t="shared" si="14"/>
        <v>-5.333333333333333</v>
      </c>
      <c r="Z102" s="2">
        <f t="shared" si="15"/>
        <v>-4.333333333333333</v>
      </c>
      <c r="AA102" s="2">
        <f t="shared" si="16"/>
        <v>4.333333333333333</v>
      </c>
      <c r="AB102" s="2">
        <f t="shared" si="17"/>
        <v>8.6666666666666661</v>
      </c>
      <c r="AC102" s="2">
        <f t="shared" si="18"/>
        <v>18</v>
      </c>
      <c r="AE102" s="3">
        <v>7</v>
      </c>
      <c r="AF102" s="2">
        <v>6</v>
      </c>
      <c r="AG102" s="10">
        <v>6</v>
      </c>
      <c r="AH102" s="2">
        <v>7</v>
      </c>
      <c r="AI102" s="2">
        <v>1</v>
      </c>
      <c r="AJ102" s="10">
        <v>1</v>
      </c>
      <c r="AK102" s="2">
        <v>2</v>
      </c>
      <c r="AL102" s="2">
        <v>5</v>
      </c>
      <c r="AM102" s="10">
        <v>3</v>
      </c>
      <c r="AN102" s="5">
        <v>1</v>
      </c>
      <c r="AO102" s="2">
        <v>6</v>
      </c>
      <c r="AP102" s="10">
        <v>6</v>
      </c>
      <c r="AQ102" s="2">
        <v>5</v>
      </c>
      <c r="AR102" s="2">
        <v>4</v>
      </c>
      <c r="AS102" s="10">
        <v>4</v>
      </c>
      <c r="AT102" s="2">
        <v>3</v>
      </c>
      <c r="AU102" s="2">
        <v>6</v>
      </c>
      <c r="AV102" s="10">
        <v>6</v>
      </c>
      <c r="AW102">
        <f t="shared" si="19"/>
        <v>-19</v>
      </c>
      <c r="AX102">
        <f t="shared" si="20"/>
        <v>-6</v>
      </c>
      <c r="AY102">
        <f t="shared" si="21"/>
        <v>-3.3333333333333335</v>
      </c>
      <c r="AZ102">
        <f t="shared" si="22"/>
        <v>4.333333333333333</v>
      </c>
      <c r="BA102">
        <f t="shared" si="23"/>
        <v>8.6666666666666661</v>
      </c>
      <c r="BB102">
        <f t="shared" si="24"/>
        <v>15</v>
      </c>
      <c r="BC102" s="20">
        <f t="shared" si="25"/>
        <v>-0.33333333333333393</v>
      </c>
      <c r="BD102" s="17">
        <f>SUM(X102:AC102)</f>
        <v>8.3333333333333339</v>
      </c>
      <c r="BE102" s="45">
        <f>SUM(BC102:BD102)</f>
        <v>8</v>
      </c>
    </row>
    <row r="103" spans="1:57" ht="13" x14ac:dyDescent="0.15">
      <c r="A103" s="2" t="s">
        <v>5</v>
      </c>
      <c r="B103" s="2" t="s">
        <v>1</v>
      </c>
      <c r="C103" s="2" t="s">
        <v>8</v>
      </c>
      <c r="D103" s="17" t="s">
        <v>39</v>
      </c>
      <c r="E103" s="23" t="s">
        <v>116</v>
      </c>
      <c r="F103" s="14">
        <v>5</v>
      </c>
      <c r="G103" s="2">
        <v>2</v>
      </c>
      <c r="H103" s="10">
        <v>6</v>
      </c>
      <c r="I103" s="2">
        <v>1</v>
      </c>
      <c r="J103" s="2">
        <v>1</v>
      </c>
      <c r="K103" s="10">
        <v>1</v>
      </c>
      <c r="L103" s="2">
        <v>3</v>
      </c>
      <c r="M103" s="2">
        <v>2</v>
      </c>
      <c r="N103" s="10">
        <v>3</v>
      </c>
      <c r="O103" s="2">
        <v>1</v>
      </c>
      <c r="P103" s="2">
        <v>2</v>
      </c>
      <c r="Q103" s="10">
        <v>2</v>
      </c>
      <c r="R103" s="2">
        <v>5</v>
      </c>
      <c r="S103" s="2">
        <v>3</v>
      </c>
      <c r="T103" s="10">
        <v>5</v>
      </c>
      <c r="U103" s="2">
        <v>6</v>
      </c>
      <c r="V103" s="2">
        <v>5</v>
      </c>
      <c r="W103" s="2">
        <v>5</v>
      </c>
      <c r="X103" s="2">
        <f t="shared" si="13"/>
        <v>-13</v>
      </c>
      <c r="Y103" s="2">
        <f t="shared" si="14"/>
        <v>-2</v>
      </c>
      <c r="Z103" s="2">
        <f t="shared" si="15"/>
        <v>-2.6666666666666665</v>
      </c>
      <c r="AA103" s="2">
        <f t="shared" si="16"/>
        <v>1.6666666666666667</v>
      </c>
      <c r="AB103" s="2">
        <f t="shared" si="17"/>
        <v>8.6666666666666661</v>
      </c>
      <c r="AC103" s="2">
        <f t="shared" si="18"/>
        <v>16</v>
      </c>
      <c r="AE103" s="3">
        <v>6</v>
      </c>
      <c r="AF103" s="2">
        <v>6</v>
      </c>
      <c r="AG103" s="10">
        <v>7</v>
      </c>
      <c r="AH103" s="2">
        <v>1</v>
      </c>
      <c r="AI103" s="2">
        <v>3</v>
      </c>
      <c r="AJ103" s="10">
        <v>2</v>
      </c>
      <c r="AK103" s="2">
        <v>2</v>
      </c>
      <c r="AL103" s="2">
        <v>2</v>
      </c>
      <c r="AM103" s="10">
        <v>3</v>
      </c>
      <c r="AN103" s="5">
        <v>1</v>
      </c>
      <c r="AO103" s="2">
        <v>1</v>
      </c>
      <c r="AP103" s="10">
        <v>1</v>
      </c>
      <c r="AQ103" s="2">
        <v>3</v>
      </c>
      <c r="AR103" s="2">
        <v>1</v>
      </c>
      <c r="AS103" s="10">
        <v>3</v>
      </c>
      <c r="AT103" s="2">
        <v>6</v>
      </c>
      <c r="AU103" s="2">
        <v>5</v>
      </c>
      <c r="AV103" s="10">
        <v>6</v>
      </c>
      <c r="AW103">
        <f t="shared" si="19"/>
        <v>-19</v>
      </c>
      <c r="AX103">
        <f t="shared" si="20"/>
        <v>-4</v>
      </c>
      <c r="AY103">
        <f t="shared" si="21"/>
        <v>-2.3333333333333335</v>
      </c>
      <c r="AZ103">
        <f t="shared" si="22"/>
        <v>1</v>
      </c>
      <c r="BA103">
        <f t="shared" si="23"/>
        <v>4.666666666666667</v>
      </c>
      <c r="BB103">
        <f t="shared" si="24"/>
        <v>17</v>
      </c>
      <c r="BC103" s="20">
        <f t="shared" si="25"/>
        <v>-2.6666666666666643</v>
      </c>
      <c r="BD103" s="17">
        <f>SUM(X103:AC103)</f>
        <v>8.6666666666666661</v>
      </c>
      <c r="BE103" s="45">
        <f>SUM(BC103:BD103)</f>
        <v>6.0000000000000018</v>
      </c>
    </row>
    <row r="104" spans="1:57" ht="13" x14ac:dyDescent="0.15">
      <c r="A104" s="26" t="s">
        <v>13</v>
      </c>
      <c r="B104" s="2" t="s">
        <v>1</v>
      </c>
      <c r="C104" s="2" t="s">
        <v>8</v>
      </c>
      <c r="D104" s="2" t="s">
        <v>3</v>
      </c>
      <c r="E104" s="28" t="s">
        <v>124</v>
      </c>
      <c r="F104" s="14">
        <v>5</v>
      </c>
      <c r="G104" s="2">
        <v>3</v>
      </c>
      <c r="H104" s="10">
        <v>1</v>
      </c>
      <c r="I104" s="2">
        <v>1</v>
      </c>
      <c r="J104" s="2">
        <v>1</v>
      </c>
      <c r="K104" s="10">
        <v>4</v>
      </c>
      <c r="L104" s="2">
        <v>2</v>
      </c>
      <c r="M104" s="2">
        <v>1</v>
      </c>
      <c r="N104" s="10">
        <v>1</v>
      </c>
      <c r="O104" s="2">
        <v>1</v>
      </c>
      <c r="P104" s="2">
        <v>2</v>
      </c>
      <c r="Q104" s="10">
        <v>1</v>
      </c>
      <c r="R104" s="2">
        <v>2</v>
      </c>
      <c r="S104" s="2">
        <v>4</v>
      </c>
      <c r="T104" s="10">
        <v>1</v>
      </c>
      <c r="U104" s="2">
        <v>6</v>
      </c>
      <c r="V104" s="2">
        <v>5</v>
      </c>
      <c r="W104" s="2">
        <v>6</v>
      </c>
      <c r="X104" s="2">
        <f t="shared" si="13"/>
        <v>-9</v>
      </c>
      <c r="Y104" s="2">
        <f t="shared" si="14"/>
        <v>-4</v>
      </c>
      <c r="Z104" s="2">
        <f t="shared" si="15"/>
        <v>-1.3333333333333333</v>
      </c>
      <c r="AA104" s="2">
        <f t="shared" si="16"/>
        <v>1.3333333333333333</v>
      </c>
      <c r="AB104" s="2">
        <f t="shared" si="17"/>
        <v>4.666666666666667</v>
      </c>
      <c r="AC104" s="2">
        <f t="shared" si="18"/>
        <v>17</v>
      </c>
      <c r="AE104" s="3">
        <v>5</v>
      </c>
      <c r="AF104" s="2">
        <v>4</v>
      </c>
      <c r="AG104" s="10">
        <v>1</v>
      </c>
      <c r="AH104" s="2">
        <v>1</v>
      </c>
      <c r="AI104" s="2">
        <v>1</v>
      </c>
      <c r="AJ104" s="10">
        <v>1</v>
      </c>
      <c r="AK104" s="2">
        <v>1</v>
      </c>
      <c r="AL104" s="2">
        <v>1</v>
      </c>
      <c r="AM104" s="10">
        <v>1</v>
      </c>
      <c r="AN104" s="5">
        <v>1</v>
      </c>
      <c r="AO104" s="2">
        <v>1</v>
      </c>
      <c r="AP104" s="10">
        <v>4</v>
      </c>
      <c r="AQ104" s="2">
        <v>1</v>
      </c>
      <c r="AR104" s="2">
        <v>3</v>
      </c>
      <c r="AS104" s="10">
        <v>4</v>
      </c>
      <c r="AT104" s="2">
        <v>6</v>
      </c>
      <c r="AU104" s="2">
        <v>5</v>
      </c>
      <c r="AV104" s="10">
        <v>6</v>
      </c>
      <c r="AW104">
        <f t="shared" si="19"/>
        <v>-10</v>
      </c>
      <c r="AX104">
        <f t="shared" si="20"/>
        <v>-2</v>
      </c>
      <c r="AY104">
        <f t="shared" si="21"/>
        <v>-1</v>
      </c>
      <c r="AZ104">
        <f t="shared" si="22"/>
        <v>2</v>
      </c>
      <c r="BA104">
        <f t="shared" si="23"/>
        <v>5.333333333333333</v>
      </c>
      <c r="BB104">
        <f t="shared" si="24"/>
        <v>17</v>
      </c>
      <c r="BC104" s="20">
        <f t="shared" si="25"/>
        <v>11.333333333333332</v>
      </c>
      <c r="BD104" s="17">
        <f>SUM(X104:AC104)</f>
        <v>8.6666666666666679</v>
      </c>
      <c r="BE104" s="45">
        <f>SUM(BC104:BD104)</f>
        <v>20</v>
      </c>
    </row>
    <row r="105" spans="1:57" ht="13" x14ac:dyDescent="0.15">
      <c r="A105" s="2" t="s">
        <v>5</v>
      </c>
      <c r="B105" s="2" t="s">
        <v>1</v>
      </c>
      <c r="C105" s="2" t="s">
        <v>2</v>
      </c>
      <c r="D105" s="2" t="s">
        <v>3</v>
      </c>
      <c r="E105" s="29">
        <v>450</v>
      </c>
      <c r="F105" s="14">
        <v>5</v>
      </c>
      <c r="G105" s="2">
        <v>2</v>
      </c>
      <c r="H105" s="10">
        <v>1</v>
      </c>
      <c r="I105" s="2">
        <v>5</v>
      </c>
      <c r="J105" s="2">
        <v>2</v>
      </c>
      <c r="K105" s="10">
        <v>1</v>
      </c>
      <c r="L105" s="2">
        <v>3</v>
      </c>
      <c r="M105" s="2">
        <v>5</v>
      </c>
      <c r="N105" s="10">
        <v>1</v>
      </c>
      <c r="O105" s="2">
        <v>2</v>
      </c>
      <c r="P105" s="2">
        <v>5</v>
      </c>
      <c r="Q105" s="10">
        <v>2</v>
      </c>
      <c r="R105" s="2">
        <v>6</v>
      </c>
      <c r="S105" s="2">
        <v>5</v>
      </c>
      <c r="T105" s="10">
        <v>4</v>
      </c>
      <c r="U105" s="2">
        <v>6</v>
      </c>
      <c r="V105" s="2">
        <v>4</v>
      </c>
      <c r="W105" s="2">
        <v>2</v>
      </c>
      <c r="X105" s="2">
        <f t="shared" si="13"/>
        <v>-8</v>
      </c>
      <c r="Y105" s="2">
        <f t="shared" si="14"/>
        <v>-5.333333333333333</v>
      </c>
      <c r="Z105" s="2">
        <f t="shared" si="15"/>
        <v>-3</v>
      </c>
      <c r="AA105" s="2">
        <f t="shared" si="16"/>
        <v>3</v>
      </c>
      <c r="AB105" s="2">
        <f t="shared" si="17"/>
        <v>10</v>
      </c>
      <c r="AC105" s="2">
        <f t="shared" si="18"/>
        <v>12</v>
      </c>
      <c r="AE105" s="3">
        <v>4</v>
      </c>
      <c r="AF105" s="2">
        <v>1</v>
      </c>
      <c r="AG105" s="10">
        <v>1</v>
      </c>
      <c r="AH105" s="2">
        <v>5</v>
      </c>
      <c r="AI105" s="2">
        <v>1</v>
      </c>
      <c r="AJ105" s="10">
        <v>1</v>
      </c>
      <c r="AK105" s="2">
        <v>3</v>
      </c>
      <c r="AL105" s="2">
        <v>5</v>
      </c>
      <c r="AM105" s="10">
        <v>1</v>
      </c>
      <c r="AN105" s="5">
        <v>1</v>
      </c>
      <c r="AO105" s="2">
        <v>5</v>
      </c>
      <c r="AP105" s="10">
        <v>3</v>
      </c>
      <c r="AQ105" s="2">
        <v>5</v>
      </c>
      <c r="AR105" s="2">
        <v>3</v>
      </c>
      <c r="AS105" s="10">
        <v>6</v>
      </c>
      <c r="AT105" s="2">
        <v>5</v>
      </c>
      <c r="AU105" s="2">
        <v>5</v>
      </c>
      <c r="AV105" s="10">
        <v>5</v>
      </c>
      <c r="AW105">
        <f t="shared" si="19"/>
        <v>-6</v>
      </c>
      <c r="AX105">
        <f t="shared" si="20"/>
        <v>-4.666666666666667</v>
      </c>
      <c r="AY105">
        <f t="shared" si="21"/>
        <v>-3</v>
      </c>
      <c r="AZ105">
        <f t="shared" si="22"/>
        <v>3</v>
      </c>
      <c r="BA105">
        <f t="shared" si="23"/>
        <v>9.3333333333333339</v>
      </c>
      <c r="BB105">
        <f t="shared" si="24"/>
        <v>15</v>
      </c>
      <c r="BC105" s="20">
        <f t="shared" si="25"/>
        <v>13.666666666666666</v>
      </c>
      <c r="BD105" s="17">
        <f>SUM(X105:AC105)</f>
        <v>8.6666666666666679</v>
      </c>
      <c r="BE105" s="45">
        <f>SUM(BC105:BD105)</f>
        <v>22.333333333333336</v>
      </c>
    </row>
    <row r="106" spans="1:57" ht="13" x14ac:dyDescent="0.15">
      <c r="A106" s="26" t="s">
        <v>13</v>
      </c>
      <c r="B106" s="2" t="s">
        <v>6</v>
      </c>
      <c r="C106" s="2" t="s">
        <v>8</v>
      </c>
      <c r="D106" s="2" t="s">
        <v>18</v>
      </c>
      <c r="E106" s="23" t="s">
        <v>116</v>
      </c>
      <c r="F106" s="14">
        <v>5</v>
      </c>
      <c r="G106" s="2">
        <v>5</v>
      </c>
      <c r="H106" s="10">
        <v>1</v>
      </c>
      <c r="I106" s="2">
        <v>3</v>
      </c>
      <c r="J106" s="2">
        <v>2</v>
      </c>
      <c r="K106" s="10">
        <v>2</v>
      </c>
      <c r="L106" s="2">
        <v>2</v>
      </c>
      <c r="M106" s="2">
        <v>5</v>
      </c>
      <c r="N106" s="10">
        <v>2</v>
      </c>
      <c r="O106" s="2">
        <v>2</v>
      </c>
      <c r="P106" s="2">
        <v>4</v>
      </c>
      <c r="Q106" s="10">
        <v>6</v>
      </c>
      <c r="R106" s="2">
        <v>2</v>
      </c>
      <c r="S106" s="2">
        <v>5</v>
      </c>
      <c r="T106" s="10">
        <v>3</v>
      </c>
      <c r="U106" s="2">
        <v>5</v>
      </c>
      <c r="V106" s="2">
        <v>6</v>
      </c>
      <c r="W106" s="2">
        <v>6</v>
      </c>
      <c r="X106" s="2">
        <f t="shared" si="13"/>
        <v>-11</v>
      </c>
      <c r="Y106" s="2">
        <f t="shared" si="14"/>
        <v>-4.666666666666667</v>
      </c>
      <c r="Z106" s="2">
        <f t="shared" si="15"/>
        <v>-3</v>
      </c>
      <c r="AA106" s="2">
        <f t="shared" si="16"/>
        <v>4</v>
      </c>
      <c r="AB106" s="2">
        <f t="shared" si="17"/>
        <v>6.666666666666667</v>
      </c>
      <c r="AC106" s="2">
        <f t="shared" si="18"/>
        <v>17</v>
      </c>
      <c r="AE106" s="3">
        <v>6</v>
      </c>
      <c r="AF106" s="2">
        <v>5</v>
      </c>
      <c r="AG106" s="10">
        <v>3</v>
      </c>
      <c r="AH106" s="2">
        <v>6</v>
      </c>
      <c r="AI106" s="2">
        <v>2</v>
      </c>
      <c r="AJ106" s="10">
        <v>3</v>
      </c>
      <c r="AK106" s="2">
        <v>4</v>
      </c>
      <c r="AL106" s="2">
        <v>5</v>
      </c>
      <c r="AM106" s="10">
        <v>2</v>
      </c>
      <c r="AN106" s="5">
        <v>2</v>
      </c>
      <c r="AO106" s="2">
        <v>4</v>
      </c>
      <c r="AP106" s="10">
        <v>5</v>
      </c>
      <c r="AQ106" s="2">
        <v>2</v>
      </c>
      <c r="AR106" s="2">
        <v>5</v>
      </c>
      <c r="AS106" s="10">
        <v>2</v>
      </c>
      <c r="AT106" s="2">
        <v>6</v>
      </c>
      <c r="AU106" s="2">
        <v>5</v>
      </c>
      <c r="AV106" s="10">
        <v>6</v>
      </c>
      <c r="AW106">
        <f t="shared" si="19"/>
        <v>-14</v>
      </c>
      <c r="AX106">
        <f t="shared" si="20"/>
        <v>-7.333333333333333</v>
      </c>
      <c r="AY106">
        <f t="shared" si="21"/>
        <v>-3.6666666666666665</v>
      </c>
      <c r="AZ106">
        <f t="shared" si="22"/>
        <v>3.6666666666666665</v>
      </c>
      <c r="BA106">
        <f t="shared" si="23"/>
        <v>6</v>
      </c>
      <c r="BB106">
        <f t="shared" si="24"/>
        <v>17</v>
      </c>
      <c r="BC106" s="20">
        <f t="shared" si="25"/>
        <v>1.6666666666666679</v>
      </c>
      <c r="BD106" s="17">
        <f>SUM(X106:AC106)</f>
        <v>9</v>
      </c>
      <c r="BE106" s="45">
        <f>SUM(BC106:BD106)</f>
        <v>10.666666666666668</v>
      </c>
    </row>
    <row r="107" spans="1:57" ht="13" x14ac:dyDescent="0.15">
      <c r="A107" s="27" t="s">
        <v>11</v>
      </c>
      <c r="B107" s="2" t="s">
        <v>6</v>
      </c>
      <c r="C107" s="2" t="s">
        <v>14</v>
      </c>
      <c r="D107" s="2" t="s">
        <v>18</v>
      </c>
      <c r="E107" s="23" t="s">
        <v>116</v>
      </c>
      <c r="F107" s="14">
        <v>3</v>
      </c>
      <c r="G107" s="2">
        <v>2</v>
      </c>
      <c r="H107" s="10">
        <v>3</v>
      </c>
      <c r="I107" s="2">
        <v>2</v>
      </c>
      <c r="J107" s="2">
        <v>2</v>
      </c>
      <c r="K107" s="10">
        <v>2</v>
      </c>
      <c r="L107" s="2">
        <v>4</v>
      </c>
      <c r="M107" s="2">
        <v>5</v>
      </c>
      <c r="N107" s="10">
        <v>2</v>
      </c>
      <c r="O107" s="2">
        <v>2</v>
      </c>
      <c r="P107" s="2">
        <v>2</v>
      </c>
      <c r="Q107" s="10">
        <v>4</v>
      </c>
      <c r="R107" s="2">
        <v>3</v>
      </c>
      <c r="S107" s="2">
        <v>5</v>
      </c>
      <c r="T107" s="10">
        <v>4</v>
      </c>
      <c r="U107" s="2">
        <v>6</v>
      </c>
      <c r="V107" s="2">
        <v>5</v>
      </c>
      <c r="W107" s="2">
        <v>3</v>
      </c>
      <c r="X107" s="2">
        <f t="shared" si="13"/>
        <v>-8</v>
      </c>
      <c r="Y107" s="2">
        <f t="shared" si="14"/>
        <v>-4</v>
      </c>
      <c r="Z107" s="2">
        <f t="shared" si="15"/>
        <v>-3.6666666666666665</v>
      </c>
      <c r="AA107" s="2">
        <f t="shared" si="16"/>
        <v>2.6666666666666665</v>
      </c>
      <c r="AB107" s="2">
        <f t="shared" si="17"/>
        <v>8</v>
      </c>
      <c r="AC107" s="2">
        <f t="shared" si="18"/>
        <v>14</v>
      </c>
      <c r="AE107" s="3">
        <v>3</v>
      </c>
      <c r="AF107" s="2">
        <v>3</v>
      </c>
      <c r="AG107" s="10">
        <v>4</v>
      </c>
      <c r="AH107" s="2">
        <v>3</v>
      </c>
      <c r="AI107" s="2">
        <v>2</v>
      </c>
      <c r="AJ107" s="10">
        <v>2</v>
      </c>
      <c r="AK107" s="2">
        <v>3</v>
      </c>
      <c r="AL107" s="2">
        <v>3</v>
      </c>
      <c r="AM107" s="10">
        <v>3</v>
      </c>
      <c r="AN107" s="5">
        <v>1</v>
      </c>
      <c r="AO107" s="2">
        <v>4</v>
      </c>
      <c r="AP107" s="10">
        <v>2</v>
      </c>
      <c r="AQ107" s="2">
        <v>2</v>
      </c>
      <c r="AR107" s="2">
        <v>4</v>
      </c>
      <c r="AS107" s="10">
        <v>3</v>
      </c>
      <c r="AT107" s="2">
        <v>5</v>
      </c>
      <c r="AU107" s="2">
        <v>5</v>
      </c>
      <c r="AV107" s="10">
        <v>4</v>
      </c>
      <c r="AW107">
        <f t="shared" si="19"/>
        <v>-10</v>
      </c>
      <c r="AX107">
        <f t="shared" si="20"/>
        <v>-4.666666666666667</v>
      </c>
      <c r="AY107">
        <f t="shared" si="21"/>
        <v>-3</v>
      </c>
      <c r="AZ107">
        <f t="shared" si="22"/>
        <v>2.3333333333333335</v>
      </c>
      <c r="BA107">
        <f t="shared" si="23"/>
        <v>6</v>
      </c>
      <c r="BB107">
        <f t="shared" si="24"/>
        <v>14</v>
      </c>
      <c r="BC107" s="20">
        <f t="shared" si="25"/>
        <v>4.6666666666666661</v>
      </c>
      <c r="BD107" s="17">
        <f>SUM(X107:AC107)</f>
        <v>9</v>
      </c>
      <c r="BE107" s="45">
        <f>SUM(BC107:BD107)</f>
        <v>13.666666666666666</v>
      </c>
    </row>
    <row r="108" spans="1:57" ht="13" x14ac:dyDescent="0.15">
      <c r="A108" s="2" t="s">
        <v>0</v>
      </c>
      <c r="B108" s="2" t="s">
        <v>6</v>
      </c>
      <c r="C108" s="2" t="s">
        <v>8</v>
      </c>
      <c r="D108" s="2" t="s">
        <v>3</v>
      </c>
      <c r="E108" s="28" t="s">
        <v>117</v>
      </c>
      <c r="F108" s="14">
        <v>1</v>
      </c>
      <c r="G108" s="2">
        <v>1</v>
      </c>
      <c r="H108" s="10">
        <v>1</v>
      </c>
      <c r="I108" s="2">
        <v>1</v>
      </c>
      <c r="J108" s="2">
        <v>1</v>
      </c>
      <c r="K108" s="10">
        <v>1</v>
      </c>
      <c r="L108" s="2">
        <v>1</v>
      </c>
      <c r="M108" s="2">
        <v>1</v>
      </c>
      <c r="N108" s="10">
        <v>1</v>
      </c>
      <c r="O108" s="2">
        <v>1</v>
      </c>
      <c r="P108" s="2">
        <v>1</v>
      </c>
      <c r="Q108" s="10">
        <v>1</v>
      </c>
      <c r="R108" s="2">
        <v>1</v>
      </c>
      <c r="S108" s="2">
        <v>1</v>
      </c>
      <c r="T108" s="10">
        <v>1</v>
      </c>
      <c r="U108" s="2">
        <v>7</v>
      </c>
      <c r="V108" s="2">
        <v>4</v>
      </c>
      <c r="W108" s="2">
        <v>1</v>
      </c>
      <c r="X108" s="2">
        <f t="shared" si="13"/>
        <v>-3</v>
      </c>
      <c r="Y108" s="2">
        <f t="shared" si="14"/>
        <v>-2</v>
      </c>
      <c r="Z108" s="2">
        <f t="shared" si="15"/>
        <v>-1</v>
      </c>
      <c r="AA108" s="2">
        <f t="shared" si="16"/>
        <v>1</v>
      </c>
      <c r="AB108" s="2">
        <f t="shared" si="17"/>
        <v>2</v>
      </c>
      <c r="AC108" s="2">
        <f t="shared" si="18"/>
        <v>12</v>
      </c>
      <c r="AE108" s="3">
        <v>1</v>
      </c>
      <c r="AF108" s="2">
        <v>1</v>
      </c>
      <c r="AG108" s="10">
        <v>1</v>
      </c>
      <c r="AH108" s="2">
        <v>1</v>
      </c>
      <c r="AI108" s="2">
        <v>1</v>
      </c>
      <c r="AJ108" s="10">
        <v>1</v>
      </c>
      <c r="AK108" s="2">
        <v>1</v>
      </c>
      <c r="AL108" s="2">
        <v>1</v>
      </c>
      <c r="AM108" s="10">
        <v>1</v>
      </c>
      <c r="AN108" s="5">
        <v>1</v>
      </c>
      <c r="AO108" s="2">
        <v>1</v>
      </c>
      <c r="AP108" s="10">
        <v>1</v>
      </c>
      <c r="AQ108" s="2">
        <v>1</v>
      </c>
      <c r="AR108" s="2">
        <v>1</v>
      </c>
      <c r="AS108" s="10">
        <v>1</v>
      </c>
      <c r="AT108" s="2">
        <v>7</v>
      </c>
      <c r="AU108" s="2">
        <v>1</v>
      </c>
      <c r="AV108" s="10">
        <v>1</v>
      </c>
      <c r="AW108">
        <f t="shared" si="19"/>
        <v>-3</v>
      </c>
      <c r="AX108">
        <f t="shared" si="20"/>
        <v>-2</v>
      </c>
      <c r="AY108">
        <f t="shared" si="21"/>
        <v>-1</v>
      </c>
      <c r="AZ108">
        <f t="shared" si="22"/>
        <v>1</v>
      </c>
      <c r="BA108">
        <f t="shared" si="23"/>
        <v>2</v>
      </c>
      <c r="BB108">
        <f t="shared" si="24"/>
        <v>9</v>
      </c>
      <c r="BC108" s="20">
        <f t="shared" si="25"/>
        <v>6</v>
      </c>
      <c r="BD108" s="17">
        <f>SUM(X108:AC108)</f>
        <v>9</v>
      </c>
      <c r="BE108" s="45">
        <f>SUM(BC108:BD108)</f>
        <v>15</v>
      </c>
    </row>
    <row r="109" spans="1:57" ht="13" x14ac:dyDescent="0.15">
      <c r="A109" s="2" t="s">
        <v>5</v>
      </c>
      <c r="B109" s="2" t="s">
        <v>1</v>
      </c>
      <c r="C109" s="2" t="s">
        <v>8</v>
      </c>
      <c r="D109" s="2" t="s">
        <v>3</v>
      </c>
      <c r="E109" s="28" t="s">
        <v>118</v>
      </c>
      <c r="F109" s="14">
        <v>1</v>
      </c>
      <c r="G109" s="2">
        <v>2</v>
      </c>
      <c r="H109" s="10">
        <v>1</v>
      </c>
      <c r="I109" s="2">
        <v>1</v>
      </c>
      <c r="J109" s="2">
        <v>1</v>
      </c>
      <c r="K109" s="10">
        <v>1</v>
      </c>
      <c r="L109" s="2">
        <v>1</v>
      </c>
      <c r="M109" s="2">
        <v>3</v>
      </c>
      <c r="N109" s="10">
        <v>1</v>
      </c>
      <c r="O109" s="2">
        <v>1</v>
      </c>
      <c r="P109" s="2">
        <v>1</v>
      </c>
      <c r="Q109" s="10">
        <v>1</v>
      </c>
      <c r="R109" s="2">
        <v>3</v>
      </c>
      <c r="S109" s="2">
        <v>3</v>
      </c>
      <c r="T109" s="10">
        <v>1</v>
      </c>
      <c r="U109" s="2">
        <v>4</v>
      </c>
      <c r="V109" s="2">
        <v>4</v>
      </c>
      <c r="W109" s="2">
        <v>3</v>
      </c>
      <c r="X109" s="2">
        <f t="shared" si="13"/>
        <v>-4</v>
      </c>
      <c r="Y109" s="2">
        <f t="shared" si="14"/>
        <v>-2</v>
      </c>
      <c r="Z109" s="2">
        <f t="shared" si="15"/>
        <v>-1.6666666666666667</v>
      </c>
      <c r="AA109" s="2">
        <f t="shared" si="16"/>
        <v>1</v>
      </c>
      <c r="AB109" s="2">
        <f t="shared" si="17"/>
        <v>4.666666666666667</v>
      </c>
      <c r="AC109" s="2">
        <f t="shared" si="18"/>
        <v>11</v>
      </c>
      <c r="AE109" s="3">
        <v>1</v>
      </c>
      <c r="AF109" s="2">
        <v>1</v>
      </c>
      <c r="AG109" s="10">
        <v>1</v>
      </c>
      <c r="AH109" s="2">
        <v>1</v>
      </c>
      <c r="AI109" s="2">
        <v>1</v>
      </c>
      <c r="AJ109" s="10">
        <v>1</v>
      </c>
      <c r="AK109" s="2">
        <v>1</v>
      </c>
      <c r="AL109" s="2">
        <v>1</v>
      </c>
      <c r="AM109" s="10">
        <v>1</v>
      </c>
      <c r="AN109" s="5">
        <v>1</v>
      </c>
      <c r="AO109" s="2">
        <v>1</v>
      </c>
      <c r="AP109" s="10">
        <v>1</v>
      </c>
      <c r="AQ109" s="2">
        <v>1</v>
      </c>
      <c r="AR109" s="2">
        <v>1</v>
      </c>
      <c r="AS109" s="10">
        <v>1</v>
      </c>
      <c r="AT109" s="2">
        <v>4</v>
      </c>
      <c r="AU109" s="2">
        <v>3</v>
      </c>
      <c r="AV109" s="10">
        <v>3</v>
      </c>
      <c r="AW109">
        <f t="shared" si="19"/>
        <v>-3</v>
      </c>
      <c r="AX109">
        <f t="shared" si="20"/>
        <v>-2</v>
      </c>
      <c r="AY109">
        <f t="shared" si="21"/>
        <v>-1</v>
      </c>
      <c r="AZ109">
        <f t="shared" si="22"/>
        <v>1</v>
      </c>
      <c r="BA109">
        <f t="shared" si="23"/>
        <v>2</v>
      </c>
      <c r="BB109">
        <f t="shared" si="24"/>
        <v>10</v>
      </c>
      <c r="BC109" s="20">
        <f t="shared" si="25"/>
        <v>7</v>
      </c>
      <c r="BD109" s="17">
        <f>SUM(X109:AC109)</f>
        <v>9</v>
      </c>
      <c r="BE109" s="45">
        <f>SUM(BC109:BD109)</f>
        <v>16</v>
      </c>
    </row>
    <row r="110" spans="1:57" ht="13" x14ac:dyDescent="0.15">
      <c r="A110" s="2" t="s">
        <v>5</v>
      </c>
      <c r="B110" s="2" t="s">
        <v>1</v>
      </c>
      <c r="C110" s="2" t="s">
        <v>8</v>
      </c>
      <c r="D110" s="2" t="s">
        <v>3</v>
      </c>
      <c r="E110" s="28" t="s">
        <v>118</v>
      </c>
      <c r="F110" s="14">
        <v>1</v>
      </c>
      <c r="G110" s="2">
        <v>2</v>
      </c>
      <c r="H110" s="10">
        <v>1</v>
      </c>
      <c r="I110" s="2">
        <v>1</v>
      </c>
      <c r="J110" s="2">
        <v>1</v>
      </c>
      <c r="K110" s="10">
        <v>1</v>
      </c>
      <c r="L110" s="2">
        <v>1</v>
      </c>
      <c r="M110" s="2">
        <v>3</v>
      </c>
      <c r="N110" s="10">
        <v>1</v>
      </c>
      <c r="O110" s="2">
        <v>1</v>
      </c>
      <c r="P110" s="2">
        <v>1</v>
      </c>
      <c r="Q110" s="10">
        <v>1</v>
      </c>
      <c r="R110" s="2">
        <v>3</v>
      </c>
      <c r="S110" s="2">
        <v>3</v>
      </c>
      <c r="T110" s="10">
        <v>1</v>
      </c>
      <c r="U110" s="2">
        <v>4</v>
      </c>
      <c r="V110" s="2">
        <v>4</v>
      </c>
      <c r="W110" s="2">
        <v>3</v>
      </c>
      <c r="X110" s="2">
        <f t="shared" si="13"/>
        <v>-4</v>
      </c>
      <c r="Y110" s="2">
        <f t="shared" si="14"/>
        <v>-2</v>
      </c>
      <c r="Z110" s="2">
        <f t="shared" si="15"/>
        <v>-1.6666666666666667</v>
      </c>
      <c r="AA110" s="2">
        <f t="shared" si="16"/>
        <v>1</v>
      </c>
      <c r="AB110" s="2">
        <f t="shared" si="17"/>
        <v>4.666666666666667</v>
      </c>
      <c r="AC110" s="2">
        <f t="shared" si="18"/>
        <v>11</v>
      </c>
      <c r="AE110" s="3">
        <v>1</v>
      </c>
      <c r="AF110" s="2">
        <v>1</v>
      </c>
      <c r="AG110" s="10">
        <v>1</v>
      </c>
      <c r="AH110" s="2">
        <v>1</v>
      </c>
      <c r="AI110" s="2">
        <v>1</v>
      </c>
      <c r="AJ110" s="10">
        <v>1</v>
      </c>
      <c r="AK110" s="2">
        <v>1</v>
      </c>
      <c r="AL110" s="2">
        <v>1</v>
      </c>
      <c r="AM110" s="10">
        <v>1</v>
      </c>
      <c r="AN110" s="5">
        <v>1</v>
      </c>
      <c r="AO110" s="2">
        <v>1</v>
      </c>
      <c r="AP110" s="10">
        <v>1</v>
      </c>
      <c r="AQ110" s="2">
        <v>1</v>
      </c>
      <c r="AR110" s="2">
        <v>1</v>
      </c>
      <c r="AS110" s="10">
        <v>1</v>
      </c>
      <c r="AT110" s="2">
        <v>4</v>
      </c>
      <c r="AU110" s="2">
        <v>3</v>
      </c>
      <c r="AV110" s="10">
        <v>3</v>
      </c>
      <c r="AW110">
        <f t="shared" si="19"/>
        <v>-3</v>
      </c>
      <c r="AX110">
        <f t="shared" si="20"/>
        <v>-2</v>
      </c>
      <c r="AY110">
        <f t="shared" si="21"/>
        <v>-1</v>
      </c>
      <c r="AZ110">
        <f t="shared" si="22"/>
        <v>1</v>
      </c>
      <c r="BA110">
        <f t="shared" si="23"/>
        <v>2</v>
      </c>
      <c r="BB110">
        <f t="shared" si="24"/>
        <v>10</v>
      </c>
      <c r="BC110" s="20">
        <f t="shared" si="25"/>
        <v>7</v>
      </c>
      <c r="BD110" s="17">
        <f>SUM(X110:AC110)</f>
        <v>9</v>
      </c>
      <c r="BE110" s="45">
        <f>SUM(BC110:BD110)</f>
        <v>16</v>
      </c>
    </row>
    <row r="111" spans="1:57" ht="13" x14ac:dyDescent="0.15">
      <c r="A111" s="2" t="s">
        <v>0</v>
      </c>
      <c r="B111" s="2" t="s">
        <v>1</v>
      </c>
      <c r="C111" s="2" t="s">
        <v>2</v>
      </c>
      <c r="D111" s="2" t="s">
        <v>3</v>
      </c>
      <c r="E111" s="29" t="s">
        <v>4</v>
      </c>
      <c r="F111" s="14">
        <v>2</v>
      </c>
      <c r="G111" s="2">
        <v>1</v>
      </c>
      <c r="H111" s="10">
        <v>5</v>
      </c>
      <c r="I111" s="2">
        <v>6</v>
      </c>
      <c r="J111" s="2">
        <v>1</v>
      </c>
      <c r="K111" s="10">
        <v>4</v>
      </c>
      <c r="L111" s="2">
        <v>2</v>
      </c>
      <c r="M111" s="2">
        <v>5</v>
      </c>
      <c r="N111" s="10">
        <v>3</v>
      </c>
      <c r="O111" s="2">
        <v>1</v>
      </c>
      <c r="P111" s="2">
        <v>2</v>
      </c>
      <c r="Q111" s="10">
        <v>5</v>
      </c>
      <c r="R111" s="2">
        <v>3</v>
      </c>
      <c r="S111" s="2">
        <v>5</v>
      </c>
      <c r="T111" s="10">
        <v>4</v>
      </c>
      <c r="U111" s="2">
        <v>5</v>
      </c>
      <c r="V111" s="2">
        <v>6</v>
      </c>
      <c r="W111" s="2">
        <v>6</v>
      </c>
      <c r="X111" s="2">
        <f t="shared" si="13"/>
        <v>-8</v>
      </c>
      <c r="Y111" s="2">
        <f t="shared" si="14"/>
        <v>-7.333333333333333</v>
      </c>
      <c r="Z111" s="2">
        <f t="shared" si="15"/>
        <v>-3.3333333333333335</v>
      </c>
      <c r="AA111" s="2">
        <f t="shared" si="16"/>
        <v>2.6666666666666665</v>
      </c>
      <c r="AB111" s="2">
        <f t="shared" si="17"/>
        <v>8</v>
      </c>
      <c r="AC111" s="2">
        <f t="shared" si="18"/>
        <v>17</v>
      </c>
      <c r="AE111" s="3">
        <v>1</v>
      </c>
      <c r="AF111" s="2">
        <v>4</v>
      </c>
      <c r="AG111" s="10">
        <v>4</v>
      </c>
      <c r="AH111" s="2">
        <v>6</v>
      </c>
      <c r="AI111" s="2">
        <v>2</v>
      </c>
      <c r="AJ111" s="10">
        <v>4</v>
      </c>
      <c r="AK111" s="2">
        <v>3</v>
      </c>
      <c r="AL111" s="2">
        <v>4</v>
      </c>
      <c r="AM111" s="10">
        <v>4</v>
      </c>
      <c r="AN111" s="5">
        <v>1</v>
      </c>
      <c r="AO111" s="2">
        <v>5</v>
      </c>
      <c r="AP111" s="10">
        <v>5</v>
      </c>
      <c r="AQ111" s="2">
        <v>5</v>
      </c>
      <c r="AR111" s="2">
        <v>4</v>
      </c>
      <c r="AS111" s="10">
        <v>4</v>
      </c>
      <c r="AT111" s="2">
        <v>5</v>
      </c>
      <c r="AU111" s="2">
        <v>6</v>
      </c>
      <c r="AV111" s="10">
        <v>6</v>
      </c>
      <c r="AW111">
        <f t="shared" si="19"/>
        <v>-9</v>
      </c>
      <c r="AX111">
        <f t="shared" si="20"/>
        <v>-8</v>
      </c>
      <c r="AY111">
        <f t="shared" si="21"/>
        <v>-3.6666666666666665</v>
      </c>
      <c r="AZ111">
        <f t="shared" si="22"/>
        <v>3.6666666666666665</v>
      </c>
      <c r="BA111">
        <f t="shared" si="23"/>
        <v>8.6666666666666661</v>
      </c>
      <c r="BB111">
        <f t="shared" si="24"/>
        <v>17</v>
      </c>
      <c r="BC111" s="20">
        <f t="shared" si="25"/>
        <v>8.6666666666666661</v>
      </c>
      <c r="BD111" s="17">
        <f>SUM(X111:AC111)</f>
        <v>9.0000000000000018</v>
      </c>
      <c r="BE111" s="45">
        <f>SUM(BC111:BD111)</f>
        <v>17.666666666666668</v>
      </c>
    </row>
    <row r="112" spans="1:57" ht="13" x14ac:dyDescent="0.15">
      <c r="A112" s="2" t="s">
        <v>5</v>
      </c>
      <c r="B112" s="2" t="s">
        <v>1</v>
      </c>
      <c r="C112" s="2" t="s">
        <v>8</v>
      </c>
      <c r="D112" s="2" t="s">
        <v>3</v>
      </c>
      <c r="E112" s="29">
        <v>200</v>
      </c>
      <c r="F112" s="14">
        <v>6</v>
      </c>
      <c r="G112" s="2">
        <v>5</v>
      </c>
      <c r="H112" s="10">
        <v>3</v>
      </c>
      <c r="I112" s="2">
        <v>2</v>
      </c>
      <c r="J112" s="2">
        <v>1</v>
      </c>
      <c r="K112" s="10">
        <v>2</v>
      </c>
      <c r="L112" s="2">
        <v>4</v>
      </c>
      <c r="M112" s="2">
        <v>4</v>
      </c>
      <c r="N112" s="10">
        <v>4</v>
      </c>
      <c r="O112" s="2">
        <v>1</v>
      </c>
      <c r="P112" s="2">
        <v>3</v>
      </c>
      <c r="Q112" s="10">
        <v>4</v>
      </c>
      <c r="R112" s="2">
        <v>5</v>
      </c>
      <c r="S112" s="2">
        <v>6</v>
      </c>
      <c r="T112" s="10">
        <v>5</v>
      </c>
      <c r="U112" s="2">
        <v>6</v>
      </c>
      <c r="V112" s="2">
        <v>6</v>
      </c>
      <c r="W112" s="2">
        <v>5</v>
      </c>
      <c r="X112" s="2">
        <f t="shared" si="13"/>
        <v>-14</v>
      </c>
      <c r="Y112" s="2">
        <f t="shared" si="14"/>
        <v>-3.3333333333333335</v>
      </c>
      <c r="Z112" s="2">
        <f t="shared" si="15"/>
        <v>-4</v>
      </c>
      <c r="AA112" s="2">
        <f t="shared" si="16"/>
        <v>2.6666666666666665</v>
      </c>
      <c r="AB112" s="2">
        <f t="shared" si="17"/>
        <v>10.666666666666666</v>
      </c>
      <c r="AC112" s="2">
        <f t="shared" si="18"/>
        <v>17</v>
      </c>
      <c r="AE112" s="3">
        <v>6</v>
      </c>
      <c r="AF112" s="2">
        <v>5</v>
      </c>
      <c r="AG112" s="10">
        <v>2</v>
      </c>
      <c r="AH112" s="2">
        <v>2</v>
      </c>
      <c r="AI112" s="2">
        <v>1</v>
      </c>
      <c r="AJ112" s="10">
        <v>2</v>
      </c>
      <c r="AK112" s="2">
        <v>3</v>
      </c>
      <c r="AL112" s="2">
        <v>3</v>
      </c>
      <c r="AM112" s="10">
        <v>5</v>
      </c>
      <c r="AN112" s="5">
        <v>2</v>
      </c>
      <c r="AO112" s="2">
        <v>3</v>
      </c>
      <c r="AP112" s="10">
        <v>6</v>
      </c>
      <c r="AQ112" s="2">
        <v>6</v>
      </c>
      <c r="AR112" s="2">
        <v>3</v>
      </c>
      <c r="AS112" s="10">
        <v>5</v>
      </c>
      <c r="AT112" s="2">
        <v>5</v>
      </c>
      <c r="AU112" s="2">
        <v>6</v>
      </c>
      <c r="AV112" s="10">
        <v>6</v>
      </c>
      <c r="AW112">
        <f t="shared" si="19"/>
        <v>-13</v>
      </c>
      <c r="AX112">
        <f t="shared" si="20"/>
        <v>-3.3333333333333335</v>
      </c>
      <c r="AY112">
        <f t="shared" si="21"/>
        <v>-3.6666666666666665</v>
      </c>
      <c r="AZ112">
        <f t="shared" si="22"/>
        <v>3.6666666666666665</v>
      </c>
      <c r="BA112">
        <f t="shared" si="23"/>
        <v>9.3333333333333339</v>
      </c>
      <c r="BB112">
        <f t="shared" si="24"/>
        <v>17</v>
      </c>
      <c r="BC112" s="20">
        <f t="shared" si="25"/>
        <v>10.000000000000002</v>
      </c>
      <c r="BD112" s="17">
        <f>SUM(X112:AC112)</f>
        <v>9.0000000000000018</v>
      </c>
      <c r="BE112" s="45">
        <f>SUM(BC112:BD112)</f>
        <v>19.000000000000004</v>
      </c>
    </row>
    <row r="113" spans="1:57" ht="13" x14ac:dyDescent="0.15">
      <c r="A113" s="27" t="s">
        <v>11</v>
      </c>
      <c r="B113" s="2" t="s">
        <v>1</v>
      </c>
      <c r="C113" s="2" t="s">
        <v>2</v>
      </c>
      <c r="D113" s="2" t="s">
        <v>3</v>
      </c>
      <c r="E113" s="29">
        <v>750</v>
      </c>
      <c r="F113" s="14">
        <v>1</v>
      </c>
      <c r="G113" s="2">
        <v>2</v>
      </c>
      <c r="H113" s="10">
        <v>4</v>
      </c>
      <c r="I113" s="2">
        <v>4</v>
      </c>
      <c r="J113" s="2">
        <v>1</v>
      </c>
      <c r="K113" s="10">
        <v>2</v>
      </c>
      <c r="L113" s="2">
        <v>5</v>
      </c>
      <c r="M113" s="2">
        <v>4</v>
      </c>
      <c r="N113" s="10">
        <v>2</v>
      </c>
      <c r="O113" s="2">
        <v>1</v>
      </c>
      <c r="P113" s="2">
        <v>5</v>
      </c>
      <c r="Q113" s="10">
        <v>3</v>
      </c>
      <c r="R113" s="2">
        <v>5</v>
      </c>
      <c r="S113" s="2">
        <v>2</v>
      </c>
      <c r="T113" s="10">
        <v>3</v>
      </c>
      <c r="U113" s="2">
        <v>5</v>
      </c>
      <c r="V113" s="2">
        <v>5</v>
      </c>
      <c r="W113" s="2">
        <v>5</v>
      </c>
      <c r="X113" s="2">
        <f t="shared" si="13"/>
        <v>-7</v>
      </c>
      <c r="Y113" s="2">
        <f t="shared" si="14"/>
        <v>-4.666666666666667</v>
      </c>
      <c r="Z113" s="2">
        <f t="shared" si="15"/>
        <v>-3.6666666666666665</v>
      </c>
      <c r="AA113" s="2">
        <f t="shared" si="16"/>
        <v>3</v>
      </c>
      <c r="AB113" s="2">
        <f t="shared" si="17"/>
        <v>6.666666666666667</v>
      </c>
      <c r="AC113" s="2">
        <f t="shared" si="18"/>
        <v>15</v>
      </c>
      <c r="AE113" s="3">
        <v>2</v>
      </c>
      <c r="AF113" s="2">
        <v>2</v>
      </c>
      <c r="AG113" s="10">
        <v>5</v>
      </c>
      <c r="AH113" s="2">
        <v>5</v>
      </c>
      <c r="AI113" s="2">
        <v>1</v>
      </c>
      <c r="AJ113" s="10">
        <v>1</v>
      </c>
      <c r="AK113" s="2">
        <v>2</v>
      </c>
      <c r="AL113" s="2">
        <v>4</v>
      </c>
      <c r="AM113" s="10">
        <v>2</v>
      </c>
      <c r="AN113" s="5">
        <v>1</v>
      </c>
      <c r="AO113" s="2">
        <v>5</v>
      </c>
      <c r="AP113" s="10">
        <v>4</v>
      </c>
      <c r="AQ113" s="2">
        <v>4</v>
      </c>
      <c r="AR113" s="2">
        <v>2</v>
      </c>
      <c r="AS113" s="10">
        <v>3</v>
      </c>
      <c r="AT113" s="2">
        <v>5</v>
      </c>
      <c r="AU113" s="2">
        <v>5</v>
      </c>
      <c r="AV113" s="10">
        <v>5</v>
      </c>
      <c r="AW113">
        <f t="shared" si="19"/>
        <v>-9</v>
      </c>
      <c r="AX113">
        <f t="shared" si="20"/>
        <v>-4.666666666666667</v>
      </c>
      <c r="AY113">
        <f t="shared" si="21"/>
        <v>-2.6666666666666665</v>
      </c>
      <c r="AZ113">
        <f t="shared" si="22"/>
        <v>3.3333333333333335</v>
      </c>
      <c r="BA113">
        <f t="shared" si="23"/>
        <v>6</v>
      </c>
      <c r="BB113">
        <f t="shared" si="24"/>
        <v>15</v>
      </c>
      <c r="BC113" s="20">
        <f t="shared" si="25"/>
        <v>7.9999999999999982</v>
      </c>
      <c r="BD113" s="17">
        <f>SUM(X113:AC113)</f>
        <v>9.3333333333333321</v>
      </c>
      <c r="BE113" s="45">
        <f>SUM(BC113:BD113)</f>
        <v>17.333333333333329</v>
      </c>
    </row>
    <row r="114" spans="1:57" ht="13" x14ac:dyDescent="0.15">
      <c r="A114" s="27" t="s">
        <v>11</v>
      </c>
      <c r="B114" s="2" t="s">
        <v>6</v>
      </c>
      <c r="C114" s="2" t="s">
        <v>8</v>
      </c>
      <c r="D114" s="2" t="s">
        <v>18</v>
      </c>
      <c r="E114" s="29">
        <v>22</v>
      </c>
      <c r="F114" s="14">
        <v>5</v>
      </c>
      <c r="G114" s="2">
        <v>1</v>
      </c>
      <c r="H114" s="10">
        <v>1</v>
      </c>
      <c r="I114" s="2">
        <v>2</v>
      </c>
      <c r="J114" s="2">
        <v>2</v>
      </c>
      <c r="K114" s="10">
        <v>3</v>
      </c>
      <c r="L114" s="2">
        <v>4</v>
      </c>
      <c r="M114" s="2">
        <v>3</v>
      </c>
      <c r="N114" s="10">
        <v>5</v>
      </c>
      <c r="O114" s="2">
        <v>1</v>
      </c>
      <c r="P114" s="2">
        <v>2</v>
      </c>
      <c r="Q114" s="10">
        <v>3</v>
      </c>
      <c r="R114" s="2">
        <v>5</v>
      </c>
      <c r="S114" s="2">
        <v>2</v>
      </c>
      <c r="T114" s="10">
        <v>2</v>
      </c>
      <c r="U114" s="2">
        <v>5</v>
      </c>
      <c r="V114" s="2">
        <v>6</v>
      </c>
      <c r="W114" s="2">
        <v>6</v>
      </c>
      <c r="X114" s="2">
        <f t="shared" si="13"/>
        <v>-7</v>
      </c>
      <c r="Y114" s="2">
        <f t="shared" si="14"/>
        <v>-4.666666666666667</v>
      </c>
      <c r="Z114" s="2">
        <f t="shared" si="15"/>
        <v>-4</v>
      </c>
      <c r="AA114" s="2">
        <f t="shared" si="16"/>
        <v>2</v>
      </c>
      <c r="AB114" s="2">
        <f t="shared" si="17"/>
        <v>6</v>
      </c>
      <c r="AC114" s="2">
        <f t="shared" si="18"/>
        <v>17</v>
      </c>
      <c r="AE114" s="3">
        <v>5</v>
      </c>
      <c r="AF114" s="2">
        <v>1</v>
      </c>
      <c r="AG114" s="10">
        <v>1</v>
      </c>
      <c r="AH114" s="2">
        <v>2</v>
      </c>
      <c r="AI114" s="2">
        <v>2</v>
      </c>
      <c r="AJ114" s="10">
        <v>3</v>
      </c>
      <c r="AK114" s="2">
        <v>4</v>
      </c>
      <c r="AL114" s="2">
        <v>3</v>
      </c>
      <c r="AM114" s="10">
        <v>5</v>
      </c>
      <c r="AN114" s="5">
        <v>1</v>
      </c>
      <c r="AO114" s="2">
        <v>2</v>
      </c>
      <c r="AP114" s="10">
        <v>3</v>
      </c>
      <c r="AQ114" s="2">
        <v>5</v>
      </c>
      <c r="AR114" s="2">
        <v>2</v>
      </c>
      <c r="AS114" s="10">
        <v>2</v>
      </c>
      <c r="AT114" s="2">
        <v>5</v>
      </c>
      <c r="AU114" s="2">
        <v>6</v>
      </c>
      <c r="AV114" s="10">
        <v>6</v>
      </c>
      <c r="AW114">
        <f t="shared" si="19"/>
        <v>-7</v>
      </c>
      <c r="AX114">
        <f t="shared" si="20"/>
        <v>-4.666666666666667</v>
      </c>
      <c r="AY114">
        <f t="shared" si="21"/>
        <v>-4</v>
      </c>
      <c r="AZ114">
        <f t="shared" si="22"/>
        <v>2</v>
      </c>
      <c r="BA114">
        <f t="shared" si="23"/>
        <v>6</v>
      </c>
      <c r="BB114">
        <f t="shared" si="24"/>
        <v>17</v>
      </c>
      <c r="BC114" s="20">
        <f t="shared" si="25"/>
        <v>9.3333333333333321</v>
      </c>
      <c r="BD114" s="17">
        <f>SUM(X114:AC114)</f>
        <v>9.3333333333333321</v>
      </c>
      <c r="BE114" s="45">
        <f>SUM(BC114:BD114)</f>
        <v>18.666666666666664</v>
      </c>
    </row>
    <row r="115" spans="1:57" ht="13" x14ac:dyDescent="0.15">
      <c r="A115" s="27" t="s">
        <v>11</v>
      </c>
      <c r="B115" s="2" t="s">
        <v>1</v>
      </c>
      <c r="C115" s="2" t="s">
        <v>8</v>
      </c>
      <c r="D115" s="2" t="s">
        <v>3</v>
      </c>
      <c r="E115" s="23" t="s">
        <v>133</v>
      </c>
      <c r="F115" s="14">
        <v>1</v>
      </c>
      <c r="G115" s="2">
        <v>1</v>
      </c>
      <c r="H115" s="10">
        <v>2</v>
      </c>
      <c r="I115" s="2">
        <v>1</v>
      </c>
      <c r="J115" s="2">
        <v>1</v>
      </c>
      <c r="K115" s="10">
        <v>3</v>
      </c>
      <c r="L115" s="2">
        <v>2</v>
      </c>
      <c r="M115" s="2">
        <v>2</v>
      </c>
      <c r="N115" s="10">
        <v>3</v>
      </c>
      <c r="O115" s="2">
        <v>1</v>
      </c>
      <c r="P115" s="2">
        <v>4</v>
      </c>
      <c r="Q115" s="10">
        <v>3</v>
      </c>
      <c r="R115" s="2">
        <v>2</v>
      </c>
      <c r="S115" s="2">
        <v>1</v>
      </c>
      <c r="T115" s="10">
        <v>2</v>
      </c>
      <c r="U115" s="2">
        <v>5</v>
      </c>
      <c r="V115" s="2">
        <v>4</v>
      </c>
      <c r="W115" s="2">
        <v>4</v>
      </c>
      <c r="X115" s="2">
        <f t="shared" si="13"/>
        <v>-4</v>
      </c>
      <c r="Y115" s="2">
        <f t="shared" si="14"/>
        <v>-3.3333333333333335</v>
      </c>
      <c r="Z115" s="2">
        <f t="shared" si="15"/>
        <v>-2.3333333333333335</v>
      </c>
      <c r="AA115" s="2">
        <f t="shared" si="16"/>
        <v>2.6666666666666665</v>
      </c>
      <c r="AB115" s="2">
        <f t="shared" si="17"/>
        <v>3.3333333333333335</v>
      </c>
      <c r="AC115" s="2">
        <f t="shared" si="18"/>
        <v>13</v>
      </c>
      <c r="AE115" s="3">
        <v>1</v>
      </c>
      <c r="AF115" s="2">
        <v>1</v>
      </c>
      <c r="AG115" s="10">
        <v>1</v>
      </c>
      <c r="AH115" s="2">
        <v>1</v>
      </c>
      <c r="AI115" s="2">
        <v>1</v>
      </c>
      <c r="AJ115" s="10">
        <v>3</v>
      </c>
      <c r="AK115" s="2">
        <v>1</v>
      </c>
      <c r="AL115" s="2">
        <v>1</v>
      </c>
      <c r="AM115" s="10">
        <v>1</v>
      </c>
      <c r="AN115" s="5">
        <v>1</v>
      </c>
      <c r="AO115" s="2">
        <v>4</v>
      </c>
      <c r="AP115" s="10">
        <v>2</v>
      </c>
      <c r="AQ115" s="2">
        <v>2</v>
      </c>
      <c r="AR115" s="2">
        <v>1</v>
      </c>
      <c r="AS115" s="10">
        <v>2</v>
      </c>
      <c r="AT115" s="2">
        <v>5</v>
      </c>
      <c r="AU115" s="2">
        <v>4</v>
      </c>
      <c r="AV115" s="10">
        <v>3</v>
      </c>
      <c r="AW115">
        <f t="shared" si="19"/>
        <v>-3</v>
      </c>
      <c r="AX115">
        <f t="shared" si="20"/>
        <v>-3.3333333333333335</v>
      </c>
      <c r="AY115">
        <f t="shared" si="21"/>
        <v>-1</v>
      </c>
      <c r="AZ115">
        <f t="shared" si="22"/>
        <v>2.3333333333333335</v>
      </c>
      <c r="BA115">
        <f t="shared" si="23"/>
        <v>3.3333333333333335</v>
      </c>
      <c r="BB115">
        <f t="shared" si="24"/>
        <v>12</v>
      </c>
      <c r="BC115" s="20">
        <f t="shared" si="25"/>
        <v>10.333333333333334</v>
      </c>
      <c r="BD115" s="17">
        <f>SUM(X115:AC115)</f>
        <v>9.3333333333333321</v>
      </c>
      <c r="BE115" s="45">
        <f>SUM(BC115:BD115)</f>
        <v>19.666666666666664</v>
      </c>
    </row>
    <row r="116" spans="1:57" ht="13" x14ac:dyDescent="0.15">
      <c r="A116" s="26" t="s">
        <v>13</v>
      </c>
      <c r="B116" s="2" t="s">
        <v>1</v>
      </c>
      <c r="C116" s="2" t="s">
        <v>8</v>
      </c>
      <c r="D116" s="2" t="s">
        <v>3</v>
      </c>
      <c r="E116" s="29">
        <v>169</v>
      </c>
      <c r="F116" s="14">
        <v>1</v>
      </c>
      <c r="G116" s="2">
        <v>1</v>
      </c>
      <c r="H116" s="10">
        <v>1</v>
      </c>
      <c r="I116" s="2">
        <v>1</v>
      </c>
      <c r="J116" s="2">
        <v>1</v>
      </c>
      <c r="K116" s="10">
        <v>1</v>
      </c>
      <c r="L116" s="2">
        <v>1</v>
      </c>
      <c r="M116" s="2">
        <v>3</v>
      </c>
      <c r="N116" s="10">
        <v>1</v>
      </c>
      <c r="O116" s="2">
        <v>1</v>
      </c>
      <c r="P116" s="2">
        <v>1</v>
      </c>
      <c r="Q116" s="10">
        <v>1</v>
      </c>
      <c r="R116" s="2">
        <v>1</v>
      </c>
      <c r="S116" s="2">
        <v>1</v>
      </c>
      <c r="T116" s="10">
        <v>1</v>
      </c>
      <c r="U116" s="2">
        <v>7</v>
      </c>
      <c r="V116" s="2">
        <v>5</v>
      </c>
      <c r="W116" s="2">
        <v>1</v>
      </c>
      <c r="X116" s="2">
        <f t="shared" si="13"/>
        <v>-3</v>
      </c>
      <c r="Y116" s="2">
        <f t="shared" si="14"/>
        <v>-2</v>
      </c>
      <c r="Z116" s="2">
        <f t="shared" si="15"/>
        <v>-1.6666666666666667</v>
      </c>
      <c r="AA116" s="2">
        <f t="shared" si="16"/>
        <v>1</v>
      </c>
      <c r="AB116" s="2">
        <f t="shared" si="17"/>
        <v>2</v>
      </c>
      <c r="AC116" s="2">
        <f t="shared" si="18"/>
        <v>13</v>
      </c>
      <c r="AE116" s="3">
        <v>1</v>
      </c>
      <c r="AF116" s="2">
        <v>1</v>
      </c>
      <c r="AG116" s="10">
        <v>1</v>
      </c>
      <c r="AH116" s="2">
        <v>1</v>
      </c>
      <c r="AI116" s="2">
        <v>1</v>
      </c>
      <c r="AJ116" s="10">
        <v>1</v>
      </c>
      <c r="AK116" s="2">
        <v>1</v>
      </c>
      <c r="AL116" s="2">
        <v>1</v>
      </c>
      <c r="AM116" s="10">
        <v>1</v>
      </c>
      <c r="AN116" s="5">
        <v>1</v>
      </c>
      <c r="AO116" s="2">
        <v>1</v>
      </c>
      <c r="AP116" s="10">
        <v>1</v>
      </c>
      <c r="AQ116" s="2">
        <v>1</v>
      </c>
      <c r="AR116" s="2">
        <v>1</v>
      </c>
      <c r="AS116" s="10">
        <v>1</v>
      </c>
      <c r="AT116" s="2">
        <v>6</v>
      </c>
      <c r="AU116" s="2">
        <v>3</v>
      </c>
      <c r="AV116" s="10">
        <v>1</v>
      </c>
      <c r="AW116">
        <f t="shared" si="19"/>
        <v>-3</v>
      </c>
      <c r="AX116">
        <f t="shared" si="20"/>
        <v>-2</v>
      </c>
      <c r="AY116">
        <f t="shared" si="21"/>
        <v>-1</v>
      </c>
      <c r="AZ116">
        <f t="shared" si="22"/>
        <v>1</v>
      </c>
      <c r="BA116">
        <f t="shared" si="23"/>
        <v>2</v>
      </c>
      <c r="BB116">
        <f t="shared" si="24"/>
        <v>10</v>
      </c>
      <c r="BC116" s="20">
        <f t="shared" si="25"/>
        <v>7</v>
      </c>
      <c r="BD116" s="17">
        <f>SUM(X116:AC116)</f>
        <v>9.3333333333333321</v>
      </c>
      <c r="BE116" s="45">
        <f>SUM(BC116:BD116)</f>
        <v>16.333333333333332</v>
      </c>
    </row>
    <row r="117" spans="1:57" ht="13" x14ac:dyDescent="0.15">
      <c r="A117" s="2" t="s">
        <v>5</v>
      </c>
      <c r="B117" s="2" t="s">
        <v>6</v>
      </c>
      <c r="C117" s="2" t="s">
        <v>8</v>
      </c>
      <c r="D117" s="2" t="s">
        <v>3</v>
      </c>
      <c r="E117" s="29">
        <v>200</v>
      </c>
      <c r="F117" s="14">
        <v>1</v>
      </c>
      <c r="G117" s="2">
        <v>1</v>
      </c>
      <c r="H117" s="10">
        <v>3</v>
      </c>
      <c r="I117" s="2">
        <v>1</v>
      </c>
      <c r="J117" s="2">
        <v>1</v>
      </c>
      <c r="K117" s="10">
        <v>1</v>
      </c>
      <c r="L117" s="2">
        <v>1</v>
      </c>
      <c r="M117" s="2">
        <v>2</v>
      </c>
      <c r="N117" s="10">
        <v>2</v>
      </c>
      <c r="O117" s="2">
        <v>1</v>
      </c>
      <c r="P117" s="2">
        <v>1</v>
      </c>
      <c r="Q117" s="10">
        <v>1</v>
      </c>
      <c r="R117" s="2">
        <v>1</v>
      </c>
      <c r="S117" s="2">
        <v>1</v>
      </c>
      <c r="T117" s="10">
        <v>1</v>
      </c>
      <c r="U117" s="2">
        <v>6</v>
      </c>
      <c r="V117" s="2">
        <v>6</v>
      </c>
      <c r="W117" s="2">
        <v>3</v>
      </c>
      <c r="X117" s="2">
        <f t="shared" si="13"/>
        <v>-5</v>
      </c>
      <c r="Y117" s="2">
        <f t="shared" si="14"/>
        <v>-2</v>
      </c>
      <c r="Z117" s="2">
        <f t="shared" si="15"/>
        <v>-1.6666666666666667</v>
      </c>
      <c r="AA117" s="2">
        <f t="shared" si="16"/>
        <v>1</v>
      </c>
      <c r="AB117" s="2">
        <f t="shared" si="17"/>
        <v>2</v>
      </c>
      <c r="AC117" s="2">
        <f t="shared" si="18"/>
        <v>15</v>
      </c>
      <c r="AE117" s="3">
        <v>1</v>
      </c>
      <c r="AF117" s="2">
        <v>1</v>
      </c>
      <c r="AG117" s="10">
        <v>1</v>
      </c>
      <c r="AH117" s="2">
        <v>1</v>
      </c>
      <c r="AI117" s="2">
        <v>1</v>
      </c>
      <c r="AJ117" s="10">
        <v>1</v>
      </c>
      <c r="AK117" s="2">
        <v>1</v>
      </c>
      <c r="AL117" s="2">
        <v>1</v>
      </c>
      <c r="AM117" s="10">
        <v>1</v>
      </c>
      <c r="AN117" s="5">
        <v>1</v>
      </c>
      <c r="AO117" s="2">
        <v>1</v>
      </c>
      <c r="AP117" s="10">
        <v>1</v>
      </c>
      <c r="AQ117" s="2">
        <v>1</v>
      </c>
      <c r="AR117" s="2">
        <v>1</v>
      </c>
      <c r="AS117" s="10">
        <v>1</v>
      </c>
      <c r="AT117" s="2">
        <v>5</v>
      </c>
      <c r="AU117" s="2">
        <v>3</v>
      </c>
      <c r="AV117" s="10">
        <v>2</v>
      </c>
      <c r="AW117">
        <f t="shared" si="19"/>
        <v>-3</v>
      </c>
      <c r="AX117">
        <f t="shared" si="20"/>
        <v>-2</v>
      </c>
      <c r="AY117">
        <f t="shared" si="21"/>
        <v>-1</v>
      </c>
      <c r="AZ117">
        <f t="shared" si="22"/>
        <v>1</v>
      </c>
      <c r="BA117">
        <f t="shared" si="23"/>
        <v>2</v>
      </c>
      <c r="BB117">
        <f t="shared" si="24"/>
        <v>10</v>
      </c>
      <c r="BC117" s="20">
        <f t="shared" si="25"/>
        <v>7</v>
      </c>
      <c r="BD117" s="17">
        <f>SUM(X117:AC117)</f>
        <v>9.3333333333333339</v>
      </c>
      <c r="BE117" s="45">
        <f>SUM(BC117:BD117)</f>
        <v>16.333333333333336</v>
      </c>
    </row>
    <row r="118" spans="1:57" ht="13" x14ac:dyDescent="0.15">
      <c r="A118" s="27" t="s">
        <v>11</v>
      </c>
      <c r="B118" s="2" t="s">
        <v>6</v>
      </c>
      <c r="C118" s="2" t="s">
        <v>8</v>
      </c>
      <c r="D118" s="2" t="s">
        <v>3</v>
      </c>
      <c r="E118" s="23" t="s">
        <v>116</v>
      </c>
      <c r="F118" s="14">
        <v>1</v>
      </c>
      <c r="G118" s="2">
        <v>1</v>
      </c>
      <c r="H118" s="10">
        <v>1</v>
      </c>
      <c r="I118" s="2">
        <v>5</v>
      </c>
      <c r="J118" s="2">
        <v>1</v>
      </c>
      <c r="K118" s="10">
        <v>1</v>
      </c>
      <c r="L118" s="2">
        <v>3</v>
      </c>
      <c r="M118" s="2">
        <v>2</v>
      </c>
      <c r="N118" s="10">
        <v>3</v>
      </c>
      <c r="O118" s="2">
        <v>1</v>
      </c>
      <c r="P118" s="2">
        <v>1</v>
      </c>
      <c r="Q118" s="10">
        <v>5</v>
      </c>
      <c r="R118" s="2">
        <v>3</v>
      </c>
      <c r="S118" s="2">
        <v>1</v>
      </c>
      <c r="T118" s="10">
        <v>1</v>
      </c>
      <c r="U118" s="2">
        <v>3</v>
      </c>
      <c r="V118" s="2">
        <v>6</v>
      </c>
      <c r="W118" s="2">
        <v>5</v>
      </c>
      <c r="X118" s="2">
        <f t="shared" si="13"/>
        <v>-3</v>
      </c>
      <c r="Y118" s="2">
        <f t="shared" si="14"/>
        <v>-4.666666666666667</v>
      </c>
      <c r="Z118" s="2">
        <f t="shared" si="15"/>
        <v>-2.6666666666666665</v>
      </c>
      <c r="AA118" s="2">
        <f t="shared" si="16"/>
        <v>2.3333333333333335</v>
      </c>
      <c r="AB118" s="2">
        <f t="shared" si="17"/>
        <v>3.3333333333333335</v>
      </c>
      <c r="AC118" s="2">
        <f t="shared" si="18"/>
        <v>14</v>
      </c>
      <c r="AE118" s="3">
        <v>1</v>
      </c>
      <c r="AF118" s="2">
        <v>1</v>
      </c>
      <c r="AG118" s="10">
        <v>1</v>
      </c>
      <c r="AH118" s="2">
        <v>5</v>
      </c>
      <c r="AI118" s="2">
        <v>1</v>
      </c>
      <c r="AJ118" s="10">
        <v>1</v>
      </c>
      <c r="AK118" s="2">
        <v>1</v>
      </c>
      <c r="AL118" s="2">
        <v>1</v>
      </c>
      <c r="AM118" s="10">
        <v>3</v>
      </c>
      <c r="AN118" s="5">
        <v>1</v>
      </c>
      <c r="AO118" s="2">
        <v>1</v>
      </c>
      <c r="AP118" s="10">
        <v>4</v>
      </c>
      <c r="AQ118" s="2">
        <v>1</v>
      </c>
      <c r="AR118" s="2">
        <v>1</v>
      </c>
      <c r="AS118" s="10">
        <v>1</v>
      </c>
      <c r="AT118" s="2">
        <v>1</v>
      </c>
      <c r="AU118" s="2">
        <v>3</v>
      </c>
      <c r="AV118" s="10">
        <v>4</v>
      </c>
      <c r="AW118">
        <f t="shared" si="19"/>
        <v>-3</v>
      </c>
      <c r="AX118">
        <f t="shared" si="20"/>
        <v>-4.666666666666667</v>
      </c>
      <c r="AY118">
        <f t="shared" si="21"/>
        <v>-1.6666666666666667</v>
      </c>
      <c r="AZ118">
        <f t="shared" si="22"/>
        <v>2</v>
      </c>
      <c r="BA118">
        <f t="shared" si="23"/>
        <v>2</v>
      </c>
      <c r="BB118">
        <f t="shared" si="24"/>
        <v>8</v>
      </c>
      <c r="BC118" s="20">
        <f t="shared" si="25"/>
        <v>2.6666666666666661</v>
      </c>
      <c r="BD118" s="17">
        <f>SUM(X118:AC118)</f>
        <v>9.3333333333333339</v>
      </c>
      <c r="BE118" s="45">
        <f>SUM(BC118:BD118)</f>
        <v>12</v>
      </c>
    </row>
    <row r="119" spans="1:57" ht="13" x14ac:dyDescent="0.15">
      <c r="A119" s="2" t="s">
        <v>9</v>
      </c>
      <c r="B119" s="2" t="s">
        <v>1</v>
      </c>
      <c r="C119" s="2" t="s">
        <v>2</v>
      </c>
      <c r="D119" s="2" t="s">
        <v>3</v>
      </c>
      <c r="E119" s="29" t="s">
        <v>10</v>
      </c>
      <c r="F119" s="14">
        <v>6</v>
      </c>
      <c r="G119" s="2">
        <v>2</v>
      </c>
      <c r="H119" s="10">
        <v>5</v>
      </c>
      <c r="I119" s="2">
        <v>5</v>
      </c>
      <c r="J119" s="2">
        <v>3</v>
      </c>
      <c r="K119" s="10">
        <v>3</v>
      </c>
      <c r="L119" s="2">
        <v>6</v>
      </c>
      <c r="M119" s="2">
        <v>5</v>
      </c>
      <c r="N119" s="10">
        <v>4</v>
      </c>
      <c r="O119" s="2">
        <v>3</v>
      </c>
      <c r="P119" s="2">
        <v>6</v>
      </c>
      <c r="Q119" s="10">
        <v>5</v>
      </c>
      <c r="R119" s="2">
        <v>6</v>
      </c>
      <c r="S119" s="2">
        <v>6</v>
      </c>
      <c r="T119" s="10">
        <v>6</v>
      </c>
      <c r="U119" s="2">
        <v>7</v>
      </c>
      <c r="V119" s="2">
        <v>6</v>
      </c>
      <c r="W119" s="2">
        <v>5</v>
      </c>
      <c r="X119" s="2">
        <f t="shared" si="13"/>
        <v>-13</v>
      </c>
      <c r="Y119" s="2">
        <f t="shared" si="14"/>
        <v>-7.333333333333333</v>
      </c>
      <c r="Z119" s="2">
        <f t="shared" si="15"/>
        <v>-5</v>
      </c>
      <c r="AA119" s="2">
        <f t="shared" si="16"/>
        <v>4.666666666666667</v>
      </c>
      <c r="AB119" s="2">
        <f t="shared" si="17"/>
        <v>12</v>
      </c>
      <c r="AC119" s="2">
        <f t="shared" si="18"/>
        <v>18</v>
      </c>
      <c r="AE119" s="3">
        <v>5</v>
      </c>
      <c r="AF119" s="2">
        <v>4</v>
      </c>
      <c r="AG119" s="10">
        <v>3</v>
      </c>
      <c r="AH119" s="2">
        <v>6</v>
      </c>
      <c r="AI119" s="2">
        <v>2</v>
      </c>
      <c r="AJ119" s="10">
        <v>2</v>
      </c>
      <c r="AK119" s="2">
        <v>4</v>
      </c>
      <c r="AL119" s="2">
        <v>5</v>
      </c>
      <c r="AM119" s="10">
        <v>5</v>
      </c>
      <c r="AN119" s="5">
        <v>4</v>
      </c>
      <c r="AO119" s="2">
        <v>5</v>
      </c>
      <c r="AP119" s="10">
        <v>5</v>
      </c>
      <c r="AQ119" s="2">
        <v>4</v>
      </c>
      <c r="AR119" s="2">
        <v>5</v>
      </c>
      <c r="AS119" s="10">
        <v>5</v>
      </c>
      <c r="AT119" s="2">
        <v>5</v>
      </c>
      <c r="AU119" s="2">
        <v>5</v>
      </c>
      <c r="AV119" s="10">
        <v>5</v>
      </c>
      <c r="AW119">
        <f t="shared" si="19"/>
        <v>-12</v>
      </c>
      <c r="AX119">
        <f t="shared" si="20"/>
        <v>-6.666666666666667</v>
      </c>
      <c r="AY119">
        <f t="shared" si="21"/>
        <v>-4.666666666666667</v>
      </c>
      <c r="AZ119">
        <f t="shared" si="22"/>
        <v>4.666666666666667</v>
      </c>
      <c r="BA119">
        <f t="shared" si="23"/>
        <v>9.3333333333333339</v>
      </c>
      <c r="BB119">
        <f t="shared" si="24"/>
        <v>15</v>
      </c>
      <c r="BC119" s="20">
        <f t="shared" si="25"/>
        <v>5.6666666666666661</v>
      </c>
      <c r="BD119" s="17">
        <f>SUM(X119:AC119)</f>
        <v>9.3333333333333357</v>
      </c>
      <c r="BE119" s="45">
        <f>SUM(BC119:BD119)</f>
        <v>15.000000000000002</v>
      </c>
    </row>
    <row r="120" spans="1:57" ht="13" x14ac:dyDescent="0.15">
      <c r="A120" s="27" t="s">
        <v>11</v>
      </c>
      <c r="B120" s="2" t="s">
        <v>1</v>
      </c>
      <c r="C120" s="2" t="s">
        <v>8</v>
      </c>
      <c r="D120" s="17" t="s">
        <v>31</v>
      </c>
      <c r="E120" s="27">
        <v>0</v>
      </c>
      <c r="F120" s="14">
        <v>5</v>
      </c>
      <c r="G120" s="2">
        <v>1</v>
      </c>
      <c r="H120" s="10">
        <v>1</v>
      </c>
      <c r="I120" s="2">
        <v>1</v>
      </c>
      <c r="J120" s="2">
        <v>1</v>
      </c>
      <c r="K120" s="10">
        <v>2</v>
      </c>
      <c r="L120" s="2">
        <v>2</v>
      </c>
      <c r="M120" s="2">
        <v>1</v>
      </c>
      <c r="N120" s="10">
        <v>5</v>
      </c>
      <c r="O120" s="2">
        <v>1</v>
      </c>
      <c r="P120" s="2">
        <v>1</v>
      </c>
      <c r="Q120" s="10">
        <v>2</v>
      </c>
      <c r="R120" s="2">
        <v>2</v>
      </c>
      <c r="S120" s="2">
        <v>5</v>
      </c>
      <c r="T120" s="10">
        <v>1</v>
      </c>
      <c r="U120" s="2">
        <v>4</v>
      </c>
      <c r="V120" s="2">
        <v>5</v>
      </c>
      <c r="W120" s="2">
        <v>6</v>
      </c>
      <c r="X120" s="2">
        <f t="shared" si="13"/>
        <v>-7</v>
      </c>
      <c r="Y120" s="2">
        <f t="shared" si="14"/>
        <v>-2.6666666666666665</v>
      </c>
      <c r="Z120" s="2">
        <f t="shared" si="15"/>
        <v>-2.6666666666666665</v>
      </c>
      <c r="AA120" s="2">
        <f t="shared" si="16"/>
        <v>1.3333333333333333</v>
      </c>
      <c r="AB120" s="2">
        <f t="shared" si="17"/>
        <v>5.333333333333333</v>
      </c>
      <c r="AC120" s="2">
        <f t="shared" si="18"/>
        <v>15</v>
      </c>
      <c r="AE120" s="3">
        <v>5</v>
      </c>
      <c r="AF120" s="2">
        <v>6</v>
      </c>
      <c r="AG120" s="10">
        <v>1</v>
      </c>
      <c r="AH120" s="2">
        <v>1</v>
      </c>
      <c r="AI120" s="2">
        <v>1</v>
      </c>
      <c r="AJ120" s="10">
        <v>1</v>
      </c>
      <c r="AK120" s="2">
        <v>1</v>
      </c>
      <c r="AL120" s="2">
        <v>1</v>
      </c>
      <c r="AM120" s="10">
        <v>5</v>
      </c>
      <c r="AN120" s="5">
        <v>1</v>
      </c>
      <c r="AO120" s="2">
        <v>1</v>
      </c>
      <c r="AP120" s="10">
        <v>2</v>
      </c>
      <c r="AQ120" s="2">
        <v>2</v>
      </c>
      <c r="AR120" s="2">
        <v>3</v>
      </c>
      <c r="AS120" s="10">
        <v>2</v>
      </c>
      <c r="AT120" s="2">
        <v>3</v>
      </c>
      <c r="AU120" s="2">
        <v>6</v>
      </c>
      <c r="AV120" s="10">
        <v>6</v>
      </c>
      <c r="AW120">
        <f t="shared" si="19"/>
        <v>-12</v>
      </c>
      <c r="AX120">
        <f t="shared" si="20"/>
        <v>-2</v>
      </c>
      <c r="AY120">
        <f t="shared" si="21"/>
        <v>-2.3333333333333335</v>
      </c>
      <c r="AZ120">
        <f t="shared" si="22"/>
        <v>1.3333333333333333</v>
      </c>
      <c r="BA120">
        <f t="shared" si="23"/>
        <v>4.666666666666667</v>
      </c>
      <c r="BB120">
        <f t="shared" si="24"/>
        <v>15</v>
      </c>
      <c r="BC120" s="20">
        <f t="shared" si="25"/>
        <v>4.6666666666666679</v>
      </c>
      <c r="BD120" s="17">
        <f>SUM(X120:AC120)</f>
        <v>9.3333333333333357</v>
      </c>
      <c r="BE120" s="45">
        <f>SUM(BC120:BD120)</f>
        <v>14.000000000000004</v>
      </c>
    </row>
    <row r="121" spans="1:57" ht="13" x14ac:dyDescent="0.15">
      <c r="A121" s="2" t="s">
        <v>9</v>
      </c>
      <c r="B121" s="2" t="s">
        <v>1</v>
      </c>
      <c r="C121" s="2" t="s">
        <v>2</v>
      </c>
      <c r="D121" s="2" t="s">
        <v>3</v>
      </c>
      <c r="E121" s="23" t="s">
        <v>116</v>
      </c>
      <c r="F121" s="14">
        <v>4</v>
      </c>
      <c r="G121" s="2">
        <v>5</v>
      </c>
      <c r="H121" s="10">
        <v>6</v>
      </c>
      <c r="I121" s="2">
        <v>1</v>
      </c>
      <c r="J121" s="2">
        <v>1</v>
      </c>
      <c r="K121" s="10">
        <v>1</v>
      </c>
      <c r="L121" s="2">
        <v>7</v>
      </c>
      <c r="M121" s="2">
        <v>7</v>
      </c>
      <c r="N121" s="10">
        <v>1</v>
      </c>
      <c r="O121" s="2">
        <v>1</v>
      </c>
      <c r="P121" s="2">
        <v>7</v>
      </c>
      <c r="Q121" s="10">
        <v>4</v>
      </c>
      <c r="R121" s="2">
        <v>6</v>
      </c>
      <c r="S121" s="2">
        <v>6</v>
      </c>
      <c r="T121" s="10">
        <v>7</v>
      </c>
      <c r="U121" s="2">
        <v>6</v>
      </c>
      <c r="V121" s="2">
        <v>4</v>
      </c>
      <c r="W121" s="2">
        <v>5</v>
      </c>
      <c r="X121" s="2">
        <f t="shared" si="13"/>
        <v>-15</v>
      </c>
      <c r="Y121" s="2">
        <f t="shared" si="14"/>
        <v>-2</v>
      </c>
      <c r="Z121" s="2">
        <f t="shared" si="15"/>
        <v>-5</v>
      </c>
      <c r="AA121" s="2">
        <f t="shared" si="16"/>
        <v>4</v>
      </c>
      <c r="AB121" s="2">
        <f t="shared" si="17"/>
        <v>12.666666666666666</v>
      </c>
      <c r="AC121" s="2">
        <f t="shared" si="18"/>
        <v>15</v>
      </c>
      <c r="AE121" s="3">
        <v>7</v>
      </c>
      <c r="AF121" s="2">
        <v>7</v>
      </c>
      <c r="AG121" s="10">
        <v>7</v>
      </c>
      <c r="AH121" s="2">
        <v>1</v>
      </c>
      <c r="AI121" s="2">
        <v>1</v>
      </c>
      <c r="AJ121" s="10">
        <v>1</v>
      </c>
      <c r="AK121" s="2">
        <v>6</v>
      </c>
      <c r="AL121" s="2">
        <v>6</v>
      </c>
      <c r="AM121" s="10">
        <v>1</v>
      </c>
      <c r="AN121" s="5">
        <v>1</v>
      </c>
      <c r="AO121" s="2">
        <v>1</v>
      </c>
      <c r="AP121" s="10">
        <v>1</v>
      </c>
      <c r="AQ121" s="2">
        <v>6</v>
      </c>
      <c r="AR121" s="2">
        <v>6</v>
      </c>
      <c r="AS121" s="10">
        <v>7</v>
      </c>
      <c r="AT121" s="2">
        <v>1</v>
      </c>
      <c r="AU121" s="2">
        <v>1</v>
      </c>
      <c r="AV121" s="10">
        <v>1</v>
      </c>
      <c r="AW121">
        <f t="shared" si="19"/>
        <v>-21</v>
      </c>
      <c r="AX121">
        <f t="shared" si="20"/>
        <v>-2</v>
      </c>
      <c r="AY121">
        <f t="shared" si="21"/>
        <v>-4.333333333333333</v>
      </c>
      <c r="AZ121">
        <f t="shared" si="22"/>
        <v>1</v>
      </c>
      <c r="BA121">
        <f t="shared" si="23"/>
        <v>12.666666666666666</v>
      </c>
      <c r="BB121">
        <f t="shared" si="24"/>
        <v>3</v>
      </c>
      <c r="BC121" s="20">
        <f t="shared" si="25"/>
        <v>-10.666666666666666</v>
      </c>
      <c r="BD121" s="17">
        <f>SUM(X121:AC121)</f>
        <v>9.6666666666666661</v>
      </c>
      <c r="BE121" s="45">
        <f>SUM(BC121:BD121)</f>
        <v>-1</v>
      </c>
    </row>
    <row r="122" spans="1:57" ht="13" x14ac:dyDescent="0.15">
      <c r="A122" s="2" t="s">
        <v>5</v>
      </c>
      <c r="B122" s="2" t="s">
        <v>6</v>
      </c>
      <c r="C122" s="2" t="s">
        <v>8</v>
      </c>
      <c r="D122" s="2" t="s">
        <v>3</v>
      </c>
      <c r="E122" s="28" t="s">
        <v>121</v>
      </c>
      <c r="F122" s="14">
        <v>6</v>
      </c>
      <c r="G122" s="2">
        <v>5</v>
      </c>
      <c r="H122" s="10">
        <v>1</v>
      </c>
      <c r="I122" s="2">
        <v>3</v>
      </c>
      <c r="J122" s="2">
        <v>1</v>
      </c>
      <c r="K122" s="10">
        <v>2</v>
      </c>
      <c r="L122" s="2">
        <v>5</v>
      </c>
      <c r="M122" s="2">
        <v>6</v>
      </c>
      <c r="N122" s="10">
        <v>4</v>
      </c>
      <c r="O122" s="2">
        <v>1</v>
      </c>
      <c r="P122" s="2">
        <v>3</v>
      </c>
      <c r="Q122" s="10">
        <v>5</v>
      </c>
      <c r="R122" s="2">
        <v>5</v>
      </c>
      <c r="S122" s="2">
        <v>6</v>
      </c>
      <c r="T122" s="10">
        <v>5</v>
      </c>
      <c r="U122" s="2">
        <v>5</v>
      </c>
      <c r="V122" s="2">
        <v>6</v>
      </c>
      <c r="W122" s="2">
        <v>6</v>
      </c>
      <c r="X122" s="2">
        <f t="shared" si="13"/>
        <v>-12</v>
      </c>
      <c r="Y122" s="2">
        <f t="shared" si="14"/>
        <v>-4</v>
      </c>
      <c r="Z122" s="2">
        <f t="shared" si="15"/>
        <v>-5</v>
      </c>
      <c r="AA122" s="2">
        <f t="shared" si="16"/>
        <v>3</v>
      </c>
      <c r="AB122" s="2">
        <f t="shared" si="17"/>
        <v>10.666666666666666</v>
      </c>
      <c r="AC122" s="2">
        <f t="shared" si="18"/>
        <v>17</v>
      </c>
      <c r="AE122" s="3">
        <v>6</v>
      </c>
      <c r="AF122" s="2">
        <v>4</v>
      </c>
      <c r="AG122" s="10">
        <v>1</v>
      </c>
      <c r="AH122" s="2">
        <v>3</v>
      </c>
      <c r="AI122" s="2">
        <v>1</v>
      </c>
      <c r="AJ122" s="10">
        <v>3</v>
      </c>
      <c r="AK122" s="2">
        <v>5</v>
      </c>
      <c r="AL122" s="2">
        <v>5</v>
      </c>
      <c r="AM122" s="10">
        <v>4</v>
      </c>
      <c r="AN122" s="5">
        <v>1</v>
      </c>
      <c r="AO122" s="2">
        <v>2</v>
      </c>
      <c r="AP122" s="10">
        <v>5</v>
      </c>
      <c r="AQ122" s="2">
        <v>5</v>
      </c>
      <c r="AR122" s="2">
        <v>5</v>
      </c>
      <c r="AS122" s="10">
        <v>5</v>
      </c>
      <c r="AT122" s="2">
        <v>6</v>
      </c>
      <c r="AU122" s="2">
        <v>5</v>
      </c>
      <c r="AV122" s="10">
        <v>6</v>
      </c>
      <c r="AW122">
        <f t="shared" si="19"/>
        <v>-11</v>
      </c>
      <c r="AX122">
        <f t="shared" si="20"/>
        <v>-4.666666666666667</v>
      </c>
      <c r="AY122">
        <f t="shared" si="21"/>
        <v>-4.666666666666667</v>
      </c>
      <c r="AZ122">
        <f t="shared" si="22"/>
        <v>2.6666666666666665</v>
      </c>
      <c r="BA122">
        <f t="shared" si="23"/>
        <v>10</v>
      </c>
      <c r="BB122">
        <f t="shared" si="24"/>
        <v>17</v>
      </c>
      <c r="BC122" s="20">
        <f t="shared" si="25"/>
        <v>9.3333333333333321</v>
      </c>
      <c r="BD122" s="17">
        <f>SUM(X122:AC122)</f>
        <v>9.6666666666666661</v>
      </c>
      <c r="BE122" s="45">
        <f>SUM(BC122:BD122)</f>
        <v>19</v>
      </c>
    </row>
    <row r="123" spans="1:57" ht="13" x14ac:dyDescent="0.15">
      <c r="A123" s="2" t="s">
        <v>5</v>
      </c>
      <c r="B123" s="2" t="s">
        <v>1</v>
      </c>
      <c r="C123" s="2" t="s">
        <v>8</v>
      </c>
      <c r="D123" s="17" t="s">
        <v>31</v>
      </c>
      <c r="E123" s="23" t="s">
        <v>116</v>
      </c>
      <c r="F123" s="14">
        <v>3</v>
      </c>
      <c r="G123" s="2">
        <v>3</v>
      </c>
      <c r="H123" s="10">
        <v>3</v>
      </c>
      <c r="I123" s="2">
        <v>2</v>
      </c>
      <c r="J123" s="2">
        <v>2</v>
      </c>
      <c r="K123" s="10">
        <v>3</v>
      </c>
      <c r="L123" s="2">
        <v>4</v>
      </c>
      <c r="M123" s="2">
        <v>6</v>
      </c>
      <c r="N123" s="10">
        <v>4</v>
      </c>
      <c r="O123" s="2">
        <v>2</v>
      </c>
      <c r="P123" s="2">
        <v>4</v>
      </c>
      <c r="Q123" s="10">
        <v>5</v>
      </c>
      <c r="R123" s="2">
        <v>5</v>
      </c>
      <c r="S123" s="2">
        <v>6</v>
      </c>
      <c r="T123" s="10">
        <v>5</v>
      </c>
      <c r="U123" s="2">
        <v>3</v>
      </c>
      <c r="V123" s="2">
        <v>6</v>
      </c>
      <c r="W123" s="2">
        <v>5</v>
      </c>
      <c r="X123" s="2">
        <f t="shared" si="13"/>
        <v>-9</v>
      </c>
      <c r="Y123" s="2">
        <f t="shared" si="14"/>
        <v>-4.666666666666667</v>
      </c>
      <c r="Z123" s="2">
        <f t="shared" si="15"/>
        <v>-4.666666666666667</v>
      </c>
      <c r="AA123" s="2">
        <f t="shared" si="16"/>
        <v>3.6666666666666665</v>
      </c>
      <c r="AB123" s="2">
        <f t="shared" si="17"/>
        <v>10.666666666666666</v>
      </c>
      <c r="AC123" s="2">
        <f t="shared" si="18"/>
        <v>14</v>
      </c>
      <c r="AE123" s="3">
        <v>3</v>
      </c>
      <c r="AF123" s="2">
        <v>4</v>
      </c>
      <c r="AG123" s="10">
        <v>4</v>
      </c>
      <c r="AH123" s="2">
        <v>3</v>
      </c>
      <c r="AI123" s="2">
        <v>2</v>
      </c>
      <c r="AJ123" s="10">
        <v>4</v>
      </c>
      <c r="AK123" s="2">
        <v>5</v>
      </c>
      <c r="AL123" s="2">
        <v>6</v>
      </c>
      <c r="AM123" s="10">
        <v>5</v>
      </c>
      <c r="AN123" s="5">
        <v>2</v>
      </c>
      <c r="AO123" s="2">
        <v>5</v>
      </c>
      <c r="AP123" s="10">
        <v>6</v>
      </c>
      <c r="AQ123" s="2">
        <v>5</v>
      </c>
      <c r="AR123" s="2">
        <v>5</v>
      </c>
      <c r="AS123" s="10">
        <v>5</v>
      </c>
      <c r="AT123" s="2">
        <v>4</v>
      </c>
      <c r="AU123" s="2">
        <v>5</v>
      </c>
      <c r="AV123" s="10">
        <v>5</v>
      </c>
      <c r="AW123">
        <f t="shared" si="19"/>
        <v>-11</v>
      </c>
      <c r="AX123">
        <f t="shared" si="20"/>
        <v>-6</v>
      </c>
      <c r="AY123">
        <f t="shared" si="21"/>
        <v>-5.333333333333333</v>
      </c>
      <c r="AZ123">
        <f t="shared" si="22"/>
        <v>4.333333333333333</v>
      </c>
      <c r="BA123">
        <f t="shared" si="23"/>
        <v>10</v>
      </c>
      <c r="BB123">
        <f t="shared" si="24"/>
        <v>14</v>
      </c>
      <c r="BC123" s="20">
        <f t="shared" si="25"/>
        <v>6</v>
      </c>
      <c r="BD123" s="17">
        <f>SUM(X123:AC123)</f>
        <v>9.9999999999999964</v>
      </c>
      <c r="BE123" s="45">
        <f>SUM(BC123:BD123)</f>
        <v>15.999999999999996</v>
      </c>
    </row>
    <row r="124" spans="1:57" ht="13" x14ac:dyDescent="0.15">
      <c r="A124" s="2" t="s">
        <v>0</v>
      </c>
      <c r="B124" s="2" t="s">
        <v>1</v>
      </c>
      <c r="C124" s="2" t="s">
        <v>2</v>
      </c>
      <c r="D124" s="2" t="s">
        <v>12</v>
      </c>
      <c r="E124" s="23" t="s">
        <v>116</v>
      </c>
      <c r="F124" s="14">
        <v>1</v>
      </c>
      <c r="G124" s="2">
        <v>1</v>
      </c>
      <c r="H124" s="10">
        <v>3</v>
      </c>
      <c r="I124" s="2">
        <v>5</v>
      </c>
      <c r="J124" s="2">
        <v>2</v>
      </c>
      <c r="K124" s="10">
        <v>1</v>
      </c>
      <c r="L124" s="2">
        <v>1</v>
      </c>
      <c r="M124" s="2">
        <v>2</v>
      </c>
      <c r="N124" s="10">
        <v>3</v>
      </c>
      <c r="O124" s="2">
        <v>2</v>
      </c>
      <c r="P124" s="2">
        <v>1</v>
      </c>
      <c r="Q124" s="10">
        <v>2</v>
      </c>
      <c r="R124" s="2">
        <v>3</v>
      </c>
      <c r="S124" s="2">
        <v>4</v>
      </c>
      <c r="T124" s="10">
        <v>3</v>
      </c>
      <c r="U124" s="2">
        <v>5</v>
      </c>
      <c r="V124" s="2">
        <v>4</v>
      </c>
      <c r="W124" s="2">
        <v>5</v>
      </c>
      <c r="X124" s="2">
        <f t="shared" si="13"/>
        <v>-5</v>
      </c>
      <c r="Y124" s="2">
        <f t="shared" si="14"/>
        <v>-5.333333333333333</v>
      </c>
      <c r="Z124" s="2">
        <f t="shared" si="15"/>
        <v>-2</v>
      </c>
      <c r="AA124" s="2">
        <f t="shared" si="16"/>
        <v>1.6666666666666667</v>
      </c>
      <c r="AB124" s="2">
        <f t="shared" si="17"/>
        <v>6.666666666666667</v>
      </c>
      <c r="AC124" s="2">
        <f t="shared" si="18"/>
        <v>14</v>
      </c>
      <c r="AE124" s="3">
        <v>2</v>
      </c>
      <c r="AF124" s="2">
        <v>2</v>
      </c>
      <c r="AG124" s="10">
        <v>2</v>
      </c>
      <c r="AH124" s="2">
        <v>5</v>
      </c>
      <c r="AI124" s="2">
        <v>2</v>
      </c>
      <c r="AJ124" s="10">
        <v>2</v>
      </c>
      <c r="AK124" s="2">
        <v>2</v>
      </c>
      <c r="AL124" s="2">
        <v>3</v>
      </c>
      <c r="AM124" s="10">
        <v>4</v>
      </c>
      <c r="AN124" s="5">
        <v>3</v>
      </c>
      <c r="AO124" s="2">
        <v>4</v>
      </c>
      <c r="AP124" s="10">
        <v>3</v>
      </c>
      <c r="AQ124" s="2">
        <v>2</v>
      </c>
      <c r="AR124" s="2">
        <v>3</v>
      </c>
      <c r="AS124" s="10">
        <v>3</v>
      </c>
      <c r="AT124" s="2">
        <v>4</v>
      </c>
      <c r="AU124" s="2">
        <v>4</v>
      </c>
      <c r="AV124" s="10">
        <v>4</v>
      </c>
      <c r="AW124">
        <f t="shared" si="19"/>
        <v>-6</v>
      </c>
      <c r="AX124">
        <f t="shared" si="20"/>
        <v>-6</v>
      </c>
      <c r="AY124">
        <f t="shared" si="21"/>
        <v>-3</v>
      </c>
      <c r="AZ124">
        <f t="shared" si="22"/>
        <v>3.3333333333333335</v>
      </c>
      <c r="BA124">
        <f t="shared" si="23"/>
        <v>5.333333333333333</v>
      </c>
      <c r="BB124">
        <f t="shared" si="24"/>
        <v>12</v>
      </c>
      <c r="BC124" s="20">
        <f t="shared" si="25"/>
        <v>5.666666666666667</v>
      </c>
      <c r="BD124" s="17">
        <f>SUM(X124:AC124)</f>
        <v>10</v>
      </c>
      <c r="BE124" s="45">
        <f>SUM(BC124:BD124)</f>
        <v>15.666666666666668</v>
      </c>
    </row>
    <row r="125" spans="1:57" ht="13" x14ac:dyDescent="0.15">
      <c r="A125" s="27" t="s">
        <v>11</v>
      </c>
      <c r="B125" s="2" t="s">
        <v>6</v>
      </c>
      <c r="C125" s="2" t="s">
        <v>14</v>
      </c>
      <c r="D125" s="2" t="s">
        <v>18</v>
      </c>
      <c r="E125" s="28" t="s">
        <v>137</v>
      </c>
      <c r="F125" s="14">
        <v>4</v>
      </c>
      <c r="G125" s="2">
        <v>1</v>
      </c>
      <c r="H125" s="10">
        <v>3</v>
      </c>
      <c r="I125" s="2">
        <v>6</v>
      </c>
      <c r="J125" s="2">
        <v>1</v>
      </c>
      <c r="K125" s="10">
        <v>1</v>
      </c>
      <c r="L125" s="2">
        <v>5</v>
      </c>
      <c r="M125" s="2">
        <v>5</v>
      </c>
      <c r="N125" s="10">
        <v>1</v>
      </c>
      <c r="O125" s="2">
        <v>1</v>
      </c>
      <c r="P125" s="2">
        <v>4</v>
      </c>
      <c r="Q125" s="10">
        <v>3</v>
      </c>
      <c r="R125" s="2">
        <v>4</v>
      </c>
      <c r="S125" s="2">
        <v>2</v>
      </c>
      <c r="T125" s="10">
        <v>2</v>
      </c>
      <c r="U125" s="2">
        <v>7</v>
      </c>
      <c r="V125" s="2">
        <v>7</v>
      </c>
      <c r="W125" s="2">
        <v>5</v>
      </c>
      <c r="X125" s="2">
        <f t="shared" si="13"/>
        <v>-8</v>
      </c>
      <c r="Y125" s="2">
        <f t="shared" si="14"/>
        <v>-5.333333333333333</v>
      </c>
      <c r="Z125" s="2">
        <f t="shared" si="15"/>
        <v>-3.6666666666666665</v>
      </c>
      <c r="AA125" s="2">
        <f t="shared" si="16"/>
        <v>2.6666666666666665</v>
      </c>
      <c r="AB125" s="2">
        <f t="shared" si="17"/>
        <v>5.333333333333333</v>
      </c>
      <c r="AC125" s="2">
        <f t="shared" si="18"/>
        <v>19</v>
      </c>
      <c r="AE125" s="3">
        <v>3</v>
      </c>
      <c r="AF125" s="2">
        <v>1</v>
      </c>
      <c r="AG125" s="10">
        <v>5</v>
      </c>
      <c r="AH125" s="2">
        <v>7</v>
      </c>
      <c r="AI125" s="2">
        <v>1</v>
      </c>
      <c r="AJ125" s="10">
        <v>1</v>
      </c>
      <c r="AK125" s="2">
        <v>4</v>
      </c>
      <c r="AL125" s="2">
        <v>5</v>
      </c>
      <c r="AM125" s="10">
        <v>3</v>
      </c>
      <c r="AN125" s="5">
        <v>1</v>
      </c>
      <c r="AO125" s="2">
        <v>5</v>
      </c>
      <c r="AP125" s="10">
        <v>3</v>
      </c>
      <c r="AQ125" s="2">
        <v>3</v>
      </c>
      <c r="AR125" s="2">
        <v>1</v>
      </c>
      <c r="AS125" s="10">
        <v>4</v>
      </c>
      <c r="AT125" s="2">
        <v>5</v>
      </c>
      <c r="AU125" s="2">
        <v>6</v>
      </c>
      <c r="AV125" s="10">
        <v>5</v>
      </c>
      <c r="AW125">
        <f t="shared" si="19"/>
        <v>-9</v>
      </c>
      <c r="AX125">
        <f t="shared" si="20"/>
        <v>-6</v>
      </c>
      <c r="AY125">
        <f t="shared" si="21"/>
        <v>-4</v>
      </c>
      <c r="AZ125">
        <f t="shared" si="22"/>
        <v>3</v>
      </c>
      <c r="BA125">
        <f t="shared" si="23"/>
        <v>5.333333333333333</v>
      </c>
      <c r="BB125">
        <f t="shared" si="24"/>
        <v>16</v>
      </c>
      <c r="BC125" s="20">
        <f t="shared" si="25"/>
        <v>5.3333333333333321</v>
      </c>
      <c r="BD125" s="17">
        <f>SUM(X125:AC125)</f>
        <v>10</v>
      </c>
      <c r="BE125" s="45">
        <f>SUM(BC125:BD125)</f>
        <v>15.333333333333332</v>
      </c>
    </row>
    <row r="126" spans="1:57" ht="13" x14ac:dyDescent="0.15">
      <c r="A126" s="26" t="s">
        <v>13</v>
      </c>
      <c r="B126" s="2" t="s">
        <v>6</v>
      </c>
      <c r="C126" s="2" t="s">
        <v>14</v>
      </c>
      <c r="D126" s="2" t="s">
        <v>3</v>
      </c>
      <c r="E126" s="23" t="s">
        <v>116</v>
      </c>
      <c r="F126" s="14">
        <v>1</v>
      </c>
      <c r="G126" s="2">
        <v>1</v>
      </c>
      <c r="H126" s="10">
        <v>1</v>
      </c>
      <c r="I126" s="2">
        <v>3</v>
      </c>
      <c r="J126" s="2">
        <v>1</v>
      </c>
      <c r="K126" s="10">
        <v>2</v>
      </c>
      <c r="L126" s="2">
        <v>5</v>
      </c>
      <c r="M126" s="2">
        <v>6</v>
      </c>
      <c r="N126" s="10">
        <v>1</v>
      </c>
      <c r="O126" s="2">
        <v>1</v>
      </c>
      <c r="P126" s="2">
        <v>4</v>
      </c>
      <c r="Q126" s="10">
        <v>4</v>
      </c>
      <c r="R126" s="2">
        <v>1</v>
      </c>
      <c r="S126" s="2">
        <v>1</v>
      </c>
      <c r="T126" s="10">
        <v>1</v>
      </c>
      <c r="U126" s="2">
        <v>5</v>
      </c>
      <c r="V126" s="2">
        <v>6</v>
      </c>
      <c r="W126" s="2">
        <v>5</v>
      </c>
      <c r="X126" s="2">
        <f t="shared" si="13"/>
        <v>-3</v>
      </c>
      <c r="Y126" s="2">
        <f t="shared" si="14"/>
        <v>-4</v>
      </c>
      <c r="Z126" s="2">
        <f t="shared" si="15"/>
        <v>-4</v>
      </c>
      <c r="AA126" s="2">
        <f t="shared" si="16"/>
        <v>3</v>
      </c>
      <c r="AB126" s="2">
        <f t="shared" si="17"/>
        <v>2</v>
      </c>
      <c r="AC126" s="2">
        <f t="shared" si="18"/>
        <v>16</v>
      </c>
      <c r="AE126" s="3">
        <v>1</v>
      </c>
      <c r="AF126" s="2">
        <v>1</v>
      </c>
      <c r="AG126" s="10">
        <v>2</v>
      </c>
      <c r="AH126" s="2">
        <v>3</v>
      </c>
      <c r="AI126" s="2">
        <v>1</v>
      </c>
      <c r="AJ126" s="10">
        <v>4</v>
      </c>
      <c r="AK126" s="2">
        <v>5</v>
      </c>
      <c r="AL126" s="2">
        <v>5</v>
      </c>
      <c r="AM126" s="10">
        <v>5</v>
      </c>
      <c r="AN126" s="5">
        <v>1</v>
      </c>
      <c r="AO126" s="2">
        <v>5</v>
      </c>
      <c r="AP126" s="10">
        <v>5</v>
      </c>
      <c r="AQ126" s="2">
        <v>1</v>
      </c>
      <c r="AR126" s="2">
        <v>1</v>
      </c>
      <c r="AS126" s="10">
        <v>1</v>
      </c>
      <c r="AT126" s="2">
        <v>6</v>
      </c>
      <c r="AU126" s="2">
        <v>6</v>
      </c>
      <c r="AV126" s="10">
        <v>6</v>
      </c>
      <c r="AW126">
        <f t="shared" si="19"/>
        <v>-4</v>
      </c>
      <c r="AX126">
        <f t="shared" si="20"/>
        <v>-5.333333333333333</v>
      </c>
      <c r="AY126">
        <f t="shared" si="21"/>
        <v>-5</v>
      </c>
      <c r="AZ126">
        <f t="shared" si="22"/>
        <v>3.6666666666666665</v>
      </c>
      <c r="BA126">
        <f t="shared" si="23"/>
        <v>2</v>
      </c>
      <c r="BB126">
        <f t="shared" si="24"/>
        <v>18</v>
      </c>
      <c r="BC126" s="20">
        <f t="shared" si="25"/>
        <v>9.3333333333333339</v>
      </c>
      <c r="BD126" s="17">
        <f>SUM(X126:AC126)</f>
        <v>10</v>
      </c>
      <c r="BE126" s="45">
        <f>SUM(BC126:BD126)</f>
        <v>19.333333333333336</v>
      </c>
    </row>
    <row r="127" spans="1:57" ht="13" x14ac:dyDescent="0.15">
      <c r="A127" s="27" t="s">
        <v>11</v>
      </c>
      <c r="B127" s="2" t="s">
        <v>6</v>
      </c>
      <c r="C127" s="2" t="s">
        <v>8</v>
      </c>
      <c r="D127" s="2" t="s">
        <v>3</v>
      </c>
      <c r="E127" s="28" t="s">
        <v>121</v>
      </c>
      <c r="F127" s="14">
        <v>2</v>
      </c>
      <c r="G127" s="2">
        <v>2</v>
      </c>
      <c r="H127" s="10">
        <v>2</v>
      </c>
      <c r="I127" s="2">
        <v>5</v>
      </c>
      <c r="J127" s="2">
        <v>1</v>
      </c>
      <c r="K127" s="10">
        <v>5</v>
      </c>
      <c r="L127" s="2">
        <v>3</v>
      </c>
      <c r="M127" s="2">
        <v>4</v>
      </c>
      <c r="N127" s="10">
        <v>2</v>
      </c>
      <c r="O127" s="2">
        <v>4</v>
      </c>
      <c r="P127" s="2">
        <v>5</v>
      </c>
      <c r="Q127" s="10">
        <v>4</v>
      </c>
      <c r="R127" s="2">
        <v>2</v>
      </c>
      <c r="S127" s="2">
        <v>5</v>
      </c>
      <c r="T127" s="10">
        <v>5</v>
      </c>
      <c r="U127" s="2">
        <v>4</v>
      </c>
      <c r="V127" s="2">
        <v>5</v>
      </c>
      <c r="W127" s="2">
        <v>5</v>
      </c>
      <c r="X127" s="2">
        <f t="shared" si="13"/>
        <v>-6</v>
      </c>
      <c r="Y127" s="2">
        <f t="shared" si="14"/>
        <v>-7.333333333333333</v>
      </c>
      <c r="Z127" s="2">
        <f t="shared" si="15"/>
        <v>-3</v>
      </c>
      <c r="AA127" s="2">
        <f t="shared" si="16"/>
        <v>4.333333333333333</v>
      </c>
      <c r="AB127" s="2">
        <f t="shared" si="17"/>
        <v>8</v>
      </c>
      <c r="AC127" s="2">
        <f t="shared" si="18"/>
        <v>14</v>
      </c>
      <c r="AE127" s="3">
        <v>2</v>
      </c>
      <c r="AF127" s="2">
        <v>2</v>
      </c>
      <c r="AG127" s="10">
        <v>1</v>
      </c>
      <c r="AH127" s="2">
        <v>5</v>
      </c>
      <c r="AI127" s="2">
        <v>1</v>
      </c>
      <c r="AJ127" s="10">
        <v>5</v>
      </c>
      <c r="AK127" s="2">
        <v>2</v>
      </c>
      <c r="AL127" s="2">
        <v>2</v>
      </c>
      <c r="AM127" s="10">
        <v>2</v>
      </c>
      <c r="AN127" s="5">
        <v>6</v>
      </c>
      <c r="AO127" s="2">
        <v>5</v>
      </c>
      <c r="AP127" s="10">
        <v>5</v>
      </c>
      <c r="AQ127" s="2">
        <v>2</v>
      </c>
      <c r="AR127" s="2">
        <v>6</v>
      </c>
      <c r="AS127" s="10">
        <v>4</v>
      </c>
      <c r="AT127" s="2">
        <v>5</v>
      </c>
      <c r="AU127" s="2">
        <v>5</v>
      </c>
      <c r="AV127" s="10">
        <v>6</v>
      </c>
      <c r="AW127">
        <f t="shared" si="19"/>
        <v>-5</v>
      </c>
      <c r="AX127">
        <f t="shared" si="20"/>
        <v>-7.333333333333333</v>
      </c>
      <c r="AY127">
        <f t="shared" si="21"/>
        <v>-2</v>
      </c>
      <c r="AZ127">
        <f t="shared" si="22"/>
        <v>5.333333333333333</v>
      </c>
      <c r="BA127">
        <f t="shared" si="23"/>
        <v>8</v>
      </c>
      <c r="BB127">
        <f t="shared" si="24"/>
        <v>16</v>
      </c>
      <c r="BC127" s="20">
        <f t="shared" si="25"/>
        <v>15</v>
      </c>
      <c r="BD127" s="17">
        <f>SUM(X127:AC127)</f>
        <v>10</v>
      </c>
      <c r="BE127" s="45">
        <f>SUM(BC127:BD127)</f>
        <v>25</v>
      </c>
    </row>
    <row r="128" spans="1:57" ht="13" x14ac:dyDescent="0.15">
      <c r="A128" s="2" t="s">
        <v>0</v>
      </c>
      <c r="B128" s="2" t="s">
        <v>1</v>
      </c>
      <c r="C128" s="2" t="s">
        <v>8</v>
      </c>
      <c r="D128" s="2" t="s">
        <v>3</v>
      </c>
      <c r="E128" s="28" t="s">
        <v>138</v>
      </c>
      <c r="F128" s="14">
        <v>1</v>
      </c>
      <c r="G128" s="2">
        <v>1</v>
      </c>
      <c r="H128" s="10">
        <v>1</v>
      </c>
      <c r="I128" s="2">
        <v>1</v>
      </c>
      <c r="J128" s="2">
        <v>1</v>
      </c>
      <c r="K128" s="10">
        <v>1</v>
      </c>
      <c r="L128" s="2">
        <v>3</v>
      </c>
      <c r="M128" s="2">
        <v>5</v>
      </c>
      <c r="N128" s="10">
        <v>1</v>
      </c>
      <c r="O128" s="2">
        <v>1</v>
      </c>
      <c r="P128" s="2">
        <v>1</v>
      </c>
      <c r="Q128" s="10">
        <v>1</v>
      </c>
      <c r="R128" s="2">
        <v>1</v>
      </c>
      <c r="S128" s="2">
        <v>3</v>
      </c>
      <c r="T128" s="10">
        <v>4</v>
      </c>
      <c r="U128" s="2">
        <v>3</v>
      </c>
      <c r="V128" s="2">
        <v>5</v>
      </c>
      <c r="W128" s="2">
        <v>4</v>
      </c>
      <c r="X128" s="2">
        <f t="shared" si="13"/>
        <v>-3</v>
      </c>
      <c r="Y128" s="2">
        <f t="shared" si="14"/>
        <v>-2</v>
      </c>
      <c r="Z128" s="2">
        <f t="shared" si="15"/>
        <v>-3</v>
      </c>
      <c r="AA128" s="2">
        <f t="shared" si="16"/>
        <v>1</v>
      </c>
      <c r="AB128" s="2">
        <f t="shared" si="17"/>
        <v>5.333333333333333</v>
      </c>
      <c r="AC128" s="2">
        <f t="shared" si="18"/>
        <v>12</v>
      </c>
      <c r="AE128" s="3">
        <v>5</v>
      </c>
      <c r="AF128" s="2">
        <v>1</v>
      </c>
      <c r="AG128" s="10">
        <v>1</v>
      </c>
      <c r="AH128" s="2">
        <v>7</v>
      </c>
      <c r="AI128" s="2">
        <v>1</v>
      </c>
      <c r="AJ128" s="10">
        <v>1</v>
      </c>
      <c r="AK128" s="2">
        <v>1</v>
      </c>
      <c r="AL128" s="2">
        <v>1</v>
      </c>
      <c r="AM128" s="10">
        <v>1</v>
      </c>
      <c r="AN128" s="5">
        <v>1</v>
      </c>
      <c r="AO128" s="2">
        <v>7</v>
      </c>
      <c r="AP128" s="10">
        <v>5</v>
      </c>
      <c r="AQ128" s="2">
        <v>1</v>
      </c>
      <c r="AR128" s="2">
        <v>2</v>
      </c>
      <c r="AS128" s="10">
        <v>4</v>
      </c>
      <c r="AT128" s="2">
        <v>4</v>
      </c>
      <c r="AU128" s="2">
        <v>4</v>
      </c>
      <c r="AV128" s="10">
        <v>4</v>
      </c>
      <c r="AW128">
        <f t="shared" si="19"/>
        <v>-7</v>
      </c>
      <c r="AX128">
        <f t="shared" si="20"/>
        <v>-6</v>
      </c>
      <c r="AY128">
        <f t="shared" si="21"/>
        <v>-1</v>
      </c>
      <c r="AZ128">
        <f t="shared" si="22"/>
        <v>4.333333333333333</v>
      </c>
      <c r="BA128">
        <f t="shared" si="23"/>
        <v>4.666666666666667</v>
      </c>
      <c r="BB128">
        <f t="shared" si="24"/>
        <v>12</v>
      </c>
      <c r="BC128" s="20">
        <f t="shared" si="25"/>
        <v>6.9999999999999991</v>
      </c>
      <c r="BD128" s="17">
        <f>SUM(X128:AC128)</f>
        <v>10.333333333333332</v>
      </c>
      <c r="BE128" s="45">
        <f>SUM(BC128:BD128)</f>
        <v>17.333333333333332</v>
      </c>
    </row>
    <row r="129" spans="1:57" ht="13" x14ac:dyDescent="0.15">
      <c r="A129" s="2" t="s">
        <v>0</v>
      </c>
      <c r="B129" s="2" t="s">
        <v>1</v>
      </c>
      <c r="C129" s="2" t="s">
        <v>2</v>
      </c>
      <c r="D129" s="2" t="s">
        <v>12</v>
      </c>
      <c r="E129" s="29" t="s">
        <v>33</v>
      </c>
      <c r="F129" s="14">
        <v>5</v>
      </c>
      <c r="G129" s="2">
        <v>2</v>
      </c>
      <c r="H129" s="10">
        <v>2</v>
      </c>
      <c r="I129" s="2">
        <v>5</v>
      </c>
      <c r="J129" s="2">
        <v>1</v>
      </c>
      <c r="K129" s="10">
        <v>3</v>
      </c>
      <c r="L129" s="2">
        <v>1</v>
      </c>
      <c r="M129" s="2">
        <v>3</v>
      </c>
      <c r="N129" s="10">
        <v>2</v>
      </c>
      <c r="O129" s="2">
        <v>2</v>
      </c>
      <c r="P129" s="2">
        <v>5</v>
      </c>
      <c r="Q129" s="10">
        <v>5</v>
      </c>
      <c r="R129" s="2">
        <v>3</v>
      </c>
      <c r="S129" s="2">
        <v>5</v>
      </c>
      <c r="T129" s="10">
        <v>3</v>
      </c>
      <c r="U129" s="2">
        <v>6</v>
      </c>
      <c r="V129" s="2">
        <v>5</v>
      </c>
      <c r="W129" s="2">
        <v>5</v>
      </c>
      <c r="X129" s="2">
        <f t="shared" si="13"/>
        <v>-9</v>
      </c>
      <c r="Y129" s="2">
        <f t="shared" si="14"/>
        <v>-6</v>
      </c>
      <c r="Z129" s="2">
        <f t="shared" si="15"/>
        <v>-2</v>
      </c>
      <c r="AA129" s="2">
        <f t="shared" si="16"/>
        <v>4</v>
      </c>
      <c r="AB129" s="2">
        <f t="shared" si="17"/>
        <v>7.333333333333333</v>
      </c>
      <c r="AC129" s="2">
        <f t="shared" si="18"/>
        <v>16</v>
      </c>
      <c r="AE129" s="3">
        <v>5</v>
      </c>
      <c r="AF129" s="2">
        <v>3</v>
      </c>
      <c r="AG129" s="10">
        <v>4</v>
      </c>
      <c r="AH129" s="2">
        <v>5</v>
      </c>
      <c r="AI129" s="2">
        <v>1</v>
      </c>
      <c r="AJ129" s="10">
        <v>2</v>
      </c>
      <c r="AK129" s="2">
        <v>2</v>
      </c>
      <c r="AL129" s="2">
        <v>2</v>
      </c>
      <c r="AM129" s="10">
        <v>5</v>
      </c>
      <c r="AN129" s="5">
        <v>2</v>
      </c>
      <c r="AO129" s="2">
        <v>5</v>
      </c>
      <c r="AP129" s="10">
        <v>5</v>
      </c>
      <c r="AQ129" s="2">
        <v>4</v>
      </c>
      <c r="AR129" s="2">
        <v>4</v>
      </c>
      <c r="AS129" s="10">
        <v>2</v>
      </c>
      <c r="AT129" s="2">
        <v>6</v>
      </c>
      <c r="AU129" s="2">
        <v>5</v>
      </c>
      <c r="AV129" s="10">
        <v>6</v>
      </c>
      <c r="AW129">
        <f t="shared" si="19"/>
        <v>-12</v>
      </c>
      <c r="AX129">
        <f t="shared" si="20"/>
        <v>-5.333333333333333</v>
      </c>
      <c r="AY129">
        <f t="shared" si="21"/>
        <v>-3</v>
      </c>
      <c r="AZ129">
        <f t="shared" si="22"/>
        <v>4</v>
      </c>
      <c r="BA129">
        <f t="shared" si="23"/>
        <v>6.666666666666667</v>
      </c>
      <c r="BB129">
        <f t="shared" si="24"/>
        <v>17</v>
      </c>
      <c r="BC129" s="20">
        <f t="shared" si="25"/>
        <v>7.3333333333333357</v>
      </c>
      <c r="BD129" s="17">
        <f>SUM(X129:AC129)</f>
        <v>10.333333333333332</v>
      </c>
      <c r="BE129" s="45">
        <f>SUM(BC129:BD129)</f>
        <v>17.666666666666668</v>
      </c>
    </row>
    <row r="130" spans="1:57" ht="13" x14ac:dyDescent="0.15">
      <c r="A130" s="2" t="s">
        <v>0</v>
      </c>
      <c r="B130" s="2" t="s">
        <v>1</v>
      </c>
      <c r="C130" s="2" t="s">
        <v>8</v>
      </c>
      <c r="D130" s="2" t="s">
        <v>3</v>
      </c>
      <c r="E130" s="27">
        <v>0</v>
      </c>
      <c r="F130" s="14">
        <v>2</v>
      </c>
      <c r="G130" s="2">
        <v>2</v>
      </c>
      <c r="H130" s="10">
        <v>1</v>
      </c>
      <c r="I130" s="2">
        <v>1</v>
      </c>
      <c r="J130" s="2">
        <v>1</v>
      </c>
      <c r="K130" s="10">
        <v>1</v>
      </c>
      <c r="L130" s="2">
        <v>2</v>
      </c>
      <c r="M130" s="2">
        <v>1</v>
      </c>
      <c r="N130" s="10">
        <v>2</v>
      </c>
      <c r="O130" s="2">
        <v>1</v>
      </c>
      <c r="P130" s="2">
        <v>1</v>
      </c>
      <c r="Q130" s="10">
        <v>2</v>
      </c>
      <c r="R130" s="2">
        <v>3</v>
      </c>
      <c r="S130" s="2">
        <v>3</v>
      </c>
      <c r="T130" s="10">
        <v>1</v>
      </c>
      <c r="U130" s="2">
        <v>5</v>
      </c>
      <c r="V130" s="2">
        <v>5</v>
      </c>
      <c r="W130" s="2">
        <v>3</v>
      </c>
      <c r="X130" s="2">
        <f t="shared" ref="X130:X193" si="26">AVERAGE(F130:H130)*(-3)</f>
        <v>-5</v>
      </c>
      <c r="Y130" s="2">
        <f t="shared" ref="Y130:Y193" si="27">AVERAGE(I130:K130)*(-2)</f>
        <v>-2</v>
      </c>
      <c r="Z130" s="2">
        <f t="shared" ref="Z130:Z193" si="28">AVERAGE(L130:N130)*(-1)</f>
        <v>-1.6666666666666667</v>
      </c>
      <c r="AA130" s="2">
        <f t="shared" ref="AA130:AA193" si="29">AVERAGE(O130:Q130)*1</f>
        <v>1.3333333333333333</v>
      </c>
      <c r="AB130" s="2">
        <f t="shared" ref="AB130:AB193" si="30">AVERAGE(R130:T130)*2</f>
        <v>4.666666666666667</v>
      </c>
      <c r="AC130" s="2">
        <f t="shared" ref="AC130:AC193" si="31">AVERAGE(U130:W130)*3</f>
        <v>13</v>
      </c>
      <c r="AE130" s="3">
        <v>2</v>
      </c>
      <c r="AF130" s="2">
        <v>3</v>
      </c>
      <c r="AG130" s="10">
        <v>2</v>
      </c>
      <c r="AH130" s="2">
        <v>1</v>
      </c>
      <c r="AI130" s="2">
        <v>1</v>
      </c>
      <c r="AJ130" s="10">
        <v>2</v>
      </c>
      <c r="AK130" s="2">
        <v>2</v>
      </c>
      <c r="AL130" s="2">
        <v>2</v>
      </c>
      <c r="AM130" s="10">
        <v>2</v>
      </c>
      <c r="AN130" s="5">
        <v>1</v>
      </c>
      <c r="AO130" s="2">
        <v>3</v>
      </c>
      <c r="AP130" s="10">
        <v>2</v>
      </c>
      <c r="AQ130" s="2">
        <v>3</v>
      </c>
      <c r="AR130" s="2">
        <v>3</v>
      </c>
      <c r="AS130" s="10">
        <v>1</v>
      </c>
      <c r="AT130" s="2">
        <v>2</v>
      </c>
      <c r="AU130" s="2">
        <v>2</v>
      </c>
      <c r="AV130" s="10">
        <v>3</v>
      </c>
      <c r="AW130">
        <f t="shared" ref="AW130:AW193" si="32">AVERAGE(AE130:AG130)*(-3)</f>
        <v>-7</v>
      </c>
      <c r="AX130">
        <f t="shared" ref="AX130:AX193" si="33">AVERAGE(AH130:AJ130)*(-2)</f>
        <v>-2.6666666666666665</v>
      </c>
      <c r="AY130">
        <f t="shared" ref="AY130:AY193" si="34">AVERAGE(AK130:AM130)*(-1)</f>
        <v>-2</v>
      </c>
      <c r="AZ130">
        <f t="shared" ref="AZ130:AZ193" si="35">AVERAGE(AN130:AP130)*1</f>
        <v>2</v>
      </c>
      <c r="BA130">
        <f t="shared" ref="BA130:BA193" si="36">AVERAGE(AQ130:AS130)*2</f>
        <v>4.666666666666667</v>
      </c>
      <c r="BB130">
        <f t="shared" ref="BB130:BB193" si="37">AVERAGE(AT130:AV130)*3</f>
        <v>7</v>
      </c>
      <c r="BC130" s="20">
        <f t="shared" ref="BC130:BC193" si="38">SUM(AW130:BB130)</f>
        <v>2.0000000000000009</v>
      </c>
      <c r="BD130" s="17">
        <f>SUM(X130:AC130)</f>
        <v>10.333333333333334</v>
      </c>
      <c r="BE130" s="45">
        <f>SUM(BC130:BD130)</f>
        <v>12.333333333333336</v>
      </c>
    </row>
    <row r="131" spans="1:57" ht="13" x14ac:dyDescent="0.15">
      <c r="A131" s="2" t="s">
        <v>5</v>
      </c>
      <c r="B131" s="2" t="s">
        <v>1</v>
      </c>
      <c r="C131" s="2" t="s">
        <v>2</v>
      </c>
      <c r="D131" s="2" t="s">
        <v>3</v>
      </c>
      <c r="E131" s="29">
        <v>400</v>
      </c>
      <c r="F131" s="14">
        <v>6</v>
      </c>
      <c r="G131" s="2">
        <v>7</v>
      </c>
      <c r="H131" s="10">
        <v>5</v>
      </c>
      <c r="I131" s="2">
        <v>6</v>
      </c>
      <c r="J131" s="2">
        <v>1</v>
      </c>
      <c r="K131" s="10">
        <v>1</v>
      </c>
      <c r="L131" s="2">
        <v>7</v>
      </c>
      <c r="M131" s="2">
        <v>7</v>
      </c>
      <c r="N131" s="10">
        <v>1</v>
      </c>
      <c r="O131" s="2">
        <v>1</v>
      </c>
      <c r="P131" s="2">
        <v>7</v>
      </c>
      <c r="Q131" s="10">
        <v>7</v>
      </c>
      <c r="R131" s="2">
        <v>5</v>
      </c>
      <c r="S131" s="2">
        <v>7</v>
      </c>
      <c r="T131" s="10">
        <v>7</v>
      </c>
      <c r="U131" s="2">
        <v>7</v>
      </c>
      <c r="V131" s="2">
        <v>7</v>
      </c>
      <c r="W131" s="2">
        <v>7</v>
      </c>
      <c r="X131" s="2">
        <f t="shared" si="26"/>
        <v>-18</v>
      </c>
      <c r="Y131" s="2">
        <f t="shared" si="27"/>
        <v>-5.333333333333333</v>
      </c>
      <c r="Z131" s="2">
        <f t="shared" si="28"/>
        <v>-5</v>
      </c>
      <c r="AA131" s="2">
        <f t="shared" si="29"/>
        <v>5</v>
      </c>
      <c r="AB131" s="2">
        <f t="shared" si="30"/>
        <v>12.666666666666666</v>
      </c>
      <c r="AC131" s="2">
        <f t="shared" si="31"/>
        <v>21</v>
      </c>
      <c r="AE131" s="3">
        <v>7</v>
      </c>
      <c r="AF131" s="2">
        <v>7</v>
      </c>
      <c r="AG131" s="10">
        <v>5</v>
      </c>
      <c r="AH131" s="2">
        <v>7</v>
      </c>
      <c r="AI131" s="2">
        <v>1</v>
      </c>
      <c r="AJ131" s="10">
        <v>1</v>
      </c>
      <c r="AK131" s="2">
        <v>7</v>
      </c>
      <c r="AL131" s="2">
        <v>7</v>
      </c>
      <c r="AM131" s="10">
        <v>1</v>
      </c>
      <c r="AN131" s="5">
        <v>1</v>
      </c>
      <c r="AO131" s="2">
        <v>7</v>
      </c>
      <c r="AP131" s="10">
        <v>5</v>
      </c>
      <c r="AQ131" s="2">
        <v>5</v>
      </c>
      <c r="AR131" s="2">
        <v>5</v>
      </c>
      <c r="AS131" s="10">
        <v>7</v>
      </c>
      <c r="AT131" s="2">
        <v>7</v>
      </c>
      <c r="AU131" s="2">
        <v>7</v>
      </c>
      <c r="AV131" s="10">
        <v>7</v>
      </c>
      <c r="AW131">
        <f t="shared" si="32"/>
        <v>-19</v>
      </c>
      <c r="AX131">
        <f t="shared" si="33"/>
        <v>-6</v>
      </c>
      <c r="AY131">
        <f t="shared" si="34"/>
        <v>-5</v>
      </c>
      <c r="AZ131">
        <f t="shared" si="35"/>
        <v>4.333333333333333</v>
      </c>
      <c r="BA131">
        <f t="shared" si="36"/>
        <v>11.333333333333334</v>
      </c>
      <c r="BB131">
        <f t="shared" si="37"/>
        <v>21</v>
      </c>
      <c r="BC131" s="20">
        <f t="shared" si="38"/>
        <v>6.6666666666666661</v>
      </c>
      <c r="BD131" s="17">
        <f>SUM(X131:AC131)</f>
        <v>10.333333333333334</v>
      </c>
      <c r="BE131" s="45">
        <f>SUM(BC131:BD131)</f>
        <v>17</v>
      </c>
    </row>
    <row r="132" spans="1:57" ht="13" x14ac:dyDescent="0.15">
      <c r="A132" s="2" t="s">
        <v>5</v>
      </c>
      <c r="B132" s="2" t="s">
        <v>1</v>
      </c>
      <c r="C132" s="2" t="s">
        <v>8</v>
      </c>
      <c r="D132" s="2" t="s">
        <v>12</v>
      </c>
      <c r="E132" s="28" t="s">
        <v>123</v>
      </c>
      <c r="F132" s="14">
        <v>4</v>
      </c>
      <c r="G132" s="2">
        <v>3</v>
      </c>
      <c r="H132" s="10">
        <v>3</v>
      </c>
      <c r="I132" s="2">
        <v>6</v>
      </c>
      <c r="J132" s="2">
        <v>4</v>
      </c>
      <c r="K132" s="10">
        <v>2</v>
      </c>
      <c r="L132" s="2">
        <v>6</v>
      </c>
      <c r="M132" s="2">
        <v>7</v>
      </c>
      <c r="N132" s="10">
        <v>5</v>
      </c>
      <c r="O132" s="2">
        <v>5</v>
      </c>
      <c r="P132" s="2">
        <v>5</v>
      </c>
      <c r="Q132" s="10">
        <v>5</v>
      </c>
      <c r="R132" s="2">
        <v>7</v>
      </c>
      <c r="S132" s="2">
        <v>4</v>
      </c>
      <c r="T132" s="10">
        <v>6</v>
      </c>
      <c r="U132" s="2">
        <v>7</v>
      </c>
      <c r="V132" s="2">
        <v>7</v>
      </c>
      <c r="W132" s="2">
        <v>4</v>
      </c>
      <c r="X132" s="2">
        <f t="shared" si="26"/>
        <v>-10</v>
      </c>
      <c r="Y132" s="2">
        <f t="shared" si="27"/>
        <v>-8</v>
      </c>
      <c r="Z132" s="2">
        <f t="shared" si="28"/>
        <v>-6</v>
      </c>
      <c r="AA132" s="2">
        <f t="shared" si="29"/>
        <v>5</v>
      </c>
      <c r="AB132" s="2">
        <f t="shared" si="30"/>
        <v>11.333333333333334</v>
      </c>
      <c r="AC132" s="2">
        <f t="shared" si="31"/>
        <v>18</v>
      </c>
      <c r="AE132" s="3">
        <v>4</v>
      </c>
      <c r="AF132" s="2">
        <v>3</v>
      </c>
      <c r="AG132" s="10">
        <v>6</v>
      </c>
      <c r="AH132" s="2">
        <v>6</v>
      </c>
      <c r="AI132" s="2">
        <v>4</v>
      </c>
      <c r="AJ132" s="10">
        <v>2</v>
      </c>
      <c r="AK132" s="2">
        <v>5</v>
      </c>
      <c r="AL132" s="2">
        <v>5</v>
      </c>
      <c r="AM132" s="10">
        <v>6</v>
      </c>
      <c r="AN132" s="5">
        <v>6</v>
      </c>
      <c r="AO132" s="2">
        <v>7</v>
      </c>
      <c r="AP132" s="10">
        <v>4</v>
      </c>
      <c r="AQ132" s="2">
        <v>6</v>
      </c>
      <c r="AR132" s="2">
        <v>4</v>
      </c>
      <c r="AS132" s="10">
        <v>5</v>
      </c>
      <c r="AT132" s="2">
        <v>7</v>
      </c>
      <c r="AU132" s="2">
        <v>7</v>
      </c>
      <c r="AV132" s="10">
        <v>5</v>
      </c>
      <c r="AW132">
        <f t="shared" si="32"/>
        <v>-13</v>
      </c>
      <c r="AX132">
        <f t="shared" si="33"/>
        <v>-8</v>
      </c>
      <c r="AY132">
        <f t="shared" si="34"/>
        <v>-5.333333333333333</v>
      </c>
      <c r="AZ132">
        <f t="shared" si="35"/>
        <v>5.666666666666667</v>
      </c>
      <c r="BA132">
        <f t="shared" si="36"/>
        <v>10</v>
      </c>
      <c r="BB132">
        <f t="shared" si="37"/>
        <v>19</v>
      </c>
      <c r="BC132" s="20">
        <f t="shared" si="38"/>
        <v>8.3333333333333357</v>
      </c>
      <c r="BD132" s="17">
        <f>SUM(X132:AC132)</f>
        <v>10.333333333333334</v>
      </c>
      <c r="BE132" s="45">
        <f>SUM(BC132:BD132)</f>
        <v>18.666666666666671</v>
      </c>
    </row>
    <row r="133" spans="1:57" ht="13" x14ac:dyDescent="0.15">
      <c r="A133" s="27" t="s">
        <v>11</v>
      </c>
      <c r="B133" s="2" t="s">
        <v>6</v>
      </c>
      <c r="C133" s="2" t="s">
        <v>14</v>
      </c>
      <c r="D133" s="2" t="s">
        <v>3</v>
      </c>
      <c r="E133" s="23" t="s">
        <v>116</v>
      </c>
      <c r="F133" s="14">
        <v>2</v>
      </c>
      <c r="G133" s="2">
        <v>2</v>
      </c>
      <c r="H133" s="10">
        <v>1</v>
      </c>
      <c r="I133" s="2">
        <v>1</v>
      </c>
      <c r="J133" s="2">
        <v>1</v>
      </c>
      <c r="K133" s="10">
        <v>2</v>
      </c>
      <c r="L133" s="2">
        <v>3</v>
      </c>
      <c r="M133" s="2">
        <v>5</v>
      </c>
      <c r="N133" s="10">
        <v>4</v>
      </c>
      <c r="O133" s="2">
        <v>1</v>
      </c>
      <c r="P133" s="2">
        <v>4</v>
      </c>
      <c r="Q133" s="10">
        <v>2</v>
      </c>
      <c r="R133" s="2">
        <v>3</v>
      </c>
      <c r="S133" s="2">
        <v>2</v>
      </c>
      <c r="T133" s="10">
        <v>2</v>
      </c>
      <c r="U133" s="2">
        <v>6</v>
      </c>
      <c r="V133" s="2">
        <v>6</v>
      </c>
      <c r="W133" s="2">
        <v>3</v>
      </c>
      <c r="X133" s="2">
        <f t="shared" si="26"/>
        <v>-5</v>
      </c>
      <c r="Y133" s="2">
        <f t="shared" si="27"/>
        <v>-2.6666666666666665</v>
      </c>
      <c r="Z133" s="2">
        <f t="shared" si="28"/>
        <v>-4</v>
      </c>
      <c r="AA133" s="2">
        <f t="shared" si="29"/>
        <v>2.3333333333333335</v>
      </c>
      <c r="AB133" s="2">
        <f t="shared" si="30"/>
        <v>4.666666666666667</v>
      </c>
      <c r="AC133" s="2">
        <f t="shared" si="31"/>
        <v>15</v>
      </c>
      <c r="AE133" s="3">
        <v>3</v>
      </c>
      <c r="AF133" s="2">
        <v>3</v>
      </c>
      <c r="AG133" s="10">
        <v>3</v>
      </c>
      <c r="AH133" s="2">
        <v>7</v>
      </c>
      <c r="AI133" s="2">
        <v>1</v>
      </c>
      <c r="AJ133" s="10">
        <v>1</v>
      </c>
      <c r="AK133" s="2">
        <v>6</v>
      </c>
      <c r="AL133" s="2">
        <v>6</v>
      </c>
      <c r="AM133" s="10">
        <v>6</v>
      </c>
      <c r="AN133" s="5">
        <v>1</v>
      </c>
      <c r="AO133" s="2">
        <v>6</v>
      </c>
      <c r="AP133" s="10">
        <v>6</v>
      </c>
      <c r="AQ133" s="2">
        <v>3</v>
      </c>
      <c r="AR133" s="2">
        <v>2</v>
      </c>
      <c r="AS133" s="10">
        <v>3</v>
      </c>
      <c r="AT133" s="2">
        <v>6</v>
      </c>
      <c r="AU133" s="2">
        <v>6</v>
      </c>
      <c r="AV133" s="10">
        <v>6</v>
      </c>
      <c r="AW133">
        <f t="shared" si="32"/>
        <v>-9</v>
      </c>
      <c r="AX133">
        <f t="shared" si="33"/>
        <v>-6</v>
      </c>
      <c r="AY133">
        <f t="shared" si="34"/>
        <v>-6</v>
      </c>
      <c r="AZ133">
        <f t="shared" si="35"/>
        <v>4.333333333333333</v>
      </c>
      <c r="BA133">
        <f t="shared" si="36"/>
        <v>5.333333333333333</v>
      </c>
      <c r="BB133">
        <f t="shared" si="37"/>
        <v>18</v>
      </c>
      <c r="BC133" s="20">
        <f t="shared" si="38"/>
        <v>6.6666666666666643</v>
      </c>
      <c r="BD133" s="17">
        <f>SUM(X133:AC133)</f>
        <v>10.333333333333336</v>
      </c>
      <c r="BE133" s="45">
        <f>SUM(BC133:BD133)</f>
        <v>17</v>
      </c>
    </row>
    <row r="134" spans="1:57" ht="13" x14ac:dyDescent="0.15">
      <c r="A134" s="26" t="s">
        <v>13</v>
      </c>
      <c r="B134" s="2" t="s">
        <v>6</v>
      </c>
      <c r="C134" s="2" t="s">
        <v>2</v>
      </c>
      <c r="D134" s="2" t="s">
        <v>3</v>
      </c>
      <c r="E134" s="23" t="s">
        <v>116</v>
      </c>
      <c r="F134" s="14">
        <v>1</v>
      </c>
      <c r="G134" s="2">
        <v>1</v>
      </c>
      <c r="H134" s="10">
        <v>1</v>
      </c>
      <c r="I134" s="2">
        <v>5</v>
      </c>
      <c r="J134" s="2">
        <v>2</v>
      </c>
      <c r="K134" s="10">
        <v>3</v>
      </c>
      <c r="L134" s="2">
        <v>4</v>
      </c>
      <c r="M134" s="2">
        <v>4</v>
      </c>
      <c r="N134" s="10">
        <v>6</v>
      </c>
      <c r="O134" s="2">
        <v>1</v>
      </c>
      <c r="P134" s="2">
        <v>5</v>
      </c>
      <c r="Q134" s="10">
        <v>5</v>
      </c>
      <c r="R134" s="2">
        <v>1</v>
      </c>
      <c r="S134" s="2">
        <v>3</v>
      </c>
      <c r="T134" s="10">
        <v>1</v>
      </c>
      <c r="U134" s="2">
        <v>5</v>
      </c>
      <c r="V134" s="2">
        <v>6</v>
      </c>
      <c r="W134" s="2">
        <v>7</v>
      </c>
      <c r="X134" s="2">
        <f t="shared" si="26"/>
        <v>-3</v>
      </c>
      <c r="Y134" s="2">
        <f t="shared" si="27"/>
        <v>-6.666666666666667</v>
      </c>
      <c r="Z134" s="2">
        <f t="shared" si="28"/>
        <v>-4.666666666666667</v>
      </c>
      <c r="AA134" s="2">
        <f t="shared" si="29"/>
        <v>3.6666666666666665</v>
      </c>
      <c r="AB134" s="2">
        <f t="shared" si="30"/>
        <v>3.3333333333333335</v>
      </c>
      <c r="AC134" s="2">
        <f t="shared" si="31"/>
        <v>18</v>
      </c>
      <c r="AE134" s="3">
        <v>1</v>
      </c>
      <c r="AF134" s="2">
        <v>1</v>
      </c>
      <c r="AG134" s="10">
        <v>1</v>
      </c>
      <c r="AH134" s="2">
        <v>5</v>
      </c>
      <c r="AI134" s="2">
        <v>3</v>
      </c>
      <c r="AJ134" s="10">
        <v>4</v>
      </c>
      <c r="AK134" s="2">
        <v>4</v>
      </c>
      <c r="AL134" s="2">
        <v>4</v>
      </c>
      <c r="AM134" s="10">
        <v>6</v>
      </c>
      <c r="AN134" s="5">
        <v>1</v>
      </c>
      <c r="AO134" s="2">
        <v>4</v>
      </c>
      <c r="AP134" s="10">
        <v>2</v>
      </c>
      <c r="AQ134" s="2">
        <v>1</v>
      </c>
      <c r="AR134" s="2">
        <v>2</v>
      </c>
      <c r="AS134" s="10">
        <v>1</v>
      </c>
      <c r="AT134" s="2">
        <v>6</v>
      </c>
      <c r="AU134" s="2">
        <v>6</v>
      </c>
      <c r="AV134" s="10">
        <v>7</v>
      </c>
      <c r="AW134">
        <f t="shared" si="32"/>
        <v>-3</v>
      </c>
      <c r="AX134">
        <f t="shared" si="33"/>
        <v>-8</v>
      </c>
      <c r="AY134">
        <f t="shared" si="34"/>
        <v>-4.666666666666667</v>
      </c>
      <c r="AZ134">
        <f t="shared" si="35"/>
        <v>2.3333333333333335</v>
      </c>
      <c r="BA134">
        <f t="shared" si="36"/>
        <v>2.6666666666666665</v>
      </c>
      <c r="BB134">
        <f t="shared" si="37"/>
        <v>19</v>
      </c>
      <c r="BC134" s="20">
        <f t="shared" si="38"/>
        <v>8.3333333333333321</v>
      </c>
      <c r="BD134" s="17">
        <f>SUM(X134:AC134)</f>
        <v>10.666666666666664</v>
      </c>
      <c r="BE134" s="45">
        <f>SUM(BC134:BD134)</f>
        <v>18.999999999999996</v>
      </c>
    </row>
    <row r="135" spans="1:57" ht="13" x14ac:dyDescent="0.15">
      <c r="A135" s="2" t="s">
        <v>5</v>
      </c>
      <c r="B135" s="2" t="s">
        <v>6</v>
      </c>
      <c r="C135" s="2" t="s">
        <v>2</v>
      </c>
      <c r="D135" s="2" t="s">
        <v>3</v>
      </c>
      <c r="E135" s="29">
        <v>220</v>
      </c>
      <c r="F135" s="14">
        <v>2</v>
      </c>
      <c r="G135" s="2">
        <v>2</v>
      </c>
      <c r="H135" s="10">
        <v>4</v>
      </c>
      <c r="I135" s="2">
        <v>3</v>
      </c>
      <c r="J135" s="2">
        <v>2</v>
      </c>
      <c r="K135" s="10">
        <v>4</v>
      </c>
      <c r="L135" s="2">
        <v>2</v>
      </c>
      <c r="M135" s="2">
        <v>4</v>
      </c>
      <c r="N135" s="10">
        <v>3</v>
      </c>
      <c r="O135" s="2">
        <v>2</v>
      </c>
      <c r="P135" s="2">
        <v>4</v>
      </c>
      <c r="Q135" s="10">
        <v>3</v>
      </c>
      <c r="R135" s="2">
        <v>5</v>
      </c>
      <c r="S135" s="2">
        <v>4</v>
      </c>
      <c r="T135" s="10">
        <v>4</v>
      </c>
      <c r="U135" s="2">
        <v>5</v>
      </c>
      <c r="V135" s="2">
        <v>6</v>
      </c>
      <c r="W135" s="2">
        <v>5</v>
      </c>
      <c r="X135" s="2">
        <f t="shared" si="26"/>
        <v>-8</v>
      </c>
      <c r="Y135" s="2">
        <f t="shared" si="27"/>
        <v>-6</v>
      </c>
      <c r="Z135" s="2">
        <f t="shared" si="28"/>
        <v>-3</v>
      </c>
      <c r="AA135" s="2">
        <f t="shared" si="29"/>
        <v>3</v>
      </c>
      <c r="AB135" s="2">
        <f t="shared" si="30"/>
        <v>8.6666666666666661</v>
      </c>
      <c r="AC135" s="2">
        <f t="shared" si="31"/>
        <v>16</v>
      </c>
      <c r="AE135" s="3">
        <v>2</v>
      </c>
      <c r="AF135" s="2">
        <v>2</v>
      </c>
      <c r="AG135" s="10">
        <v>3</v>
      </c>
      <c r="AH135" s="2">
        <v>4</v>
      </c>
      <c r="AI135" s="2">
        <v>2</v>
      </c>
      <c r="AJ135" s="10">
        <v>4</v>
      </c>
      <c r="AK135" s="2">
        <v>3</v>
      </c>
      <c r="AL135" s="2">
        <v>3</v>
      </c>
      <c r="AM135" s="10">
        <v>3</v>
      </c>
      <c r="AN135" s="5">
        <v>2</v>
      </c>
      <c r="AO135" s="2">
        <v>4</v>
      </c>
      <c r="AP135" s="10">
        <v>4</v>
      </c>
      <c r="AQ135" s="2">
        <v>6</v>
      </c>
      <c r="AR135" s="2">
        <v>4</v>
      </c>
      <c r="AS135" s="10">
        <v>4</v>
      </c>
      <c r="AT135" s="2">
        <v>5</v>
      </c>
      <c r="AU135" s="2">
        <v>6</v>
      </c>
      <c r="AV135" s="10">
        <v>6</v>
      </c>
      <c r="AW135">
        <f t="shared" si="32"/>
        <v>-7</v>
      </c>
      <c r="AX135">
        <f t="shared" si="33"/>
        <v>-6.666666666666667</v>
      </c>
      <c r="AY135">
        <f t="shared" si="34"/>
        <v>-3</v>
      </c>
      <c r="AZ135">
        <f t="shared" si="35"/>
        <v>3.3333333333333335</v>
      </c>
      <c r="BA135">
        <f t="shared" si="36"/>
        <v>9.3333333333333339</v>
      </c>
      <c r="BB135">
        <f t="shared" si="37"/>
        <v>17</v>
      </c>
      <c r="BC135" s="20">
        <f t="shared" si="38"/>
        <v>13</v>
      </c>
      <c r="BD135" s="17">
        <f>SUM(X135:AC135)</f>
        <v>10.666666666666666</v>
      </c>
      <c r="BE135" s="45">
        <f>SUM(BC135:BD135)</f>
        <v>23.666666666666664</v>
      </c>
    </row>
    <row r="136" spans="1:57" ht="13" x14ac:dyDescent="0.15">
      <c r="A136" s="27" t="s">
        <v>11</v>
      </c>
      <c r="B136" s="2" t="s">
        <v>6</v>
      </c>
      <c r="C136" s="2" t="s">
        <v>8</v>
      </c>
      <c r="D136" s="17" t="s">
        <v>31</v>
      </c>
      <c r="E136" s="23" t="s">
        <v>116</v>
      </c>
      <c r="F136" s="14">
        <v>1</v>
      </c>
      <c r="G136" s="2">
        <v>1</v>
      </c>
      <c r="H136" s="10">
        <v>1</v>
      </c>
      <c r="I136" s="2">
        <v>3</v>
      </c>
      <c r="J136" s="2">
        <v>2</v>
      </c>
      <c r="K136" s="10">
        <v>1</v>
      </c>
      <c r="L136" s="2">
        <v>7</v>
      </c>
      <c r="M136" s="2">
        <v>7</v>
      </c>
      <c r="N136" s="10">
        <v>1</v>
      </c>
      <c r="O136" s="2">
        <v>1</v>
      </c>
      <c r="P136" s="2">
        <v>1</v>
      </c>
      <c r="Q136" s="10">
        <v>2</v>
      </c>
      <c r="R136" s="2">
        <v>3</v>
      </c>
      <c r="S136" s="2">
        <v>1</v>
      </c>
      <c r="T136" s="10">
        <v>1</v>
      </c>
      <c r="U136" s="2">
        <v>7</v>
      </c>
      <c r="V136" s="2">
        <v>6</v>
      </c>
      <c r="W136" s="2">
        <v>5</v>
      </c>
      <c r="X136" s="2">
        <f t="shared" si="26"/>
        <v>-3</v>
      </c>
      <c r="Y136" s="2">
        <f t="shared" si="27"/>
        <v>-4</v>
      </c>
      <c r="Z136" s="2">
        <f t="shared" si="28"/>
        <v>-5</v>
      </c>
      <c r="AA136" s="2">
        <f t="shared" si="29"/>
        <v>1.3333333333333333</v>
      </c>
      <c r="AB136" s="2">
        <f t="shared" si="30"/>
        <v>3.3333333333333335</v>
      </c>
      <c r="AC136" s="2">
        <f t="shared" si="31"/>
        <v>18</v>
      </c>
      <c r="AE136" s="3">
        <v>1</v>
      </c>
      <c r="AF136" s="2">
        <v>1</v>
      </c>
      <c r="AG136" s="10">
        <v>1</v>
      </c>
      <c r="AH136" s="2">
        <v>1</v>
      </c>
      <c r="AI136" s="2">
        <v>3</v>
      </c>
      <c r="AJ136" s="10">
        <v>1</v>
      </c>
      <c r="AK136" s="2">
        <v>5</v>
      </c>
      <c r="AL136" s="2">
        <v>6</v>
      </c>
      <c r="AM136" s="10">
        <v>1</v>
      </c>
      <c r="AN136" s="5">
        <v>1</v>
      </c>
      <c r="AO136" s="2">
        <v>1</v>
      </c>
      <c r="AP136" s="10">
        <v>1</v>
      </c>
      <c r="AQ136" s="2">
        <v>2</v>
      </c>
      <c r="AR136" s="2">
        <v>1</v>
      </c>
      <c r="AS136" s="10">
        <v>1</v>
      </c>
      <c r="AT136" s="2">
        <v>4</v>
      </c>
      <c r="AU136" s="2">
        <v>6</v>
      </c>
      <c r="AV136" s="10">
        <v>5</v>
      </c>
      <c r="AW136">
        <f t="shared" si="32"/>
        <v>-3</v>
      </c>
      <c r="AX136">
        <f t="shared" si="33"/>
        <v>-3.3333333333333335</v>
      </c>
      <c r="AY136">
        <f t="shared" si="34"/>
        <v>-4</v>
      </c>
      <c r="AZ136">
        <f t="shared" si="35"/>
        <v>1</v>
      </c>
      <c r="BA136">
        <f t="shared" si="36"/>
        <v>2.6666666666666665</v>
      </c>
      <c r="BB136">
        <f t="shared" si="37"/>
        <v>15</v>
      </c>
      <c r="BC136" s="20">
        <f t="shared" si="38"/>
        <v>8.3333333333333321</v>
      </c>
      <c r="BD136" s="17">
        <f>SUM(X136:AC136)</f>
        <v>10.666666666666668</v>
      </c>
      <c r="BE136" s="45">
        <f>SUM(BC136:BD136)</f>
        <v>19</v>
      </c>
    </row>
    <row r="137" spans="1:57" ht="13" x14ac:dyDescent="0.15">
      <c r="A137" s="2" t="s">
        <v>5</v>
      </c>
      <c r="B137" s="2" t="s">
        <v>6</v>
      </c>
      <c r="C137" s="2" t="s">
        <v>8</v>
      </c>
      <c r="D137" s="2" t="s">
        <v>3</v>
      </c>
      <c r="E137" s="28" t="s">
        <v>123</v>
      </c>
      <c r="F137" s="14">
        <v>1</v>
      </c>
      <c r="G137" s="2">
        <v>2</v>
      </c>
      <c r="H137" s="10">
        <v>3</v>
      </c>
      <c r="I137" s="2">
        <v>1</v>
      </c>
      <c r="J137" s="2">
        <v>1</v>
      </c>
      <c r="K137" s="10">
        <v>1</v>
      </c>
      <c r="L137" s="2">
        <v>4</v>
      </c>
      <c r="M137" s="2">
        <v>6</v>
      </c>
      <c r="N137" s="10">
        <v>3</v>
      </c>
      <c r="O137" s="2">
        <v>1</v>
      </c>
      <c r="P137" s="2">
        <v>1</v>
      </c>
      <c r="Q137" s="10">
        <v>3</v>
      </c>
      <c r="R137" s="2">
        <v>3</v>
      </c>
      <c r="S137" s="2">
        <v>1</v>
      </c>
      <c r="T137" s="10">
        <v>4</v>
      </c>
      <c r="U137" s="2">
        <v>5</v>
      </c>
      <c r="V137" s="2">
        <v>6</v>
      </c>
      <c r="W137" s="2">
        <v>5</v>
      </c>
      <c r="X137" s="2">
        <f t="shared" si="26"/>
        <v>-6</v>
      </c>
      <c r="Y137" s="2">
        <f t="shared" si="27"/>
        <v>-2</v>
      </c>
      <c r="Z137" s="2">
        <f t="shared" si="28"/>
        <v>-4.333333333333333</v>
      </c>
      <c r="AA137" s="2">
        <f t="shared" si="29"/>
        <v>1.6666666666666667</v>
      </c>
      <c r="AB137" s="2">
        <f t="shared" si="30"/>
        <v>5.333333333333333</v>
      </c>
      <c r="AC137" s="2">
        <f t="shared" si="31"/>
        <v>16</v>
      </c>
      <c r="AE137" s="3">
        <v>3</v>
      </c>
      <c r="AF137" s="2">
        <v>4</v>
      </c>
      <c r="AG137" s="10">
        <v>4</v>
      </c>
      <c r="AH137" s="2">
        <v>1</v>
      </c>
      <c r="AI137" s="2">
        <v>1</v>
      </c>
      <c r="AJ137" s="10">
        <v>1</v>
      </c>
      <c r="AK137" s="2">
        <v>5</v>
      </c>
      <c r="AL137" s="2">
        <v>5</v>
      </c>
      <c r="AM137" s="10">
        <v>4</v>
      </c>
      <c r="AN137" s="5">
        <v>1</v>
      </c>
      <c r="AO137" s="2">
        <v>1</v>
      </c>
      <c r="AP137" s="10">
        <v>3</v>
      </c>
      <c r="AQ137" s="2">
        <v>6</v>
      </c>
      <c r="AR137" s="2">
        <v>4</v>
      </c>
      <c r="AS137" s="10">
        <v>3</v>
      </c>
      <c r="AT137" s="2">
        <v>6</v>
      </c>
      <c r="AU137" s="2">
        <v>6</v>
      </c>
      <c r="AV137" s="10">
        <v>5</v>
      </c>
      <c r="AW137">
        <f t="shared" si="32"/>
        <v>-11</v>
      </c>
      <c r="AX137">
        <f t="shared" si="33"/>
        <v>-2</v>
      </c>
      <c r="AY137">
        <f t="shared" si="34"/>
        <v>-4.666666666666667</v>
      </c>
      <c r="AZ137">
        <f t="shared" si="35"/>
        <v>1.6666666666666667</v>
      </c>
      <c r="BA137">
        <f t="shared" si="36"/>
        <v>8.6666666666666661</v>
      </c>
      <c r="BB137">
        <f t="shared" si="37"/>
        <v>17</v>
      </c>
      <c r="BC137" s="20">
        <f t="shared" si="38"/>
        <v>9.6666666666666661</v>
      </c>
      <c r="BD137" s="17">
        <f>SUM(X137:AC137)</f>
        <v>10.666666666666668</v>
      </c>
      <c r="BE137" s="45">
        <f>SUM(BC137:BD137)</f>
        <v>20.333333333333336</v>
      </c>
    </row>
    <row r="138" spans="1:57" ht="13" x14ac:dyDescent="0.15">
      <c r="A138" s="2" t="s">
        <v>5</v>
      </c>
      <c r="B138" s="2" t="s">
        <v>1</v>
      </c>
      <c r="C138" s="2" t="s">
        <v>2</v>
      </c>
      <c r="D138" s="2" t="s">
        <v>3</v>
      </c>
      <c r="E138" s="29">
        <v>230</v>
      </c>
      <c r="F138" s="14">
        <v>4</v>
      </c>
      <c r="G138" s="2">
        <v>4</v>
      </c>
      <c r="H138" s="10">
        <v>4</v>
      </c>
      <c r="I138" s="2">
        <v>6</v>
      </c>
      <c r="J138" s="2">
        <v>1</v>
      </c>
      <c r="K138" s="10">
        <v>1</v>
      </c>
      <c r="L138" s="2">
        <v>4</v>
      </c>
      <c r="M138" s="2">
        <v>6</v>
      </c>
      <c r="N138" s="10">
        <v>5</v>
      </c>
      <c r="O138" s="2">
        <v>2</v>
      </c>
      <c r="P138" s="2">
        <v>4</v>
      </c>
      <c r="Q138" s="10">
        <v>2</v>
      </c>
      <c r="R138" s="2">
        <v>5</v>
      </c>
      <c r="S138" s="2">
        <v>6</v>
      </c>
      <c r="T138" s="10">
        <v>6</v>
      </c>
      <c r="U138" s="2">
        <v>6</v>
      </c>
      <c r="V138" s="2">
        <v>6</v>
      </c>
      <c r="W138" s="2">
        <v>7</v>
      </c>
      <c r="X138" s="2">
        <f t="shared" si="26"/>
        <v>-12</v>
      </c>
      <c r="Y138" s="2">
        <f t="shared" si="27"/>
        <v>-5.333333333333333</v>
      </c>
      <c r="Z138" s="2">
        <f t="shared" si="28"/>
        <v>-5</v>
      </c>
      <c r="AA138" s="2">
        <f t="shared" si="29"/>
        <v>2.6666666666666665</v>
      </c>
      <c r="AB138" s="2">
        <f t="shared" si="30"/>
        <v>11.333333333333334</v>
      </c>
      <c r="AC138" s="2">
        <f t="shared" si="31"/>
        <v>19</v>
      </c>
      <c r="AE138" s="3">
        <v>5</v>
      </c>
      <c r="AF138" s="2">
        <v>4</v>
      </c>
      <c r="AG138" s="10">
        <v>4</v>
      </c>
      <c r="AH138" s="2">
        <v>6</v>
      </c>
      <c r="AI138" s="2">
        <v>1</v>
      </c>
      <c r="AJ138" s="10">
        <v>1</v>
      </c>
      <c r="AK138" s="2">
        <v>2</v>
      </c>
      <c r="AL138" s="2">
        <v>4</v>
      </c>
      <c r="AM138" s="10">
        <v>4</v>
      </c>
      <c r="AN138" s="5">
        <v>1</v>
      </c>
      <c r="AO138" s="2">
        <v>3</v>
      </c>
      <c r="AP138" s="10">
        <v>5</v>
      </c>
      <c r="AQ138" s="2">
        <v>5</v>
      </c>
      <c r="AR138" s="2">
        <v>7</v>
      </c>
      <c r="AS138" s="10">
        <v>5</v>
      </c>
      <c r="AT138" s="2">
        <v>6</v>
      </c>
      <c r="AU138" s="2">
        <v>6</v>
      </c>
      <c r="AV138" s="10">
        <v>6</v>
      </c>
      <c r="AW138">
        <f t="shared" si="32"/>
        <v>-13</v>
      </c>
      <c r="AX138">
        <f t="shared" si="33"/>
        <v>-5.333333333333333</v>
      </c>
      <c r="AY138">
        <f t="shared" si="34"/>
        <v>-3.3333333333333335</v>
      </c>
      <c r="AZ138">
        <f t="shared" si="35"/>
        <v>3</v>
      </c>
      <c r="BA138">
        <f t="shared" si="36"/>
        <v>11.333333333333334</v>
      </c>
      <c r="BB138">
        <f t="shared" si="37"/>
        <v>18</v>
      </c>
      <c r="BC138" s="20">
        <f t="shared" si="38"/>
        <v>10.66666666666667</v>
      </c>
      <c r="BD138" s="17">
        <f>SUM(X138:AC138)</f>
        <v>10.66666666666667</v>
      </c>
      <c r="BE138" s="45">
        <f>SUM(BC138:BD138)</f>
        <v>21.333333333333339</v>
      </c>
    </row>
    <row r="139" spans="1:57" ht="13" x14ac:dyDescent="0.15">
      <c r="A139" s="2" t="s">
        <v>5</v>
      </c>
      <c r="B139" s="2" t="s">
        <v>1</v>
      </c>
      <c r="C139" s="2" t="s">
        <v>2</v>
      </c>
      <c r="D139" s="17" t="s">
        <v>28</v>
      </c>
      <c r="E139" s="23" t="s">
        <v>116</v>
      </c>
      <c r="F139" s="14">
        <v>4</v>
      </c>
      <c r="G139" s="2">
        <v>4</v>
      </c>
      <c r="H139" s="10">
        <v>3</v>
      </c>
      <c r="I139" s="2">
        <v>6</v>
      </c>
      <c r="J139" s="2">
        <v>1</v>
      </c>
      <c r="K139" s="10">
        <v>2</v>
      </c>
      <c r="L139" s="2">
        <v>2</v>
      </c>
      <c r="M139" s="2">
        <v>5</v>
      </c>
      <c r="N139" s="10">
        <v>3</v>
      </c>
      <c r="O139" s="2">
        <v>2</v>
      </c>
      <c r="P139" s="2">
        <v>6</v>
      </c>
      <c r="Q139" s="10">
        <v>6</v>
      </c>
      <c r="R139" s="2">
        <v>3</v>
      </c>
      <c r="S139" s="2">
        <v>6</v>
      </c>
      <c r="T139" s="10">
        <v>5</v>
      </c>
      <c r="U139" s="2">
        <v>5</v>
      </c>
      <c r="V139" s="2">
        <v>6</v>
      </c>
      <c r="W139" s="2">
        <v>6</v>
      </c>
      <c r="X139" s="2">
        <f t="shared" si="26"/>
        <v>-11</v>
      </c>
      <c r="Y139" s="2">
        <f t="shared" si="27"/>
        <v>-6</v>
      </c>
      <c r="Z139" s="2">
        <f t="shared" si="28"/>
        <v>-3.3333333333333335</v>
      </c>
      <c r="AA139" s="2">
        <f t="shared" si="29"/>
        <v>4.666666666666667</v>
      </c>
      <c r="AB139" s="2">
        <f t="shared" si="30"/>
        <v>9.3333333333333339</v>
      </c>
      <c r="AC139" s="2">
        <f t="shared" si="31"/>
        <v>17</v>
      </c>
      <c r="AE139" s="3">
        <v>4</v>
      </c>
      <c r="AF139" s="2">
        <v>3</v>
      </c>
      <c r="AG139" s="10">
        <v>2</v>
      </c>
      <c r="AH139" s="2">
        <v>6</v>
      </c>
      <c r="AI139" s="2">
        <v>1</v>
      </c>
      <c r="AJ139" s="10">
        <v>3</v>
      </c>
      <c r="AK139" s="2">
        <v>3</v>
      </c>
      <c r="AL139" s="2">
        <v>4</v>
      </c>
      <c r="AM139" s="10">
        <v>4</v>
      </c>
      <c r="AN139" s="5">
        <v>2</v>
      </c>
      <c r="AO139" s="2">
        <v>6</v>
      </c>
      <c r="AP139" s="10">
        <v>6</v>
      </c>
      <c r="AQ139" s="2">
        <v>3</v>
      </c>
      <c r="AR139" s="2">
        <v>4</v>
      </c>
      <c r="AS139" s="10">
        <v>4</v>
      </c>
      <c r="AT139" s="2">
        <v>6</v>
      </c>
      <c r="AU139" s="2">
        <v>7</v>
      </c>
      <c r="AV139" s="10">
        <v>6</v>
      </c>
      <c r="AW139">
        <f t="shared" si="32"/>
        <v>-9</v>
      </c>
      <c r="AX139">
        <f t="shared" si="33"/>
        <v>-6.666666666666667</v>
      </c>
      <c r="AY139">
        <f t="shared" si="34"/>
        <v>-3.6666666666666665</v>
      </c>
      <c r="AZ139">
        <f t="shared" si="35"/>
        <v>4.666666666666667</v>
      </c>
      <c r="BA139">
        <f t="shared" si="36"/>
        <v>7.333333333333333</v>
      </c>
      <c r="BB139">
        <f t="shared" si="37"/>
        <v>19</v>
      </c>
      <c r="BC139" s="20">
        <f t="shared" si="38"/>
        <v>11.666666666666664</v>
      </c>
      <c r="BD139" s="17">
        <f>SUM(X139:AC139)</f>
        <v>10.66666666666667</v>
      </c>
      <c r="BE139" s="45">
        <f>SUM(BC139:BD139)</f>
        <v>22.333333333333336</v>
      </c>
    </row>
    <row r="140" spans="1:57" ht="13" x14ac:dyDescent="0.15">
      <c r="A140" s="2" t="s">
        <v>0</v>
      </c>
      <c r="B140" s="2" t="s">
        <v>1</v>
      </c>
      <c r="C140" s="2" t="s">
        <v>2</v>
      </c>
      <c r="D140" s="2" t="s">
        <v>3</v>
      </c>
      <c r="E140" s="29">
        <v>800</v>
      </c>
      <c r="F140" s="14">
        <v>2</v>
      </c>
      <c r="G140" s="2">
        <v>2</v>
      </c>
      <c r="H140" s="10">
        <v>5</v>
      </c>
      <c r="I140" s="2">
        <v>5</v>
      </c>
      <c r="J140" s="2">
        <v>1</v>
      </c>
      <c r="K140" s="10">
        <v>1</v>
      </c>
      <c r="L140" s="2">
        <v>2</v>
      </c>
      <c r="M140" s="2">
        <v>4</v>
      </c>
      <c r="N140" s="10">
        <v>4</v>
      </c>
      <c r="O140" s="2">
        <v>1</v>
      </c>
      <c r="P140" s="2">
        <v>6</v>
      </c>
      <c r="Q140" s="10">
        <v>4</v>
      </c>
      <c r="R140" s="2">
        <v>4</v>
      </c>
      <c r="S140" s="2">
        <v>5</v>
      </c>
      <c r="T140" s="10">
        <v>2</v>
      </c>
      <c r="U140" s="2">
        <v>6</v>
      </c>
      <c r="V140" s="2">
        <v>6</v>
      </c>
      <c r="W140" s="2">
        <v>5</v>
      </c>
      <c r="X140" s="2">
        <f t="shared" si="26"/>
        <v>-9</v>
      </c>
      <c r="Y140" s="2">
        <f t="shared" si="27"/>
        <v>-4.666666666666667</v>
      </c>
      <c r="Z140" s="2">
        <f t="shared" si="28"/>
        <v>-3.3333333333333335</v>
      </c>
      <c r="AA140" s="2">
        <f t="shared" si="29"/>
        <v>3.6666666666666665</v>
      </c>
      <c r="AB140" s="2">
        <f t="shared" si="30"/>
        <v>7.333333333333333</v>
      </c>
      <c r="AC140" s="2">
        <f t="shared" si="31"/>
        <v>17</v>
      </c>
      <c r="AE140" s="3">
        <v>4</v>
      </c>
      <c r="AF140" s="2">
        <v>4</v>
      </c>
      <c r="AG140" s="10">
        <v>6</v>
      </c>
      <c r="AH140" s="2">
        <v>7</v>
      </c>
      <c r="AI140" s="2">
        <v>1</v>
      </c>
      <c r="AJ140" s="10">
        <v>2</v>
      </c>
      <c r="AK140" s="2">
        <v>2</v>
      </c>
      <c r="AL140" s="2">
        <v>5</v>
      </c>
      <c r="AM140" s="10">
        <v>4</v>
      </c>
      <c r="AN140" s="5">
        <v>1</v>
      </c>
      <c r="AO140" s="2">
        <v>6</v>
      </c>
      <c r="AP140" s="10">
        <v>5</v>
      </c>
      <c r="AQ140" s="2">
        <v>3</v>
      </c>
      <c r="AR140" s="2">
        <v>4</v>
      </c>
      <c r="AS140" s="10">
        <v>3</v>
      </c>
      <c r="AT140" s="2">
        <v>6</v>
      </c>
      <c r="AU140" s="2">
        <v>5</v>
      </c>
      <c r="AV140" s="10">
        <v>5</v>
      </c>
      <c r="AW140">
        <f t="shared" si="32"/>
        <v>-14</v>
      </c>
      <c r="AX140">
        <f t="shared" si="33"/>
        <v>-6.666666666666667</v>
      </c>
      <c r="AY140">
        <f t="shared" si="34"/>
        <v>-3.6666666666666665</v>
      </c>
      <c r="AZ140">
        <f t="shared" si="35"/>
        <v>4</v>
      </c>
      <c r="BA140">
        <f t="shared" si="36"/>
        <v>6.666666666666667</v>
      </c>
      <c r="BB140">
        <f t="shared" si="37"/>
        <v>16</v>
      </c>
      <c r="BC140" s="20">
        <f t="shared" si="38"/>
        <v>2.3333333333333321</v>
      </c>
      <c r="BD140" s="17">
        <f>SUM(X140:AC140)</f>
        <v>11</v>
      </c>
      <c r="BE140" s="45">
        <f>SUM(BC140:BD140)</f>
        <v>13.333333333333332</v>
      </c>
    </row>
    <row r="141" spans="1:57" ht="13" x14ac:dyDescent="0.15">
      <c r="A141" s="26" t="s">
        <v>13</v>
      </c>
      <c r="B141" s="2" t="s">
        <v>6</v>
      </c>
      <c r="C141" s="2" t="s">
        <v>14</v>
      </c>
      <c r="D141" s="2" t="s">
        <v>3</v>
      </c>
      <c r="E141" s="23" t="s">
        <v>116</v>
      </c>
      <c r="F141" s="14">
        <v>2</v>
      </c>
      <c r="G141" s="2">
        <v>1</v>
      </c>
      <c r="H141" s="10">
        <v>2</v>
      </c>
      <c r="I141" s="2">
        <v>5</v>
      </c>
      <c r="J141" s="2">
        <v>3</v>
      </c>
      <c r="K141" s="10">
        <v>1</v>
      </c>
      <c r="L141" s="2">
        <v>4</v>
      </c>
      <c r="M141" s="2">
        <v>5</v>
      </c>
      <c r="N141" s="10">
        <v>3</v>
      </c>
      <c r="O141" s="2">
        <v>3</v>
      </c>
      <c r="P141" s="2">
        <v>7</v>
      </c>
      <c r="Q141" s="10">
        <v>6</v>
      </c>
      <c r="R141" s="2">
        <v>6</v>
      </c>
      <c r="S141" s="2">
        <v>6</v>
      </c>
      <c r="T141" s="10">
        <v>3</v>
      </c>
      <c r="U141" s="2">
        <v>6</v>
      </c>
      <c r="V141" s="2">
        <v>3</v>
      </c>
      <c r="W141" s="2">
        <v>2</v>
      </c>
      <c r="X141" s="2">
        <f t="shared" si="26"/>
        <v>-5</v>
      </c>
      <c r="Y141" s="2">
        <f t="shared" si="27"/>
        <v>-6</v>
      </c>
      <c r="Z141" s="2">
        <f t="shared" si="28"/>
        <v>-4</v>
      </c>
      <c r="AA141" s="2">
        <f t="shared" si="29"/>
        <v>5.333333333333333</v>
      </c>
      <c r="AB141" s="2">
        <f t="shared" si="30"/>
        <v>10</v>
      </c>
      <c r="AC141" s="2">
        <f t="shared" si="31"/>
        <v>11</v>
      </c>
      <c r="AE141" s="3">
        <v>1</v>
      </c>
      <c r="AF141" s="2">
        <v>1</v>
      </c>
      <c r="AG141" s="10">
        <v>2</v>
      </c>
      <c r="AH141" s="2">
        <v>7</v>
      </c>
      <c r="AI141" s="2">
        <v>1</v>
      </c>
      <c r="AJ141" s="10">
        <v>1</v>
      </c>
      <c r="AK141" s="2">
        <v>4</v>
      </c>
      <c r="AL141" s="2">
        <v>3</v>
      </c>
      <c r="AM141" s="10">
        <v>1</v>
      </c>
      <c r="AN141" s="5">
        <v>2</v>
      </c>
      <c r="AO141" s="2">
        <v>7</v>
      </c>
      <c r="AP141" s="10">
        <v>7</v>
      </c>
      <c r="AQ141" s="2">
        <v>1</v>
      </c>
      <c r="AR141" s="2">
        <v>1</v>
      </c>
      <c r="AS141" s="10">
        <v>2</v>
      </c>
      <c r="AT141" s="2">
        <v>4</v>
      </c>
      <c r="AU141" s="2">
        <v>2</v>
      </c>
      <c r="AV141" s="10">
        <v>2</v>
      </c>
      <c r="AW141">
        <f t="shared" si="32"/>
        <v>-4</v>
      </c>
      <c r="AX141">
        <f t="shared" si="33"/>
        <v>-6</v>
      </c>
      <c r="AY141">
        <f t="shared" si="34"/>
        <v>-2.6666666666666665</v>
      </c>
      <c r="AZ141">
        <f t="shared" si="35"/>
        <v>5.333333333333333</v>
      </c>
      <c r="BA141">
        <f t="shared" si="36"/>
        <v>2.6666666666666665</v>
      </c>
      <c r="BB141">
        <f t="shared" si="37"/>
        <v>8</v>
      </c>
      <c r="BC141" s="20">
        <f t="shared" si="38"/>
        <v>3.3333333333333339</v>
      </c>
      <c r="BD141" s="17">
        <f>SUM(X141:AC141)</f>
        <v>11.333333333333332</v>
      </c>
      <c r="BE141" s="45">
        <f>SUM(BC141:BD141)</f>
        <v>14.666666666666666</v>
      </c>
    </row>
    <row r="142" spans="1:57" ht="13" x14ac:dyDescent="0.15">
      <c r="A142" s="27" t="s">
        <v>11</v>
      </c>
      <c r="B142" s="2" t="s">
        <v>6</v>
      </c>
      <c r="C142" s="2" t="s">
        <v>8</v>
      </c>
      <c r="D142" s="2" t="s">
        <v>3</v>
      </c>
      <c r="E142" s="23" t="s">
        <v>116</v>
      </c>
      <c r="F142" s="14">
        <v>1</v>
      </c>
      <c r="G142" s="2">
        <v>2</v>
      </c>
      <c r="H142" s="10">
        <v>2</v>
      </c>
      <c r="I142" s="2">
        <v>2</v>
      </c>
      <c r="J142" s="2">
        <v>2</v>
      </c>
      <c r="K142" s="10">
        <v>1</v>
      </c>
      <c r="L142" s="2">
        <v>3</v>
      </c>
      <c r="M142" s="2">
        <v>1</v>
      </c>
      <c r="N142" s="10">
        <v>1</v>
      </c>
      <c r="O142" s="2">
        <v>2</v>
      </c>
      <c r="P142" s="2">
        <v>2</v>
      </c>
      <c r="Q142" s="10">
        <v>1</v>
      </c>
      <c r="R142" s="2">
        <v>4</v>
      </c>
      <c r="S142" s="2">
        <v>2</v>
      </c>
      <c r="T142" s="10">
        <v>4</v>
      </c>
      <c r="U142" s="2">
        <v>6</v>
      </c>
      <c r="V142" s="2">
        <v>4</v>
      </c>
      <c r="W142" s="2">
        <v>3</v>
      </c>
      <c r="X142" s="2">
        <f t="shared" si="26"/>
        <v>-5</v>
      </c>
      <c r="Y142" s="2">
        <f t="shared" si="27"/>
        <v>-3.3333333333333335</v>
      </c>
      <c r="Z142" s="2">
        <f t="shared" si="28"/>
        <v>-1.6666666666666667</v>
      </c>
      <c r="AA142" s="2">
        <f t="shared" si="29"/>
        <v>1.6666666666666667</v>
      </c>
      <c r="AB142" s="2">
        <f t="shared" si="30"/>
        <v>6.666666666666667</v>
      </c>
      <c r="AC142" s="2">
        <f t="shared" si="31"/>
        <v>13</v>
      </c>
      <c r="AE142" s="3">
        <v>1</v>
      </c>
      <c r="AF142" s="2">
        <v>1</v>
      </c>
      <c r="AG142" s="10">
        <v>1</v>
      </c>
      <c r="AH142" s="2">
        <v>3</v>
      </c>
      <c r="AI142" s="2">
        <v>1</v>
      </c>
      <c r="AJ142" s="10">
        <v>1</v>
      </c>
      <c r="AK142" s="2">
        <v>2</v>
      </c>
      <c r="AL142" s="2">
        <v>1</v>
      </c>
      <c r="AM142" s="10">
        <v>1</v>
      </c>
      <c r="AN142" s="5">
        <v>2</v>
      </c>
      <c r="AO142" s="2">
        <v>2</v>
      </c>
      <c r="AP142" s="10">
        <v>1</v>
      </c>
      <c r="AQ142" s="2">
        <v>3</v>
      </c>
      <c r="AR142" s="2">
        <v>2</v>
      </c>
      <c r="AS142" s="10">
        <v>3</v>
      </c>
      <c r="AT142" s="2">
        <v>5</v>
      </c>
      <c r="AU142" s="2">
        <v>5</v>
      </c>
      <c r="AV142" s="10">
        <v>4</v>
      </c>
      <c r="AW142">
        <f t="shared" si="32"/>
        <v>-3</v>
      </c>
      <c r="AX142">
        <f t="shared" si="33"/>
        <v>-3.3333333333333335</v>
      </c>
      <c r="AY142">
        <f t="shared" si="34"/>
        <v>-1.3333333333333333</v>
      </c>
      <c r="AZ142">
        <f t="shared" si="35"/>
        <v>1.6666666666666667</v>
      </c>
      <c r="BA142">
        <f t="shared" si="36"/>
        <v>5.333333333333333</v>
      </c>
      <c r="BB142">
        <f t="shared" si="37"/>
        <v>14</v>
      </c>
      <c r="BC142" s="20">
        <f t="shared" si="38"/>
        <v>13.333333333333332</v>
      </c>
      <c r="BD142" s="17">
        <f>SUM(X142:AC142)</f>
        <v>11.333333333333332</v>
      </c>
      <c r="BE142" s="45">
        <f>SUM(BC142:BD142)</f>
        <v>24.666666666666664</v>
      </c>
    </row>
    <row r="143" spans="1:57" ht="13" x14ac:dyDescent="0.15">
      <c r="A143" s="2" t="s">
        <v>0</v>
      </c>
      <c r="B143" s="2" t="s">
        <v>1</v>
      </c>
      <c r="C143" s="2" t="s">
        <v>2</v>
      </c>
      <c r="D143" s="2" t="s">
        <v>18</v>
      </c>
      <c r="E143" s="29">
        <v>200</v>
      </c>
      <c r="F143" s="14">
        <v>4</v>
      </c>
      <c r="G143" s="2">
        <v>6</v>
      </c>
      <c r="H143" s="10">
        <v>5</v>
      </c>
      <c r="I143" s="2">
        <v>4</v>
      </c>
      <c r="J143" s="2">
        <v>1</v>
      </c>
      <c r="K143" s="10">
        <v>3</v>
      </c>
      <c r="L143" s="2">
        <v>1</v>
      </c>
      <c r="M143" s="2">
        <v>1</v>
      </c>
      <c r="N143" s="10">
        <v>1</v>
      </c>
      <c r="O143" s="2">
        <v>1</v>
      </c>
      <c r="P143" s="2">
        <v>1</v>
      </c>
      <c r="Q143" s="10">
        <v>1</v>
      </c>
      <c r="R143" s="2">
        <v>7</v>
      </c>
      <c r="S143" s="2">
        <v>5</v>
      </c>
      <c r="T143" s="10">
        <v>4</v>
      </c>
      <c r="U143" s="2">
        <v>7</v>
      </c>
      <c r="V143" s="2">
        <v>7</v>
      </c>
      <c r="W143" s="2">
        <v>7</v>
      </c>
      <c r="X143" s="2">
        <f t="shared" si="26"/>
        <v>-15</v>
      </c>
      <c r="Y143" s="2">
        <f t="shared" si="27"/>
        <v>-5.333333333333333</v>
      </c>
      <c r="Z143" s="2">
        <f t="shared" si="28"/>
        <v>-1</v>
      </c>
      <c r="AA143" s="2">
        <f t="shared" si="29"/>
        <v>1</v>
      </c>
      <c r="AB143" s="2">
        <f t="shared" si="30"/>
        <v>10.666666666666666</v>
      </c>
      <c r="AC143" s="2">
        <f t="shared" si="31"/>
        <v>21</v>
      </c>
      <c r="AE143" s="3">
        <v>4</v>
      </c>
      <c r="AF143" s="2">
        <v>4</v>
      </c>
      <c r="AG143" s="10">
        <v>5</v>
      </c>
      <c r="AH143" s="2">
        <v>4</v>
      </c>
      <c r="AI143" s="2">
        <v>1</v>
      </c>
      <c r="AJ143" s="10">
        <v>3</v>
      </c>
      <c r="AK143" s="2">
        <v>1</v>
      </c>
      <c r="AL143" s="2">
        <v>1</v>
      </c>
      <c r="AM143" s="10">
        <v>1</v>
      </c>
      <c r="AN143" s="5">
        <v>1</v>
      </c>
      <c r="AO143" s="2">
        <v>1</v>
      </c>
      <c r="AP143" s="10">
        <v>1</v>
      </c>
      <c r="AQ143" s="2">
        <v>7</v>
      </c>
      <c r="AR143" s="2">
        <v>1</v>
      </c>
      <c r="AS143" s="10">
        <v>5</v>
      </c>
      <c r="AT143" s="2">
        <v>7</v>
      </c>
      <c r="AU143" s="2">
        <v>7</v>
      </c>
      <c r="AV143" s="10">
        <v>7</v>
      </c>
      <c r="AW143">
        <f t="shared" si="32"/>
        <v>-13</v>
      </c>
      <c r="AX143">
        <f t="shared" si="33"/>
        <v>-5.333333333333333</v>
      </c>
      <c r="AY143">
        <f t="shared" si="34"/>
        <v>-1</v>
      </c>
      <c r="AZ143">
        <f t="shared" si="35"/>
        <v>1</v>
      </c>
      <c r="BA143">
        <f t="shared" si="36"/>
        <v>8.6666666666666661</v>
      </c>
      <c r="BB143">
        <f t="shared" si="37"/>
        <v>21</v>
      </c>
      <c r="BC143" s="20">
        <f t="shared" si="38"/>
        <v>11.333333333333334</v>
      </c>
      <c r="BD143" s="17">
        <f>SUM(X143:AC143)</f>
        <v>11.333333333333334</v>
      </c>
      <c r="BE143" s="45">
        <f>SUM(BC143:BD143)</f>
        <v>22.666666666666668</v>
      </c>
    </row>
    <row r="144" spans="1:57" ht="13" x14ac:dyDescent="0.15">
      <c r="A144" s="27" t="s">
        <v>11</v>
      </c>
      <c r="B144" s="2" t="s">
        <v>6</v>
      </c>
      <c r="C144" s="2" t="s">
        <v>8</v>
      </c>
      <c r="D144" s="2" t="s">
        <v>3</v>
      </c>
      <c r="E144" s="28" t="s">
        <v>139</v>
      </c>
      <c r="F144" s="14">
        <v>2</v>
      </c>
      <c r="G144" s="2">
        <v>2</v>
      </c>
      <c r="H144" s="10">
        <v>3</v>
      </c>
      <c r="I144" s="2">
        <v>4</v>
      </c>
      <c r="J144" s="2">
        <v>2</v>
      </c>
      <c r="K144" s="10">
        <v>2</v>
      </c>
      <c r="L144" s="2">
        <v>2</v>
      </c>
      <c r="M144" s="2">
        <v>4</v>
      </c>
      <c r="N144" s="10">
        <v>2</v>
      </c>
      <c r="O144" s="2">
        <v>2</v>
      </c>
      <c r="P144" s="2">
        <v>6</v>
      </c>
      <c r="Q144" s="10">
        <v>5</v>
      </c>
      <c r="R144" s="2">
        <v>4</v>
      </c>
      <c r="S144" s="2">
        <v>2</v>
      </c>
      <c r="T144" s="10">
        <v>3</v>
      </c>
      <c r="U144" s="2">
        <v>5</v>
      </c>
      <c r="V144" s="2">
        <v>5</v>
      </c>
      <c r="W144" s="2">
        <v>6</v>
      </c>
      <c r="X144" s="2">
        <f t="shared" si="26"/>
        <v>-7</v>
      </c>
      <c r="Y144" s="2">
        <f t="shared" si="27"/>
        <v>-5.333333333333333</v>
      </c>
      <c r="Z144" s="2">
        <f t="shared" si="28"/>
        <v>-2.6666666666666665</v>
      </c>
      <c r="AA144" s="2">
        <f t="shared" si="29"/>
        <v>4.333333333333333</v>
      </c>
      <c r="AB144" s="2">
        <f t="shared" si="30"/>
        <v>6</v>
      </c>
      <c r="AC144" s="2">
        <f t="shared" si="31"/>
        <v>16</v>
      </c>
      <c r="AE144" s="3">
        <v>3</v>
      </c>
      <c r="AF144" s="2">
        <v>3</v>
      </c>
      <c r="AG144" s="10">
        <v>5</v>
      </c>
      <c r="AH144" s="2">
        <v>6</v>
      </c>
      <c r="AI144" s="2">
        <v>1</v>
      </c>
      <c r="AJ144" s="10">
        <v>2</v>
      </c>
      <c r="AK144" s="2">
        <v>3</v>
      </c>
      <c r="AL144" s="2">
        <v>3</v>
      </c>
      <c r="AM144" s="10">
        <v>4</v>
      </c>
      <c r="AN144" s="5">
        <v>4</v>
      </c>
      <c r="AO144" s="2">
        <v>2</v>
      </c>
      <c r="AP144" s="10">
        <v>6</v>
      </c>
      <c r="AQ144" s="2">
        <v>3</v>
      </c>
      <c r="AR144" s="2">
        <v>2</v>
      </c>
      <c r="AS144" s="10">
        <v>4</v>
      </c>
      <c r="AT144" s="2">
        <v>5</v>
      </c>
      <c r="AU144" s="2">
        <v>2</v>
      </c>
      <c r="AV144" s="10">
        <v>4</v>
      </c>
      <c r="AW144">
        <f t="shared" si="32"/>
        <v>-11</v>
      </c>
      <c r="AX144">
        <f t="shared" si="33"/>
        <v>-6</v>
      </c>
      <c r="AY144">
        <f t="shared" si="34"/>
        <v>-3.3333333333333335</v>
      </c>
      <c r="AZ144">
        <f t="shared" si="35"/>
        <v>4</v>
      </c>
      <c r="BA144">
        <f t="shared" si="36"/>
        <v>6</v>
      </c>
      <c r="BB144">
        <f t="shared" si="37"/>
        <v>11</v>
      </c>
      <c r="BC144" s="20">
        <f t="shared" si="38"/>
        <v>0.66666666666666785</v>
      </c>
      <c r="BD144" s="17">
        <f>SUM(X144:AC144)</f>
        <v>11.333333333333336</v>
      </c>
      <c r="BE144" s="45">
        <f>SUM(BC144:BD144)</f>
        <v>12.000000000000004</v>
      </c>
    </row>
    <row r="145" spans="1:57" ht="13" x14ac:dyDescent="0.15">
      <c r="A145" s="2" t="s">
        <v>0</v>
      </c>
      <c r="B145" s="2" t="s">
        <v>1</v>
      </c>
      <c r="C145" s="2" t="s">
        <v>2</v>
      </c>
      <c r="D145" s="2" t="s">
        <v>12</v>
      </c>
      <c r="E145" s="28" t="s">
        <v>121</v>
      </c>
      <c r="F145" s="14">
        <v>5</v>
      </c>
      <c r="G145" s="2">
        <v>4</v>
      </c>
      <c r="H145" s="10">
        <v>4</v>
      </c>
      <c r="I145" s="2">
        <v>1</v>
      </c>
      <c r="J145" s="2">
        <v>1</v>
      </c>
      <c r="K145" s="10">
        <v>1</v>
      </c>
      <c r="L145" s="2">
        <v>1</v>
      </c>
      <c r="M145" s="2">
        <v>2</v>
      </c>
      <c r="N145" s="10">
        <v>1</v>
      </c>
      <c r="O145" s="2">
        <v>1</v>
      </c>
      <c r="P145" s="2">
        <v>7</v>
      </c>
      <c r="Q145" s="10">
        <v>5</v>
      </c>
      <c r="R145" s="2">
        <v>3</v>
      </c>
      <c r="S145" s="2">
        <v>5</v>
      </c>
      <c r="T145" s="10">
        <v>5</v>
      </c>
      <c r="U145" s="2">
        <v>5</v>
      </c>
      <c r="V145" s="2">
        <v>5</v>
      </c>
      <c r="W145" s="2">
        <v>5</v>
      </c>
      <c r="X145" s="2">
        <f t="shared" si="26"/>
        <v>-13</v>
      </c>
      <c r="Y145" s="2">
        <f t="shared" si="27"/>
        <v>-2</v>
      </c>
      <c r="Z145" s="2">
        <f t="shared" si="28"/>
        <v>-1.3333333333333333</v>
      </c>
      <c r="AA145" s="2">
        <f t="shared" si="29"/>
        <v>4.333333333333333</v>
      </c>
      <c r="AB145" s="2">
        <f t="shared" si="30"/>
        <v>8.6666666666666661</v>
      </c>
      <c r="AC145" s="2">
        <f t="shared" si="31"/>
        <v>15</v>
      </c>
      <c r="AE145" s="3">
        <v>6</v>
      </c>
      <c r="AF145" s="2">
        <v>5</v>
      </c>
      <c r="AG145" s="10">
        <v>6</v>
      </c>
      <c r="AH145" s="2">
        <v>3</v>
      </c>
      <c r="AI145" s="2">
        <v>1</v>
      </c>
      <c r="AJ145" s="10">
        <v>1</v>
      </c>
      <c r="AK145" s="2">
        <v>1</v>
      </c>
      <c r="AL145" s="2">
        <v>2</v>
      </c>
      <c r="AM145" s="10">
        <v>3</v>
      </c>
      <c r="AN145" s="5">
        <v>1</v>
      </c>
      <c r="AO145" s="2">
        <v>6</v>
      </c>
      <c r="AP145" s="10">
        <v>6</v>
      </c>
      <c r="AQ145" s="2">
        <v>3</v>
      </c>
      <c r="AR145" s="2">
        <v>4</v>
      </c>
      <c r="AS145" s="10">
        <v>3</v>
      </c>
      <c r="AT145" s="2">
        <v>5</v>
      </c>
      <c r="AU145" s="2">
        <v>6</v>
      </c>
      <c r="AV145" s="10">
        <v>6</v>
      </c>
      <c r="AW145">
        <f t="shared" si="32"/>
        <v>-17</v>
      </c>
      <c r="AX145">
        <f t="shared" si="33"/>
        <v>-3.3333333333333335</v>
      </c>
      <c r="AY145">
        <f t="shared" si="34"/>
        <v>-2</v>
      </c>
      <c r="AZ145">
        <f t="shared" si="35"/>
        <v>4.333333333333333</v>
      </c>
      <c r="BA145">
        <f t="shared" si="36"/>
        <v>6.666666666666667</v>
      </c>
      <c r="BB145">
        <f t="shared" si="37"/>
        <v>17</v>
      </c>
      <c r="BC145" s="20">
        <f t="shared" si="38"/>
        <v>5.6666666666666679</v>
      </c>
      <c r="BD145" s="17">
        <f>SUM(X145:AC145)</f>
        <v>11.666666666666666</v>
      </c>
      <c r="BE145" s="45">
        <f>SUM(BC145:BD145)</f>
        <v>17.333333333333336</v>
      </c>
    </row>
    <row r="146" spans="1:57" ht="13" x14ac:dyDescent="0.15">
      <c r="A146" s="2" t="s">
        <v>9</v>
      </c>
      <c r="B146" s="2" t="s">
        <v>1</v>
      </c>
      <c r="C146" s="2" t="s">
        <v>8</v>
      </c>
      <c r="D146" s="2" t="s">
        <v>3</v>
      </c>
      <c r="E146" s="28" t="s">
        <v>140</v>
      </c>
      <c r="F146" s="14">
        <v>7</v>
      </c>
      <c r="G146" s="2">
        <v>6</v>
      </c>
      <c r="H146" s="10">
        <v>1</v>
      </c>
      <c r="I146" s="2">
        <v>1</v>
      </c>
      <c r="J146" s="2">
        <v>1</v>
      </c>
      <c r="K146" s="10">
        <v>1</v>
      </c>
      <c r="L146" s="2">
        <v>1</v>
      </c>
      <c r="M146" s="2">
        <v>1</v>
      </c>
      <c r="N146" s="10">
        <v>1</v>
      </c>
      <c r="O146" s="2">
        <v>1</v>
      </c>
      <c r="P146" s="2">
        <v>1</v>
      </c>
      <c r="Q146" s="10">
        <v>1</v>
      </c>
      <c r="R146" s="2">
        <v>1</v>
      </c>
      <c r="S146" s="2">
        <v>6</v>
      </c>
      <c r="T146" s="10">
        <v>6</v>
      </c>
      <c r="U146" s="2">
        <v>7</v>
      </c>
      <c r="V146" s="2">
        <v>7</v>
      </c>
      <c r="W146" s="2">
        <v>5</v>
      </c>
      <c r="X146" s="2">
        <f t="shared" si="26"/>
        <v>-14</v>
      </c>
      <c r="Y146" s="2">
        <f t="shared" si="27"/>
        <v>-2</v>
      </c>
      <c r="Z146" s="2">
        <f t="shared" si="28"/>
        <v>-1</v>
      </c>
      <c r="AA146" s="2">
        <f t="shared" si="29"/>
        <v>1</v>
      </c>
      <c r="AB146" s="2">
        <f t="shared" si="30"/>
        <v>8.6666666666666661</v>
      </c>
      <c r="AC146" s="2">
        <f t="shared" si="31"/>
        <v>19</v>
      </c>
      <c r="AE146" s="3">
        <v>6</v>
      </c>
      <c r="AF146" s="2">
        <v>5</v>
      </c>
      <c r="AG146" s="10">
        <v>5</v>
      </c>
      <c r="AH146" s="2">
        <v>5</v>
      </c>
      <c r="AI146" s="2">
        <v>1</v>
      </c>
      <c r="AJ146" s="10">
        <v>1</v>
      </c>
      <c r="AK146" s="2">
        <v>1</v>
      </c>
      <c r="AL146" s="2">
        <v>1</v>
      </c>
      <c r="AM146" s="10">
        <v>1</v>
      </c>
      <c r="AN146" s="5">
        <v>1</v>
      </c>
      <c r="AO146" s="2">
        <v>1</v>
      </c>
      <c r="AP146" s="10">
        <v>1</v>
      </c>
      <c r="AQ146" s="2">
        <v>5</v>
      </c>
      <c r="AR146" s="2">
        <v>1</v>
      </c>
      <c r="AS146" s="10">
        <v>1</v>
      </c>
      <c r="AT146" s="2">
        <v>5</v>
      </c>
      <c r="AU146" s="2">
        <v>6</v>
      </c>
      <c r="AV146" s="10">
        <v>5</v>
      </c>
      <c r="AW146">
        <f t="shared" si="32"/>
        <v>-16</v>
      </c>
      <c r="AX146">
        <f t="shared" si="33"/>
        <v>-4.666666666666667</v>
      </c>
      <c r="AY146">
        <f t="shared" si="34"/>
        <v>-1</v>
      </c>
      <c r="AZ146">
        <f t="shared" si="35"/>
        <v>1</v>
      </c>
      <c r="BA146">
        <f t="shared" si="36"/>
        <v>4.666666666666667</v>
      </c>
      <c r="BB146">
        <f t="shared" si="37"/>
        <v>16</v>
      </c>
      <c r="BC146" s="20">
        <f t="shared" si="38"/>
        <v>0</v>
      </c>
      <c r="BD146" s="17">
        <f>SUM(X146:AC146)</f>
        <v>11.666666666666666</v>
      </c>
      <c r="BE146" s="45">
        <f>SUM(BC146:BD146)</f>
        <v>11.666666666666666</v>
      </c>
    </row>
    <row r="147" spans="1:57" ht="13" x14ac:dyDescent="0.15">
      <c r="A147" s="2" t="s">
        <v>0</v>
      </c>
      <c r="B147" s="2" t="s">
        <v>1</v>
      </c>
      <c r="C147" s="2" t="s">
        <v>2</v>
      </c>
      <c r="D147" s="2" t="s">
        <v>3</v>
      </c>
      <c r="E147" s="29">
        <v>500</v>
      </c>
      <c r="F147" s="14">
        <v>1</v>
      </c>
      <c r="G147" s="2">
        <v>1</v>
      </c>
      <c r="H147" s="10">
        <v>4</v>
      </c>
      <c r="I147" s="2">
        <v>5</v>
      </c>
      <c r="J147" s="2">
        <v>1</v>
      </c>
      <c r="K147" s="10">
        <v>3</v>
      </c>
      <c r="L147" s="2">
        <v>2</v>
      </c>
      <c r="M147" s="2">
        <v>1</v>
      </c>
      <c r="N147" s="10">
        <v>4</v>
      </c>
      <c r="O147" s="2">
        <v>5</v>
      </c>
      <c r="P147" s="2">
        <v>3</v>
      </c>
      <c r="Q147" s="10">
        <v>4</v>
      </c>
      <c r="R147" s="2">
        <v>3</v>
      </c>
      <c r="S147" s="2">
        <v>5</v>
      </c>
      <c r="T147" s="10">
        <v>4</v>
      </c>
      <c r="U147" s="2">
        <v>7</v>
      </c>
      <c r="V147" s="2">
        <v>2</v>
      </c>
      <c r="W147" s="2">
        <v>5</v>
      </c>
      <c r="X147" s="2">
        <f t="shared" si="26"/>
        <v>-6</v>
      </c>
      <c r="Y147" s="2">
        <f t="shared" si="27"/>
        <v>-6</v>
      </c>
      <c r="Z147" s="2">
        <f t="shared" si="28"/>
        <v>-2.3333333333333335</v>
      </c>
      <c r="AA147" s="2">
        <f t="shared" si="29"/>
        <v>4</v>
      </c>
      <c r="AB147" s="2">
        <f t="shared" si="30"/>
        <v>8</v>
      </c>
      <c r="AC147" s="2">
        <f t="shared" si="31"/>
        <v>14</v>
      </c>
      <c r="AE147" s="3">
        <v>2</v>
      </c>
      <c r="AF147" s="2">
        <v>1</v>
      </c>
      <c r="AG147" s="10">
        <v>3</v>
      </c>
      <c r="AH147" s="2">
        <v>3</v>
      </c>
      <c r="AI147" s="2">
        <v>1</v>
      </c>
      <c r="AJ147" s="10">
        <v>2</v>
      </c>
      <c r="AK147" s="2">
        <v>1</v>
      </c>
      <c r="AL147" s="2">
        <v>1</v>
      </c>
      <c r="AM147" s="10">
        <v>2</v>
      </c>
      <c r="AN147" s="5">
        <v>3</v>
      </c>
      <c r="AO147" s="2">
        <v>3</v>
      </c>
      <c r="AP147" s="10">
        <v>3</v>
      </c>
      <c r="AQ147" s="2">
        <v>3</v>
      </c>
      <c r="AR147" s="2">
        <v>3</v>
      </c>
      <c r="AS147" s="10">
        <v>3</v>
      </c>
      <c r="AT147" s="2">
        <v>5</v>
      </c>
      <c r="AU147" s="2">
        <v>3</v>
      </c>
      <c r="AV147" s="10">
        <v>3</v>
      </c>
      <c r="AW147">
        <f t="shared" si="32"/>
        <v>-6</v>
      </c>
      <c r="AX147">
        <f t="shared" si="33"/>
        <v>-4</v>
      </c>
      <c r="AY147">
        <f t="shared" si="34"/>
        <v>-1.3333333333333333</v>
      </c>
      <c r="AZ147">
        <f t="shared" si="35"/>
        <v>3</v>
      </c>
      <c r="BA147">
        <f t="shared" si="36"/>
        <v>6</v>
      </c>
      <c r="BB147">
        <f t="shared" si="37"/>
        <v>11</v>
      </c>
      <c r="BC147" s="20">
        <f t="shared" si="38"/>
        <v>8.6666666666666661</v>
      </c>
      <c r="BD147" s="17">
        <f>SUM(X147:AC147)</f>
        <v>11.666666666666666</v>
      </c>
      <c r="BE147" s="45">
        <f>SUM(BC147:BD147)</f>
        <v>20.333333333333332</v>
      </c>
    </row>
    <row r="148" spans="1:57" ht="13" x14ac:dyDescent="0.15">
      <c r="A148" s="27" t="s">
        <v>11</v>
      </c>
      <c r="B148" s="2" t="s">
        <v>6</v>
      </c>
      <c r="C148" s="2" t="s">
        <v>8</v>
      </c>
      <c r="D148" s="2" t="s">
        <v>12</v>
      </c>
      <c r="E148" s="29">
        <v>700</v>
      </c>
      <c r="F148" s="14">
        <v>1</v>
      </c>
      <c r="G148" s="2">
        <v>1</v>
      </c>
      <c r="H148" s="10">
        <v>1</v>
      </c>
      <c r="I148" s="2">
        <v>6</v>
      </c>
      <c r="J148" s="2">
        <v>1</v>
      </c>
      <c r="K148" s="10">
        <v>1</v>
      </c>
      <c r="L148" s="2">
        <v>5</v>
      </c>
      <c r="M148" s="2">
        <v>5</v>
      </c>
      <c r="N148" s="10">
        <v>5</v>
      </c>
      <c r="O148" s="2">
        <v>6</v>
      </c>
      <c r="P148" s="2">
        <v>5</v>
      </c>
      <c r="Q148" s="10">
        <v>5</v>
      </c>
      <c r="R148" s="2">
        <v>4</v>
      </c>
      <c r="S148" s="2">
        <v>2</v>
      </c>
      <c r="T148" s="10">
        <v>1</v>
      </c>
      <c r="U148" s="2">
        <v>5</v>
      </c>
      <c r="V148" s="2">
        <v>5</v>
      </c>
      <c r="W148" s="2">
        <v>5</v>
      </c>
      <c r="X148" s="2">
        <f t="shared" si="26"/>
        <v>-3</v>
      </c>
      <c r="Y148" s="2">
        <f t="shared" si="27"/>
        <v>-5.333333333333333</v>
      </c>
      <c r="Z148" s="2">
        <f t="shared" si="28"/>
        <v>-5</v>
      </c>
      <c r="AA148" s="2">
        <f t="shared" si="29"/>
        <v>5.333333333333333</v>
      </c>
      <c r="AB148" s="2">
        <f t="shared" si="30"/>
        <v>4.666666666666667</v>
      </c>
      <c r="AC148" s="2">
        <f t="shared" si="31"/>
        <v>15</v>
      </c>
      <c r="AE148" s="3">
        <v>1</v>
      </c>
      <c r="AF148" s="2">
        <v>1</v>
      </c>
      <c r="AG148" s="10">
        <v>1</v>
      </c>
      <c r="AH148" s="2">
        <v>7</v>
      </c>
      <c r="AI148" s="2">
        <v>1</v>
      </c>
      <c r="AJ148" s="10">
        <v>1</v>
      </c>
      <c r="AK148" s="2">
        <v>3</v>
      </c>
      <c r="AL148" s="2">
        <v>3</v>
      </c>
      <c r="AM148" s="10">
        <v>3</v>
      </c>
      <c r="AN148" s="5">
        <v>7</v>
      </c>
      <c r="AO148" s="2">
        <v>7</v>
      </c>
      <c r="AP148" s="10">
        <v>6</v>
      </c>
      <c r="AQ148" s="2">
        <v>3</v>
      </c>
      <c r="AR148" s="2">
        <v>1</v>
      </c>
      <c r="AS148" s="10">
        <v>1</v>
      </c>
      <c r="AT148" s="2">
        <v>4</v>
      </c>
      <c r="AU148" s="2">
        <v>3</v>
      </c>
      <c r="AV148" s="10">
        <v>3</v>
      </c>
      <c r="AW148">
        <f t="shared" si="32"/>
        <v>-3</v>
      </c>
      <c r="AX148">
        <f t="shared" si="33"/>
        <v>-6</v>
      </c>
      <c r="AY148">
        <f t="shared" si="34"/>
        <v>-3</v>
      </c>
      <c r="AZ148">
        <f t="shared" si="35"/>
        <v>6.666666666666667</v>
      </c>
      <c r="BA148">
        <f t="shared" si="36"/>
        <v>3.3333333333333335</v>
      </c>
      <c r="BB148">
        <f t="shared" si="37"/>
        <v>10</v>
      </c>
      <c r="BC148" s="20">
        <f t="shared" si="38"/>
        <v>8</v>
      </c>
      <c r="BD148" s="17">
        <f>SUM(X148:AC148)</f>
        <v>11.666666666666668</v>
      </c>
      <c r="BE148" s="45">
        <f>SUM(BC148:BD148)</f>
        <v>19.666666666666668</v>
      </c>
    </row>
    <row r="149" spans="1:57" ht="13" x14ac:dyDescent="0.15">
      <c r="A149" s="27" t="s">
        <v>11</v>
      </c>
      <c r="B149" s="2" t="s">
        <v>1</v>
      </c>
      <c r="C149" s="2" t="s">
        <v>2</v>
      </c>
      <c r="D149" s="2" t="s">
        <v>12</v>
      </c>
      <c r="E149" s="29">
        <v>150</v>
      </c>
      <c r="F149" s="14">
        <v>3</v>
      </c>
      <c r="G149" s="2">
        <v>1</v>
      </c>
      <c r="H149" s="10">
        <v>4</v>
      </c>
      <c r="I149" s="2">
        <v>7</v>
      </c>
      <c r="J149" s="2">
        <v>1</v>
      </c>
      <c r="K149" s="10">
        <v>4</v>
      </c>
      <c r="L149" s="2">
        <v>6</v>
      </c>
      <c r="M149" s="2">
        <v>5</v>
      </c>
      <c r="N149" s="10">
        <v>6</v>
      </c>
      <c r="O149" s="2">
        <v>6</v>
      </c>
      <c r="P149" s="2">
        <v>6</v>
      </c>
      <c r="Q149" s="10">
        <v>6</v>
      </c>
      <c r="R149" s="2">
        <v>5</v>
      </c>
      <c r="S149" s="2">
        <v>5</v>
      </c>
      <c r="T149" s="10">
        <v>6</v>
      </c>
      <c r="U149" s="2">
        <v>5</v>
      </c>
      <c r="V149" s="2">
        <v>6</v>
      </c>
      <c r="W149" s="2">
        <v>6</v>
      </c>
      <c r="X149" s="2">
        <f t="shared" si="26"/>
        <v>-8</v>
      </c>
      <c r="Y149" s="2">
        <f t="shared" si="27"/>
        <v>-8</v>
      </c>
      <c r="Z149" s="2">
        <f t="shared" si="28"/>
        <v>-5.666666666666667</v>
      </c>
      <c r="AA149" s="2">
        <f t="shared" si="29"/>
        <v>6</v>
      </c>
      <c r="AB149" s="2">
        <f t="shared" si="30"/>
        <v>10.666666666666666</v>
      </c>
      <c r="AC149" s="2">
        <f t="shared" si="31"/>
        <v>17</v>
      </c>
      <c r="AE149" s="3">
        <v>1</v>
      </c>
      <c r="AF149" s="2">
        <v>2</v>
      </c>
      <c r="AG149" s="10">
        <v>2</v>
      </c>
      <c r="AH149" s="2">
        <v>7</v>
      </c>
      <c r="AI149" s="2">
        <v>1</v>
      </c>
      <c r="AJ149" s="10">
        <v>4</v>
      </c>
      <c r="AK149" s="2">
        <v>5</v>
      </c>
      <c r="AL149" s="2">
        <v>6</v>
      </c>
      <c r="AM149" s="10">
        <v>6</v>
      </c>
      <c r="AN149" s="5">
        <v>6</v>
      </c>
      <c r="AO149" s="2">
        <v>6</v>
      </c>
      <c r="AP149" s="10">
        <v>6</v>
      </c>
      <c r="AQ149" s="2">
        <v>6</v>
      </c>
      <c r="AR149" s="2">
        <v>5</v>
      </c>
      <c r="AS149" s="10">
        <v>5</v>
      </c>
      <c r="AT149" s="2">
        <v>6</v>
      </c>
      <c r="AU149" s="2">
        <v>6</v>
      </c>
      <c r="AV149" s="10">
        <v>6</v>
      </c>
      <c r="AW149">
        <f t="shared" si="32"/>
        <v>-5</v>
      </c>
      <c r="AX149">
        <f t="shared" si="33"/>
        <v>-8</v>
      </c>
      <c r="AY149">
        <f t="shared" si="34"/>
        <v>-5.666666666666667</v>
      </c>
      <c r="AZ149">
        <f t="shared" si="35"/>
        <v>6</v>
      </c>
      <c r="BA149">
        <f t="shared" si="36"/>
        <v>10.666666666666666</v>
      </c>
      <c r="BB149">
        <f t="shared" si="37"/>
        <v>18</v>
      </c>
      <c r="BC149" s="20">
        <f t="shared" si="38"/>
        <v>15.999999999999998</v>
      </c>
      <c r="BD149" s="17">
        <f>SUM(X149:AC149)</f>
        <v>11.999999999999998</v>
      </c>
      <c r="BE149" s="45">
        <f>SUM(BC149:BD149)</f>
        <v>27.999999999999996</v>
      </c>
    </row>
    <row r="150" spans="1:57" ht="13" x14ac:dyDescent="0.15">
      <c r="A150" s="2" t="s">
        <v>5</v>
      </c>
      <c r="B150" s="2" t="s">
        <v>1</v>
      </c>
      <c r="C150" s="2" t="s">
        <v>8</v>
      </c>
      <c r="D150" s="2" t="s">
        <v>3</v>
      </c>
      <c r="E150" s="28" t="s">
        <v>118</v>
      </c>
      <c r="F150" s="14">
        <v>3</v>
      </c>
      <c r="G150" s="2">
        <v>1</v>
      </c>
      <c r="H150" s="10">
        <v>3</v>
      </c>
      <c r="I150" s="2">
        <v>4</v>
      </c>
      <c r="J150" s="2">
        <v>1</v>
      </c>
      <c r="K150" s="10">
        <v>4</v>
      </c>
      <c r="L150" s="2">
        <v>2</v>
      </c>
      <c r="M150" s="2">
        <v>5</v>
      </c>
      <c r="N150" s="10">
        <v>4</v>
      </c>
      <c r="O150" s="2">
        <v>6</v>
      </c>
      <c r="P150" s="2">
        <v>1</v>
      </c>
      <c r="Q150" s="10">
        <v>3</v>
      </c>
      <c r="R150" s="2">
        <v>5</v>
      </c>
      <c r="S150" s="2">
        <v>5</v>
      </c>
      <c r="T150" s="10">
        <v>4</v>
      </c>
      <c r="U150" s="2">
        <v>6</v>
      </c>
      <c r="V150" s="2">
        <v>5</v>
      </c>
      <c r="W150" s="2">
        <v>5</v>
      </c>
      <c r="X150" s="2">
        <f t="shared" si="26"/>
        <v>-7</v>
      </c>
      <c r="Y150" s="2">
        <f t="shared" si="27"/>
        <v>-6</v>
      </c>
      <c r="Z150" s="2">
        <f t="shared" si="28"/>
        <v>-3.6666666666666665</v>
      </c>
      <c r="AA150" s="2">
        <f t="shared" si="29"/>
        <v>3.3333333333333335</v>
      </c>
      <c r="AB150" s="2">
        <f t="shared" si="30"/>
        <v>9.3333333333333339</v>
      </c>
      <c r="AC150" s="2">
        <f t="shared" si="31"/>
        <v>16</v>
      </c>
      <c r="AE150" s="3">
        <v>3</v>
      </c>
      <c r="AF150" s="2">
        <v>3</v>
      </c>
      <c r="AG150" s="10">
        <v>2</v>
      </c>
      <c r="AH150" s="2">
        <v>4</v>
      </c>
      <c r="AI150" s="2">
        <v>2</v>
      </c>
      <c r="AJ150" s="10">
        <v>1</v>
      </c>
      <c r="AK150" s="2">
        <v>5</v>
      </c>
      <c r="AL150" s="2">
        <v>5</v>
      </c>
      <c r="AM150" s="10">
        <v>3</v>
      </c>
      <c r="AN150" s="5">
        <v>3</v>
      </c>
      <c r="AO150" s="2">
        <v>5</v>
      </c>
      <c r="AP150" s="10">
        <v>2</v>
      </c>
      <c r="AQ150" s="2">
        <v>4</v>
      </c>
      <c r="AR150" s="2">
        <v>3</v>
      </c>
      <c r="AS150" s="10">
        <v>4</v>
      </c>
      <c r="AT150" s="2">
        <v>4</v>
      </c>
      <c r="AU150" s="2">
        <v>5</v>
      </c>
      <c r="AV150" s="10">
        <v>5</v>
      </c>
      <c r="AW150">
        <f t="shared" si="32"/>
        <v>-8</v>
      </c>
      <c r="AX150">
        <f t="shared" si="33"/>
        <v>-4.666666666666667</v>
      </c>
      <c r="AY150">
        <f t="shared" si="34"/>
        <v>-4.333333333333333</v>
      </c>
      <c r="AZ150">
        <f t="shared" si="35"/>
        <v>3.3333333333333335</v>
      </c>
      <c r="BA150">
        <f t="shared" si="36"/>
        <v>7.333333333333333</v>
      </c>
      <c r="BB150">
        <f t="shared" si="37"/>
        <v>14</v>
      </c>
      <c r="BC150" s="20">
        <f t="shared" si="38"/>
        <v>7.666666666666667</v>
      </c>
      <c r="BD150" s="17">
        <f>SUM(X150:AC150)</f>
        <v>12</v>
      </c>
      <c r="BE150" s="45">
        <f>SUM(BC150:BD150)</f>
        <v>19.666666666666668</v>
      </c>
    </row>
    <row r="151" spans="1:57" ht="13" x14ac:dyDescent="0.15">
      <c r="A151" s="27" t="s">
        <v>11</v>
      </c>
      <c r="B151" s="2" t="s">
        <v>1</v>
      </c>
      <c r="C151" s="2" t="s">
        <v>8</v>
      </c>
      <c r="D151" s="2" t="s">
        <v>3</v>
      </c>
      <c r="E151" s="29">
        <v>682</v>
      </c>
      <c r="F151" s="14">
        <v>3</v>
      </c>
      <c r="G151" s="2">
        <v>3</v>
      </c>
      <c r="H151" s="10">
        <v>2</v>
      </c>
      <c r="I151" s="2">
        <v>1</v>
      </c>
      <c r="J151" s="2">
        <v>1</v>
      </c>
      <c r="K151" s="10">
        <v>4</v>
      </c>
      <c r="L151" s="2">
        <v>2</v>
      </c>
      <c r="M151" s="2">
        <v>6</v>
      </c>
      <c r="N151" s="10">
        <v>5</v>
      </c>
      <c r="O151" s="2">
        <v>1</v>
      </c>
      <c r="P151" s="2">
        <v>2</v>
      </c>
      <c r="Q151" s="10">
        <v>4</v>
      </c>
      <c r="R151" s="2">
        <v>5</v>
      </c>
      <c r="S151" s="2">
        <v>6</v>
      </c>
      <c r="T151" s="10">
        <v>6</v>
      </c>
      <c r="U151" s="2">
        <v>4</v>
      </c>
      <c r="V151" s="2">
        <v>7</v>
      </c>
      <c r="W151" s="2">
        <v>4</v>
      </c>
      <c r="X151" s="2">
        <f t="shared" si="26"/>
        <v>-8</v>
      </c>
      <c r="Y151" s="2">
        <f t="shared" si="27"/>
        <v>-4</v>
      </c>
      <c r="Z151" s="2">
        <f t="shared" si="28"/>
        <v>-4.333333333333333</v>
      </c>
      <c r="AA151" s="2">
        <f t="shared" si="29"/>
        <v>2.3333333333333335</v>
      </c>
      <c r="AB151" s="2">
        <f t="shared" si="30"/>
        <v>11.333333333333334</v>
      </c>
      <c r="AC151" s="2">
        <f t="shared" si="31"/>
        <v>15</v>
      </c>
      <c r="AE151" s="3">
        <v>3</v>
      </c>
      <c r="AF151" s="2">
        <v>2</v>
      </c>
      <c r="AG151" s="10">
        <v>3</v>
      </c>
      <c r="AH151" s="2">
        <v>1</v>
      </c>
      <c r="AI151" s="2">
        <v>1</v>
      </c>
      <c r="AJ151" s="10">
        <v>4</v>
      </c>
      <c r="AK151" s="2">
        <v>3</v>
      </c>
      <c r="AL151" s="2">
        <v>5</v>
      </c>
      <c r="AM151" s="10">
        <v>5</v>
      </c>
      <c r="AN151" s="5">
        <v>1</v>
      </c>
      <c r="AO151" s="2">
        <v>1</v>
      </c>
      <c r="AP151" s="10">
        <v>5</v>
      </c>
      <c r="AQ151" s="2">
        <v>5</v>
      </c>
      <c r="AR151" s="2">
        <v>5</v>
      </c>
      <c r="AS151" s="10">
        <v>6</v>
      </c>
      <c r="AT151" s="2">
        <v>5</v>
      </c>
      <c r="AU151" s="2">
        <v>5</v>
      </c>
      <c r="AV151" s="10">
        <v>5</v>
      </c>
      <c r="AW151">
        <f t="shared" si="32"/>
        <v>-8</v>
      </c>
      <c r="AX151">
        <f t="shared" si="33"/>
        <v>-4</v>
      </c>
      <c r="AY151">
        <f t="shared" si="34"/>
        <v>-4.333333333333333</v>
      </c>
      <c r="AZ151">
        <f t="shared" si="35"/>
        <v>2.3333333333333335</v>
      </c>
      <c r="BA151">
        <f t="shared" si="36"/>
        <v>10.666666666666666</v>
      </c>
      <c r="BB151">
        <f t="shared" si="37"/>
        <v>15</v>
      </c>
      <c r="BC151" s="20">
        <f t="shared" si="38"/>
        <v>11.666666666666668</v>
      </c>
      <c r="BD151" s="17">
        <f>SUM(X151:AC151)</f>
        <v>12.333333333333336</v>
      </c>
      <c r="BE151" s="45">
        <f>SUM(BC151:BD151)</f>
        <v>24.000000000000004</v>
      </c>
    </row>
    <row r="152" spans="1:57" ht="13" x14ac:dyDescent="0.15">
      <c r="A152" s="27" t="s">
        <v>11</v>
      </c>
      <c r="B152" s="2" t="s">
        <v>6</v>
      </c>
      <c r="C152" s="2" t="s">
        <v>8</v>
      </c>
      <c r="D152" s="17" t="s">
        <v>37</v>
      </c>
      <c r="E152" s="23" t="s">
        <v>116</v>
      </c>
      <c r="F152" s="14">
        <v>2</v>
      </c>
      <c r="G152" s="2">
        <v>2</v>
      </c>
      <c r="H152" s="10">
        <v>2</v>
      </c>
      <c r="I152" s="2">
        <v>2</v>
      </c>
      <c r="J152" s="2">
        <v>1</v>
      </c>
      <c r="K152" s="10">
        <v>3</v>
      </c>
      <c r="L152" s="2">
        <v>1</v>
      </c>
      <c r="M152" s="2">
        <v>2</v>
      </c>
      <c r="N152" s="10">
        <v>3</v>
      </c>
      <c r="O152" s="2">
        <v>4</v>
      </c>
      <c r="P152" s="2">
        <v>5</v>
      </c>
      <c r="Q152" s="10">
        <v>4</v>
      </c>
      <c r="R152" s="2">
        <v>3</v>
      </c>
      <c r="S152" s="2">
        <v>3</v>
      </c>
      <c r="T152" s="10">
        <v>2</v>
      </c>
      <c r="U152" s="2">
        <v>5</v>
      </c>
      <c r="V152" s="2">
        <v>5</v>
      </c>
      <c r="W152" s="2">
        <v>5</v>
      </c>
      <c r="X152" s="2">
        <f t="shared" si="26"/>
        <v>-6</v>
      </c>
      <c r="Y152" s="2">
        <f t="shared" si="27"/>
        <v>-4</v>
      </c>
      <c r="Z152" s="2">
        <f t="shared" si="28"/>
        <v>-2</v>
      </c>
      <c r="AA152" s="2">
        <f t="shared" si="29"/>
        <v>4.333333333333333</v>
      </c>
      <c r="AB152" s="2">
        <f t="shared" si="30"/>
        <v>5.333333333333333</v>
      </c>
      <c r="AC152" s="2">
        <f t="shared" si="31"/>
        <v>15</v>
      </c>
      <c r="AE152" s="3">
        <v>1</v>
      </c>
      <c r="AF152" s="2">
        <v>2</v>
      </c>
      <c r="AG152" s="10">
        <v>2</v>
      </c>
      <c r="AH152" s="2">
        <v>1</v>
      </c>
      <c r="AI152" s="2">
        <v>1</v>
      </c>
      <c r="AJ152" s="10">
        <v>3</v>
      </c>
      <c r="AK152" s="2">
        <v>1</v>
      </c>
      <c r="AL152" s="2">
        <v>2</v>
      </c>
      <c r="AM152" s="10">
        <v>3</v>
      </c>
      <c r="AN152" s="5">
        <v>3</v>
      </c>
      <c r="AO152" s="2">
        <v>5</v>
      </c>
      <c r="AP152" s="10">
        <v>4</v>
      </c>
      <c r="AQ152" s="2">
        <v>3</v>
      </c>
      <c r="AR152" s="2">
        <v>5</v>
      </c>
      <c r="AS152" s="10">
        <v>2</v>
      </c>
      <c r="AT152" s="2">
        <v>5</v>
      </c>
      <c r="AU152" s="2">
        <v>5</v>
      </c>
      <c r="AV152" s="10">
        <v>5</v>
      </c>
      <c r="AW152">
        <f t="shared" si="32"/>
        <v>-5</v>
      </c>
      <c r="AX152">
        <f t="shared" si="33"/>
        <v>-3.3333333333333335</v>
      </c>
      <c r="AY152">
        <f t="shared" si="34"/>
        <v>-2</v>
      </c>
      <c r="AZ152">
        <f t="shared" si="35"/>
        <v>4</v>
      </c>
      <c r="BA152">
        <f t="shared" si="36"/>
        <v>6.666666666666667</v>
      </c>
      <c r="BB152">
        <f t="shared" si="37"/>
        <v>15</v>
      </c>
      <c r="BC152" s="20">
        <f t="shared" si="38"/>
        <v>15.333333333333332</v>
      </c>
      <c r="BD152" s="17">
        <f>SUM(X152:AC152)</f>
        <v>12.666666666666666</v>
      </c>
      <c r="BE152" s="45">
        <f>SUM(BC152:BD152)</f>
        <v>28</v>
      </c>
    </row>
    <row r="153" spans="1:57" ht="13" x14ac:dyDescent="0.15">
      <c r="A153" s="27" t="s">
        <v>11</v>
      </c>
      <c r="B153" s="2" t="s">
        <v>6</v>
      </c>
      <c r="C153" s="2" t="s">
        <v>8</v>
      </c>
      <c r="D153" s="2" t="s">
        <v>3</v>
      </c>
      <c r="E153" s="29">
        <v>500</v>
      </c>
      <c r="F153" s="14">
        <v>2</v>
      </c>
      <c r="G153" s="2">
        <v>2</v>
      </c>
      <c r="H153" s="10">
        <v>3</v>
      </c>
      <c r="I153" s="2">
        <v>4</v>
      </c>
      <c r="J153" s="2">
        <v>2</v>
      </c>
      <c r="K153" s="10">
        <v>3</v>
      </c>
      <c r="L153" s="2">
        <v>5</v>
      </c>
      <c r="M153" s="2">
        <v>6</v>
      </c>
      <c r="N153" s="10">
        <v>7</v>
      </c>
      <c r="O153" s="2">
        <v>4</v>
      </c>
      <c r="P153" s="2">
        <v>6</v>
      </c>
      <c r="Q153" s="10">
        <v>4</v>
      </c>
      <c r="R153" s="2">
        <v>6</v>
      </c>
      <c r="S153" s="2">
        <v>3</v>
      </c>
      <c r="T153" s="10">
        <v>3</v>
      </c>
      <c r="U153" s="2">
        <v>6</v>
      </c>
      <c r="V153" s="2">
        <v>7</v>
      </c>
      <c r="W153" s="2">
        <v>6</v>
      </c>
      <c r="X153" s="2">
        <f t="shared" si="26"/>
        <v>-7</v>
      </c>
      <c r="Y153" s="2">
        <f t="shared" si="27"/>
        <v>-6</v>
      </c>
      <c r="Z153" s="2">
        <f t="shared" si="28"/>
        <v>-6</v>
      </c>
      <c r="AA153" s="2">
        <f t="shared" si="29"/>
        <v>4.666666666666667</v>
      </c>
      <c r="AB153" s="2">
        <f t="shared" si="30"/>
        <v>8</v>
      </c>
      <c r="AC153" s="2">
        <f t="shared" si="31"/>
        <v>19</v>
      </c>
      <c r="AE153" s="3">
        <v>2</v>
      </c>
      <c r="AF153" s="2">
        <v>2</v>
      </c>
      <c r="AG153" s="10">
        <v>2</v>
      </c>
      <c r="AH153" s="2">
        <v>6</v>
      </c>
      <c r="AI153" s="2">
        <v>2</v>
      </c>
      <c r="AJ153" s="10">
        <v>2</v>
      </c>
      <c r="AK153" s="2">
        <v>6</v>
      </c>
      <c r="AL153" s="2">
        <v>6</v>
      </c>
      <c r="AM153" s="10">
        <v>6</v>
      </c>
      <c r="AN153" s="5">
        <v>5</v>
      </c>
      <c r="AO153" s="2">
        <v>6</v>
      </c>
      <c r="AP153" s="10">
        <v>5</v>
      </c>
      <c r="AQ153" s="2">
        <v>5</v>
      </c>
      <c r="AR153" s="2">
        <v>3</v>
      </c>
      <c r="AS153" s="10">
        <v>2</v>
      </c>
      <c r="AT153" s="2">
        <v>6</v>
      </c>
      <c r="AU153" s="2">
        <v>6</v>
      </c>
      <c r="AV153" s="10">
        <v>6</v>
      </c>
      <c r="AW153">
        <f t="shared" si="32"/>
        <v>-6</v>
      </c>
      <c r="AX153">
        <f t="shared" si="33"/>
        <v>-6.666666666666667</v>
      </c>
      <c r="AY153">
        <f t="shared" si="34"/>
        <v>-6</v>
      </c>
      <c r="AZ153">
        <f t="shared" si="35"/>
        <v>5.333333333333333</v>
      </c>
      <c r="BA153">
        <f t="shared" si="36"/>
        <v>6.666666666666667</v>
      </c>
      <c r="BB153">
        <f t="shared" si="37"/>
        <v>18</v>
      </c>
      <c r="BC153" s="20">
        <f t="shared" si="38"/>
        <v>11.333333333333332</v>
      </c>
      <c r="BD153" s="17">
        <f>SUM(X153:AC153)</f>
        <v>12.666666666666668</v>
      </c>
      <c r="BE153" s="45">
        <f>SUM(BC153:BD153)</f>
        <v>24</v>
      </c>
    </row>
    <row r="154" spans="1:57" ht="13" x14ac:dyDescent="0.15">
      <c r="A154" s="2" t="s">
        <v>5</v>
      </c>
      <c r="B154" s="2" t="s">
        <v>6</v>
      </c>
      <c r="C154" s="2" t="s">
        <v>8</v>
      </c>
      <c r="D154" s="2" t="s">
        <v>3</v>
      </c>
      <c r="E154" s="23" t="s">
        <v>116</v>
      </c>
      <c r="F154" s="14">
        <v>2</v>
      </c>
      <c r="G154" s="2">
        <v>2</v>
      </c>
      <c r="H154" s="10">
        <v>3</v>
      </c>
      <c r="I154" s="2">
        <v>3</v>
      </c>
      <c r="J154" s="2">
        <v>1</v>
      </c>
      <c r="K154" s="10">
        <v>2</v>
      </c>
      <c r="L154" s="2">
        <v>5</v>
      </c>
      <c r="M154" s="2">
        <v>6</v>
      </c>
      <c r="N154" s="10">
        <v>6</v>
      </c>
      <c r="O154" s="2">
        <v>1</v>
      </c>
      <c r="P154" s="2">
        <v>5</v>
      </c>
      <c r="Q154" s="10">
        <v>5</v>
      </c>
      <c r="R154" s="2">
        <v>5</v>
      </c>
      <c r="S154" s="2">
        <v>5</v>
      </c>
      <c r="T154" s="10">
        <v>2</v>
      </c>
      <c r="U154" s="2">
        <v>6</v>
      </c>
      <c r="V154" s="2">
        <v>6</v>
      </c>
      <c r="W154" s="2">
        <v>6</v>
      </c>
      <c r="X154" s="2">
        <f t="shared" si="26"/>
        <v>-7</v>
      </c>
      <c r="Y154" s="2">
        <f t="shared" si="27"/>
        <v>-4</v>
      </c>
      <c r="Z154" s="2">
        <f t="shared" si="28"/>
        <v>-5.666666666666667</v>
      </c>
      <c r="AA154" s="2">
        <f t="shared" si="29"/>
        <v>3.6666666666666665</v>
      </c>
      <c r="AB154" s="2">
        <f t="shared" si="30"/>
        <v>8</v>
      </c>
      <c r="AC154" s="2">
        <f t="shared" si="31"/>
        <v>18</v>
      </c>
      <c r="AE154" s="3">
        <v>2</v>
      </c>
      <c r="AF154" s="2">
        <v>4</v>
      </c>
      <c r="AG154" s="10">
        <v>5</v>
      </c>
      <c r="AH154" s="2">
        <v>3</v>
      </c>
      <c r="AI154" s="2">
        <v>1</v>
      </c>
      <c r="AJ154" s="10">
        <v>2</v>
      </c>
      <c r="AK154" s="2">
        <v>5</v>
      </c>
      <c r="AL154" s="2">
        <v>5</v>
      </c>
      <c r="AM154" s="10">
        <v>5</v>
      </c>
      <c r="AN154" s="5">
        <v>1</v>
      </c>
      <c r="AO154" s="2">
        <v>5</v>
      </c>
      <c r="AP154" s="10">
        <v>3</v>
      </c>
      <c r="AQ154" s="2">
        <v>3</v>
      </c>
      <c r="AR154" s="2">
        <v>4</v>
      </c>
      <c r="AS154" s="10">
        <v>5</v>
      </c>
      <c r="AT154" s="2">
        <v>7</v>
      </c>
      <c r="AU154" s="2">
        <v>6</v>
      </c>
      <c r="AV154" s="10">
        <v>5</v>
      </c>
      <c r="AW154">
        <f t="shared" si="32"/>
        <v>-11</v>
      </c>
      <c r="AX154">
        <f t="shared" si="33"/>
        <v>-4</v>
      </c>
      <c r="AY154">
        <f t="shared" si="34"/>
        <v>-5</v>
      </c>
      <c r="AZ154">
        <f t="shared" si="35"/>
        <v>3</v>
      </c>
      <c r="BA154">
        <f t="shared" si="36"/>
        <v>8</v>
      </c>
      <c r="BB154">
        <f t="shared" si="37"/>
        <v>18</v>
      </c>
      <c r="BC154" s="20">
        <f t="shared" si="38"/>
        <v>9</v>
      </c>
      <c r="BD154" s="17">
        <f>SUM(X154:AC154)</f>
        <v>12.999999999999998</v>
      </c>
      <c r="BE154" s="45">
        <f>SUM(BC154:BD154)</f>
        <v>22</v>
      </c>
    </row>
    <row r="155" spans="1:57" ht="13" x14ac:dyDescent="0.15">
      <c r="A155" s="2" t="s">
        <v>5</v>
      </c>
      <c r="B155" s="2" t="s">
        <v>6</v>
      </c>
      <c r="C155" s="2" t="s">
        <v>8</v>
      </c>
      <c r="D155" s="2" t="s">
        <v>3</v>
      </c>
      <c r="E155" s="29">
        <v>20</v>
      </c>
      <c r="F155" s="14">
        <v>2</v>
      </c>
      <c r="G155" s="2">
        <v>2</v>
      </c>
      <c r="H155" s="10">
        <v>2</v>
      </c>
      <c r="I155" s="2">
        <v>6</v>
      </c>
      <c r="J155" s="2">
        <v>2</v>
      </c>
      <c r="K155" s="10">
        <v>3</v>
      </c>
      <c r="L155" s="2">
        <v>1</v>
      </c>
      <c r="M155" s="2">
        <v>1</v>
      </c>
      <c r="N155" s="10">
        <v>6</v>
      </c>
      <c r="O155" s="2">
        <v>2</v>
      </c>
      <c r="P155" s="2">
        <v>6</v>
      </c>
      <c r="Q155" s="10">
        <v>6</v>
      </c>
      <c r="R155" s="2">
        <v>4</v>
      </c>
      <c r="S155" s="2">
        <v>2</v>
      </c>
      <c r="T155" s="10">
        <v>2</v>
      </c>
      <c r="U155" s="2">
        <v>7</v>
      </c>
      <c r="V155" s="2">
        <v>6</v>
      </c>
      <c r="W155" s="2">
        <v>6</v>
      </c>
      <c r="X155" s="2">
        <f t="shared" si="26"/>
        <v>-6</v>
      </c>
      <c r="Y155" s="2">
        <f t="shared" si="27"/>
        <v>-7.333333333333333</v>
      </c>
      <c r="Z155" s="2">
        <f t="shared" si="28"/>
        <v>-2.6666666666666665</v>
      </c>
      <c r="AA155" s="2">
        <f t="shared" si="29"/>
        <v>4.666666666666667</v>
      </c>
      <c r="AB155" s="2">
        <f t="shared" si="30"/>
        <v>5.333333333333333</v>
      </c>
      <c r="AC155" s="2">
        <f t="shared" si="31"/>
        <v>19</v>
      </c>
      <c r="AE155" s="3">
        <v>2</v>
      </c>
      <c r="AF155" s="2">
        <v>2</v>
      </c>
      <c r="AG155" s="10">
        <v>2</v>
      </c>
      <c r="AH155" s="2">
        <v>6</v>
      </c>
      <c r="AI155" s="2">
        <v>5</v>
      </c>
      <c r="AJ155" s="10">
        <v>3</v>
      </c>
      <c r="AK155" s="2">
        <v>1</v>
      </c>
      <c r="AL155" s="2">
        <v>1</v>
      </c>
      <c r="AM155" s="10">
        <v>7</v>
      </c>
      <c r="AN155" s="5">
        <v>1</v>
      </c>
      <c r="AO155" s="2">
        <v>6</v>
      </c>
      <c r="AP155" s="10">
        <v>7</v>
      </c>
      <c r="AQ155" s="2">
        <v>1</v>
      </c>
      <c r="AR155" s="2">
        <v>3</v>
      </c>
      <c r="AS155" s="10">
        <v>2</v>
      </c>
      <c r="AT155" s="2">
        <v>6</v>
      </c>
      <c r="AU155" s="2">
        <v>7</v>
      </c>
      <c r="AV155" s="10">
        <v>7</v>
      </c>
      <c r="AW155">
        <f t="shared" si="32"/>
        <v>-6</v>
      </c>
      <c r="AX155">
        <f t="shared" si="33"/>
        <v>-9.3333333333333339</v>
      </c>
      <c r="AY155">
        <f t="shared" si="34"/>
        <v>-3</v>
      </c>
      <c r="AZ155">
        <f t="shared" si="35"/>
        <v>4.666666666666667</v>
      </c>
      <c r="BA155">
        <f t="shared" si="36"/>
        <v>4</v>
      </c>
      <c r="BB155">
        <f t="shared" si="37"/>
        <v>20</v>
      </c>
      <c r="BC155" s="20">
        <f t="shared" si="38"/>
        <v>10.333333333333332</v>
      </c>
      <c r="BD155" s="17">
        <f>SUM(X155:AC155)</f>
        <v>13</v>
      </c>
      <c r="BE155" s="45">
        <f>SUM(BC155:BD155)</f>
        <v>23.333333333333332</v>
      </c>
    </row>
    <row r="156" spans="1:57" ht="13" x14ac:dyDescent="0.15">
      <c r="A156" s="27" t="s">
        <v>11</v>
      </c>
      <c r="B156" s="2" t="s">
        <v>1</v>
      </c>
      <c r="C156" s="2" t="s">
        <v>8</v>
      </c>
      <c r="D156" s="2" t="s">
        <v>3</v>
      </c>
      <c r="E156" s="23" t="s">
        <v>116</v>
      </c>
      <c r="F156" s="14">
        <v>4</v>
      </c>
      <c r="G156" s="2">
        <v>4</v>
      </c>
      <c r="H156" s="10">
        <v>3</v>
      </c>
      <c r="I156" s="2">
        <v>5</v>
      </c>
      <c r="J156" s="2">
        <v>1</v>
      </c>
      <c r="K156" s="10">
        <v>1</v>
      </c>
      <c r="L156" s="2">
        <v>4</v>
      </c>
      <c r="M156" s="2">
        <v>4</v>
      </c>
      <c r="N156" s="10">
        <v>2</v>
      </c>
      <c r="O156" s="2">
        <v>1</v>
      </c>
      <c r="P156" s="2">
        <v>5</v>
      </c>
      <c r="Q156" s="10">
        <v>4</v>
      </c>
      <c r="R156" s="2">
        <v>6</v>
      </c>
      <c r="S156" s="2">
        <v>5</v>
      </c>
      <c r="T156" s="10">
        <v>5</v>
      </c>
      <c r="U156" s="2">
        <v>7</v>
      </c>
      <c r="V156" s="2">
        <v>6</v>
      </c>
      <c r="W156" s="2">
        <v>5</v>
      </c>
      <c r="X156" s="2">
        <f t="shared" si="26"/>
        <v>-11</v>
      </c>
      <c r="Y156" s="2">
        <f t="shared" si="27"/>
        <v>-4.666666666666667</v>
      </c>
      <c r="Z156" s="2">
        <f t="shared" si="28"/>
        <v>-3.3333333333333335</v>
      </c>
      <c r="AA156" s="2">
        <f t="shared" si="29"/>
        <v>3.3333333333333335</v>
      </c>
      <c r="AB156" s="2">
        <f t="shared" si="30"/>
        <v>10.666666666666666</v>
      </c>
      <c r="AC156" s="2">
        <f t="shared" si="31"/>
        <v>18</v>
      </c>
      <c r="AE156" s="3">
        <v>3</v>
      </c>
      <c r="AF156" s="2">
        <v>3</v>
      </c>
      <c r="AG156" s="10">
        <v>2</v>
      </c>
      <c r="AH156" s="2">
        <v>5</v>
      </c>
      <c r="AI156" s="2">
        <v>1</v>
      </c>
      <c r="AJ156" s="10">
        <v>1</v>
      </c>
      <c r="AK156" s="2">
        <v>3</v>
      </c>
      <c r="AL156" s="2">
        <v>4</v>
      </c>
      <c r="AM156" s="10">
        <v>4</v>
      </c>
      <c r="AN156" s="5">
        <v>2</v>
      </c>
      <c r="AO156" s="2">
        <v>4</v>
      </c>
      <c r="AP156" s="10">
        <v>5</v>
      </c>
      <c r="AQ156" s="2">
        <v>3</v>
      </c>
      <c r="AR156" s="2">
        <v>3</v>
      </c>
      <c r="AS156" s="10">
        <v>4</v>
      </c>
      <c r="AT156" s="2">
        <v>3</v>
      </c>
      <c r="AU156" s="2">
        <v>4</v>
      </c>
      <c r="AV156" s="10">
        <v>5</v>
      </c>
      <c r="AW156">
        <f t="shared" si="32"/>
        <v>-8</v>
      </c>
      <c r="AX156">
        <f t="shared" si="33"/>
        <v>-4.666666666666667</v>
      </c>
      <c r="AY156">
        <f t="shared" si="34"/>
        <v>-3.6666666666666665</v>
      </c>
      <c r="AZ156">
        <f t="shared" si="35"/>
        <v>3.6666666666666665</v>
      </c>
      <c r="BA156">
        <f t="shared" si="36"/>
        <v>6.666666666666667</v>
      </c>
      <c r="BB156">
        <f t="shared" si="37"/>
        <v>12</v>
      </c>
      <c r="BC156" s="20">
        <f t="shared" si="38"/>
        <v>5.9999999999999973</v>
      </c>
      <c r="BD156" s="17">
        <f>SUM(X156:AC156)</f>
        <v>13</v>
      </c>
      <c r="BE156" s="45">
        <f>SUM(BC156:BD156)</f>
        <v>18.999999999999996</v>
      </c>
    </row>
    <row r="157" spans="1:57" ht="13" x14ac:dyDescent="0.15">
      <c r="A157" s="2" t="s">
        <v>5</v>
      </c>
      <c r="B157" s="2" t="s">
        <v>1</v>
      </c>
      <c r="C157" s="2" t="s">
        <v>8</v>
      </c>
      <c r="D157" s="2" t="s">
        <v>3</v>
      </c>
      <c r="E157" s="28" t="s">
        <v>141</v>
      </c>
      <c r="F157" s="14">
        <v>6</v>
      </c>
      <c r="G157" s="2">
        <v>2</v>
      </c>
      <c r="H157" s="10">
        <v>2</v>
      </c>
      <c r="I157" s="2">
        <v>2</v>
      </c>
      <c r="J157" s="2">
        <v>1</v>
      </c>
      <c r="K157" s="10">
        <v>2</v>
      </c>
      <c r="L157" s="2">
        <v>1</v>
      </c>
      <c r="M157" s="2">
        <v>5</v>
      </c>
      <c r="N157" s="10">
        <v>5</v>
      </c>
      <c r="O157" s="2">
        <v>4</v>
      </c>
      <c r="P157" s="2">
        <v>4</v>
      </c>
      <c r="Q157" s="10">
        <v>5</v>
      </c>
      <c r="R157" s="2">
        <v>2</v>
      </c>
      <c r="S157" s="2">
        <v>3</v>
      </c>
      <c r="T157" s="10">
        <v>5</v>
      </c>
      <c r="U157" s="2">
        <v>7</v>
      </c>
      <c r="V157" s="2">
        <v>7</v>
      </c>
      <c r="W157" s="2">
        <v>5</v>
      </c>
      <c r="X157" s="2">
        <f t="shared" si="26"/>
        <v>-10</v>
      </c>
      <c r="Y157" s="2">
        <f t="shared" si="27"/>
        <v>-3.3333333333333335</v>
      </c>
      <c r="Z157" s="2">
        <f t="shared" si="28"/>
        <v>-3.6666666666666665</v>
      </c>
      <c r="AA157" s="2">
        <f t="shared" si="29"/>
        <v>4.333333333333333</v>
      </c>
      <c r="AB157" s="2">
        <f t="shared" si="30"/>
        <v>6.666666666666667</v>
      </c>
      <c r="AC157" s="2">
        <f t="shared" si="31"/>
        <v>19</v>
      </c>
      <c r="AE157" s="3">
        <v>4</v>
      </c>
      <c r="AF157" s="2">
        <v>4</v>
      </c>
      <c r="AG157" s="10">
        <v>2</v>
      </c>
      <c r="AH157" s="2">
        <v>4</v>
      </c>
      <c r="AI157" s="2">
        <v>1</v>
      </c>
      <c r="AJ157" s="10">
        <v>3</v>
      </c>
      <c r="AK157" s="2">
        <v>2</v>
      </c>
      <c r="AL157" s="2">
        <v>3</v>
      </c>
      <c r="AM157" s="10">
        <v>2</v>
      </c>
      <c r="AN157" s="5">
        <v>2</v>
      </c>
      <c r="AO157" s="2">
        <v>4</v>
      </c>
      <c r="AP157" s="10">
        <v>5</v>
      </c>
      <c r="AQ157" s="2">
        <v>4</v>
      </c>
      <c r="AR157" s="2">
        <v>2</v>
      </c>
      <c r="AS157" s="10">
        <v>4</v>
      </c>
      <c r="AT157" s="2">
        <v>6</v>
      </c>
      <c r="AU157" s="2">
        <v>2</v>
      </c>
      <c r="AV157" s="10">
        <v>5</v>
      </c>
      <c r="AW157">
        <f t="shared" si="32"/>
        <v>-10</v>
      </c>
      <c r="AX157">
        <f t="shared" si="33"/>
        <v>-5.333333333333333</v>
      </c>
      <c r="AY157">
        <f t="shared" si="34"/>
        <v>-2.3333333333333335</v>
      </c>
      <c r="AZ157">
        <f t="shared" si="35"/>
        <v>3.6666666666666665</v>
      </c>
      <c r="BA157">
        <f t="shared" si="36"/>
        <v>6.666666666666667</v>
      </c>
      <c r="BB157">
        <f t="shared" si="37"/>
        <v>13</v>
      </c>
      <c r="BC157" s="20">
        <f t="shared" si="38"/>
        <v>5.6666666666666687</v>
      </c>
      <c r="BD157" s="17">
        <f>SUM(X157:AC157)</f>
        <v>13</v>
      </c>
      <c r="BE157" s="45">
        <f>SUM(BC157:BD157)</f>
        <v>18.666666666666668</v>
      </c>
    </row>
    <row r="158" spans="1:57" ht="13" x14ac:dyDescent="0.15">
      <c r="A158" s="2" t="s">
        <v>0</v>
      </c>
      <c r="B158" s="2" t="s">
        <v>1</v>
      </c>
      <c r="C158" s="2" t="s">
        <v>8</v>
      </c>
      <c r="D158" s="2" t="s">
        <v>3</v>
      </c>
      <c r="E158" s="23" t="s">
        <v>116</v>
      </c>
      <c r="F158" s="14">
        <v>4</v>
      </c>
      <c r="G158" s="2">
        <v>4</v>
      </c>
      <c r="H158" s="10">
        <v>2</v>
      </c>
      <c r="I158" s="2">
        <v>3</v>
      </c>
      <c r="J158" s="2">
        <v>5</v>
      </c>
      <c r="K158" s="10">
        <v>3</v>
      </c>
      <c r="L158" s="2">
        <v>7</v>
      </c>
      <c r="M158" s="2">
        <v>6</v>
      </c>
      <c r="N158" s="10">
        <v>6</v>
      </c>
      <c r="O158" s="2">
        <v>2</v>
      </c>
      <c r="P158" s="2">
        <v>6</v>
      </c>
      <c r="Q158" s="10">
        <v>6</v>
      </c>
      <c r="R158" s="2">
        <v>6</v>
      </c>
      <c r="S158" s="2">
        <v>6</v>
      </c>
      <c r="T158" s="10">
        <v>6</v>
      </c>
      <c r="U158" s="2">
        <v>7</v>
      </c>
      <c r="V158" s="2">
        <v>7</v>
      </c>
      <c r="W158" s="2">
        <v>6</v>
      </c>
      <c r="X158" s="2">
        <f t="shared" si="26"/>
        <v>-10</v>
      </c>
      <c r="Y158" s="2">
        <f t="shared" si="27"/>
        <v>-7.333333333333333</v>
      </c>
      <c r="Z158" s="2">
        <f t="shared" si="28"/>
        <v>-6.333333333333333</v>
      </c>
      <c r="AA158" s="2">
        <f t="shared" si="29"/>
        <v>4.666666666666667</v>
      </c>
      <c r="AB158" s="2">
        <f t="shared" si="30"/>
        <v>12</v>
      </c>
      <c r="AC158" s="2">
        <f t="shared" si="31"/>
        <v>20</v>
      </c>
      <c r="AE158" s="3">
        <v>6</v>
      </c>
      <c r="AF158" s="2">
        <v>5</v>
      </c>
      <c r="AG158" s="10">
        <v>2</v>
      </c>
      <c r="AH158" s="2">
        <v>3</v>
      </c>
      <c r="AI158" s="2">
        <v>2</v>
      </c>
      <c r="AJ158" s="10">
        <v>1</v>
      </c>
      <c r="AK158" s="2">
        <v>7</v>
      </c>
      <c r="AL158" s="2">
        <v>7</v>
      </c>
      <c r="AM158" s="10">
        <v>5</v>
      </c>
      <c r="AN158" s="5">
        <v>2</v>
      </c>
      <c r="AO158" s="2">
        <v>5</v>
      </c>
      <c r="AP158" s="10">
        <v>5</v>
      </c>
      <c r="AQ158" s="2">
        <v>4</v>
      </c>
      <c r="AR158" s="2">
        <v>6</v>
      </c>
      <c r="AS158" s="10">
        <v>5</v>
      </c>
      <c r="AT158" s="2">
        <v>6</v>
      </c>
      <c r="AU158" s="2">
        <v>5</v>
      </c>
      <c r="AV158" s="10">
        <v>5</v>
      </c>
      <c r="AW158">
        <f t="shared" si="32"/>
        <v>-13</v>
      </c>
      <c r="AX158">
        <f t="shared" si="33"/>
        <v>-4</v>
      </c>
      <c r="AY158">
        <f t="shared" si="34"/>
        <v>-6.333333333333333</v>
      </c>
      <c r="AZ158">
        <f t="shared" si="35"/>
        <v>4</v>
      </c>
      <c r="BA158">
        <f t="shared" si="36"/>
        <v>10</v>
      </c>
      <c r="BB158">
        <f t="shared" si="37"/>
        <v>16</v>
      </c>
      <c r="BC158" s="20">
        <f t="shared" si="38"/>
        <v>6.6666666666666679</v>
      </c>
      <c r="BD158" s="17">
        <f>SUM(X158:AC158)</f>
        <v>13.000000000000004</v>
      </c>
      <c r="BE158" s="45">
        <f>SUM(BC158:BD158)</f>
        <v>19.666666666666671</v>
      </c>
    </row>
    <row r="159" spans="1:57" ht="13" x14ac:dyDescent="0.15">
      <c r="A159" s="2" t="s">
        <v>9</v>
      </c>
      <c r="B159" s="2" t="s">
        <v>1</v>
      </c>
      <c r="C159" s="2" t="s">
        <v>2</v>
      </c>
      <c r="D159" s="2" t="s">
        <v>3</v>
      </c>
      <c r="E159" s="29">
        <v>1500</v>
      </c>
      <c r="F159" s="14">
        <v>2</v>
      </c>
      <c r="G159" s="2">
        <v>1</v>
      </c>
      <c r="H159" s="10">
        <v>1</v>
      </c>
      <c r="I159" s="2">
        <v>5</v>
      </c>
      <c r="J159" s="2">
        <v>1</v>
      </c>
      <c r="K159" s="10">
        <v>1</v>
      </c>
      <c r="L159" s="2">
        <v>3</v>
      </c>
      <c r="M159" s="2">
        <v>3</v>
      </c>
      <c r="N159" s="10">
        <v>2</v>
      </c>
      <c r="O159" s="2">
        <v>2</v>
      </c>
      <c r="P159" s="2">
        <v>5</v>
      </c>
      <c r="Q159" s="10">
        <v>4</v>
      </c>
      <c r="R159" s="2">
        <v>3</v>
      </c>
      <c r="S159" s="2">
        <v>4</v>
      </c>
      <c r="T159" s="10">
        <v>5</v>
      </c>
      <c r="U159" s="2">
        <v>4</v>
      </c>
      <c r="V159" s="2">
        <v>6</v>
      </c>
      <c r="W159" s="2">
        <v>3</v>
      </c>
      <c r="X159" s="2">
        <f t="shared" si="26"/>
        <v>-4</v>
      </c>
      <c r="Y159" s="2">
        <f t="shared" si="27"/>
        <v>-4.666666666666667</v>
      </c>
      <c r="Z159" s="2">
        <f t="shared" si="28"/>
        <v>-2.6666666666666665</v>
      </c>
      <c r="AA159" s="2">
        <f t="shared" si="29"/>
        <v>3.6666666666666665</v>
      </c>
      <c r="AB159" s="2">
        <f t="shared" si="30"/>
        <v>8</v>
      </c>
      <c r="AC159" s="2">
        <f t="shared" si="31"/>
        <v>13</v>
      </c>
      <c r="AE159" s="3">
        <v>1</v>
      </c>
      <c r="AF159" s="2">
        <v>1</v>
      </c>
      <c r="AG159" s="10">
        <v>1</v>
      </c>
      <c r="AH159" s="2">
        <v>4</v>
      </c>
      <c r="AI159" s="2">
        <v>1</v>
      </c>
      <c r="AJ159" s="10">
        <v>3</v>
      </c>
      <c r="AK159" s="2">
        <v>3</v>
      </c>
      <c r="AL159" s="2">
        <v>3</v>
      </c>
      <c r="AM159" s="10">
        <v>4</v>
      </c>
      <c r="AN159" s="5">
        <v>1</v>
      </c>
      <c r="AO159" s="2">
        <v>5</v>
      </c>
      <c r="AP159" s="10">
        <v>5</v>
      </c>
      <c r="AQ159" s="2">
        <v>4</v>
      </c>
      <c r="AR159" s="2">
        <v>3</v>
      </c>
      <c r="AS159" s="10">
        <v>4</v>
      </c>
      <c r="AT159" s="2">
        <v>4</v>
      </c>
      <c r="AU159" s="2">
        <v>6</v>
      </c>
      <c r="AV159" s="10">
        <v>5</v>
      </c>
      <c r="AW159">
        <f t="shared" si="32"/>
        <v>-3</v>
      </c>
      <c r="AX159">
        <f t="shared" si="33"/>
        <v>-5.333333333333333</v>
      </c>
      <c r="AY159">
        <f t="shared" si="34"/>
        <v>-3.3333333333333335</v>
      </c>
      <c r="AZ159">
        <f t="shared" si="35"/>
        <v>3.6666666666666665</v>
      </c>
      <c r="BA159">
        <f t="shared" si="36"/>
        <v>7.333333333333333</v>
      </c>
      <c r="BB159">
        <f t="shared" si="37"/>
        <v>15</v>
      </c>
      <c r="BC159" s="20">
        <f t="shared" si="38"/>
        <v>14.333333333333332</v>
      </c>
      <c r="BD159" s="17">
        <f>SUM(X159:AC159)</f>
        <v>13.333333333333332</v>
      </c>
      <c r="BE159" s="45">
        <f>SUM(BC159:BD159)</f>
        <v>27.666666666666664</v>
      </c>
    </row>
    <row r="160" spans="1:57" ht="13" x14ac:dyDescent="0.15">
      <c r="A160" s="2" t="s">
        <v>5</v>
      </c>
      <c r="B160" s="2" t="s">
        <v>6</v>
      </c>
      <c r="C160" s="2" t="s">
        <v>8</v>
      </c>
      <c r="D160" s="2" t="s">
        <v>12</v>
      </c>
      <c r="E160" s="23" t="s">
        <v>116</v>
      </c>
      <c r="F160" s="14">
        <v>2</v>
      </c>
      <c r="G160" s="2">
        <v>1</v>
      </c>
      <c r="H160" s="10">
        <v>1</v>
      </c>
      <c r="I160" s="2">
        <v>7</v>
      </c>
      <c r="J160" s="2">
        <v>1</v>
      </c>
      <c r="K160" s="10">
        <v>1</v>
      </c>
      <c r="L160" s="2">
        <v>1</v>
      </c>
      <c r="M160" s="2">
        <v>1</v>
      </c>
      <c r="N160" s="10">
        <v>3</v>
      </c>
      <c r="O160" s="2">
        <v>3</v>
      </c>
      <c r="P160" s="2">
        <v>6</v>
      </c>
      <c r="Q160" s="10">
        <v>6</v>
      </c>
      <c r="R160" s="2">
        <v>2</v>
      </c>
      <c r="S160" s="2">
        <v>5</v>
      </c>
      <c r="T160" s="10">
        <v>2</v>
      </c>
      <c r="U160" s="2">
        <v>5</v>
      </c>
      <c r="V160" s="2">
        <v>3</v>
      </c>
      <c r="W160" s="2">
        <v>6</v>
      </c>
      <c r="X160" s="2">
        <f t="shared" si="26"/>
        <v>-4</v>
      </c>
      <c r="Y160" s="2">
        <f t="shared" si="27"/>
        <v>-6</v>
      </c>
      <c r="Z160" s="2">
        <f t="shared" si="28"/>
        <v>-1.6666666666666667</v>
      </c>
      <c r="AA160" s="2">
        <f t="shared" si="29"/>
        <v>5</v>
      </c>
      <c r="AB160" s="2">
        <f t="shared" si="30"/>
        <v>6</v>
      </c>
      <c r="AC160" s="2">
        <f t="shared" si="31"/>
        <v>14</v>
      </c>
      <c r="AE160" s="3">
        <v>6</v>
      </c>
      <c r="AF160" s="2">
        <v>5</v>
      </c>
      <c r="AG160" s="10">
        <v>5</v>
      </c>
      <c r="AH160" s="2">
        <v>7</v>
      </c>
      <c r="AI160" s="2">
        <v>1</v>
      </c>
      <c r="AJ160" s="10">
        <v>1</v>
      </c>
      <c r="AK160" s="2">
        <v>1</v>
      </c>
      <c r="AL160" s="2">
        <v>1</v>
      </c>
      <c r="AM160" s="10">
        <v>2</v>
      </c>
      <c r="AN160" s="5">
        <v>1</v>
      </c>
      <c r="AO160" s="2">
        <v>7</v>
      </c>
      <c r="AP160" s="10">
        <v>7</v>
      </c>
      <c r="AQ160" s="2">
        <v>1</v>
      </c>
      <c r="AR160" s="2">
        <v>1</v>
      </c>
      <c r="AS160" s="10">
        <v>1</v>
      </c>
      <c r="AT160" s="2">
        <v>1</v>
      </c>
      <c r="AU160" s="2">
        <v>2</v>
      </c>
      <c r="AV160" s="10">
        <v>2</v>
      </c>
      <c r="AW160">
        <f t="shared" si="32"/>
        <v>-16</v>
      </c>
      <c r="AX160">
        <f t="shared" si="33"/>
        <v>-6</v>
      </c>
      <c r="AY160">
        <f t="shared" si="34"/>
        <v>-1.3333333333333333</v>
      </c>
      <c r="AZ160">
        <f t="shared" si="35"/>
        <v>5</v>
      </c>
      <c r="BA160">
        <f t="shared" si="36"/>
        <v>2</v>
      </c>
      <c r="BB160">
        <f t="shared" si="37"/>
        <v>5</v>
      </c>
      <c r="BC160" s="20">
        <f t="shared" si="38"/>
        <v>-11.333333333333332</v>
      </c>
      <c r="BD160" s="17">
        <f>SUM(X160:AC160)</f>
        <v>13.333333333333334</v>
      </c>
      <c r="BE160" s="45">
        <f>SUM(BC160:BD160)</f>
        <v>2.0000000000000018</v>
      </c>
    </row>
    <row r="161" spans="1:57" ht="13" x14ac:dyDescent="0.15">
      <c r="A161" s="27" t="s">
        <v>11</v>
      </c>
      <c r="B161" s="2" t="s">
        <v>1</v>
      </c>
      <c r="C161" s="2" t="s">
        <v>14</v>
      </c>
      <c r="D161" s="2" t="s">
        <v>18</v>
      </c>
      <c r="E161" s="29">
        <v>1500</v>
      </c>
      <c r="F161" s="14">
        <v>3</v>
      </c>
      <c r="G161" s="2">
        <v>1</v>
      </c>
      <c r="H161" s="10">
        <v>1</v>
      </c>
      <c r="I161" s="2">
        <v>6</v>
      </c>
      <c r="J161" s="2">
        <v>1</v>
      </c>
      <c r="K161" s="10">
        <v>1</v>
      </c>
      <c r="L161" s="2">
        <v>1</v>
      </c>
      <c r="M161" s="2">
        <v>4</v>
      </c>
      <c r="N161" s="10">
        <v>1</v>
      </c>
      <c r="O161" s="2">
        <v>2</v>
      </c>
      <c r="P161" s="2">
        <v>6</v>
      </c>
      <c r="Q161" s="10">
        <v>5</v>
      </c>
      <c r="R161" s="2">
        <v>4</v>
      </c>
      <c r="S161" s="2">
        <v>1</v>
      </c>
      <c r="T161" s="10">
        <v>3</v>
      </c>
      <c r="U161" s="2">
        <v>6</v>
      </c>
      <c r="V161" s="2">
        <v>5</v>
      </c>
      <c r="W161" s="2">
        <v>5</v>
      </c>
      <c r="X161" s="2">
        <f t="shared" si="26"/>
        <v>-5</v>
      </c>
      <c r="Y161" s="2">
        <f t="shared" si="27"/>
        <v>-5.333333333333333</v>
      </c>
      <c r="Z161" s="2">
        <f t="shared" si="28"/>
        <v>-2</v>
      </c>
      <c r="AA161" s="2">
        <f t="shared" si="29"/>
        <v>4.333333333333333</v>
      </c>
      <c r="AB161" s="2">
        <f t="shared" si="30"/>
        <v>5.333333333333333</v>
      </c>
      <c r="AC161" s="2">
        <f t="shared" si="31"/>
        <v>16</v>
      </c>
      <c r="AE161" s="3">
        <v>4</v>
      </c>
      <c r="AF161" s="2">
        <v>1</v>
      </c>
      <c r="AG161" s="10">
        <v>1</v>
      </c>
      <c r="AH161" s="2">
        <v>6</v>
      </c>
      <c r="AI161" s="2">
        <v>1</v>
      </c>
      <c r="AJ161" s="10">
        <v>1</v>
      </c>
      <c r="AK161" s="2">
        <v>1</v>
      </c>
      <c r="AL161" s="2">
        <v>1</v>
      </c>
      <c r="AM161" s="10">
        <v>1</v>
      </c>
      <c r="AN161" s="5">
        <v>1</v>
      </c>
      <c r="AO161" s="2">
        <v>6</v>
      </c>
      <c r="AP161" s="10">
        <v>1</v>
      </c>
      <c r="AQ161" s="2">
        <v>1</v>
      </c>
      <c r="AR161" s="2">
        <v>1</v>
      </c>
      <c r="AS161" s="10">
        <v>1</v>
      </c>
      <c r="AT161" s="2">
        <v>1</v>
      </c>
      <c r="AU161" s="2">
        <v>1</v>
      </c>
      <c r="AV161" s="10">
        <v>1</v>
      </c>
      <c r="AW161">
        <f t="shared" si="32"/>
        <v>-6</v>
      </c>
      <c r="AX161">
        <f t="shared" si="33"/>
        <v>-5.333333333333333</v>
      </c>
      <c r="AY161">
        <f t="shared" si="34"/>
        <v>-1</v>
      </c>
      <c r="AZ161">
        <f t="shared" si="35"/>
        <v>2.6666666666666665</v>
      </c>
      <c r="BA161">
        <f t="shared" si="36"/>
        <v>2</v>
      </c>
      <c r="BB161">
        <f t="shared" si="37"/>
        <v>3</v>
      </c>
      <c r="BC161" s="20">
        <f t="shared" si="38"/>
        <v>-4.6666666666666661</v>
      </c>
      <c r="BD161" s="17">
        <f>SUM(X161:AC161)</f>
        <v>13.333333333333334</v>
      </c>
      <c r="BE161" s="45">
        <f>SUM(BC161:BD161)</f>
        <v>8.6666666666666679</v>
      </c>
    </row>
    <row r="162" spans="1:57" ht="13" x14ac:dyDescent="0.15">
      <c r="A162" s="2" t="s">
        <v>0</v>
      </c>
      <c r="B162" s="2" t="s">
        <v>1</v>
      </c>
      <c r="C162" s="2" t="s">
        <v>2</v>
      </c>
      <c r="D162" s="2" t="s">
        <v>12</v>
      </c>
      <c r="E162" s="29">
        <v>100</v>
      </c>
      <c r="F162" s="14">
        <v>2</v>
      </c>
      <c r="G162" s="2">
        <v>1</v>
      </c>
      <c r="H162" s="10">
        <v>3</v>
      </c>
      <c r="I162" s="2">
        <v>4</v>
      </c>
      <c r="J162" s="2">
        <v>1</v>
      </c>
      <c r="K162" s="10">
        <v>1</v>
      </c>
      <c r="L162" s="2">
        <v>1</v>
      </c>
      <c r="M162" s="2">
        <v>4</v>
      </c>
      <c r="N162" s="10">
        <v>1</v>
      </c>
      <c r="O162" s="2">
        <v>3</v>
      </c>
      <c r="P162" s="2">
        <v>3</v>
      </c>
      <c r="Q162" s="10">
        <v>1</v>
      </c>
      <c r="R162" s="2">
        <v>2</v>
      </c>
      <c r="S162" s="2">
        <v>6</v>
      </c>
      <c r="T162" s="10">
        <v>4</v>
      </c>
      <c r="U162" s="2">
        <v>4</v>
      </c>
      <c r="V162" s="2">
        <v>6</v>
      </c>
      <c r="W162" s="2">
        <v>5</v>
      </c>
      <c r="X162" s="2">
        <f t="shared" si="26"/>
        <v>-6</v>
      </c>
      <c r="Y162" s="2">
        <f t="shared" si="27"/>
        <v>-4</v>
      </c>
      <c r="Z162" s="2">
        <f t="shared" si="28"/>
        <v>-2</v>
      </c>
      <c r="AA162" s="2">
        <f t="shared" si="29"/>
        <v>2.3333333333333335</v>
      </c>
      <c r="AB162" s="2">
        <f t="shared" si="30"/>
        <v>8</v>
      </c>
      <c r="AC162" s="2">
        <f t="shared" si="31"/>
        <v>15</v>
      </c>
      <c r="AE162" s="3">
        <v>2</v>
      </c>
      <c r="AF162" s="2">
        <v>1</v>
      </c>
      <c r="AG162" s="10">
        <v>3</v>
      </c>
      <c r="AH162" s="2">
        <v>4</v>
      </c>
      <c r="AI162" s="2">
        <v>1</v>
      </c>
      <c r="AJ162" s="10">
        <v>1</v>
      </c>
      <c r="AK162" s="2">
        <v>1</v>
      </c>
      <c r="AL162" s="2">
        <v>1</v>
      </c>
      <c r="AM162" s="10">
        <v>2</v>
      </c>
      <c r="AN162" s="5">
        <v>1</v>
      </c>
      <c r="AO162" s="2">
        <v>1</v>
      </c>
      <c r="AP162" s="10">
        <v>3</v>
      </c>
      <c r="AQ162" s="2">
        <v>2</v>
      </c>
      <c r="AR162" s="2">
        <v>3</v>
      </c>
      <c r="AS162" s="10">
        <v>3</v>
      </c>
      <c r="AT162" s="2">
        <v>4</v>
      </c>
      <c r="AU162" s="2">
        <v>4</v>
      </c>
      <c r="AV162" s="10">
        <v>4</v>
      </c>
      <c r="AW162">
        <f t="shared" si="32"/>
        <v>-6</v>
      </c>
      <c r="AX162">
        <f t="shared" si="33"/>
        <v>-4</v>
      </c>
      <c r="AY162">
        <f t="shared" si="34"/>
        <v>-1.3333333333333333</v>
      </c>
      <c r="AZ162">
        <f t="shared" si="35"/>
        <v>1.6666666666666667</v>
      </c>
      <c r="BA162">
        <f t="shared" si="36"/>
        <v>5.333333333333333</v>
      </c>
      <c r="BB162">
        <f t="shared" si="37"/>
        <v>12</v>
      </c>
      <c r="BC162" s="20">
        <f t="shared" si="38"/>
        <v>7.6666666666666652</v>
      </c>
      <c r="BD162" s="17">
        <f>SUM(X162:AC162)</f>
        <v>13.333333333333334</v>
      </c>
      <c r="BE162" s="45">
        <f>SUM(BC162:BD162)</f>
        <v>21</v>
      </c>
    </row>
    <row r="163" spans="1:57" ht="13" x14ac:dyDescent="0.15">
      <c r="A163" s="27" t="s">
        <v>11</v>
      </c>
      <c r="B163" s="2" t="s">
        <v>6</v>
      </c>
      <c r="C163" s="2" t="s">
        <v>8</v>
      </c>
      <c r="D163" s="2" t="s">
        <v>3</v>
      </c>
      <c r="E163" s="23" t="s">
        <v>116</v>
      </c>
      <c r="F163" s="14">
        <v>1</v>
      </c>
      <c r="G163" s="2">
        <v>1</v>
      </c>
      <c r="H163" s="10">
        <v>1</v>
      </c>
      <c r="I163" s="2">
        <v>1</v>
      </c>
      <c r="J163" s="2">
        <v>1</v>
      </c>
      <c r="K163" s="10">
        <v>1</v>
      </c>
      <c r="L163" s="2">
        <v>1</v>
      </c>
      <c r="M163" s="2">
        <v>1</v>
      </c>
      <c r="N163" s="10">
        <v>1</v>
      </c>
      <c r="O163" s="2">
        <v>1</v>
      </c>
      <c r="P163" s="2">
        <v>1</v>
      </c>
      <c r="Q163" s="10">
        <v>1</v>
      </c>
      <c r="R163" s="2">
        <v>3</v>
      </c>
      <c r="S163" s="2">
        <v>1</v>
      </c>
      <c r="T163" s="10">
        <v>1</v>
      </c>
      <c r="U163" s="2">
        <v>7</v>
      </c>
      <c r="V163" s="2">
        <v>7</v>
      </c>
      <c r="W163" s="2">
        <v>1</v>
      </c>
      <c r="X163" s="2">
        <f t="shared" si="26"/>
        <v>-3</v>
      </c>
      <c r="Y163" s="2">
        <f t="shared" si="27"/>
        <v>-2</v>
      </c>
      <c r="Z163" s="2">
        <f t="shared" si="28"/>
        <v>-1</v>
      </c>
      <c r="AA163" s="2">
        <f t="shared" si="29"/>
        <v>1</v>
      </c>
      <c r="AB163" s="2">
        <f t="shared" si="30"/>
        <v>3.3333333333333335</v>
      </c>
      <c r="AC163" s="2">
        <f t="shared" si="31"/>
        <v>15</v>
      </c>
      <c r="AE163" s="3">
        <v>1</v>
      </c>
      <c r="AF163" s="2">
        <v>1</v>
      </c>
      <c r="AG163" s="10">
        <v>1</v>
      </c>
      <c r="AH163" s="2">
        <v>1</v>
      </c>
      <c r="AI163" s="2">
        <v>1</v>
      </c>
      <c r="AJ163" s="10">
        <v>1</v>
      </c>
      <c r="AK163" s="2">
        <v>1</v>
      </c>
      <c r="AL163" s="2">
        <v>1</v>
      </c>
      <c r="AM163" s="10">
        <v>1</v>
      </c>
      <c r="AN163" s="5">
        <v>1</v>
      </c>
      <c r="AO163" s="2">
        <v>1</v>
      </c>
      <c r="AP163" s="10">
        <v>1</v>
      </c>
      <c r="AQ163" s="2">
        <v>3</v>
      </c>
      <c r="AR163" s="2">
        <v>1</v>
      </c>
      <c r="AS163" s="10">
        <v>1</v>
      </c>
      <c r="AT163" s="2">
        <v>7</v>
      </c>
      <c r="AU163" s="2">
        <v>5</v>
      </c>
      <c r="AV163" s="10">
        <v>4</v>
      </c>
      <c r="AW163">
        <f t="shared" si="32"/>
        <v>-3</v>
      </c>
      <c r="AX163">
        <f t="shared" si="33"/>
        <v>-2</v>
      </c>
      <c r="AY163">
        <f t="shared" si="34"/>
        <v>-1</v>
      </c>
      <c r="AZ163">
        <f t="shared" si="35"/>
        <v>1</v>
      </c>
      <c r="BA163">
        <f t="shared" si="36"/>
        <v>3.3333333333333335</v>
      </c>
      <c r="BB163">
        <f t="shared" si="37"/>
        <v>16</v>
      </c>
      <c r="BC163" s="20">
        <f t="shared" si="38"/>
        <v>14.333333333333334</v>
      </c>
      <c r="BD163" s="17">
        <f>SUM(X163:AC163)</f>
        <v>13.333333333333334</v>
      </c>
      <c r="BE163" s="45">
        <f>SUM(BC163:BD163)</f>
        <v>27.666666666666668</v>
      </c>
    </row>
    <row r="164" spans="1:57" ht="13" x14ac:dyDescent="0.15">
      <c r="A164" s="27" t="s">
        <v>11</v>
      </c>
      <c r="B164" s="2" t="s">
        <v>6</v>
      </c>
      <c r="C164" s="2" t="s">
        <v>8</v>
      </c>
      <c r="D164" s="2" t="s">
        <v>3</v>
      </c>
      <c r="E164" s="29" t="s">
        <v>47</v>
      </c>
      <c r="F164" s="14">
        <v>3</v>
      </c>
      <c r="G164" s="2">
        <v>3</v>
      </c>
      <c r="H164" s="10">
        <v>5</v>
      </c>
      <c r="I164" s="2">
        <v>1</v>
      </c>
      <c r="J164" s="2">
        <v>1</v>
      </c>
      <c r="K164" s="10">
        <v>1</v>
      </c>
      <c r="L164" s="2">
        <v>4</v>
      </c>
      <c r="M164" s="2">
        <v>5</v>
      </c>
      <c r="N164" s="10">
        <v>1</v>
      </c>
      <c r="O164" s="2">
        <v>1</v>
      </c>
      <c r="P164" s="2">
        <v>2</v>
      </c>
      <c r="Q164" s="10">
        <v>7</v>
      </c>
      <c r="R164" s="2">
        <v>3</v>
      </c>
      <c r="S164" s="2">
        <v>7</v>
      </c>
      <c r="T164" s="10">
        <v>4</v>
      </c>
      <c r="U164" s="2">
        <v>6</v>
      </c>
      <c r="V164" s="2">
        <v>5</v>
      </c>
      <c r="W164" s="2">
        <v>6</v>
      </c>
      <c r="X164" s="2">
        <f t="shared" si="26"/>
        <v>-11</v>
      </c>
      <c r="Y164" s="2">
        <f t="shared" si="27"/>
        <v>-2</v>
      </c>
      <c r="Z164" s="2">
        <f t="shared" si="28"/>
        <v>-3.3333333333333335</v>
      </c>
      <c r="AA164" s="2">
        <f t="shared" si="29"/>
        <v>3.3333333333333335</v>
      </c>
      <c r="AB164" s="2">
        <f t="shared" si="30"/>
        <v>9.3333333333333339</v>
      </c>
      <c r="AC164" s="2">
        <f t="shared" si="31"/>
        <v>17</v>
      </c>
      <c r="AE164" s="3">
        <v>1</v>
      </c>
      <c r="AF164" s="2">
        <v>1</v>
      </c>
      <c r="AG164" s="10">
        <v>1</v>
      </c>
      <c r="AH164" s="2">
        <v>2</v>
      </c>
      <c r="AI164" s="2">
        <v>1</v>
      </c>
      <c r="AJ164" s="10">
        <v>2</v>
      </c>
      <c r="AK164" s="2">
        <v>3</v>
      </c>
      <c r="AL164" s="2">
        <v>6</v>
      </c>
      <c r="AM164" s="10">
        <v>1</v>
      </c>
      <c r="AN164" s="5">
        <v>1</v>
      </c>
      <c r="AO164" s="2">
        <v>1</v>
      </c>
      <c r="AP164" s="10">
        <v>3</v>
      </c>
      <c r="AQ164" s="2">
        <v>6</v>
      </c>
      <c r="AR164" s="2">
        <v>6</v>
      </c>
      <c r="AS164" s="10">
        <v>7</v>
      </c>
      <c r="AT164" s="2">
        <v>5</v>
      </c>
      <c r="AU164" s="2">
        <v>7</v>
      </c>
      <c r="AV164" s="10">
        <v>6</v>
      </c>
      <c r="AW164">
        <f t="shared" si="32"/>
        <v>-3</v>
      </c>
      <c r="AX164">
        <f t="shared" si="33"/>
        <v>-3.3333333333333335</v>
      </c>
      <c r="AY164">
        <f t="shared" si="34"/>
        <v>-3.3333333333333335</v>
      </c>
      <c r="AZ164">
        <f t="shared" si="35"/>
        <v>1.6666666666666667</v>
      </c>
      <c r="BA164">
        <f t="shared" si="36"/>
        <v>12.666666666666666</v>
      </c>
      <c r="BB164">
        <f t="shared" si="37"/>
        <v>18</v>
      </c>
      <c r="BC164" s="20">
        <f t="shared" si="38"/>
        <v>22.666666666666664</v>
      </c>
      <c r="BD164" s="17">
        <f>SUM(X164:AC164)</f>
        <v>13.333333333333336</v>
      </c>
      <c r="BE164" s="45">
        <f>SUM(BC164:BD164)</f>
        <v>36</v>
      </c>
    </row>
    <row r="165" spans="1:57" ht="13" x14ac:dyDescent="0.15">
      <c r="A165" s="2" t="s">
        <v>0</v>
      </c>
      <c r="B165" s="2" t="s">
        <v>6</v>
      </c>
      <c r="C165" s="2" t="s">
        <v>8</v>
      </c>
      <c r="D165" s="2" t="s">
        <v>3</v>
      </c>
      <c r="E165" s="29">
        <v>833</v>
      </c>
      <c r="F165" s="14">
        <v>1</v>
      </c>
      <c r="G165" s="2">
        <v>1</v>
      </c>
      <c r="H165" s="10">
        <v>1</v>
      </c>
      <c r="I165" s="2">
        <v>1</v>
      </c>
      <c r="J165" s="2">
        <v>1</v>
      </c>
      <c r="K165" s="10">
        <v>1</v>
      </c>
      <c r="L165" s="2">
        <v>1</v>
      </c>
      <c r="M165" s="2">
        <v>1</v>
      </c>
      <c r="N165" s="10">
        <v>1</v>
      </c>
      <c r="O165" s="2">
        <v>1</v>
      </c>
      <c r="P165" s="2">
        <v>2</v>
      </c>
      <c r="Q165" s="10">
        <v>4</v>
      </c>
      <c r="R165" s="2">
        <v>5</v>
      </c>
      <c r="S165" s="2">
        <v>5</v>
      </c>
      <c r="T165" s="10">
        <v>1</v>
      </c>
      <c r="U165" s="2">
        <v>4</v>
      </c>
      <c r="V165" s="2">
        <v>5</v>
      </c>
      <c r="W165" s="2">
        <v>1</v>
      </c>
      <c r="X165" s="2">
        <f t="shared" si="26"/>
        <v>-3</v>
      </c>
      <c r="Y165" s="2">
        <f t="shared" si="27"/>
        <v>-2</v>
      </c>
      <c r="Z165" s="2">
        <f t="shared" si="28"/>
        <v>-1</v>
      </c>
      <c r="AA165" s="2">
        <f t="shared" si="29"/>
        <v>2.3333333333333335</v>
      </c>
      <c r="AB165" s="2">
        <f t="shared" si="30"/>
        <v>7.333333333333333</v>
      </c>
      <c r="AC165" s="2">
        <f t="shared" si="31"/>
        <v>10</v>
      </c>
      <c r="AE165" s="3">
        <v>1</v>
      </c>
      <c r="AF165" s="2">
        <v>1</v>
      </c>
      <c r="AG165" s="10">
        <v>1</v>
      </c>
      <c r="AH165" s="2">
        <v>1</v>
      </c>
      <c r="AI165" s="2">
        <v>1</v>
      </c>
      <c r="AJ165" s="10">
        <v>1</v>
      </c>
      <c r="AK165" s="2">
        <v>1</v>
      </c>
      <c r="AL165" s="2">
        <v>1</v>
      </c>
      <c r="AM165" s="10">
        <v>2</v>
      </c>
      <c r="AN165" s="5">
        <v>1</v>
      </c>
      <c r="AO165" s="2">
        <v>1</v>
      </c>
      <c r="AP165" s="10">
        <v>4</v>
      </c>
      <c r="AQ165" s="2">
        <v>4</v>
      </c>
      <c r="AR165" s="2">
        <v>4</v>
      </c>
      <c r="AS165" s="10">
        <v>4</v>
      </c>
      <c r="AT165" s="2">
        <v>3</v>
      </c>
      <c r="AU165" s="2">
        <v>5</v>
      </c>
      <c r="AV165" s="10">
        <v>4</v>
      </c>
      <c r="AW165">
        <f t="shared" si="32"/>
        <v>-3</v>
      </c>
      <c r="AX165">
        <f t="shared" si="33"/>
        <v>-2</v>
      </c>
      <c r="AY165">
        <f t="shared" si="34"/>
        <v>-1.3333333333333333</v>
      </c>
      <c r="AZ165">
        <f t="shared" si="35"/>
        <v>2</v>
      </c>
      <c r="BA165">
        <f t="shared" si="36"/>
        <v>8</v>
      </c>
      <c r="BB165">
        <f t="shared" si="37"/>
        <v>12</v>
      </c>
      <c r="BC165" s="20">
        <f t="shared" si="38"/>
        <v>15.666666666666668</v>
      </c>
      <c r="BD165" s="17">
        <f>SUM(X165:AC165)</f>
        <v>13.666666666666666</v>
      </c>
      <c r="BE165" s="45">
        <f>SUM(BC165:BD165)</f>
        <v>29.333333333333336</v>
      </c>
    </row>
    <row r="166" spans="1:57" ht="13" x14ac:dyDescent="0.15">
      <c r="A166" s="27" t="s">
        <v>11</v>
      </c>
      <c r="B166" s="2" t="s">
        <v>6</v>
      </c>
      <c r="C166" s="2" t="s">
        <v>8</v>
      </c>
      <c r="D166" s="2" t="s">
        <v>3</v>
      </c>
      <c r="E166" s="23" t="s">
        <v>116</v>
      </c>
      <c r="F166" s="14">
        <v>3</v>
      </c>
      <c r="G166" s="2">
        <v>4</v>
      </c>
      <c r="H166" s="10">
        <v>2</v>
      </c>
      <c r="I166" s="2">
        <v>2</v>
      </c>
      <c r="J166" s="2">
        <v>1</v>
      </c>
      <c r="K166" s="10">
        <v>1</v>
      </c>
      <c r="L166" s="2">
        <v>4</v>
      </c>
      <c r="M166" s="2">
        <v>3</v>
      </c>
      <c r="N166" s="10">
        <v>4</v>
      </c>
      <c r="O166" s="2">
        <v>2</v>
      </c>
      <c r="P166" s="2">
        <v>3</v>
      </c>
      <c r="Q166" s="10">
        <v>4</v>
      </c>
      <c r="R166" s="2">
        <v>6</v>
      </c>
      <c r="S166" s="2">
        <v>5</v>
      </c>
      <c r="T166" s="10">
        <v>4</v>
      </c>
      <c r="U166" s="2">
        <v>6</v>
      </c>
      <c r="V166" s="2">
        <v>5</v>
      </c>
      <c r="W166" s="2">
        <v>5</v>
      </c>
      <c r="X166" s="2">
        <f t="shared" si="26"/>
        <v>-9</v>
      </c>
      <c r="Y166" s="2">
        <f t="shared" si="27"/>
        <v>-2.6666666666666665</v>
      </c>
      <c r="Z166" s="2">
        <f t="shared" si="28"/>
        <v>-3.6666666666666665</v>
      </c>
      <c r="AA166" s="2">
        <f t="shared" si="29"/>
        <v>3</v>
      </c>
      <c r="AB166" s="2">
        <f t="shared" si="30"/>
        <v>10</v>
      </c>
      <c r="AC166" s="2">
        <f t="shared" si="31"/>
        <v>16</v>
      </c>
      <c r="AE166" s="3">
        <v>2</v>
      </c>
      <c r="AF166" s="2">
        <v>2</v>
      </c>
      <c r="AG166" s="10">
        <v>2</v>
      </c>
      <c r="AH166" s="2">
        <v>2</v>
      </c>
      <c r="AI166" s="2">
        <v>1</v>
      </c>
      <c r="AJ166" s="10">
        <v>2</v>
      </c>
      <c r="AK166" s="2">
        <v>4</v>
      </c>
      <c r="AL166" s="2">
        <v>4</v>
      </c>
      <c r="AM166" s="10">
        <v>4</v>
      </c>
      <c r="AN166" s="5">
        <v>2</v>
      </c>
      <c r="AO166" s="2">
        <v>2</v>
      </c>
      <c r="AP166" s="10">
        <v>4</v>
      </c>
      <c r="AQ166" s="2">
        <v>5</v>
      </c>
      <c r="AR166" s="2">
        <v>5</v>
      </c>
      <c r="AS166" s="10">
        <v>4</v>
      </c>
      <c r="AT166" s="2">
        <v>6</v>
      </c>
      <c r="AU166" s="2">
        <v>6</v>
      </c>
      <c r="AV166" s="10">
        <v>5</v>
      </c>
      <c r="AW166">
        <f t="shared" si="32"/>
        <v>-6</v>
      </c>
      <c r="AX166">
        <f t="shared" si="33"/>
        <v>-3.3333333333333335</v>
      </c>
      <c r="AY166">
        <f t="shared" si="34"/>
        <v>-4</v>
      </c>
      <c r="AZ166">
        <f t="shared" si="35"/>
        <v>2.6666666666666665</v>
      </c>
      <c r="BA166">
        <f t="shared" si="36"/>
        <v>9.3333333333333339</v>
      </c>
      <c r="BB166">
        <f t="shared" si="37"/>
        <v>17</v>
      </c>
      <c r="BC166" s="20">
        <f t="shared" si="38"/>
        <v>15.666666666666666</v>
      </c>
      <c r="BD166" s="17">
        <f>SUM(X166:AC166)</f>
        <v>13.666666666666668</v>
      </c>
      <c r="BE166" s="45">
        <f>SUM(BC166:BD166)</f>
        <v>29.333333333333336</v>
      </c>
    </row>
    <row r="167" spans="1:57" ht="13" x14ac:dyDescent="0.15">
      <c r="A167" s="2" t="s">
        <v>5</v>
      </c>
      <c r="B167" s="2" t="s">
        <v>1</v>
      </c>
      <c r="C167" s="2" t="s">
        <v>2</v>
      </c>
      <c r="D167" s="2" t="s">
        <v>12</v>
      </c>
      <c r="E167" s="28" t="s">
        <v>121</v>
      </c>
      <c r="F167" s="14">
        <v>2</v>
      </c>
      <c r="G167" s="2">
        <v>1</v>
      </c>
      <c r="H167" s="10">
        <v>2</v>
      </c>
      <c r="I167" s="2">
        <v>2</v>
      </c>
      <c r="J167" s="2">
        <v>1</v>
      </c>
      <c r="K167" s="10">
        <v>2</v>
      </c>
      <c r="L167" s="2">
        <v>2</v>
      </c>
      <c r="M167" s="2">
        <v>4</v>
      </c>
      <c r="N167" s="10">
        <v>2</v>
      </c>
      <c r="O167" s="2">
        <v>1</v>
      </c>
      <c r="P167" s="2">
        <v>5</v>
      </c>
      <c r="Q167" s="10">
        <v>4</v>
      </c>
      <c r="R167" s="2">
        <v>3</v>
      </c>
      <c r="S167" s="2">
        <v>5</v>
      </c>
      <c r="T167" s="10">
        <v>2</v>
      </c>
      <c r="U167" s="2">
        <v>5</v>
      </c>
      <c r="V167" s="2">
        <v>5</v>
      </c>
      <c r="W167" s="2">
        <v>5</v>
      </c>
      <c r="X167" s="2">
        <f t="shared" si="26"/>
        <v>-5</v>
      </c>
      <c r="Y167" s="2">
        <f t="shared" si="27"/>
        <v>-3.3333333333333335</v>
      </c>
      <c r="Z167" s="2">
        <f t="shared" si="28"/>
        <v>-2.6666666666666665</v>
      </c>
      <c r="AA167" s="2">
        <f t="shared" si="29"/>
        <v>3.3333333333333335</v>
      </c>
      <c r="AB167" s="2">
        <f t="shared" si="30"/>
        <v>6.666666666666667</v>
      </c>
      <c r="AC167" s="2">
        <f t="shared" si="31"/>
        <v>15</v>
      </c>
      <c r="AE167" s="3">
        <v>3</v>
      </c>
      <c r="AF167" s="2">
        <v>3</v>
      </c>
      <c r="AG167" s="10">
        <v>2</v>
      </c>
      <c r="AH167" s="2">
        <v>3</v>
      </c>
      <c r="AI167" s="2">
        <v>1</v>
      </c>
      <c r="AJ167" s="10">
        <v>2</v>
      </c>
      <c r="AK167" s="2">
        <v>3</v>
      </c>
      <c r="AL167" s="2">
        <v>2</v>
      </c>
      <c r="AM167" s="10">
        <v>4</v>
      </c>
      <c r="AN167" s="5">
        <v>3</v>
      </c>
      <c r="AO167" s="2">
        <v>4</v>
      </c>
      <c r="AP167" s="10">
        <v>5</v>
      </c>
      <c r="AQ167" s="2">
        <v>2</v>
      </c>
      <c r="AR167" s="2">
        <v>2</v>
      </c>
      <c r="AS167" s="10">
        <v>2</v>
      </c>
      <c r="AT167" s="2">
        <v>2</v>
      </c>
      <c r="AU167" s="2">
        <v>5</v>
      </c>
      <c r="AV167" s="10">
        <v>6</v>
      </c>
      <c r="AW167">
        <f t="shared" si="32"/>
        <v>-8</v>
      </c>
      <c r="AX167">
        <f t="shared" si="33"/>
        <v>-4</v>
      </c>
      <c r="AY167">
        <f t="shared" si="34"/>
        <v>-3</v>
      </c>
      <c r="AZ167">
        <f t="shared" si="35"/>
        <v>4</v>
      </c>
      <c r="BA167">
        <f t="shared" si="36"/>
        <v>4</v>
      </c>
      <c r="BB167">
        <f t="shared" si="37"/>
        <v>13</v>
      </c>
      <c r="BC167" s="20">
        <f t="shared" si="38"/>
        <v>6</v>
      </c>
      <c r="BD167" s="17">
        <f>SUM(X167:AC167)</f>
        <v>14</v>
      </c>
      <c r="BE167" s="45">
        <f>SUM(BC167:BD167)</f>
        <v>20</v>
      </c>
    </row>
    <row r="168" spans="1:57" ht="13" x14ac:dyDescent="0.15">
      <c r="A168" s="2" t="s">
        <v>5</v>
      </c>
      <c r="B168" s="2" t="s">
        <v>1</v>
      </c>
      <c r="C168" s="2" t="s">
        <v>2</v>
      </c>
      <c r="D168" s="2" t="s">
        <v>3</v>
      </c>
      <c r="E168" s="29">
        <v>2000</v>
      </c>
      <c r="F168" s="14">
        <v>1</v>
      </c>
      <c r="G168" s="2">
        <v>1</v>
      </c>
      <c r="H168" s="10">
        <v>2</v>
      </c>
      <c r="I168" s="2">
        <v>3</v>
      </c>
      <c r="J168" s="2">
        <v>4</v>
      </c>
      <c r="K168" s="10">
        <v>5</v>
      </c>
      <c r="L168" s="2">
        <v>6</v>
      </c>
      <c r="M168" s="2">
        <v>5</v>
      </c>
      <c r="N168" s="10">
        <v>3</v>
      </c>
      <c r="O168" s="2">
        <v>4</v>
      </c>
      <c r="P168" s="2">
        <v>3</v>
      </c>
      <c r="Q168" s="10">
        <v>7</v>
      </c>
      <c r="R168" s="2">
        <v>6</v>
      </c>
      <c r="S168" s="2">
        <v>3</v>
      </c>
      <c r="T168" s="10">
        <v>5</v>
      </c>
      <c r="U168" s="2">
        <v>6</v>
      </c>
      <c r="V168" s="2">
        <v>6</v>
      </c>
      <c r="W168" s="2">
        <v>5</v>
      </c>
      <c r="X168" s="2">
        <f t="shared" si="26"/>
        <v>-4</v>
      </c>
      <c r="Y168" s="2">
        <f t="shared" si="27"/>
        <v>-8</v>
      </c>
      <c r="Z168" s="2">
        <f t="shared" si="28"/>
        <v>-4.666666666666667</v>
      </c>
      <c r="AA168" s="2">
        <f t="shared" si="29"/>
        <v>4.666666666666667</v>
      </c>
      <c r="AB168" s="2">
        <f t="shared" si="30"/>
        <v>9.3333333333333339</v>
      </c>
      <c r="AC168" s="2">
        <f t="shared" si="31"/>
        <v>17</v>
      </c>
      <c r="AE168" s="3">
        <v>2</v>
      </c>
      <c r="AF168" s="2">
        <v>2</v>
      </c>
      <c r="AG168" s="10">
        <v>2</v>
      </c>
      <c r="AH168" s="2">
        <v>4</v>
      </c>
      <c r="AI168" s="2">
        <v>4</v>
      </c>
      <c r="AJ168" s="10">
        <v>5</v>
      </c>
      <c r="AK168" s="2">
        <v>5</v>
      </c>
      <c r="AL168" s="2">
        <v>4</v>
      </c>
      <c r="AM168" s="10">
        <v>3</v>
      </c>
      <c r="AN168" s="5">
        <v>4</v>
      </c>
      <c r="AO168" s="2">
        <v>5</v>
      </c>
      <c r="AP168" s="10">
        <v>6</v>
      </c>
      <c r="AQ168" s="2">
        <v>5</v>
      </c>
      <c r="AR168" s="2">
        <v>5</v>
      </c>
      <c r="AS168" s="10">
        <v>5</v>
      </c>
      <c r="AT168" s="2">
        <v>6</v>
      </c>
      <c r="AU168" s="2">
        <v>6</v>
      </c>
      <c r="AV168" s="10">
        <v>6</v>
      </c>
      <c r="AW168">
        <f t="shared" si="32"/>
        <v>-6</v>
      </c>
      <c r="AX168">
        <f t="shared" si="33"/>
        <v>-8.6666666666666661</v>
      </c>
      <c r="AY168">
        <f t="shared" si="34"/>
        <v>-4</v>
      </c>
      <c r="AZ168">
        <f t="shared" si="35"/>
        <v>5</v>
      </c>
      <c r="BA168">
        <f t="shared" si="36"/>
        <v>10</v>
      </c>
      <c r="BB168">
        <f t="shared" si="37"/>
        <v>18</v>
      </c>
      <c r="BC168" s="20">
        <f t="shared" si="38"/>
        <v>14.333333333333336</v>
      </c>
      <c r="BD168" s="17">
        <f>SUM(X168:AC168)</f>
        <v>14.333333333333334</v>
      </c>
      <c r="BE168" s="45">
        <f>SUM(BC168:BD168)</f>
        <v>28.666666666666671</v>
      </c>
    </row>
    <row r="169" spans="1:57" ht="13" x14ac:dyDescent="0.15">
      <c r="A169" s="2" t="s">
        <v>5</v>
      </c>
      <c r="B169" s="2" t="s">
        <v>6</v>
      </c>
      <c r="C169" s="2" t="s">
        <v>8</v>
      </c>
      <c r="D169" s="2" t="s">
        <v>3</v>
      </c>
      <c r="E169" s="28" t="s">
        <v>137</v>
      </c>
      <c r="F169" s="14">
        <v>1</v>
      </c>
      <c r="G169" s="2">
        <v>1</v>
      </c>
      <c r="H169" s="10">
        <v>3</v>
      </c>
      <c r="I169" s="2">
        <v>1</v>
      </c>
      <c r="J169" s="2">
        <v>1</v>
      </c>
      <c r="K169" s="10">
        <v>3</v>
      </c>
      <c r="L169" s="2">
        <v>7</v>
      </c>
      <c r="M169" s="2">
        <v>5</v>
      </c>
      <c r="N169" s="10">
        <v>6</v>
      </c>
      <c r="O169" s="2">
        <v>1</v>
      </c>
      <c r="P169" s="2">
        <v>4</v>
      </c>
      <c r="Q169" s="10">
        <v>6</v>
      </c>
      <c r="R169" s="2">
        <v>3</v>
      </c>
      <c r="S169" s="2">
        <v>1</v>
      </c>
      <c r="T169" s="10">
        <v>4</v>
      </c>
      <c r="U169" s="2">
        <v>6</v>
      </c>
      <c r="V169" s="2">
        <v>7</v>
      </c>
      <c r="W169" s="2">
        <v>7</v>
      </c>
      <c r="X169" s="2">
        <f t="shared" si="26"/>
        <v>-5</v>
      </c>
      <c r="Y169" s="2">
        <f t="shared" si="27"/>
        <v>-3.3333333333333335</v>
      </c>
      <c r="Z169" s="2">
        <f t="shared" si="28"/>
        <v>-6</v>
      </c>
      <c r="AA169" s="2">
        <f t="shared" si="29"/>
        <v>3.6666666666666665</v>
      </c>
      <c r="AB169" s="2">
        <f t="shared" si="30"/>
        <v>5.333333333333333</v>
      </c>
      <c r="AC169" s="2">
        <f t="shared" si="31"/>
        <v>20</v>
      </c>
      <c r="AE169" s="3">
        <v>3</v>
      </c>
      <c r="AF169" s="2">
        <v>1</v>
      </c>
      <c r="AG169" s="10">
        <v>2</v>
      </c>
      <c r="AH169" s="2">
        <v>1</v>
      </c>
      <c r="AI169" s="2">
        <v>2</v>
      </c>
      <c r="AJ169" s="10">
        <v>3</v>
      </c>
      <c r="AK169" s="2">
        <v>5</v>
      </c>
      <c r="AL169" s="2">
        <v>5</v>
      </c>
      <c r="AM169" s="10">
        <v>6</v>
      </c>
      <c r="AN169" s="5">
        <v>3</v>
      </c>
      <c r="AO169" s="2">
        <v>4</v>
      </c>
      <c r="AP169" s="10">
        <v>5</v>
      </c>
      <c r="AQ169" s="2">
        <v>3</v>
      </c>
      <c r="AR169" s="2">
        <v>2</v>
      </c>
      <c r="AS169" s="10">
        <v>4</v>
      </c>
      <c r="AT169" s="2">
        <v>6</v>
      </c>
      <c r="AU169" s="2">
        <v>7</v>
      </c>
      <c r="AV169" s="10">
        <v>7</v>
      </c>
      <c r="AW169">
        <f t="shared" si="32"/>
        <v>-6</v>
      </c>
      <c r="AX169">
        <f t="shared" si="33"/>
        <v>-4</v>
      </c>
      <c r="AY169">
        <f t="shared" si="34"/>
        <v>-5.333333333333333</v>
      </c>
      <c r="AZ169">
        <f t="shared" si="35"/>
        <v>4</v>
      </c>
      <c r="BA169">
        <f t="shared" si="36"/>
        <v>6</v>
      </c>
      <c r="BB169">
        <f t="shared" si="37"/>
        <v>20</v>
      </c>
      <c r="BC169" s="20">
        <f t="shared" si="38"/>
        <v>14.666666666666668</v>
      </c>
      <c r="BD169" s="17">
        <f>SUM(X169:AC169)</f>
        <v>14.666666666666664</v>
      </c>
      <c r="BE169" s="45">
        <f>SUM(BC169:BD169)</f>
        <v>29.333333333333332</v>
      </c>
    </row>
    <row r="170" spans="1:57" ht="13" x14ac:dyDescent="0.15">
      <c r="A170" s="27" t="s">
        <v>11</v>
      </c>
      <c r="B170" s="2" t="s">
        <v>6</v>
      </c>
      <c r="C170" s="2" t="s">
        <v>8</v>
      </c>
      <c r="D170" s="2" t="s">
        <v>3</v>
      </c>
      <c r="E170" s="23" t="s">
        <v>116</v>
      </c>
      <c r="F170" s="14">
        <v>1</v>
      </c>
      <c r="G170" s="2">
        <v>1</v>
      </c>
      <c r="H170" s="10">
        <v>1</v>
      </c>
      <c r="I170" s="2">
        <v>3</v>
      </c>
      <c r="J170" s="2">
        <v>1</v>
      </c>
      <c r="K170" s="10">
        <v>1</v>
      </c>
      <c r="L170" s="2">
        <v>2</v>
      </c>
      <c r="M170" s="2">
        <v>2</v>
      </c>
      <c r="N170" s="10">
        <v>1</v>
      </c>
      <c r="O170" s="2">
        <v>1</v>
      </c>
      <c r="P170" s="2">
        <v>3</v>
      </c>
      <c r="Q170" s="10">
        <v>4</v>
      </c>
      <c r="R170" s="2">
        <v>4</v>
      </c>
      <c r="S170" s="2">
        <v>5</v>
      </c>
      <c r="T170" s="10">
        <v>3</v>
      </c>
      <c r="U170" s="2">
        <v>5</v>
      </c>
      <c r="V170" s="2">
        <v>5</v>
      </c>
      <c r="W170" s="2">
        <v>2</v>
      </c>
      <c r="X170" s="2">
        <f t="shared" si="26"/>
        <v>-3</v>
      </c>
      <c r="Y170" s="2">
        <f t="shared" si="27"/>
        <v>-3.3333333333333335</v>
      </c>
      <c r="Z170" s="2">
        <f t="shared" si="28"/>
        <v>-1.6666666666666667</v>
      </c>
      <c r="AA170" s="2">
        <f t="shared" si="29"/>
        <v>2.6666666666666665</v>
      </c>
      <c r="AB170" s="2">
        <f t="shared" si="30"/>
        <v>8</v>
      </c>
      <c r="AC170" s="2">
        <f t="shared" si="31"/>
        <v>12</v>
      </c>
      <c r="AE170" s="3">
        <v>3</v>
      </c>
      <c r="AF170" s="2">
        <v>1</v>
      </c>
      <c r="AG170" s="10">
        <v>1</v>
      </c>
      <c r="AH170" s="2">
        <v>3</v>
      </c>
      <c r="AI170" s="2">
        <v>1</v>
      </c>
      <c r="AJ170" s="10">
        <v>2</v>
      </c>
      <c r="AK170" s="2">
        <v>3</v>
      </c>
      <c r="AL170" s="2">
        <v>2</v>
      </c>
      <c r="AM170" s="10">
        <v>1</v>
      </c>
      <c r="AN170" s="5">
        <v>1</v>
      </c>
      <c r="AO170" s="2">
        <v>4</v>
      </c>
      <c r="AP170" s="10">
        <v>2</v>
      </c>
      <c r="AQ170" s="2">
        <v>3</v>
      </c>
      <c r="AR170" s="2">
        <v>3</v>
      </c>
      <c r="AS170" s="10">
        <v>2</v>
      </c>
      <c r="AT170" s="2">
        <v>5</v>
      </c>
      <c r="AU170" s="2">
        <v>3</v>
      </c>
      <c r="AV170" s="10">
        <v>2</v>
      </c>
      <c r="AW170">
        <f t="shared" si="32"/>
        <v>-5</v>
      </c>
      <c r="AX170">
        <f t="shared" si="33"/>
        <v>-4</v>
      </c>
      <c r="AY170">
        <f t="shared" si="34"/>
        <v>-2</v>
      </c>
      <c r="AZ170">
        <f t="shared" si="35"/>
        <v>2.3333333333333335</v>
      </c>
      <c r="BA170">
        <f t="shared" si="36"/>
        <v>5.333333333333333</v>
      </c>
      <c r="BB170">
        <f t="shared" si="37"/>
        <v>10</v>
      </c>
      <c r="BC170" s="20">
        <f t="shared" si="38"/>
        <v>6.666666666666667</v>
      </c>
      <c r="BD170" s="17">
        <f>SUM(X170:AC170)</f>
        <v>14.666666666666666</v>
      </c>
      <c r="BE170" s="45">
        <f>SUM(BC170:BD170)</f>
        <v>21.333333333333332</v>
      </c>
    </row>
    <row r="171" spans="1:57" ht="13" x14ac:dyDescent="0.15">
      <c r="A171" s="2" t="s">
        <v>5</v>
      </c>
      <c r="B171" s="2" t="s">
        <v>1</v>
      </c>
      <c r="C171" s="2" t="s">
        <v>2</v>
      </c>
      <c r="D171" s="2" t="s">
        <v>3</v>
      </c>
      <c r="E171" s="29">
        <v>250</v>
      </c>
      <c r="F171" s="14">
        <v>2</v>
      </c>
      <c r="G171" s="2">
        <v>2</v>
      </c>
      <c r="H171" s="10">
        <v>2</v>
      </c>
      <c r="I171" s="2">
        <v>5</v>
      </c>
      <c r="J171" s="2">
        <v>2</v>
      </c>
      <c r="K171" s="10">
        <v>2</v>
      </c>
      <c r="L171" s="2">
        <v>2</v>
      </c>
      <c r="M171" s="2">
        <v>2</v>
      </c>
      <c r="N171" s="10">
        <v>2</v>
      </c>
      <c r="O171" s="2">
        <v>2</v>
      </c>
      <c r="P171" s="2">
        <v>6</v>
      </c>
      <c r="Q171" s="10">
        <v>3</v>
      </c>
      <c r="R171" s="2">
        <v>6</v>
      </c>
      <c r="S171" s="2">
        <v>4</v>
      </c>
      <c r="T171" s="10">
        <v>5</v>
      </c>
      <c r="U171" s="2">
        <v>4</v>
      </c>
      <c r="V171" s="2">
        <v>6</v>
      </c>
      <c r="W171" s="2">
        <v>5</v>
      </c>
      <c r="X171" s="2">
        <f t="shared" si="26"/>
        <v>-6</v>
      </c>
      <c r="Y171" s="2">
        <f t="shared" si="27"/>
        <v>-6</v>
      </c>
      <c r="Z171" s="2">
        <f t="shared" si="28"/>
        <v>-2</v>
      </c>
      <c r="AA171" s="2">
        <f t="shared" si="29"/>
        <v>3.6666666666666665</v>
      </c>
      <c r="AB171" s="2">
        <f t="shared" si="30"/>
        <v>10</v>
      </c>
      <c r="AC171" s="2">
        <f t="shared" si="31"/>
        <v>15</v>
      </c>
      <c r="AE171" s="3">
        <v>2</v>
      </c>
      <c r="AF171" s="2">
        <v>2</v>
      </c>
      <c r="AG171" s="10">
        <v>2</v>
      </c>
      <c r="AH171" s="2">
        <v>6</v>
      </c>
      <c r="AI171" s="2">
        <v>2</v>
      </c>
      <c r="AJ171" s="10">
        <v>2</v>
      </c>
      <c r="AK171" s="2">
        <v>2</v>
      </c>
      <c r="AL171" s="2">
        <v>2</v>
      </c>
      <c r="AM171" s="10">
        <v>2</v>
      </c>
      <c r="AN171" s="5">
        <v>2</v>
      </c>
      <c r="AO171" s="2">
        <v>5</v>
      </c>
      <c r="AP171" s="10">
        <v>6</v>
      </c>
      <c r="AQ171" s="2">
        <v>5</v>
      </c>
      <c r="AR171" s="2">
        <v>5</v>
      </c>
      <c r="AS171" s="10">
        <v>6</v>
      </c>
      <c r="AT171" s="2">
        <v>4</v>
      </c>
      <c r="AU171" s="2">
        <v>5</v>
      </c>
      <c r="AV171" s="10">
        <v>6</v>
      </c>
      <c r="AW171">
        <f t="shared" si="32"/>
        <v>-6</v>
      </c>
      <c r="AX171">
        <f t="shared" si="33"/>
        <v>-6.666666666666667</v>
      </c>
      <c r="AY171">
        <f t="shared" si="34"/>
        <v>-2</v>
      </c>
      <c r="AZ171">
        <f t="shared" si="35"/>
        <v>4.333333333333333</v>
      </c>
      <c r="BA171">
        <f t="shared" si="36"/>
        <v>10.666666666666666</v>
      </c>
      <c r="BB171">
        <f t="shared" si="37"/>
        <v>15</v>
      </c>
      <c r="BC171" s="20">
        <f t="shared" si="38"/>
        <v>15.33333333333333</v>
      </c>
      <c r="BD171" s="17">
        <f>SUM(X171:AC171)</f>
        <v>14.666666666666666</v>
      </c>
      <c r="BE171" s="45">
        <f>SUM(BC171:BD171)</f>
        <v>29.999999999999996</v>
      </c>
    </row>
    <row r="172" spans="1:57" ht="13" x14ac:dyDescent="0.15">
      <c r="A172" s="2" t="s">
        <v>5</v>
      </c>
      <c r="B172" s="2" t="s">
        <v>6</v>
      </c>
      <c r="C172" s="2" t="s">
        <v>2</v>
      </c>
      <c r="D172" s="2" t="s">
        <v>3</v>
      </c>
      <c r="E172" s="29">
        <v>250</v>
      </c>
      <c r="F172" s="14">
        <v>2</v>
      </c>
      <c r="G172" s="2">
        <v>5</v>
      </c>
      <c r="H172" s="10">
        <v>3</v>
      </c>
      <c r="I172" s="2">
        <v>6</v>
      </c>
      <c r="J172" s="2">
        <v>1</v>
      </c>
      <c r="K172" s="10">
        <v>1</v>
      </c>
      <c r="L172" s="2">
        <v>3</v>
      </c>
      <c r="M172" s="2">
        <v>6</v>
      </c>
      <c r="N172" s="10">
        <v>1</v>
      </c>
      <c r="O172" s="2">
        <v>2</v>
      </c>
      <c r="P172" s="2">
        <v>5</v>
      </c>
      <c r="Q172" s="10">
        <v>1</v>
      </c>
      <c r="R172" s="2">
        <v>6</v>
      </c>
      <c r="S172" s="2">
        <v>6</v>
      </c>
      <c r="T172" s="10">
        <v>4</v>
      </c>
      <c r="U172" s="2">
        <v>6</v>
      </c>
      <c r="V172" s="2">
        <v>7</v>
      </c>
      <c r="W172" s="2">
        <v>7</v>
      </c>
      <c r="X172" s="2">
        <f t="shared" si="26"/>
        <v>-10</v>
      </c>
      <c r="Y172" s="2">
        <f t="shared" si="27"/>
        <v>-5.333333333333333</v>
      </c>
      <c r="Z172" s="2">
        <f t="shared" si="28"/>
        <v>-3.3333333333333335</v>
      </c>
      <c r="AA172" s="2">
        <f t="shared" si="29"/>
        <v>2.6666666666666665</v>
      </c>
      <c r="AB172" s="2">
        <f t="shared" si="30"/>
        <v>10.666666666666666</v>
      </c>
      <c r="AC172" s="2">
        <f t="shared" si="31"/>
        <v>20</v>
      </c>
      <c r="AE172" s="3">
        <v>3</v>
      </c>
      <c r="AF172" s="2">
        <v>3</v>
      </c>
      <c r="AG172" s="10">
        <v>3</v>
      </c>
      <c r="AH172" s="2">
        <v>6</v>
      </c>
      <c r="AI172" s="2">
        <v>1</v>
      </c>
      <c r="AJ172" s="10">
        <v>2</v>
      </c>
      <c r="AK172" s="2">
        <v>2</v>
      </c>
      <c r="AL172" s="2">
        <v>6</v>
      </c>
      <c r="AM172" s="10">
        <v>1</v>
      </c>
      <c r="AN172" s="5">
        <v>1</v>
      </c>
      <c r="AO172" s="2">
        <v>3</v>
      </c>
      <c r="AP172" s="10">
        <v>1</v>
      </c>
      <c r="AQ172" s="2">
        <v>4</v>
      </c>
      <c r="AR172" s="2">
        <v>2</v>
      </c>
      <c r="AS172" s="10">
        <v>3</v>
      </c>
      <c r="AT172" s="2">
        <v>6</v>
      </c>
      <c r="AU172" s="2">
        <v>6</v>
      </c>
      <c r="AV172" s="10">
        <v>6</v>
      </c>
      <c r="AW172">
        <f t="shared" si="32"/>
        <v>-9</v>
      </c>
      <c r="AX172">
        <f t="shared" si="33"/>
        <v>-6</v>
      </c>
      <c r="AY172">
        <f t="shared" si="34"/>
        <v>-3</v>
      </c>
      <c r="AZ172">
        <f t="shared" si="35"/>
        <v>1.6666666666666667</v>
      </c>
      <c r="BA172">
        <f t="shared" si="36"/>
        <v>6</v>
      </c>
      <c r="BB172">
        <f t="shared" si="37"/>
        <v>18</v>
      </c>
      <c r="BC172" s="20">
        <f t="shared" si="38"/>
        <v>7.6666666666666679</v>
      </c>
      <c r="BD172" s="17">
        <f>SUM(X172:AC172)</f>
        <v>14.666666666666668</v>
      </c>
      <c r="BE172" s="45">
        <f>SUM(BC172:BD172)</f>
        <v>22.333333333333336</v>
      </c>
    </row>
    <row r="173" spans="1:57" ht="13" x14ac:dyDescent="0.15">
      <c r="A173" s="27" t="s">
        <v>11</v>
      </c>
      <c r="B173" s="2" t="s">
        <v>1</v>
      </c>
      <c r="C173" s="2" t="s">
        <v>2</v>
      </c>
      <c r="D173" s="17" t="s">
        <v>34</v>
      </c>
      <c r="E173" s="29">
        <v>100</v>
      </c>
      <c r="F173" s="14">
        <v>5</v>
      </c>
      <c r="G173" s="2">
        <v>1</v>
      </c>
      <c r="H173" s="10">
        <v>2</v>
      </c>
      <c r="I173" s="2">
        <v>3</v>
      </c>
      <c r="J173" s="2">
        <v>3</v>
      </c>
      <c r="K173" s="10">
        <v>2</v>
      </c>
      <c r="L173" s="2">
        <v>6</v>
      </c>
      <c r="M173" s="2">
        <v>6</v>
      </c>
      <c r="N173" s="10">
        <v>6</v>
      </c>
      <c r="O173" s="2">
        <v>2</v>
      </c>
      <c r="P173" s="2">
        <v>5</v>
      </c>
      <c r="Q173" s="10">
        <v>5</v>
      </c>
      <c r="R173" s="2">
        <v>7</v>
      </c>
      <c r="S173" s="2">
        <v>5</v>
      </c>
      <c r="T173" s="10">
        <v>6</v>
      </c>
      <c r="U173" s="2">
        <v>7</v>
      </c>
      <c r="V173" s="2">
        <v>5</v>
      </c>
      <c r="W173" s="2">
        <v>6</v>
      </c>
      <c r="X173" s="2">
        <f t="shared" si="26"/>
        <v>-8</v>
      </c>
      <c r="Y173" s="2">
        <f t="shared" si="27"/>
        <v>-5.333333333333333</v>
      </c>
      <c r="Z173" s="2">
        <f t="shared" si="28"/>
        <v>-6</v>
      </c>
      <c r="AA173" s="2">
        <f t="shared" si="29"/>
        <v>4</v>
      </c>
      <c r="AB173" s="2">
        <f t="shared" si="30"/>
        <v>12</v>
      </c>
      <c r="AC173" s="2">
        <f t="shared" si="31"/>
        <v>18</v>
      </c>
      <c r="AE173" s="3">
        <v>5</v>
      </c>
      <c r="AF173" s="2">
        <v>2</v>
      </c>
      <c r="AG173" s="10">
        <v>3</v>
      </c>
      <c r="AH173" s="2">
        <v>5</v>
      </c>
      <c r="AI173" s="2">
        <v>4</v>
      </c>
      <c r="AJ173" s="10">
        <v>4</v>
      </c>
      <c r="AK173" s="2">
        <v>7</v>
      </c>
      <c r="AL173" s="2">
        <v>7</v>
      </c>
      <c r="AM173" s="10">
        <v>5</v>
      </c>
      <c r="AN173" s="5">
        <v>2</v>
      </c>
      <c r="AO173" s="2">
        <v>7</v>
      </c>
      <c r="AP173" s="10">
        <v>5</v>
      </c>
      <c r="AQ173" s="2">
        <v>7</v>
      </c>
      <c r="AR173" s="2">
        <v>6</v>
      </c>
      <c r="AS173" s="10">
        <v>7</v>
      </c>
      <c r="AT173" s="2">
        <v>6</v>
      </c>
      <c r="AU173" s="2">
        <v>6</v>
      </c>
      <c r="AV173" s="10">
        <v>5</v>
      </c>
      <c r="AW173">
        <f t="shared" si="32"/>
        <v>-10</v>
      </c>
      <c r="AX173">
        <f t="shared" si="33"/>
        <v>-8.6666666666666661</v>
      </c>
      <c r="AY173">
        <f t="shared" si="34"/>
        <v>-6.333333333333333</v>
      </c>
      <c r="AZ173">
        <f t="shared" si="35"/>
        <v>4.666666666666667</v>
      </c>
      <c r="BA173">
        <f t="shared" si="36"/>
        <v>13.333333333333334</v>
      </c>
      <c r="BB173">
        <f t="shared" si="37"/>
        <v>17</v>
      </c>
      <c r="BC173" s="20">
        <f t="shared" si="38"/>
        <v>10.000000000000005</v>
      </c>
      <c r="BD173" s="17">
        <f>SUM(X173:AC173)</f>
        <v>14.666666666666668</v>
      </c>
      <c r="BE173" s="45">
        <f>SUM(BC173:BD173)</f>
        <v>24.666666666666671</v>
      </c>
    </row>
    <row r="174" spans="1:57" ht="13" x14ac:dyDescent="0.15">
      <c r="A174" s="27" t="s">
        <v>11</v>
      </c>
      <c r="B174" s="2" t="s">
        <v>1</v>
      </c>
      <c r="C174" s="2" t="s">
        <v>8</v>
      </c>
      <c r="D174" s="2" t="s">
        <v>12</v>
      </c>
      <c r="E174" s="29">
        <v>45</v>
      </c>
      <c r="F174" s="14">
        <v>1</v>
      </c>
      <c r="G174" s="2">
        <v>2</v>
      </c>
      <c r="H174" s="10">
        <v>1</v>
      </c>
      <c r="I174" s="2">
        <v>1</v>
      </c>
      <c r="J174" s="2">
        <v>1</v>
      </c>
      <c r="K174" s="10">
        <v>1</v>
      </c>
      <c r="L174" s="2">
        <v>2</v>
      </c>
      <c r="M174" s="2">
        <v>4</v>
      </c>
      <c r="N174" s="10">
        <v>5</v>
      </c>
      <c r="O174" s="2">
        <v>1</v>
      </c>
      <c r="P174" s="2">
        <v>3</v>
      </c>
      <c r="Q174" s="10">
        <v>3</v>
      </c>
      <c r="R174" s="2">
        <v>2</v>
      </c>
      <c r="S174" s="2">
        <v>4</v>
      </c>
      <c r="T174" s="10">
        <v>2</v>
      </c>
      <c r="U174" s="2">
        <v>5</v>
      </c>
      <c r="V174" s="2">
        <v>6</v>
      </c>
      <c r="W174" s="2">
        <v>6</v>
      </c>
      <c r="X174" s="2">
        <f t="shared" si="26"/>
        <v>-4</v>
      </c>
      <c r="Y174" s="2">
        <f t="shared" si="27"/>
        <v>-2</v>
      </c>
      <c r="Z174" s="2">
        <f t="shared" si="28"/>
        <v>-3.6666666666666665</v>
      </c>
      <c r="AA174" s="2">
        <f t="shared" si="29"/>
        <v>2.3333333333333335</v>
      </c>
      <c r="AB174" s="2">
        <f t="shared" si="30"/>
        <v>5.333333333333333</v>
      </c>
      <c r="AC174" s="2">
        <f t="shared" si="31"/>
        <v>17</v>
      </c>
      <c r="AE174" s="3">
        <v>4</v>
      </c>
      <c r="AF174" s="2">
        <v>4</v>
      </c>
      <c r="AG174" s="10">
        <v>1</v>
      </c>
      <c r="AH174" s="2">
        <v>4</v>
      </c>
      <c r="AI174" s="2">
        <v>1</v>
      </c>
      <c r="AJ174" s="10">
        <v>2</v>
      </c>
      <c r="AK174" s="2">
        <v>3</v>
      </c>
      <c r="AL174" s="2">
        <v>5</v>
      </c>
      <c r="AM174" s="10">
        <v>5</v>
      </c>
      <c r="AN174" s="5">
        <v>1</v>
      </c>
      <c r="AO174" s="2">
        <v>2</v>
      </c>
      <c r="AP174" s="10">
        <v>3</v>
      </c>
      <c r="AQ174" s="2">
        <v>3</v>
      </c>
      <c r="AR174" s="2">
        <v>4</v>
      </c>
      <c r="AS174" s="10">
        <v>3</v>
      </c>
      <c r="AT174" s="2">
        <v>6</v>
      </c>
      <c r="AU174" s="2">
        <v>7</v>
      </c>
      <c r="AV174" s="10">
        <v>5</v>
      </c>
      <c r="AW174">
        <f t="shared" si="32"/>
        <v>-9</v>
      </c>
      <c r="AX174">
        <f t="shared" si="33"/>
        <v>-4.666666666666667</v>
      </c>
      <c r="AY174">
        <f t="shared" si="34"/>
        <v>-4.333333333333333</v>
      </c>
      <c r="AZ174">
        <f t="shared" si="35"/>
        <v>2</v>
      </c>
      <c r="BA174">
        <f t="shared" si="36"/>
        <v>6.666666666666667</v>
      </c>
      <c r="BB174">
        <f t="shared" si="37"/>
        <v>18</v>
      </c>
      <c r="BC174" s="20">
        <f t="shared" si="38"/>
        <v>8.6666666666666679</v>
      </c>
      <c r="BD174" s="17">
        <f>SUM(X174:AC174)</f>
        <v>15</v>
      </c>
      <c r="BE174" s="45">
        <f>SUM(BC174:BD174)</f>
        <v>23.666666666666668</v>
      </c>
    </row>
    <row r="175" spans="1:57" ht="13" x14ac:dyDescent="0.15">
      <c r="A175" s="2" t="s">
        <v>5</v>
      </c>
      <c r="B175" s="2" t="s">
        <v>6</v>
      </c>
      <c r="C175" s="2" t="s">
        <v>2</v>
      </c>
      <c r="D175" s="2" t="s">
        <v>3</v>
      </c>
      <c r="E175" s="29">
        <v>650</v>
      </c>
      <c r="F175" s="14">
        <v>5</v>
      </c>
      <c r="G175" s="2">
        <v>2</v>
      </c>
      <c r="H175" s="10">
        <v>4</v>
      </c>
      <c r="I175" s="2">
        <v>6</v>
      </c>
      <c r="J175" s="2">
        <v>1</v>
      </c>
      <c r="K175" s="10">
        <v>1</v>
      </c>
      <c r="L175" s="2">
        <v>3</v>
      </c>
      <c r="M175" s="2">
        <v>4</v>
      </c>
      <c r="N175" s="10">
        <v>2</v>
      </c>
      <c r="O175" s="2">
        <v>2</v>
      </c>
      <c r="P175" s="2">
        <v>6</v>
      </c>
      <c r="Q175" s="10">
        <v>5</v>
      </c>
      <c r="R175" s="2">
        <v>5</v>
      </c>
      <c r="S175" s="2">
        <v>7</v>
      </c>
      <c r="T175" s="10">
        <v>6</v>
      </c>
      <c r="U175" s="2">
        <v>6</v>
      </c>
      <c r="V175" s="2">
        <v>6</v>
      </c>
      <c r="W175" s="2">
        <v>6</v>
      </c>
      <c r="X175" s="2">
        <f t="shared" si="26"/>
        <v>-11</v>
      </c>
      <c r="Y175" s="2">
        <f t="shared" si="27"/>
        <v>-5.333333333333333</v>
      </c>
      <c r="Z175" s="2">
        <f t="shared" si="28"/>
        <v>-3</v>
      </c>
      <c r="AA175" s="2">
        <f t="shared" si="29"/>
        <v>4.333333333333333</v>
      </c>
      <c r="AB175" s="2">
        <f t="shared" si="30"/>
        <v>12</v>
      </c>
      <c r="AC175" s="2">
        <f t="shared" si="31"/>
        <v>18</v>
      </c>
      <c r="AE175" s="3">
        <v>4</v>
      </c>
      <c r="AF175" s="2">
        <v>5</v>
      </c>
      <c r="AG175" s="10">
        <v>4</v>
      </c>
      <c r="AH175" s="2">
        <v>6</v>
      </c>
      <c r="AI175" s="2">
        <v>1</v>
      </c>
      <c r="AJ175" s="10">
        <v>1</v>
      </c>
      <c r="AK175" s="2">
        <v>3</v>
      </c>
      <c r="AL175" s="2">
        <v>3</v>
      </c>
      <c r="AM175" s="10">
        <v>2</v>
      </c>
      <c r="AN175" s="5">
        <v>5</v>
      </c>
      <c r="AO175" s="2">
        <v>6</v>
      </c>
      <c r="AP175" s="10">
        <v>6</v>
      </c>
      <c r="AQ175" s="2">
        <v>4</v>
      </c>
      <c r="AR175" s="2">
        <v>3</v>
      </c>
      <c r="AS175" s="10">
        <v>4</v>
      </c>
      <c r="AT175" s="2">
        <v>5</v>
      </c>
      <c r="AU175" s="2">
        <v>4</v>
      </c>
      <c r="AV175" s="10">
        <v>3</v>
      </c>
      <c r="AW175">
        <f t="shared" si="32"/>
        <v>-13</v>
      </c>
      <c r="AX175">
        <f t="shared" si="33"/>
        <v>-5.333333333333333</v>
      </c>
      <c r="AY175">
        <f t="shared" si="34"/>
        <v>-2.6666666666666665</v>
      </c>
      <c r="AZ175">
        <f t="shared" si="35"/>
        <v>5.666666666666667</v>
      </c>
      <c r="BA175">
        <f t="shared" si="36"/>
        <v>7.333333333333333</v>
      </c>
      <c r="BB175">
        <f t="shared" si="37"/>
        <v>12</v>
      </c>
      <c r="BC175" s="20">
        <f t="shared" si="38"/>
        <v>4.0000000000000009</v>
      </c>
      <c r="BD175" s="17">
        <f>SUM(X175:AC175)</f>
        <v>15</v>
      </c>
      <c r="BE175" s="45">
        <f>SUM(BC175:BD175)</f>
        <v>19</v>
      </c>
    </row>
    <row r="176" spans="1:57" ht="13" x14ac:dyDescent="0.15">
      <c r="A176" s="2" t="s">
        <v>5</v>
      </c>
      <c r="B176" s="2" t="s">
        <v>6</v>
      </c>
      <c r="C176" s="2" t="s">
        <v>8</v>
      </c>
      <c r="D176" s="2" t="s">
        <v>3</v>
      </c>
      <c r="E176" s="23" t="s">
        <v>116</v>
      </c>
      <c r="F176" s="14">
        <v>1</v>
      </c>
      <c r="G176" s="2">
        <v>1</v>
      </c>
      <c r="H176" s="10">
        <v>1</v>
      </c>
      <c r="I176" s="2">
        <v>1</v>
      </c>
      <c r="J176" s="2">
        <v>1</v>
      </c>
      <c r="K176" s="10">
        <v>1</v>
      </c>
      <c r="L176" s="2">
        <v>2</v>
      </c>
      <c r="M176" s="2">
        <v>1</v>
      </c>
      <c r="N176" s="10">
        <v>1</v>
      </c>
      <c r="O176" s="2">
        <v>1</v>
      </c>
      <c r="P176" s="2">
        <v>3</v>
      </c>
      <c r="Q176" s="10">
        <v>4</v>
      </c>
      <c r="R176" s="2">
        <v>5</v>
      </c>
      <c r="S176" s="2">
        <v>4</v>
      </c>
      <c r="T176" s="10">
        <v>4</v>
      </c>
      <c r="U176" s="2">
        <v>5</v>
      </c>
      <c r="V176" s="2">
        <v>4</v>
      </c>
      <c r="W176" s="2">
        <v>1</v>
      </c>
      <c r="X176" s="2">
        <f t="shared" si="26"/>
        <v>-3</v>
      </c>
      <c r="Y176" s="2">
        <f t="shared" si="27"/>
        <v>-2</v>
      </c>
      <c r="Z176" s="2">
        <f t="shared" si="28"/>
        <v>-1.3333333333333333</v>
      </c>
      <c r="AA176" s="2">
        <f t="shared" si="29"/>
        <v>2.6666666666666665</v>
      </c>
      <c r="AB176" s="2">
        <f t="shared" si="30"/>
        <v>8.6666666666666661</v>
      </c>
      <c r="AC176" s="2">
        <f t="shared" si="31"/>
        <v>10</v>
      </c>
      <c r="AE176" s="3">
        <v>1</v>
      </c>
      <c r="AF176" s="2">
        <v>1</v>
      </c>
      <c r="AG176" s="10">
        <v>1</v>
      </c>
      <c r="AH176" s="2">
        <v>1</v>
      </c>
      <c r="AI176" s="2">
        <v>1</v>
      </c>
      <c r="AJ176" s="10">
        <v>1</v>
      </c>
      <c r="AK176" s="2">
        <v>1</v>
      </c>
      <c r="AL176" s="2">
        <v>1</v>
      </c>
      <c r="AM176" s="10">
        <v>1</v>
      </c>
      <c r="AN176" s="5">
        <v>1</v>
      </c>
      <c r="AO176" s="2">
        <v>2</v>
      </c>
      <c r="AP176" s="10">
        <v>4</v>
      </c>
      <c r="AQ176" s="2">
        <v>5</v>
      </c>
      <c r="AR176" s="2">
        <v>4</v>
      </c>
      <c r="AS176" s="10">
        <v>3</v>
      </c>
      <c r="AT176" s="2">
        <v>5</v>
      </c>
      <c r="AU176" s="2">
        <v>1</v>
      </c>
      <c r="AV176" s="10">
        <v>1</v>
      </c>
      <c r="AW176">
        <f t="shared" si="32"/>
        <v>-3</v>
      </c>
      <c r="AX176">
        <f t="shared" si="33"/>
        <v>-2</v>
      </c>
      <c r="AY176">
        <f t="shared" si="34"/>
        <v>-1</v>
      </c>
      <c r="AZ176">
        <f t="shared" si="35"/>
        <v>2.3333333333333335</v>
      </c>
      <c r="BA176">
        <f t="shared" si="36"/>
        <v>8</v>
      </c>
      <c r="BB176">
        <f t="shared" si="37"/>
        <v>7</v>
      </c>
      <c r="BC176" s="20">
        <f t="shared" si="38"/>
        <v>11.333333333333334</v>
      </c>
      <c r="BD176" s="17">
        <f>SUM(X176:AC176)</f>
        <v>15</v>
      </c>
      <c r="BE176" s="45">
        <f>SUM(BC176:BD176)</f>
        <v>26.333333333333336</v>
      </c>
    </row>
    <row r="177" spans="1:57" ht="13" x14ac:dyDescent="0.15">
      <c r="A177" s="27" t="s">
        <v>11</v>
      </c>
      <c r="B177" s="2" t="s">
        <v>6</v>
      </c>
      <c r="C177" s="2" t="s">
        <v>2</v>
      </c>
      <c r="D177" s="2" t="s">
        <v>3</v>
      </c>
      <c r="E177" s="29">
        <v>500</v>
      </c>
      <c r="F177" s="14">
        <v>1</v>
      </c>
      <c r="G177" s="2">
        <v>1</v>
      </c>
      <c r="H177" s="10">
        <v>4</v>
      </c>
      <c r="I177" s="2">
        <v>7</v>
      </c>
      <c r="J177" s="2">
        <v>1</v>
      </c>
      <c r="K177" s="10">
        <v>4</v>
      </c>
      <c r="L177" s="2">
        <v>1</v>
      </c>
      <c r="M177" s="2">
        <v>1</v>
      </c>
      <c r="N177" s="10">
        <v>1</v>
      </c>
      <c r="O177" s="2">
        <v>1</v>
      </c>
      <c r="P177" s="2">
        <v>7</v>
      </c>
      <c r="Q177" s="10">
        <v>7</v>
      </c>
      <c r="R177" s="2">
        <v>4</v>
      </c>
      <c r="S177" s="2">
        <v>3</v>
      </c>
      <c r="T177" s="10">
        <v>4</v>
      </c>
      <c r="U177" s="2">
        <v>6</v>
      </c>
      <c r="V177" s="2">
        <v>6</v>
      </c>
      <c r="W177" s="2">
        <v>6</v>
      </c>
      <c r="X177" s="2">
        <f t="shared" si="26"/>
        <v>-6</v>
      </c>
      <c r="Y177" s="2">
        <f t="shared" si="27"/>
        <v>-8</v>
      </c>
      <c r="Z177" s="2">
        <f t="shared" si="28"/>
        <v>-1</v>
      </c>
      <c r="AA177" s="2">
        <f t="shared" si="29"/>
        <v>5</v>
      </c>
      <c r="AB177" s="2">
        <f t="shared" si="30"/>
        <v>7.333333333333333</v>
      </c>
      <c r="AC177" s="2">
        <f t="shared" si="31"/>
        <v>18</v>
      </c>
      <c r="AE177" s="3">
        <v>1</v>
      </c>
      <c r="AF177" s="2">
        <v>1</v>
      </c>
      <c r="AG177" s="10">
        <v>4</v>
      </c>
      <c r="AH177" s="2">
        <v>7</v>
      </c>
      <c r="AI177" s="2">
        <v>1</v>
      </c>
      <c r="AJ177" s="10">
        <v>1</v>
      </c>
      <c r="AK177" s="2">
        <v>1</v>
      </c>
      <c r="AL177" s="2">
        <v>1</v>
      </c>
      <c r="AM177" s="10">
        <v>1</v>
      </c>
      <c r="AN177" s="5">
        <v>1</v>
      </c>
      <c r="AO177" s="2">
        <v>6</v>
      </c>
      <c r="AP177" s="10">
        <v>6</v>
      </c>
      <c r="AQ177" s="2">
        <v>4</v>
      </c>
      <c r="AR177" s="2">
        <v>4</v>
      </c>
      <c r="AS177" s="10">
        <v>4</v>
      </c>
      <c r="AT177" s="2">
        <v>6</v>
      </c>
      <c r="AU177" s="2">
        <v>6</v>
      </c>
      <c r="AV177" s="10">
        <v>6</v>
      </c>
      <c r="AW177">
        <f t="shared" si="32"/>
        <v>-6</v>
      </c>
      <c r="AX177">
        <f t="shared" si="33"/>
        <v>-6</v>
      </c>
      <c r="AY177">
        <f t="shared" si="34"/>
        <v>-1</v>
      </c>
      <c r="AZ177">
        <f t="shared" si="35"/>
        <v>4.333333333333333</v>
      </c>
      <c r="BA177">
        <f t="shared" si="36"/>
        <v>8</v>
      </c>
      <c r="BB177">
        <f t="shared" si="37"/>
        <v>18</v>
      </c>
      <c r="BC177" s="20">
        <f t="shared" si="38"/>
        <v>17.333333333333332</v>
      </c>
      <c r="BD177" s="17">
        <f>SUM(X177:AC177)</f>
        <v>15.333333333333332</v>
      </c>
      <c r="BE177" s="45">
        <f>SUM(BC177:BD177)</f>
        <v>32.666666666666664</v>
      </c>
    </row>
    <row r="178" spans="1:57" ht="13" x14ac:dyDescent="0.15">
      <c r="A178" s="2" t="s">
        <v>0</v>
      </c>
      <c r="B178" s="2" t="s">
        <v>6</v>
      </c>
      <c r="C178" s="2" t="s">
        <v>8</v>
      </c>
      <c r="D178" s="17" t="s">
        <v>40</v>
      </c>
      <c r="E178" s="29" t="s">
        <v>41</v>
      </c>
      <c r="F178" s="14">
        <v>2</v>
      </c>
      <c r="G178" s="2">
        <v>2</v>
      </c>
      <c r="H178" s="10">
        <v>5</v>
      </c>
      <c r="I178" s="2">
        <v>1</v>
      </c>
      <c r="J178" s="2">
        <v>1</v>
      </c>
      <c r="K178" s="10">
        <v>1</v>
      </c>
      <c r="L178" s="2">
        <v>1</v>
      </c>
      <c r="M178" s="2">
        <v>2</v>
      </c>
      <c r="N178" s="10">
        <v>1</v>
      </c>
      <c r="O178" s="2">
        <v>1</v>
      </c>
      <c r="P178" s="2">
        <v>1</v>
      </c>
      <c r="Q178" s="10">
        <v>1</v>
      </c>
      <c r="R178" s="2">
        <v>5</v>
      </c>
      <c r="S178" s="2">
        <v>3</v>
      </c>
      <c r="T178" s="10">
        <v>5</v>
      </c>
      <c r="U178" s="2">
        <v>7</v>
      </c>
      <c r="V178" s="2">
        <v>6</v>
      </c>
      <c r="W178" s="2">
        <v>5</v>
      </c>
      <c r="X178" s="2">
        <f t="shared" si="26"/>
        <v>-9</v>
      </c>
      <c r="Y178" s="2">
        <f t="shared" si="27"/>
        <v>-2</v>
      </c>
      <c r="Z178" s="2">
        <f t="shared" si="28"/>
        <v>-1.3333333333333333</v>
      </c>
      <c r="AA178" s="2">
        <f t="shared" si="29"/>
        <v>1</v>
      </c>
      <c r="AB178" s="2">
        <f t="shared" si="30"/>
        <v>8.6666666666666661</v>
      </c>
      <c r="AC178" s="2">
        <f t="shared" si="31"/>
        <v>18</v>
      </c>
      <c r="AE178" s="3">
        <v>1</v>
      </c>
      <c r="AF178" s="2">
        <v>3</v>
      </c>
      <c r="AG178" s="10">
        <v>1</v>
      </c>
      <c r="AH178" s="2">
        <v>1</v>
      </c>
      <c r="AI178" s="2">
        <v>1</v>
      </c>
      <c r="AJ178" s="10">
        <v>1</v>
      </c>
      <c r="AK178" s="2">
        <v>2</v>
      </c>
      <c r="AL178" s="2">
        <v>1</v>
      </c>
      <c r="AM178" s="10">
        <v>1</v>
      </c>
      <c r="AN178" s="5">
        <v>1</v>
      </c>
      <c r="AO178" s="2">
        <v>1</v>
      </c>
      <c r="AP178" s="10">
        <v>1</v>
      </c>
      <c r="AQ178" s="2">
        <v>1</v>
      </c>
      <c r="AR178" s="2">
        <v>1</v>
      </c>
      <c r="AS178" s="10">
        <v>2</v>
      </c>
      <c r="AT178" s="2">
        <v>6</v>
      </c>
      <c r="AU178" s="2">
        <v>6</v>
      </c>
      <c r="AV178" s="10">
        <v>6</v>
      </c>
      <c r="AW178">
        <f t="shared" si="32"/>
        <v>-5</v>
      </c>
      <c r="AX178">
        <f t="shared" si="33"/>
        <v>-2</v>
      </c>
      <c r="AY178">
        <f t="shared" si="34"/>
        <v>-1.3333333333333333</v>
      </c>
      <c r="AZ178">
        <f t="shared" si="35"/>
        <v>1</v>
      </c>
      <c r="BA178">
        <f t="shared" si="36"/>
        <v>2.6666666666666665</v>
      </c>
      <c r="BB178">
        <f t="shared" si="37"/>
        <v>18</v>
      </c>
      <c r="BC178" s="20">
        <f t="shared" si="38"/>
        <v>13.333333333333332</v>
      </c>
      <c r="BD178" s="17">
        <f>SUM(X178:AC178)</f>
        <v>15.333333333333332</v>
      </c>
      <c r="BE178" s="45">
        <f>SUM(BC178:BD178)</f>
        <v>28.666666666666664</v>
      </c>
    </row>
    <row r="179" spans="1:57" ht="13" x14ac:dyDescent="0.15">
      <c r="A179" s="27" t="s">
        <v>11</v>
      </c>
      <c r="B179" s="2" t="s">
        <v>1</v>
      </c>
      <c r="C179" s="2" t="s">
        <v>2</v>
      </c>
      <c r="D179" s="2" t="s">
        <v>3</v>
      </c>
      <c r="E179" s="23" t="s">
        <v>116</v>
      </c>
      <c r="F179" s="14">
        <v>4</v>
      </c>
      <c r="G179" s="2">
        <v>4</v>
      </c>
      <c r="H179" s="10">
        <v>4</v>
      </c>
      <c r="I179" s="2">
        <v>1</v>
      </c>
      <c r="J179" s="2">
        <v>1</v>
      </c>
      <c r="K179" s="10">
        <v>1</v>
      </c>
      <c r="L179" s="2">
        <v>6</v>
      </c>
      <c r="M179" s="2">
        <v>6</v>
      </c>
      <c r="N179" s="10">
        <v>6</v>
      </c>
      <c r="O179" s="2">
        <v>2</v>
      </c>
      <c r="P179" s="2">
        <v>5</v>
      </c>
      <c r="Q179" s="10">
        <v>5</v>
      </c>
      <c r="R179" s="2">
        <v>7</v>
      </c>
      <c r="S179" s="2">
        <v>4</v>
      </c>
      <c r="T179" s="10">
        <v>5</v>
      </c>
      <c r="U179" s="2">
        <v>7</v>
      </c>
      <c r="V179" s="2">
        <v>7</v>
      </c>
      <c r="W179" s="2">
        <v>7</v>
      </c>
      <c r="X179" s="2">
        <f t="shared" si="26"/>
        <v>-12</v>
      </c>
      <c r="Y179" s="2">
        <f t="shared" si="27"/>
        <v>-2</v>
      </c>
      <c r="Z179" s="2">
        <f t="shared" si="28"/>
        <v>-6</v>
      </c>
      <c r="AA179" s="2">
        <f t="shared" si="29"/>
        <v>4</v>
      </c>
      <c r="AB179" s="2">
        <f t="shared" si="30"/>
        <v>10.666666666666666</v>
      </c>
      <c r="AC179" s="2">
        <f t="shared" si="31"/>
        <v>21</v>
      </c>
      <c r="AE179" s="3">
        <v>4</v>
      </c>
      <c r="AF179" s="2">
        <v>4</v>
      </c>
      <c r="AG179" s="10">
        <v>4</v>
      </c>
      <c r="AH179" s="2">
        <v>5</v>
      </c>
      <c r="AI179" s="2">
        <v>1</v>
      </c>
      <c r="AJ179" s="10">
        <v>1</v>
      </c>
      <c r="AK179" s="2">
        <v>6</v>
      </c>
      <c r="AL179" s="2">
        <v>7</v>
      </c>
      <c r="AM179" s="10">
        <v>6</v>
      </c>
      <c r="AN179" s="5">
        <v>1</v>
      </c>
      <c r="AO179" s="2">
        <v>5</v>
      </c>
      <c r="AP179" s="10">
        <v>4</v>
      </c>
      <c r="AQ179" s="2">
        <v>7</v>
      </c>
      <c r="AR179" s="2">
        <v>4</v>
      </c>
      <c r="AS179" s="10">
        <v>4</v>
      </c>
      <c r="AT179" s="2">
        <v>6</v>
      </c>
      <c r="AU179" s="2">
        <v>7</v>
      </c>
      <c r="AV179" s="10">
        <v>7</v>
      </c>
      <c r="AW179">
        <f t="shared" si="32"/>
        <v>-12</v>
      </c>
      <c r="AX179">
        <f t="shared" si="33"/>
        <v>-4.666666666666667</v>
      </c>
      <c r="AY179">
        <f t="shared" si="34"/>
        <v>-6.333333333333333</v>
      </c>
      <c r="AZ179">
        <f t="shared" si="35"/>
        <v>3.3333333333333335</v>
      </c>
      <c r="BA179">
        <f t="shared" si="36"/>
        <v>10</v>
      </c>
      <c r="BB179">
        <f t="shared" si="37"/>
        <v>20</v>
      </c>
      <c r="BC179" s="20">
        <f t="shared" si="38"/>
        <v>10.333333333333332</v>
      </c>
      <c r="BD179" s="17">
        <f>SUM(X179:AC179)</f>
        <v>15.666666666666666</v>
      </c>
      <c r="BE179" s="45">
        <f>SUM(BC179:BD179)</f>
        <v>26</v>
      </c>
    </row>
    <row r="180" spans="1:57" ht="13" x14ac:dyDescent="0.15">
      <c r="A180" s="2" t="s">
        <v>9</v>
      </c>
      <c r="B180" s="2" t="s">
        <v>1</v>
      </c>
      <c r="C180" s="2" t="s">
        <v>8</v>
      </c>
      <c r="D180" s="2" t="s">
        <v>18</v>
      </c>
      <c r="E180" s="29">
        <v>2000</v>
      </c>
      <c r="F180" s="14">
        <v>1</v>
      </c>
      <c r="G180" s="2">
        <v>1</v>
      </c>
      <c r="H180" s="10">
        <v>1</v>
      </c>
      <c r="I180" s="2">
        <v>6</v>
      </c>
      <c r="J180" s="2">
        <v>1</v>
      </c>
      <c r="K180" s="10">
        <v>1</v>
      </c>
      <c r="L180" s="2">
        <v>5</v>
      </c>
      <c r="M180" s="2">
        <v>5</v>
      </c>
      <c r="N180" s="10">
        <v>4</v>
      </c>
      <c r="O180" s="2">
        <v>4</v>
      </c>
      <c r="P180" s="2">
        <v>3</v>
      </c>
      <c r="Q180" s="10">
        <v>5</v>
      </c>
      <c r="R180" s="2">
        <v>5</v>
      </c>
      <c r="S180" s="2">
        <v>1</v>
      </c>
      <c r="T180" s="10">
        <v>4</v>
      </c>
      <c r="U180" s="2">
        <v>6</v>
      </c>
      <c r="V180" s="2">
        <v>6</v>
      </c>
      <c r="W180" s="2">
        <v>6</v>
      </c>
      <c r="X180" s="2">
        <f t="shared" si="26"/>
        <v>-3</v>
      </c>
      <c r="Y180" s="2">
        <f t="shared" si="27"/>
        <v>-5.333333333333333</v>
      </c>
      <c r="Z180" s="2">
        <f t="shared" si="28"/>
        <v>-4.666666666666667</v>
      </c>
      <c r="AA180" s="2">
        <f t="shared" si="29"/>
        <v>4</v>
      </c>
      <c r="AB180" s="2">
        <f t="shared" si="30"/>
        <v>6.666666666666667</v>
      </c>
      <c r="AC180" s="2">
        <f t="shared" si="31"/>
        <v>18</v>
      </c>
      <c r="AE180" s="3">
        <v>1</v>
      </c>
      <c r="AF180" s="2">
        <v>1</v>
      </c>
      <c r="AG180" s="10">
        <v>1</v>
      </c>
      <c r="AH180" s="2">
        <v>5</v>
      </c>
      <c r="AI180" s="2">
        <v>1</v>
      </c>
      <c r="AJ180" s="10">
        <v>1</v>
      </c>
      <c r="AK180" s="2">
        <v>5</v>
      </c>
      <c r="AL180" s="2">
        <v>5</v>
      </c>
      <c r="AM180" s="10">
        <v>5</v>
      </c>
      <c r="AN180" s="5">
        <v>1</v>
      </c>
      <c r="AO180" s="2">
        <v>4</v>
      </c>
      <c r="AP180" s="10">
        <v>4</v>
      </c>
      <c r="AQ180" s="2">
        <v>4</v>
      </c>
      <c r="AR180" s="2">
        <v>1</v>
      </c>
      <c r="AS180" s="10">
        <v>1</v>
      </c>
      <c r="AT180" s="2">
        <v>6</v>
      </c>
      <c r="AU180" s="2">
        <v>5</v>
      </c>
      <c r="AV180" s="10">
        <v>5</v>
      </c>
      <c r="AW180">
        <f t="shared" si="32"/>
        <v>-3</v>
      </c>
      <c r="AX180">
        <f t="shared" si="33"/>
        <v>-4.666666666666667</v>
      </c>
      <c r="AY180">
        <f t="shared" si="34"/>
        <v>-5</v>
      </c>
      <c r="AZ180">
        <f t="shared" si="35"/>
        <v>3</v>
      </c>
      <c r="BA180">
        <f t="shared" si="36"/>
        <v>4</v>
      </c>
      <c r="BB180">
        <f t="shared" si="37"/>
        <v>16</v>
      </c>
      <c r="BC180" s="20">
        <f t="shared" si="38"/>
        <v>10.333333333333332</v>
      </c>
      <c r="BD180" s="17">
        <f>SUM(X180:AC180)</f>
        <v>15.666666666666668</v>
      </c>
      <c r="BE180" s="45">
        <f>SUM(BC180:BD180)</f>
        <v>26</v>
      </c>
    </row>
    <row r="181" spans="1:57" ht="13" x14ac:dyDescent="0.15">
      <c r="A181" s="2" t="s">
        <v>0</v>
      </c>
      <c r="B181" s="2" t="s">
        <v>1</v>
      </c>
      <c r="C181" s="2" t="s">
        <v>8</v>
      </c>
      <c r="D181" s="2" t="s">
        <v>3</v>
      </c>
      <c r="E181" s="29" t="s">
        <v>16</v>
      </c>
      <c r="F181" s="14">
        <v>1</v>
      </c>
      <c r="G181" s="2">
        <v>1</v>
      </c>
      <c r="H181" s="10">
        <v>1</v>
      </c>
      <c r="I181" s="2">
        <v>1</v>
      </c>
      <c r="J181" s="2">
        <v>1</v>
      </c>
      <c r="K181" s="10">
        <v>1</v>
      </c>
      <c r="L181" s="2">
        <v>2</v>
      </c>
      <c r="M181" s="2">
        <v>4</v>
      </c>
      <c r="N181" s="10">
        <v>3</v>
      </c>
      <c r="O181" s="2">
        <v>1</v>
      </c>
      <c r="P181" s="2">
        <v>1</v>
      </c>
      <c r="Q181" s="10">
        <v>1</v>
      </c>
      <c r="R181" s="2">
        <v>3</v>
      </c>
      <c r="S181" s="2">
        <v>5</v>
      </c>
      <c r="T181" s="10">
        <v>4</v>
      </c>
      <c r="U181" s="2">
        <v>6</v>
      </c>
      <c r="V181" s="2">
        <v>5</v>
      </c>
      <c r="W181" s="2">
        <v>4</v>
      </c>
      <c r="X181" s="2">
        <f t="shared" si="26"/>
        <v>-3</v>
      </c>
      <c r="Y181" s="2">
        <f t="shared" si="27"/>
        <v>-2</v>
      </c>
      <c r="Z181" s="2">
        <f t="shared" si="28"/>
        <v>-3</v>
      </c>
      <c r="AA181" s="2">
        <f t="shared" si="29"/>
        <v>1</v>
      </c>
      <c r="AB181" s="2">
        <f t="shared" si="30"/>
        <v>8</v>
      </c>
      <c r="AC181" s="2">
        <f t="shared" si="31"/>
        <v>15</v>
      </c>
      <c r="AE181" s="3">
        <v>1</v>
      </c>
      <c r="AF181" s="2">
        <v>1</v>
      </c>
      <c r="AG181" s="10">
        <v>1</v>
      </c>
      <c r="AH181" s="2">
        <v>1</v>
      </c>
      <c r="AI181" s="2">
        <v>1</v>
      </c>
      <c r="AJ181" s="10">
        <v>1</v>
      </c>
      <c r="AK181" s="2">
        <v>2</v>
      </c>
      <c r="AL181" s="2">
        <v>5</v>
      </c>
      <c r="AM181" s="10">
        <v>5</v>
      </c>
      <c r="AN181" s="5">
        <v>1</v>
      </c>
      <c r="AO181" s="2">
        <v>3</v>
      </c>
      <c r="AP181" s="10">
        <v>3</v>
      </c>
      <c r="AQ181" s="2">
        <v>4</v>
      </c>
      <c r="AR181" s="2">
        <v>4</v>
      </c>
      <c r="AS181" s="10">
        <v>3</v>
      </c>
      <c r="AT181" s="2">
        <v>5</v>
      </c>
      <c r="AU181" s="2">
        <v>6</v>
      </c>
      <c r="AV181" s="10">
        <v>5</v>
      </c>
      <c r="AW181">
        <f t="shared" si="32"/>
        <v>-3</v>
      </c>
      <c r="AX181">
        <f t="shared" si="33"/>
        <v>-2</v>
      </c>
      <c r="AY181">
        <f t="shared" si="34"/>
        <v>-4</v>
      </c>
      <c r="AZ181">
        <f t="shared" si="35"/>
        <v>2.3333333333333335</v>
      </c>
      <c r="BA181">
        <f t="shared" si="36"/>
        <v>7.333333333333333</v>
      </c>
      <c r="BB181">
        <f t="shared" si="37"/>
        <v>16</v>
      </c>
      <c r="BC181" s="20">
        <f t="shared" si="38"/>
        <v>16.666666666666668</v>
      </c>
      <c r="BD181" s="17">
        <f>SUM(X181:AC181)</f>
        <v>16</v>
      </c>
      <c r="BE181" s="45">
        <f>SUM(BC181:BD181)</f>
        <v>32.666666666666671</v>
      </c>
    </row>
    <row r="182" spans="1:57" ht="13" x14ac:dyDescent="0.15">
      <c r="A182" s="27" t="s">
        <v>11</v>
      </c>
      <c r="B182" s="2" t="s">
        <v>1</v>
      </c>
      <c r="C182" s="2" t="s">
        <v>14</v>
      </c>
      <c r="D182" s="2" t="s">
        <v>12</v>
      </c>
      <c r="E182" s="28" t="s">
        <v>123</v>
      </c>
      <c r="F182" s="14">
        <v>2</v>
      </c>
      <c r="G182" s="2">
        <v>2</v>
      </c>
      <c r="H182" s="10">
        <v>3</v>
      </c>
      <c r="I182" s="2">
        <v>3</v>
      </c>
      <c r="J182" s="2">
        <v>1</v>
      </c>
      <c r="K182" s="10">
        <v>1</v>
      </c>
      <c r="L182" s="2">
        <v>1</v>
      </c>
      <c r="M182" s="2">
        <v>3</v>
      </c>
      <c r="N182" s="10">
        <v>1</v>
      </c>
      <c r="O182" s="2">
        <v>1</v>
      </c>
      <c r="P182" s="2">
        <v>5</v>
      </c>
      <c r="Q182" s="10">
        <v>1</v>
      </c>
      <c r="R182" s="2">
        <v>4</v>
      </c>
      <c r="S182" s="2">
        <v>5</v>
      </c>
      <c r="T182" s="10">
        <v>4</v>
      </c>
      <c r="U182" s="2">
        <v>6</v>
      </c>
      <c r="V182" s="2">
        <v>6</v>
      </c>
      <c r="W182" s="2">
        <v>5</v>
      </c>
      <c r="X182" s="2">
        <f t="shared" si="26"/>
        <v>-7</v>
      </c>
      <c r="Y182" s="2">
        <f t="shared" si="27"/>
        <v>-3.3333333333333335</v>
      </c>
      <c r="Z182" s="2">
        <f t="shared" si="28"/>
        <v>-1.6666666666666667</v>
      </c>
      <c r="AA182" s="2">
        <f t="shared" si="29"/>
        <v>2.3333333333333335</v>
      </c>
      <c r="AB182" s="2">
        <f t="shared" si="30"/>
        <v>8.6666666666666661</v>
      </c>
      <c r="AC182" s="2">
        <f t="shared" si="31"/>
        <v>17</v>
      </c>
      <c r="AE182" s="3">
        <v>2</v>
      </c>
      <c r="AF182" s="2">
        <v>2</v>
      </c>
      <c r="AG182" s="10">
        <v>2</v>
      </c>
      <c r="AH182" s="2">
        <v>5</v>
      </c>
      <c r="AI182" s="2">
        <v>1</v>
      </c>
      <c r="AJ182" s="10">
        <v>1</v>
      </c>
      <c r="AK182" s="2">
        <v>1</v>
      </c>
      <c r="AL182" s="2">
        <v>1</v>
      </c>
      <c r="AM182" s="10">
        <v>1</v>
      </c>
      <c r="AN182" s="5">
        <v>1</v>
      </c>
      <c r="AO182" s="2">
        <v>5</v>
      </c>
      <c r="AP182" s="10">
        <v>3</v>
      </c>
      <c r="AQ182" s="2">
        <v>3</v>
      </c>
      <c r="AR182" s="2">
        <v>2</v>
      </c>
      <c r="AS182" s="10">
        <v>2</v>
      </c>
      <c r="AT182" s="2">
        <v>7</v>
      </c>
      <c r="AU182" s="2">
        <v>5</v>
      </c>
      <c r="AV182" s="10">
        <v>5</v>
      </c>
      <c r="AW182">
        <f t="shared" si="32"/>
        <v>-6</v>
      </c>
      <c r="AX182">
        <f t="shared" si="33"/>
        <v>-4.666666666666667</v>
      </c>
      <c r="AY182">
        <f t="shared" si="34"/>
        <v>-1</v>
      </c>
      <c r="AZ182">
        <f t="shared" si="35"/>
        <v>3</v>
      </c>
      <c r="BA182">
        <f t="shared" si="36"/>
        <v>4.666666666666667</v>
      </c>
      <c r="BB182">
        <f t="shared" si="37"/>
        <v>17</v>
      </c>
      <c r="BC182" s="20">
        <f t="shared" si="38"/>
        <v>13</v>
      </c>
      <c r="BD182" s="17">
        <f>SUM(X182:AC182)</f>
        <v>16</v>
      </c>
      <c r="BE182" s="45">
        <f>SUM(BC182:BD182)</f>
        <v>29</v>
      </c>
    </row>
    <row r="183" spans="1:57" ht="13" x14ac:dyDescent="0.15">
      <c r="A183" s="2" t="s">
        <v>0</v>
      </c>
      <c r="B183" s="2" t="s">
        <v>1</v>
      </c>
      <c r="C183" s="2" t="s">
        <v>8</v>
      </c>
      <c r="D183" s="2" t="s">
        <v>3</v>
      </c>
      <c r="E183" s="28" t="s">
        <v>142</v>
      </c>
      <c r="F183" s="14">
        <v>2</v>
      </c>
      <c r="G183" s="2">
        <v>3</v>
      </c>
      <c r="H183" s="10">
        <v>2</v>
      </c>
      <c r="I183" s="2">
        <v>3</v>
      </c>
      <c r="J183" s="2">
        <v>4</v>
      </c>
      <c r="K183" s="10">
        <v>5</v>
      </c>
      <c r="L183" s="2">
        <v>7</v>
      </c>
      <c r="M183" s="2">
        <v>7</v>
      </c>
      <c r="N183" s="10">
        <v>5</v>
      </c>
      <c r="O183" s="2">
        <v>3</v>
      </c>
      <c r="P183" s="2">
        <v>4</v>
      </c>
      <c r="Q183" s="10">
        <v>5</v>
      </c>
      <c r="R183" s="2">
        <v>7</v>
      </c>
      <c r="S183" s="2">
        <v>7</v>
      </c>
      <c r="T183" s="10">
        <v>6</v>
      </c>
      <c r="U183" s="2">
        <v>6</v>
      </c>
      <c r="V183" s="2">
        <v>7</v>
      </c>
      <c r="W183" s="2">
        <v>7</v>
      </c>
      <c r="X183" s="2">
        <f t="shared" si="26"/>
        <v>-7</v>
      </c>
      <c r="Y183" s="2">
        <f t="shared" si="27"/>
        <v>-8</v>
      </c>
      <c r="Z183" s="2">
        <f t="shared" si="28"/>
        <v>-6.333333333333333</v>
      </c>
      <c r="AA183" s="2">
        <f t="shared" si="29"/>
        <v>4</v>
      </c>
      <c r="AB183" s="2">
        <f t="shared" si="30"/>
        <v>13.333333333333334</v>
      </c>
      <c r="AC183" s="2">
        <f t="shared" si="31"/>
        <v>20</v>
      </c>
      <c r="AE183" s="3">
        <v>3</v>
      </c>
      <c r="AF183" s="2">
        <v>2</v>
      </c>
      <c r="AG183" s="10">
        <v>2</v>
      </c>
      <c r="AH183" s="2">
        <v>3</v>
      </c>
      <c r="AI183" s="2">
        <v>4</v>
      </c>
      <c r="AJ183" s="10">
        <v>6</v>
      </c>
      <c r="AK183" s="2">
        <v>7</v>
      </c>
      <c r="AL183" s="2">
        <v>6</v>
      </c>
      <c r="AM183" s="10">
        <v>5</v>
      </c>
      <c r="AN183" s="5">
        <v>4</v>
      </c>
      <c r="AO183" s="2">
        <v>4</v>
      </c>
      <c r="AP183" s="10">
        <v>5</v>
      </c>
      <c r="AQ183" s="2">
        <v>7</v>
      </c>
      <c r="AR183" s="2">
        <v>6</v>
      </c>
      <c r="AS183" s="10">
        <v>6</v>
      </c>
      <c r="AT183" s="2">
        <v>7</v>
      </c>
      <c r="AU183" s="2">
        <v>6</v>
      </c>
      <c r="AV183" s="10">
        <v>7</v>
      </c>
      <c r="AW183">
        <f t="shared" si="32"/>
        <v>-7</v>
      </c>
      <c r="AX183">
        <f t="shared" si="33"/>
        <v>-8.6666666666666661</v>
      </c>
      <c r="AY183">
        <f t="shared" si="34"/>
        <v>-6</v>
      </c>
      <c r="AZ183">
        <f t="shared" si="35"/>
        <v>4.333333333333333</v>
      </c>
      <c r="BA183">
        <f t="shared" si="36"/>
        <v>12.666666666666666</v>
      </c>
      <c r="BB183">
        <f t="shared" si="37"/>
        <v>20</v>
      </c>
      <c r="BC183" s="20">
        <f t="shared" si="38"/>
        <v>15.333333333333334</v>
      </c>
      <c r="BD183" s="17">
        <f>SUM(X183:AC183)</f>
        <v>16</v>
      </c>
      <c r="BE183" s="45">
        <f>SUM(BC183:BD183)</f>
        <v>31.333333333333336</v>
      </c>
    </row>
    <row r="184" spans="1:57" ht="13" x14ac:dyDescent="0.15">
      <c r="A184" s="27" t="s">
        <v>11</v>
      </c>
      <c r="B184" s="2" t="s">
        <v>6</v>
      </c>
      <c r="C184" s="2" t="s">
        <v>8</v>
      </c>
      <c r="D184" s="2" t="s">
        <v>3</v>
      </c>
      <c r="E184" s="23" t="s">
        <v>116</v>
      </c>
      <c r="F184" s="14">
        <v>5</v>
      </c>
      <c r="G184" s="2">
        <v>5</v>
      </c>
      <c r="H184" s="10">
        <v>2</v>
      </c>
      <c r="I184" s="2">
        <v>2</v>
      </c>
      <c r="J184" s="2">
        <v>1</v>
      </c>
      <c r="K184" s="10">
        <v>1</v>
      </c>
      <c r="L184" s="2">
        <v>2</v>
      </c>
      <c r="M184" s="2">
        <v>4</v>
      </c>
      <c r="N184" s="10">
        <v>4</v>
      </c>
      <c r="O184" s="2">
        <v>2</v>
      </c>
      <c r="P184" s="2">
        <v>5</v>
      </c>
      <c r="Q184" s="10">
        <v>7</v>
      </c>
      <c r="R184" s="2">
        <v>7</v>
      </c>
      <c r="S184" s="2">
        <v>5</v>
      </c>
      <c r="T184" s="10">
        <v>5</v>
      </c>
      <c r="U184" s="2">
        <v>7</v>
      </c>
      <c r="V184" s="2">
        <v>6</v>
      </c>
      <c r="W184" s="2">
        <v>5</v>
      </c>
      <c r="X184" s="2">
        <f t="shared" si="26"/>
        <v>-12</v>
      </c>
      <c r="Y184" s="2">
        <f t="shared" si="27"/>
        <v>-2.6666666666666665</v>
      </c>
      <c r="Z184" s="2">
        <f t="shared" si="28"/>
        <v>-3.3333333333333335</v>
      </c>
      <c r="AA184" s="2">
        <f t="shared" si="29"/>
        <v>4.666666666666667</v>
      </c>
      <c r="AB184" s="2">
        <f t="shared" si="30"/>
        <v>11.333333333333334</v>
      </c>
      <c r="AC184" s="2">
        <f t="shared" si="31"/>
        <v>18</v>
      </c>
      <c r="AE184" s="3">
        <v>5</v>
      </c>
      <c r="AF184" s="2">
        <v>5</v>
      </c>
      <c r="AG184" s="10">
        <v>3</v>
      </c>
      <c r="AH184" s="2">
        <v>5</v>
      </c>
      <c r="AI184" s="2">
        <v>1</v>
      </c>
      <c r="AJ184" s="10">
        <v>1</v>
      </c>
      <c r="AK184" s="2">
        <v>4</v>
      </c>
      <c r="AL184" s="2">
        <v>4</v>
      </c>
      <c r="AM184" s="10">
        <v>4</v>
      </c>
      <c r="AN184" s="5">
        <v>2</v>
      </c>
      <c r="AO184" s="2">
        <v>5</v>
      </c>
      <c r="AP184" s="10">
        <v>6</v>
      </c>
      <c r="AQ184" s="2">
        <v>5</v>
      </c>
      <c r="AR184" s="2">
        <v>5</v>
      </c>
      <c r="AS184" s="10">
        <v>5</v>
      </c>
      <c r="AT184" s="2">
        <v>7</v>
      </c>
      <c r="AU184" s="2">
        <v>6</v>
      </c>
      <c r="AV184" s="10">
        <v>5</v>
      </c>
      <c r="AW184">
        <f t="shared" si="32"/>
        <v>-13</v>
      </c>
      <c r="AX184">
        <f t="shared" si="33"/>
        <v>-4.666666666666667</v>
      </c>
      <c r="AY184">
        <f t="shared" si="34"/>
        <v>-4</v>
      </c>
      <c r="AZ184">
        <f t="shared" si="35"/>
        <v>4.333333333333333</v>
      </c>
      <c r="BA184">
        <f t="shared" si="36"/>
        <v>10</v>
      </c>
      <c r="BB184">
        <f t="shared" si="37"/>
        <v>18</v>
      </c>
      <c r="BC184" s="20">
        <f t="shared" si="38"/>
        <v>10.666666666666664</v>
      </c>
      <c r="BD184" s="17">
        <f>SUM(X184:AC184)</f>
        <v>16</v>
      </c>
      <c r="BE184" s="45">
        <f>SUM(BC184:BD184)</f>
        <v>26.666666666666664</v>
      </c>
    </row>
    <row r="185" spans="1:57" ht="13" x14ac:dyDescent="0.15">
      <c r="A185" s="27" t="s">
        <v>11</v>
      </c>
      <c r="B185" s="2" t="s">
        <v>6</v>
      </c>
      <c r="C185" s="2" t="s">
        <v>8</v>
      </c>
      <c r="D185" s="2" t="s">
        <v>3</v>
      </c>
      <c r="E185" s="23" t="s">
        <v>116</v>
      </c>
      <c r="F185" s="14">
        <v>5</v>
      </c>
      <c r="G185" s="2">
        <v>5</v>
      </c>
      <c r="H185" s="10">
        <v>2</v>
      </c>
      <c r="I185" s="2">
        <v>2</v>
      </c>
      <c r="J185" s="2">
        <v>1</v>
      </c>
      <c r="K185" s="10">
        <v>1</v>
      </c>
      <c r="L185" s="2">
        <v>2</v>
      </c>
      <c r="M185" s="2">
        <v>4</v>
      </c>
      <c r="N185" s="10">
        <v>4</v>
      </c>
      <c r="O185" s="2">
        <v>2</v>
      </c>
      <c r="P185" s="2">
        <v>5</v>
      </c>
      <c r="Q185" s="10">
        <v>7</v>
      </c>
      <c r="R185" s="2">
        <v>7</v>
      </c>
      <c r="S185" s="2">
        <v>5</v>
      </c>
      <c r="T185" s="10">
        <v>5</v>
      </c>
      <c r="U185" s="2">
        <v>7</v>
      </c>
      <c r="V185" s="2">
        <v>6</v>
      </c>
      <c r="W185" s="2">
        <v>5</v>
      </c>
      <c r="X185" s="2">
        <f t="shared" si="26"/>
        <v>-12</v>
      </c>
      <c r="Y185" s="2">
        <f t="shared" si="27"/>
        <v>-2.6666666666666665</v>
      </c>
      <c r="Z185" s="2">
        <f t="shared" si="28"/>
        <v>-3.3333333333333335</v>
      </c>
      <c r="AA185" s="2">
        <f t="shared" si="29"/>
        <v>4.666666666666667</v>
      </c>
      <c r="AB185" s="2">
        <f t="shared" si="30"/>
        <v>11.333333333333334</v>
      </c>
      <c r="AC185" s="2">
        <f t="shared" si="31"/>
        <v>18</v>
      </c>
      <c r="AE185" s="3">
        <v>5</v>
      </c>
      <c r="AF185" s="2">
        <v>5</v>
      </c>
      <c r="AG185" s="10">
        <v>3</v>
      </c>
      <c r="AH185" s="2">
        <v>5</v>
      </c>
      <c r="AI185" s="2">
        <v>1</v>
      </c>
      <c r="AJ185" s="10">
        <v>1</v>
      </c>
      <c r="AK185" s="2">
        <v>4</v>
      </c>
      <c r="AL185" s="2">
        <v>4</v>
      </c>
      <c r="AM185" s="10">
        <v>4</v>
      </c>
      <c r="AN185" s="5">
        <v>2</v>
      </c>
      <c r="AO185" s="2">
        <v>5</v>
      </c>
      <c r="AP185" s="10">
        <v>6</v>
      </c>
      <c r="AQ185" s="2">
        <v>5</v>
      </c>
      <c r="AR185" s="2">
        <v>5</v>
      </c>
      <c r="AS185" s="10">
        <v>5</v>
      </c>
      <c r="AT185" s="2">
        <v>7</v>
      </c>
      <c r="AU185" s="2">
        <v>6</v>
      </c>
      <c r="AV185" s="10">
        <v>5</v>
      </c>
      <c r="AW185">
        <f t="shared" si="32"/>
        <v>-13</v>
      </c>
      <c r="AX185">
        <f t="shared" si="33"/>
        <v>-4.666666666666667</v>
      </c>
      <c r="AY185">
        <f t="shared" si="34"/>
        <v>-4</v>
      </c>
      <c r="AZ185">
        <f t="shared" si="35"/>
        <v>4.333333333333333</v>
      </c>
      <c r="BA185">
        <f t="shared" si="36"/>
        <v>10</v>
      </c>
      <c r="BB185">
        <f t="shared" si="37"/>
        <v>18</v>
      </c>
      <c r="BC185" s="20">
        <f t="shared" si="38"/>
        <v>10.666666666666664</v>
      </c>
      <c r="BD185" s="17">
        <f>SUM(X185:AC185)</f>
        <v>16</v>
      </c>
      <c r="BE185" s="45">
        <f>SUM(BC185:BD185)</f>
        <v>26.666666666666664</v>
      </c>
    </row>
    <row r="186" spans="1:57" ht="13" x14ac:dyDescent="0.15">
      <c r="A186" s="27" t="s">
        <v>11</v>
      </c>
      <c r="B186" s="2" t="s">
        <v>1</v>
      </c>
      <c r="C186" s="2" t="s">
        <v>14</v>
      </c>
      <c r="D186" s="2" t="s">
        <v>3</v>
      </c>
      <c r="E186" s="23" t="s">
        <v>116</v>
      </c>
      <c r="F186" s="14">
        <v>2</v>
      </c>
      <c r="G186" s="2">
        <v>3</v>
      </c>
      <c r="H186" s="10">
        <v>1</v>
      </c>
      <c r="I186" s="2">
        <v>6</v>
      </c>
      <c r="J186" s="2">
        <v>1</v>
      </c>
      <c r="K186" s="10">
        <v>3</v>
      </c>
      <c r="L186" s="2">
        <v>5</v>
      </c>
      <c r="M186" s="2">
        <v>6</v>
      </c>
      <c r="N186" s="10">
        <v>5</v>
      </c>
      <c r="O186" s="2">
        <v>3</v>
      </c>
      <c r="P186" s="2">
        <v>5</v>
      </c>
      <c r="Q186" s="10">
        <v>5</v>
      </c>
      <c r="R186" s="2">
        <v>5</v>
      </c>
      <c r="S186" s="2">
        <v>5</v>
      </c>
      <c r="T186" s="10">
        <v>5</v>
      </c>
      <c r="U186" s="2">
        <v>7</v>
      </c>
      <c r="V186" s="2">
        <v>6</v>
      </c>
      <c r="W186" s="2">
        <v>7</v>
      </c>
      <c r="X186" s="2">
        <f t="shared" si="26"/>
        <v>-6</v>
      </c>
      <c r="Y186" s="2">
        <f t="shared" si="27"/>
        <v>-6.666666666666667</v>
      </c>
      <c r="Z186" s="2">
        <f t="shared" si="28"/>
        <v>-5.333333333333333</v>
      </c>
      <c r="AA186" s="2">
        <f t="shared" si="29"/>
        <v>4.333333333333333</v>
      </c>
      <c r="AB186" s="2">
        <f t="shared" si="30"/>
        <v>10</v>
      </c>
      <c r="AC186" s="2">
        <f t="shared" si="31"/>
        <v>20</v>
      </c>
      <c r="AE186" s="3">
        <v>3</v>
      </c>
      <c r="AF186" s="2">
        <v>4</v>
      </c>
      <c r="AG186" s="10">
        <v>3</v>
      </c>
      <c r="AH186" s="2">
        <v>6</v>
      </c>
      <c r="AI186" s="2">
        <v>3</v>
      </c>
      <c r="AJ186" s="10">
        <v>3</v>
      </c>
      <c r="AK186" s="2">
        <v>5</v>
      </c>
      <c r="AL186" s="2">
        <v>6</v>
      </c>
      <c r="AM186" s="10">
        <v>5</v>
      </c>
      <c r="AN186" s="5">
        <v>5</v>
      </c>
      <c r="AO186" s="2">
        <v>5</v>
      </c>
      <c r="AP186" s="10">
        <v>5</v>
      </c>
      <c r="AQ186" s="2">
        <v>5</v>
      </c>
      <c r="AR186" s="2">
        <v>5</v>
      </c>
      <c r="AS186" s="10">
        <v>5</v>
      </c>
      <c r="AT186" s="2">
        <v>7</v>
      </c>
      <c r="AU186" s="2">
        <v>7</v>
      </c>
      <c r="AV186" s="10">
        <v>6</v>
      </c>
      <c r="AW186">
        <f t="shared" si="32"/>
        <v>-10</v>
      </c>
      <c r="AX186">
        <f t="shared" si="33"/>
        <v>-8</v>
      </c>
      <c r="AY186">
        <f t="shared" si="34"/>
        <v>-5.333333333333333</v>
      </c>
      <c r="AZ186">
        <f t="shared" si="35"/>
        <v>5</v>
      </c>
      <c r="BA186">
        <f t="shared" si="36"/>
        <v>10</v>
      </c>
      <c r="BB186">
        <f t="shared" si="37"/>
        <v>20</v>
      </c>
      <c r="BC186" s="20">
        <f t="shared" si="38"/>
        <v>11.666666666666668</v>
      </c>
      <c r="BD186" s="17">
        <f>SUM(X186:AC186)</f>
        <v>16.333333333333332</v>
      </c>
      <c r="BE186" s="45">
        <f>SUM(BC186:BD186)</f>
        <v>28</v>
      </c>
    </row>
    <row r="187" spans="1:57" ht="13" x14ac:dyDescent="0.15">
      <c r="A187" s="2" t="s">
        <v>5</v>
      </c>
      <c r="B187" s="2" t="s">
        <v>6</v>
      </c>
      <c r="C187" s="2" t="s">
        <v>2</v>
      </c>
      <c r="D187" s="2" t="s">
        <v>3</v>
      </c>
      <c r="E187" s="29" t="s">
        <v>20</v>
      </c>
      <c r="F187" s="14">
        <v>1</v>
      </c>
      <c r="G187" s="2">
        <v>4</v>
      </c>
      <c r="H187" s="10">
        <v>5</v>
      </c>
      <c r="I187" s="2">
        <v>5</v>
      </c>
      <c r="J187" s="2">
        <v>1</v>
      </c>
      <c r="K187" s="10">
        <v>4</v>
      </c>
      <c r="L187" s="2">
        <v>4</v>
      </c>
      <c r="M187" s="2">
        <v>7</v>
      </c>
      <c r="N187" s="10">
        <v>1</v>
      </c>
      <c r="O187" s="2">
        <v>4</v>
      </c>
      <c r="P187" s="2">
        <v>4</v>
      </c>
      <c r="Q187" s="10">
        <v>4</v>
      </c>
      <c r="R187" s="2">
        <v>7</v>
      </c>
      <c r="S187" s="2">
        <v>7</v>
      </c>
      <c r="T187" s="10">
        <v>7</v>
      </c>
      <c r="U187" s="2">
        <v>7</v>
      </c>
      <c r="V187" s="2">
        <v>7</v>
      </c>
      <c r="W187" s="2">
        <v>5</v>
      </c>
      <c r="X187" s="2">
        <f t="shared" si="26"/>
        <v>-10</v>
      </c>
      <c r="Y187" s="2">
        <f t="shared" si="27"/>
        <v>-6.666666666666667</v>
      </c>
      <c r="Z187" s="2">
        <f t="shared" si="28"/>
        <v>-4</v>
      </c>
      <c r="AA187" s="2">
        <f t="shared" si="29"/>
        <v>4</v>
      </c>
      <c r="AB187" s="2">
        <f t="shared" si="30"/>
        <v>14</v>
      </c>
      <c r="AC187" s="2">
        <f t="shared" si="31"/>
        <v>19</v>
      </c>
      <c r="AE187" s="3">
        <v>1</v>
      </c>
      <c r="AF187" s="2">
        <v>1</v>
      </c>
      <c r="AG187" s="10">
        <v>5</v>
      </c>
      <c r="AH187" s="2">
        <v>6</v>
      </c>
      <c r="AI187" s="2">
        <v>1</v>
      </c>
      <c r="AJ187" s="10">
        <v>1</v>
      </c>
      <c r="AK187" s="2">
        <v>7</v>
      </c>
      <c r="AL187" s="2">
        <v>7</v>
      </c>
      <c r="AM187" s="10">
        <v>4</v>
      </c>
      <c r="AN187" s="5">
        <v>3</v>
      </c>
      <c r="AO187" s="2">
        <v>4</v>
      </c>
      <c r="AP187" s="10">
        <v>4</v>
      </c>
      <c r="AQ187" s="2">
        <v>7</v>
      </c>
      <c r="AR187" s="2">
        <v>7</v>
      </c>
      <c r="AS187" s="10">
        <v>7</v>
      </c>
      <c r="AT187" s="2">
        <v>7</v>
      </c>
      <c r="AU187" s="2">
        <v>7</v>
      </c>
      <c r="AV187" s="10">
        <v>7</v>
      </c>
      <c r="AW187">
        <f t="shared" si="32"/>
        <v>-7</v>
      </c>
      <c r="AX187">
        <f t="shared" si="33"/>
        <v>-5.333333333333333</v>
      </c>
      <c r="AY187">
        <f t="shared" si="34"/>
        <v>-6</v>
      </c>
      <c r="AZ187">
        <f t="shared" si="35"/>
        <v>3.6666666666666665</v>
      </c>
      <c r="BA187">
        <f t="shared" si="36"/>
        <v>14</v>
      </c>
      <c r="BB187">
        <f t="shared" si="37"/>
        <v>21</v>
      </c>
      <c r="BC187" s="20">
        <f t="shared" si="38"/>
        <v>20.333333333333336</v>
      </c>
      <c r="BD187" s="17">
        <f>SUM(X187:AC187)</f>
        <v>16.333333333333332</v>
      </c>
      <c r="BE187" s="45">
        <f>SUM(BC187:BD187)</f>
        <v>36.666666666666671</v>
      </c>
    </row>
    <row r="188" spans="1:57" ht="13" x14ac:dyDescent="0.15">
      <c r="A188" s="27" t="s">
        <v>11</v>
      </c>
      <c r="B188" s="2" t="s">
        <v>6</v>
      </c>
      <c r="C188" s="2" t="s">
        <v>8</v>
      </c>
      <c r="D188" s="2" t="s">
        <v>3</v>
      </c>
      <c r="E188" s="23" t="s">
        <v>116</v>
      </c>
      <c r="F188" s="14">
        <v>1</v>
      </c>
      <c r="G188" s="2">
        <v>1</v>
      </c>
      <c r="H188" s="10">
        <v>1</v>
      </c>
      <c r="I188" s="2">
        <v>3</v>
      </c>
      <c r="J188" s="2">
        <v>3</v>
      </c>
      <c r="K188" s="10">
        <v>1</v>
      </c>
      <c r="L188" s="2">
        <v>1</v>
      </c>
      <c r="M188" s="2">
        <v>1</v>
      </c>
      <c r="N188" s="10">
        <v>1</v>
      </c>
      <c r="O188" s="2">
        <v>1</v>
      </c>
      <c r="P188" s="2">
        <v>1</v>
      </c>
      <c r="Q188" s="10">
        <v>5</v>
      </c>
      <c r="R188" s="2">
        <v>5</v>
      </c>
      <c r="S188" s="2">
        <v>1</v>
      </c>
      <c r="T188" s="10">
        <v>4</v>
      </c>
      <c r="U188" s="2">
        <v>5</v>
      </c>
      <c r="V188" s="2">
        <v>6</v>
      </c>
      <c r="W188" s="2">
        <v>5</v>
      </c>
      <c r="X188" s="2">
        <f t="shared" si="26"/>
        <v>-3</v>
      </c>
      <c r="Y188" s="2">
        <f t="shared" si="27"/>
        <v>-4.666666666666667</v>
      </c>
      <c r="Z188" s="2">
        <f t="shared" si="28"/>
        <v>-1</v>
      </c>
      <c r="AA188" s="2">
        <f t="shared" si="29"/>
        <v>2.3333333333333335</v>
      </c>
      <c r="AB188" s="2">
        <f t="shared" si="30"/>
        <v>6.666666666666667</v>
      </c>
      <c r="AC188" s="2">
        <f t="shared" si="31"/>
        <v>16</v>
      </c>
      <c r="AE188" s="3">
        <v>1</v>
      </c>
      <c r="AF188" s="2">
        <v>1</v>
      </c>
      <c r="AG188" s="10">
        <v>1</v>
      </c>
      <c r="AH188" s="2">
        <v>3</v>
      </c>
      <c r="AI188" s="2">
        <v>1</v>
      </c>
      <c r="AJ188" s="10">
        <v>1</v>
      </c>
      <c r="AK188" s="2">
        <v>1</v>
      </c>
      <c r="AL188" s="2">
        <v>1</v>
      </c>
      <c r="AM188" s="10">
        <v>1</v>
      </c>
      <c r="AN188" s="5">
        <v>1</v>
      </c>
      <c r="AO188" s="2">
        <v>1</v>
      </c>
      <c r="AP188" s="10">
        <v>1</v>
      </c>
      <c r="AQ188" s="2">
        <v>1</v>
      </c>
      <c r="AR188" s="2">
        <v>1</v>
      </c>
      <c r="AS188" s="10">
        <v>1</v>
      </c>
      <c r="AT188" s="2">
        <v>5</v>
      </c>
      <c r="AU188" s="2">
        <v>5</v>
      </c>
      <c r="AV188" s="10">
        <v>5</v>
      </c>
      <c r="AW188">
        <f t="shared" si="32"/>
        <v>-3</v>
      </c>
      <c r="AX188">
        <f t="shared" si="33"/>
        <v>-3.3333333333333335</v>
      </c>
      <c r="AY188">
        <f t="shared" si="34"/>
        <v>-1</v>
      </c>
      <c r="AZ188">
        <f t="shared" si="35"/>
        <v>1</v>
      </c>
      <c r="BA188">
        <f t="shared" si="36"/>
        <v>2</v>
      </c>
      <c r="BB188">
        <f t="shared" si="37"/>
        <v>15</v>
      </c>
      <c r="BC188" s="20">
        <f t="shared" si="38"/>
        <v>10.666666666666666</v>
      </c>
      <c r="BD188" s="17">
        <f>SUM(X188:AC188)</f>
        <v>16.333333333333332</v>
      </c>
      <c r="BE188" s="45">
        <f>SUM(BC188:BD188)</f>
        <v>27</v>
      </c>
    </row>
    <row r="189" spans="1:57" ht="13" x14ac:dyDescent="0.15">
      <c r="A189" s="2" t="s">
        <v>5</v>
      </c>
      <c r="B189" s="2" t="s">
        <v>6</v>
      </c>
      <c r="C189" s="2" t="s">
        <v>8</v>
      </c>
      <c r="D189" s="2" t="s">
        <v>3</v>
      </c>
      <c r="E189" s="29">
        <v>350</v>
      </c>
      <c r="F189" s="14">
        <v>4</v>
      </c>
      <c r="G189" s="2">
        <v>1</v>
      </c>
      <c r="H189" s="10">
        <v>6</v>
      </c>
      <c r="I189" s="2">
        <v>2</v>
      </c>
      <c r="J189" s="2">
        <v>3</v>
      </c>
      <c r="K189" s="10">
        <v>5</v>
      </c>
      <c r="L189" s="2">
        <v>5</v>
      </c>
      <c r="M189" s="2">
        <v>7</v>
      </c>
      <c r="N189" s="10">
        <v>4</v>
      </c>
      <c r="O189" s="2">
        <v>4</v>
      </c>
      <c r="P189" s="2">
        <v>5</v>
      </c>
      <c r="Q189" s="10">
        <v>6</v>
      </c>
      <c r="R189" s="2">
        <v>7</v>
      </c>
      <c r="S189" s="2">
        <v>6</v>
      </c>
      <c r="T189" s="10">
        <v>7</v>
      </c>
      <c r="U189" s="2">
        <v>7</v>
      </c>
      <c r="V189" s="2">
        <v>7</v>
      </c>
      <c r="W189" s="2">
        <v>7</v>
      </c>
      <c r="X189" s="2">
        <f t="shared" si="26"/>
        <v>-11</v>
      </c>
      <c r="Y189" s="2">
        <f t="shared" si="27"/>
        <v>-6.666666666666667</v>
      </c>
      <c r="Z189" s="2">
        <f t="shared" si="28"/>
        <v>-5.333333333333333</v>
      </c>
      <c r="AA189" s="2">
        <f t="shared" si="29"/>
        <v>5</v>
      </c>
      <c r="AB189" s="2">
        <f t="shared" si="30"/>
        <v>13.333333333333334</v>
      </c>
      <c r="AC189" s="2">
        <f t="shared" si="31"/>
        <v>21</v>
      </c>
      <c r="AE189" s="3">
        <v>5</v>
      </c>
      <c r="AF189" s="2">
        <v>3</v>
      </c>
      <c r="AG189" s="10">
        <v>6</v>
      </c>
      <c r="AH189" s="2">
        <v>3</v>
      </c>
      <c r="AI189" s="2">
        <v>3</v>
      </c>
      <c r="AJ189" s="10">
        <v>5</v>
      </c>
      <c r="AK189" s="2">
        <v>5</v>
      </c>
      <c r="AL189" s="2">
        <v>5</v>
      </c>
      <c r="AM189" s="10">
        <v>5</v>
      </c>
      <c r="AN189" s="5">
        <v>6</v>
      </c>
      <c r="AO189" s="2">
        <v>4</v>
      </c>
      <c r="AP189" s="10">
        <v>6</v>
      </c>
      <c r="AQ189" s="2">
        <v>7</v>
      </c>
      <c r="AR189" s="2">
        <v>6</v>
      </c>
      <c r="AS189" s="10">
        <v>6</v>
      </c>
      <c r="AT189" s="2">
        <v>7</v>
      </c>
      <c r="AU189" s="2">
        <v>7</v>
      </c>
      <c r="AV189" s="10">
        <v>6</v>
      </c>
      <c r="AW189">
        <f t="shared" si="32"/>
        <v>-14</v>
      </c>
      <c r="AX189">
        <f t="shared" si="33"/>
        <v>-7.333333333333333</v>
      </c>
      <c r="AY189">
        <f t="shared" si="34"/>
        <v>-5</v>
      </c>
      <c r="AZ189">
        <f t="shared" si="35"/>
        <v>5.333333333333333</v>
      </c>
      <c r="BA189">
        <f t="shared" si="36"/>
        <v>12.666666666666666</v>
      </c>
      <c r="BB189">
        <f t="shared" si="37"/>
        <v>20</v>
      </c>
      <c r="BC189" s="20">
        <f t="shared" si="38"/>
        <v>11.666666666666666</v>
      </c>
      <c r="BD189" s="17">
        <f>SUM(X189:AC189)</f>
        <v>16.333333333333336</v>
      </c>
      <c r="BE189" s="45">
        <f>SUM(BC189:BD189)</f>
        <v>28</v>
      </c>
    </row>
    <row r="190" spans="1:57" ht="13" x14ac:dyDescent="0.15">
      <c r="A190" s="2" t="s">
        <v>5</v>
      </c>
      <c r="B190" s="2" t="s">
        <v>6</v>
      </c>
      <c r="C190" s="2" t="s">
        <v>8</v>
      </c>
      <c r="D190" s="2" t="s">
        <v>18</v>
      </c>
      <c r="E190" s="29" t="s">
        <v>32</v>
      </c>
      <c r="F190" s="14">
        <v>3</v>
      </c>
      <c r="G190" s="2">
        <v>5</v>
      </c>
      <c r="H190" s="10">
        <v>5</v>
      </c>
      <c r="I190" s="2">
        <v>1</v>
      </c>
      <c r="J190" s="2">
        <v>1</v>
      </c>
      <c r="K190" s="10">
        <v>2</v>
      </c>
      <c r="L190" s="2">
        <v>1</v>
      </c>
      <c r="M190" s="2">
        <v>6</v>
      </c>
      <c r="N190" s="10">
        <v>1</v>
      </c>
      <c r="O190" s="2">
        <v>1</v>
      </c>
      <c r="P190" s="2">
        <v>2</v>
      </c>
      <c r="Q190" s="10">
        <v>5</v>
      </c>
      <c r="R190" s="2">
        <v>6</v>
      </c>
      <c r="S190" s="2">
        <v>6</v>
      </c>
      <c r="T190" s="10">
        <v>6</v>
      </c>
      <c r="U190" s="2">
        <v>7</v>
      </c>
      <c r="V190" s="2">
        <v>7</v>
      </c>
      <c r="W190" s="2">
        <v>6</v>
      </c>
      <c r="X190" s="2">
        <f t="shared" si="26"/>
        <v>-13</v>
      </c>
      <c r="Y190" s="2">
        <f t="shared" si="27"/>
        <v>-2.6666666666666665</v>
      </c>
      <c r="Z190" s="2">
        <f t="shared" si="28"/>
        <v>-2.6666666666666665</v>
      </c>
      <c r="AA190" s="2">
        <f t="shared" si="29"/>
        <v>2.6666666666666665</v>
      </c>
      <c r="AB190" s="2">
        <f t="shared" si="30"/>
        <v>12</v>
      </c>
      <c r="AC190" s="2">
        <f t="shared" si="31"/>
        <v>20</v>
      </c>
      <c r="AE190" s="3">
        <v>6</v>
      </c>
      <c r="AF190" s="2">
        <v>6</v>
      </c>
      <c r="AG190" s="10">
        <v>2</v>
      </c>
      <c r="AH190" s="2">
        <v>1</v>
      </c>
      <c r="AI190" s="2">
        <v>1</v>
      </c>
      <c r="AJ190" s="10">
        <v>1</v>
      </c>
      <c r="AK190" s="2">
        <v>1</v>
      </c>
      <c r="AL190" s="2">
        <v>5</v>
      </c>
      <c r="AM190" s="10">
        <v>5</v>
      </c>
      <c r="AN190" s="5">
        <v>1</v>
      </c>
      <c r="AO190" s="2">
        <v>1</v>
      </c>
      <c r="AP190" s="10">
        <v>1</v>
      </c>
      <c r="AQ190" s="2">
        <v>6</v>
      </c>
      <c r="AR190" s="2">
        <v>5</v>
      </c>
      <c r="AS190" s="10">
        <v>5</v>
      </c>
      <c r="AT190" s="2">
        <v>6</v>
      </c>
      <c r="AU190" s="2">
        <v>7</v>
      </c>
      <c r="AV190" s="10">
        <v>6</v>
      </c>
      <c r="AW190">
        <f t="shared" si="32"/>
        <v>-14</v>
      </c>
      <c r="AX190">
        <f t="shared" si="33"/>
        <v>-2</v>
      </c>
      <c r="AY190">
        <f t="shared" si="34"/>
        <v>-3.6666666666666665</v>
      </c>
      <c r="AZ190">
        <f t="shared" si="35"/>
        <v>1</v>
      </c>
      <c r="BA190">
        <f t="shared" si="36"/>
        <v>10.666666666666666</v>
      </c>
      <c r="BB190">
        <f t="shared" si="37"/>
        <v>19</v>
      </c>
      <c r="BC190" s="20">
        <f t="shared" si="38"/>
        <v>10.999999999999998</v>
      </c>
      <c r="BD190" s="17">
        <f>SUM(X190:AC190)</f>
        <v>16.333333333333336</v>
      </c>
      <c r="BE190" s="45">
        <f>SUM(BC190:BD190)</f>
        <v>27.333333333333336</v>
      </c>
    </row>
    <row r="191" spans="1:57" ht="13" x14ac:dyDescent="0.15">
      <c r="A191" s="2" t="s">
        <v>5</v>
      </c>
      <c r="B191" s="2" t="s">
        <v>1</v>
      </c>
      <c r="C191" s="2" t="s">
        <v>8</v>
      </c>
      <c r="D191" s="2" t="s">
        <v>3</v>
      </c>
      <c r="E191" s="29">
        <v>130</v>
      </c>
      <c r="F191" s="14">
        <v>2</v>
      </c>
      <c r="G191" s="2">
        <v>1</v>
      </c>
      <c r="H191" s="10">
        <v>1</v>
      </c>
      <c r="I191" s="2">
        <v>1</v>
      </c>
      <c r="J191" s="2">
        <v>1</v>
      </c>
      <c r="K191" s="10">
        <v>3</v>
      </c>
      <c r="L191" s="2">
        <v>3</v>
      </c>
      <c r="M191" s="2">
        <v>4</v>
      </c>
      <c r="N191" s="10">
        <v>5</v>
      </c>
      <c r="O191" s="2">
        <v>1</v>
      </c>
      <c r="P191" s="2">
        <v>1</v>
      </c>
      <c r="Q191" s="10">
        <v>2</v>
      </c>
      <c r="R191" s="2">
        <v>6</v>
      </c>
      <c r="S191" s="2">
        <v>6</v>
      </c>
      <c r="T191" s="10">
        <v>5</v>
      </c>
      <c r="U191" s="2">
        <v>4</v>
      </c>
      <c r="V191" s="2">
        <v>6</v>
      </c>
      <c r="W191" s="2">
        <v>5</v>
      </c>
      <c r="X191" s="2">
        <f t="shared" si="26"/>
        <v>-4</v>
      </c>
      <c r="Y191" s="2">
        <f t="shared" si="27"/>
        <v>-3.3333333333333335</v>
      </c>
      <c r="Z191" s="2">
        <f t="shared" si="28"/>
        <v>-4</v>
      </c>
      <c r="AA191" s="2">
        <f t="shared" si="29"/>
        <v>1.3333333333333333</v>
      </c>
      <c r="AB191" s="2">
        <f t="shared" si="30"/>
        <v>11.333333333333334</v>
      </c>
      <c r="AC191" s="2">
        <f t="shared" si="31"/>
        <v>15</v>
      </c>
      <c r="AE191" s="3">
        <v>1</v>
      </c>
      <c r="AF191" s="2">
        <v>1</v>
      </c>
      <c r="AG191" s="10">
        <v>1</v>
      </c>
      <c r="AH191" s="2">
        <v>1</v>
      </c>
      <c r="AI191" s="2">
        <v>1</v>
      </c>
      <c r="AJ191" s="10">
        <v>2</v>
      </c>
      <c r="AK191" s="2">
        <v>4</v>
      </c>
      <c r="AL191" s="2">
        <v>4</v>
      </c>
      <c r="AM191" s="10">
        <v>5</v>
      </c>
      <c r="AN191" s="5">
        <v>1</v>
      </c>
      <c r="AO191" s="2">
        <v>3</v>
      </c>
      <c r="AP191" s="10">
        <v>4</v>
      </c>
      <c r="AQ191" s="2">
        <v>5</v>
      </c>
      <c r="AR191" s="2">
        <v>5</v>
      </c>
      <c r="AS191" s="10">
        <v>5</v>
      </c>
      <c r="AT191" s="2">
        <v>5</v>
      </c>
      <c r="AU191" s="2">
        <v>5</v>
      </c>
      <c r="AV191" s="10">
        <v>5</v>
      </c>
      <c r="AW191">
        <f t="shared" si="32"/>
        <v>-3</v>
      </c>
      <c r="AX191">
        <f t="shared" si="33"/>
        <v>-2.6666666666666665</v>
      </c>
      <c r="AY191">
        <f t="shared" si="34"/>
        <v>-4.333333333333333</v>
      </c>
      <c r="AZ191">
        <f t="shared" si="35"/>
        <v>2.6666666666666665</v>
      </c>
      <c r="BA191">
        <f t="shared" si="36"/>
        <v>10</v>
      </c>
      <c r="BB191">
        <f t="shared" si="37"/>
        <v>15</v>
      </c>
      <c r="BC191" s="20">
        <f t="shared" si="38"/>
        <v>17.666666666666664</v>
      </c>
      <c r="BD191" s="17">
        <f>SUM(X191:AC191)</f>
        <v>16.333333333333336</v>
      </c>
      <c r="BE191" s="45">
        <f>SUM(BC191:BD191)</f>
        <v>34</v>
      </c>
    </row>
    <row r="192" spans="1:57" ht="13" x14ac:dyDescent="0.15">
      <c r="A192" s="27" t="s">
        <v>11</v>
      </c>
      <c r="B192" s="2" t="s">
        <v>1</v>
      </c>
      <c r="C192" s="2" t="s">
        <v>2</v>
      </c>
      <c r="D192" s="2" t="s">
        <v>12</v>
      </c>
      <c r="E192" s="29">
        <v>180</v>
      </c>
      <c r="F192" s="14">
        <v>2</v>
      </c>
      <c r="G192" s="2">
        <v>2</v>
      </c>
      <c r="H192" s="10">
        <v>2</v>
      </c>
      <c r="I192" s="2">
        <v>4</v>
      </c>
      <c r="J192" s="2">
        <v>1</v>
      </c>
      <c r="K192" s="10">
        <v>1</v>
      </c>
      <c r="L192" s="2">
        <v>1</v>
      </c>
      <c r="M192" s="2">
        <v>4</v>
      </c>
      <c r="N192" s="10">
        <v>5</v>
      </c>
      <c r="O192" s="2">
        <v>1</v>
      </c>
      <c r="P192" s="2">
        <v>5</v>
      </c>
      <c r="Q192" s="10">
        <v>6</v>
      </c>
      <c r="R192" s="2">
        <v>5</v>
      </c>
      <c r="S192" s="2">
        <v>5</v>
      </c>
      <c r="T192" s="10">
        <v>2</v>
      </c>
      <c r="U192" s="2">
        <v>6</v>
      </c>
      <c r="V192" s="2">
        <v>6</v>
      </c>
      <c r="W192" s="2">
        <v>6</v>
      </c>
      <c r="X192" s="2">
        <f t="shared" si="26"/>
        <v>-6</v>
      </c>
      <c r="Y192" s="2">
        <f t="shared" si="27"/>
        <v>-4</v>
      </c>
      <c r="Z192" s="2">
        <f t="shared" si="28"/>
        <v>-3.3333333333333335</v>
      </c>
      <c r="AA192" s="2">
        <f t="shared" si="29"/>
        <v>4</v>
      </c>
      <c r="AB192" s="2">
        <f t="shared" si="30"/>
        <v>8</v>
      </c>
      <c r="AC192" s="2">
        <f t="shared" si="31"/>
        <v>18</v>
      </c>
      <c r="AE192" s="3">
        <v>2</v>
      </c>
      <c r="AF192" s="2">
        <v>2</v>
      </c>
      <c r="AG192" s="10">
        <v>2</v>
      </c>
      <c r="AH192" s="2">
        <v>6</v>
      </c>
      <c r="AI192" s="2">
        <v>2</v>
      </c>
      <c r="AJ192" s="10">
        <v>1</v>
      </c>
      <c r="AK192" s="2">
        <v>1</v>
      </c>
      <c r="AL192" s="2">
        <v>2</v>
      </c>
      <c r="AM192" s="10">
        <v>5</v>
      </c>
      <c r="AN192" s="5">
        <v>5</v>
      </c>
      <c r="AO192" s="2">
        <v>5</v>
      </c>
      <c r="AP192" s="10">
        <v>5</v>
      </c>
      <c r="AQ192" s="2">
        <v>2</v>
      </c>
      <c r="AR192" s="2">
        <v>2</v>
      </c>
      <c r="AS192" s="10">
        <v>2</v>
      </c>
      <c r="AT192" s="2">
        <v>3</v>
      </c>
      <c r="AU192" s="2">
        <v>5</v>
      </c>
      <c r="AV192" s="10">
        <v>2</v>
      </c>
      <c r="AW192">
        <f t="shared" si="32"/>
        <v>-6</v>
      </c>
      <c r="AX192">
        <f t="shared" si="33"/>
        <v>-6</v>
      </c>
      <c r="AY192">
        <f t="shared" si="34"/>
        <v>-2.6666666666666665</v>
      </c>
      <c r="AZ192">
        <f t="shared" si="35"/>
        <v>5</v>
      </c>
      <c r="BA192">
        <f t="shared" si="36"/>
        <v>4</v>
      </c>
      <c r="BB192">
        <f t="shared" si="37"/>
        <v>10</v>
      </c>
      <c r="BC192" s="20">
        <f t="shared" si="38"/>
        <v>4.3333333333333339</v>
      </c>
      <c r="BD192" s="17">
        <f>SUM(X192:AC192)</f>
        <v>16.666666666666664</v>
      </c>
      <c r="BE192" s="45">
        <f>SUM(BC192:BD192)</f>
        <v>21</v>
      </c>
    </row>
    <row r="193" spans="1:57" ht="13" x14ac:dyDescent="0.15">
      <c r="A193" s="2" t="s">
        <v>5</v>
      </c>
      <c r="B193" s="2" t="s">
        <v>6</v>
      </c>
      <c r="C193" s="2" t="s">
        <v>8</v>
      </c>
      <c r="D193" s="2" t="s">
        <v>18</v>
      </c>
      <c r="E193" s="23" t="s">
        <v>116</v>
      </c>
      <c r="F193" s="14">
        <v>4</v>
      </c>
      <c r="G193" s="2">
        <v>4</v>
      </c>
      <c r="H193" s="10">
        <v>1</v>
      </c>
      <c r="I193" s="2">
        <v>1</v>
      </c>
      <c r="J193" s="2">
        <v>1</v>
      </c>
      <c r="K193" s="10">
        <v>1</v>
      </c>
      <c r="L193" s="2">
        <v>2</v>
      </c>
      <c r="M193" s="2">
        <v>5</v>
      </c>
      <c r="N193" s="10">
        <v>3</v>
      </c>
      <c r="O193" s="2">
        <v>1</v>
      </c>
      <c r="P193" s="2">
        <v>2</v>
      </c>
      <c r="Q193" s="10">
        <v>5</v>
      </c>
      <c r="R193" s="2">
        <v>5</v>
      </c>
      <c r="S193" s="2">
        <v>6</v>
      </c>
      <c r="T193" s="10">
        <v>6</v>
      </c>
      <c r="U193" s="2">
        <v>6</v>
      </c>
      <c r="V193" s="2">
        <v>6</v>
      </c>
      <c r="W193" s="2">
        <v>5</v>
      </c>
      <c r="X193" s="2">
        <f t="shared" si="26"/>
        <v>-9</v>
      </c>
      <c r="Y193" s="2">
        <f t="shared" si="27"/>
        <v>-2</v>
      </c>
      <c r="Z193" s="2">
        <f t="shared" si="28"/>
        <v>-3.3333333333333335</v>
      </c>
      <c r="AA193" s="2">
        <f t="shared" si="29"/>
        <v>2.6666666666666665</v>
      </c>
      <c r="AB193" s="2">
        <f t="shared" si="30"/>
        <v>11.333333333333334</v>
      </c>
      <c r="AC193" s="2">
        <f t="shared" si="31"/>
        <v>17</v>
      </c>
      <c r="AE193" s="3">
        <v>4</v>
      </c>
      <c r="AF193" s="2">
        <v>3</v>
      </c>
      <c r="AG193" s="10">
        <v>1</v>
      </c>
      <c r="AH193" s="2">
        <v>1</v>
      </c>
      <c r="AI193" s="2">
        <v>1</v>
      </c>
      <c r="AJ193" s="10">
        <v>1</v>
      </c>
      <c r="AK193" s="2">
        <v>1</v>
      </c>
      <c r="AL193" s="2">
        <v>4</v>
      </c>
      <c r="AM193" s="10">
        <v>3</v>
      </c>
      <c r="AN193" s="5">
        <v>1</v>
      </c>
      <c r="AO193" s="2">
        <v>4</v>
      </c>
      <c r="AP193" s="10">
        <v>6</v>
      </c>
      <c r="AQ193" s="2">
        <v>5</v>
      </c>
      <c r="AR193" s="2">
        <v>5</v>
      </c>
      <c r="AS193" s="10">
        <v>6</v>
      </c>
      <c r="AT193" s="2">
        <v>5</v>
      </c>
      <c r="AU193" s="2">
        <v>6</v>
      </c>
      <c r="AV193" s="10">
        <v>6</v>
      </c>
      <c r="AW193">
        <f t="shared" si="32"/>
        <v>-8</v>
      </c>
      <c r="AX193">
        <f t="shared" si="33"/>
        <v>-2</v>
      </c>
      <c r="AY193">
        <f t="shared" si="34"/>
        <v>-2.6666666666666665</v>
      </c>
      <c r="AZ193">
        <f t="shared" si="35"/>
        <v>3.6666666666666665</v>
      </c>
      <c r="BA193">
        <f t="shared" si="36"/>
        <v>10.666666666666666</v>
      </c>
      <c r="BB193">
        <f t="shared" si="37"/>
        <v>17</v>
      </c>
      <c r="BC193" s="20">
        <f t="shared" si="38"/>
        <v>18.666666666666664</v>
      </c>
      <c r="BD193" s="17">
        <f>SUM(X193:AC193)</f>
        <v>16.666666666666664</v>
      </c>
      <c r="BE193" s="45">
        <f>SUM(BC193:BD193)</f>
        <v>35.333333333333329</v>
      </c>
    </row>
    <row r="194" spans="1:57" ht="13" x14ac:dyDescent="0.15">
      <c r="A194" s="27" t="s">
        <v>11</v>
      </c>
      <c r="B194" s="2" t="s">
        <v>6</v>
      </c>
      <c r="C194" s="2" t="s">
        <v>8</v>
      </c>
      <c r="D194" s="2" t="s">
        <v>18</v>
      </c>
      <c r="E194" s="23" t="s">
        <v>116</v>
      </c>
      <c r="F194" s="14">
        <v>2</v>
      </c>
      <c r="G194" s="2">
        <v>1</v>
      </c>
      <c r="H194" s="10">
        <v>1</v>
      </c>
      <c r="I194" s="2">
        <v>1</v>
      </c>
      <c r="J194" s="2">
        <v>1</v>
      </c>
      <c r="K194" s="10">
        <v>2</v>
      </c>
      <c r="L194" s="2">
        <v>2</v>
      </c>
      <c r="M194" s="2">
        <v>3</v>
      </c>
      <c r="N194" s="10">
        <v>5</v>
      </c>
      <c r="O194" s="2">
        <v>2</v>
      </c>
      <c r="P194" s="2">
        <v>4</v>
      </c>
      <c r="Q194" s="10">
        <v>5</v>
      </c>
      <c r="R194" s="2">
        <v>5</v>
      </c>
      <c r="S194" s="2">
        <v>2</v>
      </c>
      <c r="T194" s="10">
        <v>4</v>
      </c>
      <c r="U194" s="2">
        <v>5</v>
      </c>
      <c r="V194" s="2">
        <v>6</v>
      </c>
      <c r="W194" s="2">
        <v>5</v>
      </c>
      <c r="X194" s="2">
        <f t="shared" ref="X194:X257" si="39">AVERAGE(F194:H194)*(-3)</f>
        <v>-4</v>
      </c>
      <c r="Y194" s="2">
        <f t="shared" ref="Y194:Y257" si="40">AVERAGE(I194:K194)*(-2)</f>
        <v>-2.6666666666666665</v>
      </c>
      <c r="Z194" s="2">
        <f t="shared" ref="Z194:Z257" si="41">AVERAGE(L194:N194)*(-1)</f>
        <v>-3.3333333333333335</v>
      </c>
      <c r="AA194" s="2">
        <f t="shared" ref="AA194:AA257" si="42">AVERAGE(O194:Q194)*1</f>
        <v>3.6666666666666665</v>
      </c>
      <c r="AB194" s="2">
        <f t="shared" ref="AB194:AB257" si="43">AVERAGE(R194:T194)*2</f>
        <v>7.333333333333333</v>
      </c>
      <c r="AC194" s="2">
        <f t="shared" ref="AC194:AC257" si="44">AVERAGE(U194:W194)*3</f>
        <v>16</v>
      </c>
      <c r="AE194" s="3">
        <v>1</v>
      </c>
      <c r="AF194" s="2">
        <v>1</v>
      </c>
      <c r="AG194" s="10">
        <v>1</v>
      </c>
      <c r="AH194" s="2">
        <v>1</v>
      </c>
      <c r="AI194" s="2">
        <v>1</v>
      </c>
      <c r="AJ194" s="10">
        <v>1</v>
      </c>
      <c r="AK194" s="2">
        <v>2</v>
      </c>
      <c r="AL194" s="2">
        <v>2</v>
      </c>
      <c r="AM194" s="10">
        <v>4</v>
      </c>
      <c r="AN194" s="5">
        <v>1</v>
      </c>
      <c r="AO194" s="2">
        <v>4</v>
      </c>
      <c r="AP194" s="10">
        <v>5</v>
      </c>
      <c r="AQ194" s="2">
        <v>3</v>
      </c>
      <c r="AR194" s="2">
        <v>2</v>
      </c>
      <c r="AS194" s="10">
        <v>1</v>
      </c>
      <c r="AT194" s="2">
        <v>5</v>
      </c>
      <c r="AU194" s="2">
        <v>6</v>
      </c>
      <c r="AV194" s="10">
        <v>5</v>
      </c>
      <c r="AW194">
        <f t="shared" ref="AW194:AW257" si="45">AVERAGE(AE194:AG194)*(-3)</f>
        <v>-3</v>
      </c>
      <c r="AX194">
        <f t="shared" ref="AX194:AX257" si="46">AVERAGE(AH194:AJ194)*(-2)</f>
        <v>-2</v>
      </c>
      <c r="AY194">
        <f t="shared" ref="AY194:AY257" si="47">AVERAGE(AK194:AM194)*(-1)</f>
        <v>-2.6666666666666665</v>
      </c>
      <c r="AZ194">
        <f t="shared" ref="AZ194:AZ257" si="48">AVERAGE(AN194:AP194)*1</f>
        <v>3.3333333333333335</v>
      </c>
      <c r="BA194">
        <f t="shared" ref="BA194:BA257" si="49">AVERAGE(AQ194:AS194)*2</f>
        <v>4</v>
      </c>
      <c r="BB194">
        <f t="shared" ref="BB194:BB257" si="50">AVERAGE(AT194:AV194)*3</f>
        <v>16</v>
      </c>
      <c r="BC194" s="20">
        <f t="shared" ref="BC194:BC257" si="51">SUM(AW194:BB194)</f>
        <v>15.666666666666668</v>
      </c>
      <c r="BD194" s="17">
        <f>SUM(X194:AC194)</f>
        <v>17</v>
      </c>
      <c r="BE194" s="45">
        <f>SUM(BC194:BD194)</f>
        <v>32.666666666666671</v>
      </c>
    </row>
    <row r="195" spans="1:57" ht="13" x14ac:dyDescent="0.15">
      <c r="A195" s="2" t="s">
        <v>0</v>
      </c>
      <c r="B195" s="2" t="s">
        <v>1</v>
      </c>
      <c r="C195" s="2" t="s">
        <v>2</v>
      </c>
      <c r="D195" s="2" t="s">
        <v>12</v>
      </c>
      <c r="E195" s="29">
        <v>500</v>
      </c>
      <c r="F195" s="14">
        <v>5</v>
      </c>
      <c r="G195" s="2">
        <v>1</v>
      </c>
      <c r="H195" s="10">
        <v>3</v>
      </c>
      <c r="I195" s="2">
        <v>6</v>
      </c>
      <c r="J195" s="2">
        <v>1</v>
      </c>
      <c r="K195" s="10">
        <v>1</v>
      </c>
      <c r="L195" s="2">
        <v>4</v>
      </c>
      <c r="M195" s="2">
        <v>4</v>
      </c>
      <c r="N195" s="10">
        <v>3</v>
      </c>
      <c r="O195" s="2">
        <v>1</v>
      </c>
      <c r="P195" s="2">
        <v>6</v>
      </c>
      <c r="Q195" s="10">
        <v>6</v>
      </c>
      <c r="R195" s="2">
        <v>6</v>
      </c>
      <c r="S195" s="2">
        <v>4</v>
      </c>
      <c r="T195" s="10">
        <v>6</v>
      </c>
      <c r="U195" s="2">
        <v>7</v>
      </c>
      <c r="V195" s="2">
        <v>7</v>
      </c>
      <c r="W195" s="2">
        <v>6</v>
      </c>
      <c r="X195" s="2">
        <f t="shared" si="39"/>
        <v>-9</v>
      </c>
      <c r="Y195" s="2">
        <f t="shared" si="40"/>
        <v>-5.333333333333333</v>
      </c>
      <c r="Z195" s="2">
        <f t="shared" si="41"/>
        <v>-3.6666666666666665</v>
      </c>
      <c r="AA195" s="2">
        <f t="shared" si="42"/>
        <v>4.333333333333333</v>
      </c>
      <c r="AB195" s="2">
        <f t="shared" si="43"/>
        <v>10.666666666666666</v>
      </c>
      <c r="AC195" s="2">
        <f t="shared" si="44"/>
        <v>20</v>
      </c>
      <c r="AE195" s="3">
        <v>4</v>
      </c>
      <c r="AF195" s="2">
        <v>4</v>
      </c>
      <c r="AG195" s="10">
        <v>3</v>
      </c>
      <c r="AH195" s="2">
        <v>6</v>
      </c>
      <c r="AI195" s="2">
        <v>4</v>
      </c>
      <c r="AJ195" s="10">
        <v>2</v>
      </c>
      <c r="AK195" s="2">
        <v>3</v>
      </c>
      <c r="AL195" s="2">
        <v>5</v>
      </c>
      <c r="AM195" s="10">
        <v>3</v>
      </c>
      <c r="AN195" s="5">
        <v>1</v>
      </c>
      <c r="AO195" s="2">
        <v>6</v>
      </c>
      <c r="AP195" s="10">
        <v>6</v>
      </c>
      <c r="AQ195" s="2">
        <v>7</v>
      </c>
      <c r="AR195" s="2">
        <v>4</v>
      </c>
      <c r="AS195" s="10">
        <v>4</v>
      </c>
      <c r="AT195" s="2">
        <v>6</v>
      </c>
      <c r="AU195" s="2">
        <v>6</v>
      </c>
      <c r="AV195" s="10">
        <v>7</v>
      </c>
      <c r="AW195">
        <f t="shared" si="45"/>
        <v>-11</v>
      </c>
      <c r="AX195">
        <f t="shared" si="46"/>
        <v>-8</v>
      </c>
      <c r="AY195">
        <f t="shared" si="47"/>
        <v>-3.6666666666666665</v>
      </c>
      <c r="AZ195">
        <f t="shared" si="48"/>
        <v>4.333333333333333</v>
      </c>
      <c r="BA195">
        <f t="shared" si="49"/>
        <v>10</v>
      </c>
      <c r="BB195">
        <f t="shared" si="50"/>
        <v>19</v>
      </c>
      <c r="BC195" s="20">
        <f t="shared" si="51"/>
        <v>10.666666666666664</v>
      </c>
      <c r="BD195" s="17">
        <f>SUM(X195:AC195)</f>
        <v>17</v>
      </c>
      <c r="BE195" s="45">
        <f>SUM(BC195:BD195)</f>
        <v>27.666666666666664</v>
      </c>
    </row>
    <row r="196" spans="1:57" ht="13" x14ac:dyDescent="0.15">
      <c r="A196" s="2" t="s">
        <v>9</v>
      </c>
      <c r="B196" s="2" t="s">
        <v>1</v>
      </c>
      <c r="C196" s="2" t="s">
        <v>2</v>
      </c>
      <c r="D196" s="2" t="s">
        <v>12</v>
      </c>
      <c r="E196" s="28" t="s">
        <v>119</v>
      </c>
      <c r="F196" s="14">
        <v>4</v>
      </c>
      <c r="G196" s="2">
        <v>5</v>
      </c>
      <c r="H196" s="10">
        <v>1</v>
      </c>
      <c r="I196" s="2">
        <v>1</v>
      </c>
      <c r="J196" s="2">
        <v>1</v>
      </c>
      <c r="K196" s="10">
        <v>4</v>
      </c>
      <c r="L196" s="2">
        <v>4</v>
      </c>
      <c r="M196" s="2">
        <v>7</v>
      </c>
      <c r="N196" s="10">
        <v>6</v>
      </c>
      <c r="O196" s="2">
        <v>1</v>
      </c>
      <c r="P196" s="2">
        <v>4</v>
      </c>
      <c r="Q196" s="10">
        <v>7</v>
      </c>
      <c r="R196" s="2">
        <v>7</v>
      </c>
      <c r="S196" s="2">
        <v>7</v>
      </c>
      <c r="T196" s="10">
        <v>5</v>
      </c>
      <c r="U196" s="2">
        <v>6</v>
      </c>
      <c r="V196" s="2">
        <v>7</v>
      </c>
      <c r="W196" s="2">
        <v>7</v>
      </c>
      <c r="X196" s="2">
        <f t="shared" si="39"/>
        <v>-10</v>
      </c>
      <c r="Y196" s="2">
        <f t="shared" si="40"/>
        <v>-4</v>
      </c>
      <c r="Z196" s="2">
        <f t="shared" si="41"/>
        <v>-5.666666666666667</v>
      </c>
      <c r="AA196" s="2">
        <f t="shared" si="42"/>
        <v>4</v>
      </c>
      <c r="AB196" s="2">
        <f t="shared" si="43"/>
        <v>12.666666666666666</v>
      </c>
      <c r="AC196" s="2">
        <f t="shared" si="44"/>
        <v>20</v>
      </c>
      <c r="AE196" s="3">
        <v>4</v>
      </c>
      <c r="AF196" s="2">
        <v>4</v>
      </c>
      <c r="AG196" s="10">
        <v>7</v>
      </c>
      <c r="AH196" s="2">
        <v>4</v>
      </c>
      <c r="AI196" s="2">
        <v>1</v>
      </c>
      <c r="AJ196" s="10">
        <v>1</v>
      </c>
      <c r="AK196" s="2">
        <v>4</v>
      </c>
      <c r="AL196" s="2">
        <v>4</v>
      </c>
      <c r="AM196" s="10">
        <v>4</v>
      </c>
      <c r="AN196" s="5">
        <v>1</v>
      </c>
      <c r="AO196" s="2">
        <v>2</v>
      </c>
      <c r="AP196" s="10">
        <v>4</v>
      </c>
      <c r="AQ196" s="2">
        <v>4</v>
      </c>
      <c r="AR196" s="2">
        <v>4</v>
      </c>
      <c r="AS196" s="10">
        <v>1</v>
      </c>
      <c r="AT196" s="2">
        <v>4</v>
      </c>
      <c r="AU196" s="2">
        <v>2</v>
      </c>
      <c r="AV196" s="10">
        <v>4</v>
      </c>
      <c r="AW196">
        <f t="shared" si="45"/>
        <v>-15</v>
      </c>
      <c r="AX196">
        <f t="shared" si="46"/>
        <v>-4</v>
      </c>
      <c r="AY196">
        <f t="shared" si="47"/>
        <v>-4</v>
      </c>
      <c r="AZ196">
        <f t="shared" si="48"/>
        <v>2.3333333333333335</v>
      </c>
      <c r="BA196">
        <f t="shared" si="49"/>
        <v>6</v>
      </c>
      <c r="BB196">
        <f t="shared" si="50"/>
        <v>10</v>
      </c>
      <c r="BC196" s="20">
        <f t="shared" si="51"/>
        <v>-4.6666666666666679</v>
      </c>
      <c r="BD196" s="17">
        <f>SUM(X196:AC196)</f>
        <v>17</v>
      </c>
      <c r="BE196" s="45">
        <f>SUM(BC196:BD196)</f>
        <v>12.333333333333332</v>
      </c>
    </row>
    <row r="197" spans="1:57" ht="13" x14ac:dyDescent="0.15">
      <c r="A197" s="2" t="s">
        <v>0</v>
      </c>
      <c r="B197" s="2" t="s">
        <v>6</v>
      </c>
      <c r="C197" s="2" t="s">
        <v>8</v>
      </c>
      <c r="D197" s="2" t="s">
        <v>3</v>
      </c>
      <c r="E197" s="28" t="s">
        <v>129</v>
      </c>
      <c r="F197" s="14">
        <v>1</v>
      </c>
      <c r="G197" s="2">
        <v>1</v>
      </c>
      <c r="H197" s="10">
        <v>1</v>
      </c>
      <c r="I197" s="2">
        <v>1</v>
      </c>
      <c r="J197" s="2">
        <v>1</v>
      </c>
      <c r="K197" s="10">
        <v>2</v>
      </c>
      <c r="L197" s="2">
        <v>1</v>
      </c>
      <c r="M197" s="2">
        <v>2</v>
      </c>
      <c r="N197" s="10">
        <v>2</v>
      </c>
      <c r="O197" s="2">
        <v>1</v>
      </c>
      <c r="P197" s="2">
        <v>3</v>
      </c>
      <c r="Q197" s="10">
        <v>5</v>
      </c>
      <c r="R197" s="2">
        <v>3</v>
      </c>
      <c r="S197" s="2">
        <v>4</v>
      </c>
      <c r="T197" s="10">
        <v>4</v>
      </c>
      <c r="U197" s="2">
        <v>5</v>
      </c>
      <c r="V197" s="2">
        <v>5</v>
      </c>
      <c r="W197" s="2">
        <v>4</v>
      </c>
      <c r="X197" s="2">
        <f t="shared" si="39"/>
        <v>-3</v>
      </c>
      <c r="Y197" s="2">
        <f t="shared" si="40"/>
        <v>-2.6666666666666665</v>
      </c>
      <c r="Z197" s="2">
        <f t="shared" si="41"/>
        <v>-1.6666666666666667</v>
      </c>
      <c r="AA197" s="2">
        <f t="shared" si="42"/>
        <v>3</v>
      </c>
      <c r="AB197" s="2">
        <f t="shared" si="43"/>
        <v>7.333333333333333</v>
      </c>
      <c r="AC197" s="2">
        <f t="shared" si="44"/>
        <v>14</v>
      </c>
      <c r="AE197" s="3">
        <v>3</v>
      </c>
      <c r="AF197" s="2">
        <v>3</v>
      </c>
      <c r="AG197" s="10">
        <v>1</v>
      </c>
      <c r="AH197" s="2">
        <v>1</v>
      </c>
      <c r="AI197" s="2">
        <v>1</v>
      </c>
      <c r="AJ197" s="10">
        <v>1</v>
      </c>
      <c r="AK197" s="2">
        <v>2</v>
      </c>
      <c r="AL197" s="2">
        <v>1</v>
      </c>
      <c r="AM197" s="10">
        <v>1</v>
      </c>
      <c r="AN197" s="5">
        <v>1</v>
      </c>
      <c r="AO197" s="2">
        <v>2</v>
      </c>
      <c r="AP197" s="10">
        <v>3</v>
      </c>
      <c r="AQ197" s="2">
        <v>1</v>
      </c>
      <c r="AR197" s="2">
        <v>2</v>
      </c>
      <c r="AS197" s="10">
        <v>1</v>
      </c>
      <c r="AT197" s="2">
        <v>4</v>
      </c>
      <c r="AU197" s="2">
        <v>4</v>
      </c>
      <c r="AV197" s="10">
        <v>2</v>
      </c>
      <c r="AW197">
        <f t="shared" si="45"/>
        <v>-7</v>
      </c>
      <c r="AX197">
        <f t="shared" si="46"/>
        <v>-2</v>
      </c>
      <c r="AY197">
        <f t="shared" si="47"/>
        <v>-1.3333333333333333</v>
      </c>
      <c r="AZ197">
        <f t="shared" si="48"/>
        <v>2</v>
      </c>
      <c r="BA197">
        <f t="shared" si="49"/>
        <v>2.6666666666666665</v>
      </c>
      <c r="BB197">
        <f t="shared" si="50"/>
        <v>10</v>
      </c>
      <c r="BC197" s="20">
        <f t="shared" si="51"/>
        <v>4.3333333333333321</v>
      </c>
      <c r="BD197" s="17">
        <f>SUM(X197:AC197)</f>
        <v>17</v>
      </c>
      <c r="BE197" s="45">
        <f>SUM(BC197:BD197)</f>
        <v>21.333333333333332</v>
      </c>
    </row>
    <row r="198" spans="1:57" ht="13" x14ac:dyDescent="0.15">
      <c r="A198" s="2" t="s">
        <v>0</v>
      </c>
      <c r="B198" s="2" t="s">
        <v>6</v>
      </c>
      <c r="C198" s="2" t="s">
        <v>2</v>
      </c>
      <c r="D198" s="2" t="s">
        <v>18</v>
      </c>
      <c r="E198" s="23" t="s">
        <v>116</v>
      </c>
      <c r="F198" s="14">
        <v>1</v>
      </c>
      <c r="G198" s="2">
        <v>1</v>
      </c>
      <c r="H198" s="10">
        <v>3</v>
      </c>
      <c r="I198" s="2">
        <v>4</v>
      </c>
      <c r="J198" s="2">
        <v>1</v>
      </c>
      <c r="K198" s="10">
        <v>4</v>
      </c>
      <c r="L198" s="2">
        <v>5</v>
      </c>
      <c r="M198" s="2">
        <v>7</v>
      </c>
      <c r="N198" s="10">
        <v>2</v>
      </c>
      <c r="O198" s="2">
        <v>1</v>
      </c>
      <c r="P198" s="2">
        <v>2</v>
      </c>
      <c r="Q198" s="10">
        <v>5</v>
      </c>
      <c r="R198" s="2">
        <v>6</v>
      </c>
      <c r="S198" s="2">
        <v>5</v>
      </c>
      <c r="T198" s="10">
        <v>6</v>
      </c>
      <c r="U198" s="2">
        <v>5</v>
      </c>
      <c r="V198" s="2">
        <v>7</v>
      </c>
      <c r="W198" s="2">
        <v>7</v>
      </c>
      <c r="X198" s="2">
        <f t="shared" si="39"/>
        <v>-5</v>
      </c>
      <c r="Y198" s="2">
        <f t="shared" si="40"/>
        <v>-6</v>
      </c>
      <c r="Z198" s="2">
        <f t="shared" si="41"/>
        <v>-4.666666666666667</v>
      </c>
      <c r="AA198" s="2">
        <f t="shared" si="42"/>
        <v>2.6666666666666665</v>
      </c>
      <c r="AB198" s="2">
        <f t="shared" si="43"/>
        <v>11.333333333333334</v>
      </c>
      <c r="AC198" s="2">
        <f t="shared" si="44"/>
        <v>19</v>
      </c>
      <c r="AE198" s="3">
        <v>1</v>
      </c>
      <c r="AF198" s="2">
        <v>2</v>
      </c>
      <c r="AG198" s="10">
        <v>1</v>
      </c>
      <c r="AH198" s="2">
        <v>4</v>
      </c>
      <c r="AI198" s="2">
        <v>1</v>
      </c>
      <c r="AJ198" s="10">
        <v>5</v>
      </c>
      <c r="AK198" s="2">
        <v>4</v>
      </c>
      <c r="AL198" s="2">
        <v>4</v>
      </c>
      <c r="AM198" s="10">
        <v>1</v>
      </c>
      <c r="AN198" s="5">
        <v>2</v>
      </c>
      <c r="AO198" s="2">
        <v>5</v>
      </c>
      <c r="AP198" s="10">
        <v>4</v>
      </c>
      <c r="AQ198" s="2">
        <v>3</v>
      </c>
      <c r="AR198" s="2">
        <v>3</v>
      </c>
      <c r="AS198" s="10">
        <v>3</v>
      </c>
      <c r="AT198" s="2">
        <v>4</v>
      </c>
      <c r="AU198" s="2">
        <v>5</v>
      </c>
      <c r="AV198" s="10">
        <v>6</v>
      </c>
      <c r="AW198">
        <f t="shared" si="45"/>
        <v>-4</v>
      </c>
      <c r="AX198">
        <f t="shared" si="46"/>
        <v>-6.666666666666667</v>
      </c>
      <c r="AY198">
        <f t="shared" si="47"/>
        <v>-3</v>
      </c>
      <c r="AZ198">
        <f t="shared" si="48"/>
        <v>3.6666666666666665</v>
      </c>
      <c r="BA198">
        <f t="shared" si="49"/>
        <v>6</v>
      </c>
      <c r="BB198">
        <f t="shared" si="50"/>
        <v>15</v>
      </c>
      <c r="BC198" s="20">
        <f t="shared" si="51"/>
        <v>10.999999999999998</v>
      </c>
      <c r="BD198" s="17">
        <f>SUM(X198:AC198)</f>
        <v>17.333333333333332</v>
      </c>
      <c r="BE198" s="45">
        <f>SUM(BC198:BD198)</f>
        <v>28.333333333333329</v>
      </c>
    </row>
    <row r="199" spans="1:57" ht="13" x14ac:dyDescent="0.15">
      <c r="A199" s="2" t="s">
        <v>0</v>
      </c>
      <c r="B199" s="2" t="s">
        <v>6</v>
      </c>
      <c r="C199" s="2" t="s">
        <v>8</v>
      </c>
      <c r="D199" s="2" t="s">
        <v>18</v>
      </c>
      <c r="E199" s="23" t="s">
        <v>116</v>
      </c>
      <c r="F199" s="14">
        <v>1</v>
      </c>
      <c r="G199" s="2">
        <v>1</v>
      </c>
      <c r="H199" s="10">
        <v>1</v>
      </c>
      <c r="I199" s="2">
        <v>1</v>
      </c>
      <c r="J199" s="2">
        <v>1</v>
      </c>
      <c r="K199" s="10">
        <v>2</v>
      </c>
      <c r="L199" s="2">
        <v>1</v>
      </c>
      <c r="M199" s="2">
        <v>3</v>
      </c>
      <c r="N199" s="10">
        <v>3</v>
      </c>
      <c r="O199" s="2">
        <v>1</v>
      </c>
      <c r="P199" s="2">
        <v>3</v>
      </c>
      <c r="Q199" s="10">
        <v>1</v>
      </c>
      <c r="R199" s="2">
        <v>2</v>
      </c>
      <c r="S199" s="2">
        <v>5</v>
      </c>
      <c r="T199" s="10">
        <v>3</v>
      </c>
      <c r="U199" s="2">
        <v>6</v>
      </c>
      <c r="V199" s="2">
        <v>6</v>
      </c>
      <c r="W199" s="2">
        <v>5</v>
      </c>
      <c r="X199" s="2">
        <f t="shared" si="39"/>
        <v>-3</v>
      </c>
      <c r="Y199" s="2">
        <f t="shared" si="40"/>
        <v>-2.6666666666666665</v>
      </c>
      <c r="Z199" s="2">
        <f t="shared" si="41"/>
        <v>-2.3333333333333335</v>
      </c>
      <c r="AA199" s="2">
        <f t="shared" si="42"/>
        <v>1.6666666666666667</v>
      </c>
      <c r="AB199" s="2">
        <f t="shared" si="43"/>
        <v>6.666666666666667</v>
      </c>
      <c r="AC199" s="2">
        <f t="shared" si="44"/>
        <v>17</v>
      </c>
      <c r="AE199" s="3">
        <v>1</v>
      </c>
      <c r="AF199" s="2">
        <v>1</v>
      </c>
      <c r="AG199" s="10">
        <v>1</v>
      </c>
      <c r="AH199" s="2">
        <v>1</v>
      </c>
      <c r="AI199" s="2">
        <v>1</v>
      </c>
      <c r="AJ199" s="10">
        <v>1</v>
      </c>
      <c r="AK199" s="2">
        <v>1</v>
      </c>
      <c r="AL199" s="2">
        <v>1</v>
      </c>
      <c r="AM199" s="10">
        <v>1</v>
      </c>
      <c r="AN199" s="5">
        <v>1</v>
      </c>
      <c r="AO199" s="2">
        <v>1</v>
      </c>
      <c r="AP199" s="10">
        <v>1</v>
      </c>
      <c r="AQ199" s="2">
        <v>3</v>
      </c>
      <c r="AR199" s="2">
        <v>2</v>
      </c>
      <c r="AS199" s="10">
        <v>3</v>
      </c>
      <c r="AT199" s="2">
        <v>6</v>
      </c>
      <c r="AU199" s="2">
        <v>6</v>
      </c>
      <c r="AV199" s="10">
        <v>6</v>
      </c>
      <c r="AW199">
        <f t="shared" si="45"/>
        <v>-3</v>
      </c>
      <c r="AX199">
        <f t="shared" si="46"/>
        <v>-2</v>
      </c>
      <c r="AY199">
        <f t="shared" si="47"/>
        <v>-1</v>
      </c>
      <c r="AZ199">
        <f t="shared" si="48"/>
        <v>1</v>
      </c>
      <c r="BA199">
        <f t="shared" si="49"/>
        <v>5.333333333333333</v>
      </c>
      <c r="BB199">
        <f t="shared" si="50"/>
        <v>18</v>
      </c>
      <c r="BC199" s="20">
        <f t="shared" si="51"/>
        <v>18.333333333333332</v>
      </c>
      <c r="BD199" s="17">
        <f>SUM(X199:AC199)</f>
        <v>17.333333333333336</v>
      </c>
      <c r="BE199" s="45">
        <f>SUM(BC199:BD199)</f>
        <v>35.666666666666671</v>
      </c>
    </row>
    <row r="200" spans="1:57" ht="13" x14ac:dyDescent="0.15">
      <c r="A200" s="2" t="s">
        <v>0</v>
      </c>
      <c r="B200" s="2" t="s">
        <v>1</v>
      </c>
      <c r="C200" s="2" t="s">
        <v>8</v>
      </c>
      <c r="D200" s="2" t="s">
        <v>3</v>
      </c>
      <c r="E200" s="28" t="s">
        <v>118</v>
      </c>
      <c r="F200" s="14">
        <v>2</v>
      </c>
      <c r="G200" s="2">
        <v>1</v>
      </c>
      <c r="H200" s="10">
        <v>2</v>
      </c>
      <c r="I200" s="2">
        <v>2</v>
      </c>
      <c r="J200" s="2">
        <v>1</v>
      </c>
      <c r="K200" s="10">
        <v>2</v>
      </c>
      <c r="L200" s="2">
        <v>2</v>
      </c>
      <c r="M200" s="2">
        <v>3</v>
      </c>
      <c r="N200" s="10">
        <v>4</v>
      </c>
      <c r="O200" s="2">
        <v>2</v>
      </c>
      <c r="P200" s="2">
        <v>2</v>
      </c>
      <c r="Q200" s="10">
        <v>5</v>
      </c>
      <c r="R200" s="2">
        <v>3</v>
      </c>
      <c r="S200" s="2">
        <v>5</v>
      </c>
      <c r="T200" s="10">
        <v>4</v>
      </c>
      <c r="U200" s="2">
        <v>6</v>
      </c>
      <c r="V200" s="2">
        <v>6</v>
      </c>
      <c r="W200" s="2">
        <v>6</v>
      </c>
      <c r="X200" s="2">
        <f t="shared" si="39"/>
        <v>-5</v>
      </c>
      <c r="Y200" s="2">
        <f t="shared" si="40"/>
        <v>-3.3333333333333335</v>
      </c>
      <c r="Z200" s="2">
        <f t="shared" si="41"/>
        <v>-3</v>
      </c>
      <c r="AA200" s="2">
        <f t="shared" si="42"/>
        <v>3</v>
      </c>
      <c r="AB200" s="2">
        <f t="shared" si="43"/>
        <v>8</v>
      </c>
      <c r="AC200" s="2">
        <f t="shared" si="44"/>
        <v>18</v>
      </c>
      <c r="AE200" s="3">
        <v>2</v>
      </c>
      <c r="AF200" s="2">
        <v>2</v>
      </c>
      <c r="AG200" s="10">
        <v>2</v>
      </c>
      <c r="AH200" s="2">
        <v>4</v>
      </c>
      <c r="AI200" s="2">
        <v>1</v>
      </c>
      <c r="AJ200" s="10">
        <v>2</v>
      </c>
      <c r="AK200" s="2">
        <v>4</v>
      </c>
      <c r="AL200" s="2">
        <v>4</v>
      </c>
      <c r="AM200" s="10">
        <v>5</v>
      </c>
      <c r="AN200" s="5">
        <v>2</v>
      </c>
      <c r="AO200" s="2">
        <v>5</v>
      </c>
      <c r="AP200" s="10">
        <v>6</v>
      </c>
      <c r="AQ200" s="2">
        <v>6</v>
      </c>
      <c r="AR200" s="2">
        <v>6</v>
      </c>
      <c r="AS200" s="10">
        <v>6</v>
      </c>
      <c r="AT200" s="2">
        <v>6</v>
      </c>
      <c r="AU200" s="2">
        <v>6</v>
      </c>
      <c r="AV200" s="10">
        <v>6</v>
      </c>
      <c r="AW200">
        <f t="shared" si="45"/>
        <v>-6</v>
      </c>
      <c r="AX200">
        <f t="shared" si="46"/>
        <v>-4.666666666666667</v>
      </c>
      <c r="AY200">
        <f t="shared" si="47"/>
        <v>-4.333333333333333</v>
      </c>
      <c r="AZ200">
        <f t="shared" si="48"/>
        <v>4.333333333333333</v>
      </c>
      <c r="BA200">
        <f t="shared" si="49"/>
        <v>12</v>
      </c>
      <c r="BB200">
        <f t="shared" si="50"/>
        <v>18</v>
      </c>
      <c r="BC200" s="20">
        <f t="shared" si="51"/>
        <v>19.333333333333332</v>
      </c>
      <c r="BD200" s="17">
        <f>SUM(X200:AC200)</f>
        <v>17.666666666666664</v>
      </c>
      <c r="BE200" s="45">
        <f>SUM(BC200:BD200)</f>
        <v>37</v>
      </c>
    </row>
    <row r="201" spans="1:57" ht="13" x14ac:dyDescent="0.15">
      <c r="A201" s="2" t="s">
        <v>0</v>
      </c>
      <c r="B201" s="2" t="s">
        <v>1</v>
      </c>
      <c r="C201" s="2" t="s">
        <v>2</v>
      </c>
      <c r="D201" s="2" t="s">
        <v>3</v>
      </c>
      <c r="E201" s="29">
        <v>500</v>
      </c>
      <c r="F201" s="14">
        <v>4</v>
      </c>
      <c r="G201" s="2">
        <v>4</v>
      </c>
      <c r="H201" s="10">
        <v>4</v>
      </c>
      <c r="I201" s="2">
        <v>1</v>
      </c>
      <c r="J201" s="2">
        <v>1</v>
      </c>
      <c r="K201" s="10">
        <v>1</v>
      </c>
      <c r="L201" s="2">
        <v>2</v>
      </c>
      <c r="M201" s="2">
        <v>5</v>
      </c>
      <c r="N201" s="10">
        <v>5</v>
      </c>
      <c r="O201" s="2">
        <v>1</v>
      </c>
      <c r="P201" s="2">
        <v>4</v>
      </c>
      <c r="Q201" s="10">
        <v>3</v>
      </c>
      <c r="R201" s="2">
        <v>7</v>
      </c>
      <c r="S201" s="2">
        <v>5</v>
      </c>
      <c r="T201" s="10">
        <v>6</v>
      </c>
      <c r="U201" s="2">
        <v>7</v>
      </c>
      <c r="V201" s="2">
        <v>7</v>
      </c>
      <c r="W201" s="2">
        <v>7</v>
      </c>
      <c r="X201" s="2">
        <f t="shared" si="39"/>
        <v>-12</v>
      </c>
      <c r="Y201" s="2">
        <f t="shared" si="40"/>
        <v>-2</v>
      </c>
      <c r="Z201" s="2">
        <f t="shared" si="41"/>
        <v>-4</v>
      </c>
      <c r="AA201" s="2">
        <f t="shared" si="42"/>
        <v>2.6666666666666665</v>
      </c>
      <c r="AB201" s="2">
        <f t="shared" si="43"/>
        <v>12</v>
      </c>
      <c r="AC201" s="2">
        <f t="shared" si="44"/>
        <v>21</v>
      </c>
      <c r="AE201" s="3">
        <v>6</v>
      </c>
      <c r="AF201" s="2">
        <v>5</v>
      </c>
      <c r="AG201" s="10">
        <v>4</v>
      </c>
      <c r="AH201" s="2">
        <v>1</v>
      </c>
      <c r="AI201" s="2">
        <v>1</v>
      </c>
      <c r="AJ201" s="10">
        <v>1</v>
      </c>
      <c r="AK201" s="2">
        <v>1</v>
      </c>
      <c r="AL201" s="2">
        <v>3</v>
      </c>
      <c r="AM201" s="10">
        <v>1</v>
      </c>
      <c r="AN201" s="5">
        <v>1</v>
      </c>
      <c r="AO201" s="2">
        <v>3</v>
      </c>
      <c r="AP201" s="10">
        <v>2</v>
      </c>
      <c r="AQ201" s="2">
        <v>6</v>
      </c>
      <c r="AR201" s="2">
        <v>2</v>
      </c>
      <c r="AS201" s="10">
        <v>6</v>
      </c>
      <c r="AT201" s="2">
        <v>7</v>
      </c>
      <c r="AU201" s="2">
        <v>7</v>
      </c>
      <c r="AV201" s="10">
        <v>6</v>
      </c>
      <c r="AW201">
        <f t="shared" si="45"/>
        <v>-15</v>
      </c>
      <c r="AX201">
        <f t="shared" si="46"/>
        <v>-2</v>
      </c>
      <c r="AY201">
        <f t="shared" si="47"/>
        <v>-1.6666666666666667</v>
      </c>
      <c r="AZ201">
        <f t="shared" si="48"/>
        <v>2</v>
      </c>
      <c r="BA201">
        <f t="shared" si="49"/>
        <v>9.3333333333333339</v>
      </c>
      <c r="BB201">
        <f t="shared" si="50"/>
        <v>20</v>
      </c>
      <c r="BC201" s="20">
        <f t="shared" si="51"/>
        <v>12.666666666666666</v>
      </c>
      <c r="BD201" s="17">
        <f>SUM(X201:AC201)</f>
        <v>17.666666666666664</v>
      </c>
      <c r="BE201" s="45">
        <f>SUM(BC201:BD201)</f>
        <v>30.333333333333329</v>
      </c>
    </row>
    <row r="202" spans="1:57" ht="13" x14ac:dyDescent="0.15">
      <c r="A202" s="27" t="s">
        <v>11</v>
      </c>
      <c r="B202" s="2" t="s">
        <v>1</v>
      </c>
      <c r="C202" s="2" t="s">
        <v>8</v>
      </c>
      <c r="D202" s="2" t="s">
        <v>3</v>
      </c>
      <c r="E202" s="28" t="s">
        <v>143</v>
      </c>
      <c r="F202" s="14">
        <v>1</v>
      </c>
      <c r="G202" s="2">
        <v>1</v>
      </c>
      <c r="H202" s="10">
        <v>1</v>
      </c>
      <c r="I202" s="2">
        <v>1</v>
      </c>
      <c r="J202" s="2">
        <v>1</v>
      </c>
      <c r="K202" s="10">
        <v>4</v>
      </c>
      <c r="L202" s="2">
        <v>1</v>
      </c>
      <c r="M202" s="2">
        <v>2</v>
      </c>
      <c r="N202" s="10">
        <v>5</v>
      </c>
      <c r="O202" s="2">
        <v>1</v>
      </c>
      <c r="P202" s="2">
        <v>4</v>
      </c>
      <c r="Q202" s="10">
        <v>5</v>
      </c>
      <c r="R202" s="2">
        <v>3</v>
      </c>
      <c r="S202" s="2">
        <v>5</v>
      </c>
      <c r="T202" s="10">
        <v>4</v>
      </c>
      <c r="U202" s="2">
        <v>6</v>
      </c>
      <c r="V202" s="2">
        <v>5</v>
      </c>
      <c r="W202" s="2">
        <v>5</v>
      </c>
      <c r="X202" s="2">
        <f t="shared" si="39"/>
        <v>-3</v>
      </c>
      <c r="Y202" s="2">
        <f t="shared" si="40"/>
        <v>-4</v>
      </c>
      <c r="Z202" s="2">
        <f t="shared" si="41"/>
        <v>-2.6666666666666665</v>
      </c>
      <c r="AA202" s="2">
        <f t="shared" si="42"/>
        <v>3.3333333333333335</v>
      </c>
      <c r="AB202" s="2">
        <f t="shared" si="43"/>
        <v>8</v>
      </c>
      <c r="AC202" s="2">
        <f t="shared" si="44"/>
        <v>16</v>
      </c>
      <c r="AE202" s="3">
        <v>1</v>
      </c>
      <c r="AF202" s="2">
        <v>1</v>
      </c>
      <c r="AG202" s="10">
        <v>1</v>
      </c>
      <c r="AH202" s="2">
        <v>1</v>
      </c>
      <c r="AI202" s="2">
        <v>1</v>
      </c>
      <c r="AJ202" s="10">
        <v>5</v>
      </c>
      <c r="AK202" s="2">
        <v>1</v>
      </c>
      <c r="AL202" s="2">
        <v>4</v>
      </c>
      <c r="AM202" s="10">
        <v>5</v>
      </c>
      <c r="AN202" s="5">
        <v>1</v>
      </c>
      <c r="AO202" s="2">
        <v>5</v>
      </c>
      <c r="AP202" s="10">
        <v>5</v>
      </c>
      <c r="AQ202" s="2">
        <v>3</v>
      </c>
      <c r="AR202" s="2">
        <v>4</v>
      </c>
      <c r="AS202" s="10">
        <v>4</v>
      </c>
      <c r="AT202" s="2">
        <v>6</v>
      </c>
      <c r="AU202" s="2">
        <v>5</v>
      </c>
      <c r="AV202" s="10">
        <v>6</v>
      </c>
      <c r="AW202">
        <f t="shared" si="45"/>
        <v>-3</v>
      </c>
      <c r="AX202">
        <f t="shared" si="46"/>
        <v>-4.666666666666667</v>
      </c>
      <c r="AY202">
        <f t="shared" si="47"/>
        <v>-3.3333333333333335</v>
      </c>
      <c r="AZ202">
        <f t="shared" si="48"/>
        <v>3.6666666666666665</v>
      </c>
      <c r="BA202">
        <f t="shared" si="49"/>
        <v>7.333333333333333</v>
      </c>
      <c r="BB202">
        <f t="shared" si="50"/>
        <v>17</v>
      </c>
      <c r="BC202" s="20">
        <f t="shared" si="51"/>
        <v>17</v>
      </c>
      <c r="BD202" s="17">
        <f>SUM(X202:AC202)</f>
        <v>17.666666666666668</v>
      </c>
      <c r="BE202" s="45">
        <f>SUM(BC202:BD202)</f>
        <v>34.666666666666671</v>
      </c>
    </row>
    <row r="203" spans="1:57" ht="13" x14ac:dyDescent="0.15">
      <c r="A203" s="26" t="s">
        <v>13</v>
      </c>
      <c r="B203" s="2" t="s">
        <v>6</v>
      </c>
      <c r="C203" s="2" t="s">
        <v>8</v>
      </c>
      <c r="D203" s="17" t="s">
        <v>35</v>
      </c>
      <c r="E203" s="29" t="s">
        <v>36</v>
      </c>
      <c r="F203" s="14">
        <v>1</v>
      </c>
      <c r="G203" s="2">
        <v>1</v>
      </c>
      <c r="H203" s="10">
        <v>1</v>
      </c>
      <c r="I203" s="2">
        <v>3</v>
      </c>
      <c r="J203" s="2">
        <v>1</v>
      </c>
      <c r="K203" s="10">
        <v>1</v>
      </c>
      <c r="L203" s="2">
        <v>1</v>
      </c>
      <c r="M203" s="2">
        <v>1</v>
      </c>
      <c r="N203" s="10">
        <v>1</v>
      </c>
      <c r="O203" s="2">
        <v>1</v>
      </c>
      <c r="P203" s="2">
        <v>4</v>
      </c>
      <c r="Q203" s="10">
        <v>5</v>
      </c>
      <c r="R203" s="2">
        <v>3</v>
      </c>
      <c r="S203" s="2">
        <v>2</v>
      </c>
      <c r="T203" s="10">
        <v>2</v>
      </c>
      <c r="U203" s="2">
        <v>6</v>
      </c>
      <c r="V203" s="2">
        <v>5</v>
      </c>
      <c r="W203" s="2">
        <v>6</v>
      </c>
      <c r="X203" s="2">
        <f t="shared" si="39"/>
        <v>-3</v>
      </c>
      <c r="Y203" s="2">
        <f t="shared" si="40"/>
        <v>-3.3333333333333335</v>
      </c>
      <c r="Z203" s="2">
        <f t="shared" si="41"/>
        <v>-1</v>
      </c>
      <c r="AA203" s="2">
        <f t="shared" si="42"/>
        <v>3.3333333333333335</v>
      </c>
      <c r="AB203" s="2">
        <f t="shared" si="43"/>
        <v>4.666666666666667</v>
      </c>
      <c r="AC203" s="2">
        <f t="shared" si="44"/>
        <v>17</v>
      </c>
      <c r="AE203" s="3">
        <v>1</v>
      </c>
      <c r="AF203" s="2">
        <v>1</v>
      </c>
      <c r="AG203" s="10">
        <v>1</v>
      </c>
      <c r="AH203" s="2">
        <v>3</v>
      </c>
      <c r="AI203" s="2">
        <v>1</v>
      </c>
      <c r="AJ203" s="10">
        <v>1</v>
      </c>
      <c r="AK203" s="2">
        <v>1</v>
      </c>
      <c r="AL203" s="2">
        <v>1</v>
      </c>
      <c r="AM203" s="10">
        <v>1</v>
      </c>
      <c r="AN203" s="5">
        <v>1</v>
      </c>
      <c r="AO203" s="2">
        <v>4</v>
      </c>
      <c r="AP203" s="10">
        <v>5</v>
      </c>
      <c r="AQ203" s="2">
        <v>3</v>
      </c>
      <c r="AR203" s="2">
        <v>2</v>
      </c>
      <c r="AS203" s="10">
        <v>2</v>
      </c>
      <c r="AT203" s="2">
        <v>6</v>
      </c>
      <c r="AU203" s="2">
        <v>5</v>
      </c>
      <c r="AV203" s="10">
        <v>6</v>
      </c>
      <c r="AW203">
        <f t="shared" si="45"/>
        <v>-3</v>
      </c>
      <c r="AX203">
        <f t="shared" si="46"/>
        <v>-3.3333333333333335</v>
      </c>
      <c r="AY203">
        <f t="shared" si="47"/>
        <v>-1</v>
      </c>
      <c r="AZ203">
        <f t="shared" si="48"/>
        <v>3.3333333333333335</v>
      </c>
      <c r="BA203">
        <f t="shared" si="49"/>
        <v>4.666666666666667</v>
      </c>
      <c r="BB203">
        <f t="shared" si="50"/>
        <v>17</v>
      </c>
      <c r="BC203" s="20">
        <f t="shared" si="51"/>
        <v>17.666666666666668</v>
      </c>
      <c r="BD203" s="17">
        <f>SUM(X203:AC203)</f>
        <v>17.666666666666668</v>
      </c>
      <c r="BE203" s="45">
        <f>SUM(BC203:BD203)</f>
        <v>35.333333333333336</v>
      </c>
    </row>
    <row r="204" spans="1:57" ht="13" x14ac:dyDescent="0.15">
      <c r="A204" s="2" t="s">
        <v>0</v>
      </c>
      <c r="B204" s="2" t="s">
        <v>1</v>
      </c>
      <c r="C204" s="2" t="s">
        <v>2</v>
      </c>
      <c r="D204" s="2" t="s">
        <v>18</v>
      </c>
      <c r="E204" s="29">
        <v>40</v>
      </c>
      <c r="F204" s="14">
        <v>2</v>
      </c>
      <c r="G204" s="2">
        <v>1</v>
      </c>
      <c r="H204" s="10">
        <v>2</v>
      </c>
      <c r="I204" s="2">
        <v>4</v>
      </c>
      <c r="J204" s="2">
        <v>4</v>
      </c>
      <c r="K204" s="10">
        <v>3</v>
      </c>
      <c r="L204" s="2">
        <v>4</v>
      </c>
      <c r="M204" s="2">
        <v>4</v>
      </c>
      <c r="N204" s="10">
        <v>5</v>
      </c>
      <c r="O204" s="2">
        <v>4</v>
      </c>
      <c r="P204" s="2">
        <v>6</v>
      </c>
      <c r="Q204" s="10">
        <v>6</v>
      </c>
      <c r="R204" s="2">
        <v>6</v>
      </c>
      <c r="S204" s="2">
        <v>6</v>
      </c>
      <c r="T204" s="10">
        <v>6</v>
      </c>
      <c r="U204" s="2">
        <v>7</v>
      </c>
      <c r="V204" s="2">
        <v>6</v>
      </c>
      <c r="W204" s="2">
        <v>4</v>
      </c>
      <c r="X204" s="2">
        <f t="shared" si="39"/>
        <v>-5</v>
      </c>
      <c r="Y204" s="2">
        <f t="shared" si="40"/>
        <v>-7.333333333333333</v>
      </c>
      <c r="Z204" s="2">
        <f t="shared" si="41"/>
        <v>-4.333333333333333</v>
      </c>
      <c r="AA204" s="2">
        <f t="shared" si="42"/>
        <v>5.333333333333333</v>
      </c>
      <c r="AB204" s="2">
        <f t="shared" si="43"/>
        <v>12</v>
      </c>
      <c r="AC204" s="2">
        <f t="shared" si="44"/>
        <v>17</v>
      </c>
      <c r="AE204" s="3">
        <v>1</v>
      </c>
      <c r="AF204" s="2">
        <v>1</v>
      </c>
      <c r="AG204" s="10">
        <v>1</v>
      </c>
      <c r="AH204" s="2">
        <v>5</v>
      </c>
      <c r="AI204" s="2">
        <v>5</v>
      </c>
      <c r="AJ204" s="10">
        <v>5</v>
      </c>
      <c r="AK204" s="2">
        <v>4</v>
      </c>
      <c r="AL204" s="2">
        <v>4</v>
      </c>
      <c r="AM204" s="10">
        <v>5</v>
      </c>
      <c r="AN204" s="5">
        <v>5</v>
      </c>
      <c r="AO204" s="2">
        <v>5</v>
      </c>
      <c r="AP204" s="10">
        <v>6</v>
      </c>
      <c r="AQ204" s="2">
        <v>7</v>
      </c>
      <c r="AR204" s="2">
        <v>6</v>
      </c>
      <c r="AS204" s="10">
        <v>6</v>
      </c>
      <c r="AT204" s="2">
        <v>7</v>
      </c>
      <c r="AU204" s="2">
        <v>6</v>
      </c>
      <c r="AV204" s="10">
        <v>4</v>
      </c>
      <c r="AW204">
        <f t="shared" si="45"/>
        <v>-3</v>
      </c>
      <c r="AX204">
        <f t="shared" si="46"/>
        <v>-10</v>
      </c>
      <c r="AY204">
        <f t="shared" si="47"/>
        <v>-4.333333333333333</v>
      </c>
      <c r="AZ204">
        <f t="shared" si="48"/>
        <v>5.333333333333333</v>
      </c>
      <c r="BA204">
        <f t="shared" si="49"/>
        <v>12.666666666666666</v>
      </c>
      <c r="BB204">
        <f t="shared" si="50"/>
        <v>17</v>
      </c>
      <c r="BC204" s="20">
        <f t="shared" si="51"/>
        <v>17.666666666666664</v>
      </c>
      <c r="BD204" s="17">
        <f>SUM(X204:AC204)</f>
        <v>17.666666666666668</v>
      </c>
      <c r="BE204" s="45">
        <f>SUM(BC204:BD204)</f>
        <v>35.333333333333329</v>
      </c>
    </row>
    <row r="205" spans="1:57" ht="13" x14ac:dyDescent="0.15">
      <c r="A205" s="2" t="s">
        <v>0</v>
      </c>
      <c r="B205" s="2" t="s">
        <v>1</v>
      </c>
      <c r="C205" s="2" t="s">
        <v>8</v>
      </c>
      <c r="D205" s="2" t="s">
        <v>18</v>
      </c>
      <c r="E205" s="23" t="s">
        <v>116</v>
      </c>
      <c r="F205" s="14">
        <v>1</v>
      </c>
      <c r="G205" s="2">
        <v>1</v>
      </c>
      <c r="H205" s="10">
        <v>1</v>
      </c>
      <c r="I205" s="2">
        <v>1</v>
      </c>
      <c r="J205" s="2">
        <v>1</v>
      </c>
      <c r="K205" s="10">
        <v>1</v>
      </c>
      <c r="L205" s="2">
        <v>1</v>
      </c>
      <c r="M205" s="2">
        <v>1</v>
      </c>
      <c r="N205" s="10">
        <v>1</v>
      </c>
      <c r="O205" s="2">
        <v>1</v>
      </c>
      <c r="P205" s="2">
        <v>1</v>
      </c>
      <c r="Q205" s="10">
        <v>1</v>
      </c>
      <c r="R205" s="2">
        <v>1</v>
      </c>
      <c r="S205" s="2">
        <v>1</v>
      </c>
      <c r="T205" s="10">
        <v>1</v>
      </c>
      <c r="U205" s="2">
        <v>7</v>
      </c>
      <c r="V205" s="2">
        <v>7</v>
      </c>
      <c r="W205" s="2">
        <v>7</v>
      </c>
      <c r="X205" s="2">
        <f t="shared" si="39"/>
        <v>-3</v>
      </c>
      <c r="Y205" s="2">
        <f t="shared" si="40"/>
        <v>-2</v>
      </c>
      <c r="Z205" s="2">
        <f t="shared" si="41"/>
        <v>-1</v>
      </c>
      <c r="AA205" s="2">
        <f t="shared" si="42"/>
        <v>1</v>
      </c>
      <c r="AB205" s="2">
        <f t="shared" si="43"/>
        <v>2</v>
      </c>
      <c r="AC205" s="2">
        <f t="shared" si="44"/>
        <v>21</v>
      </c>
      <c r="AE205" s="3">
        <v>1</v>
      </c>
      <c r="AF205" s="2">
        <v>1</v>
      </c>
      <c r="AG205" s="10">
        <v>1</v>
      </c>
      <c r="AH205" s="2">
        <v>1</v>
      </c>
      <c r="AI205" s="2">
        <v>1</v>
      </c>
      <c r="AJ205" s="10">
        <v>1</v>
      </c>
      <c r="AK205" s="2">
        <v>1</v>
      </c>
      <c r="AL205" s="2">
        <v>1</v>
      </c>
      <c r="AM205" s="10">
        <v>1</v>
      </c>
      <c r="AN205" s="5">
        <v>1</v>
      </c>
      <c r="AO205" s="2">
        <v>1</v>
      </c>
      <c r="AP205" s="10">
        <v>1</v>
      </c>
      <c r="AQ205" s="2">
        <v>1</v>
      </c>
      <c r="AR205" s="2">
        <v>1</v>
      </c>
      <c r="AS205" s="10">
        <v>1</v>
      </c>
      <c r="AT205" s="2">
        <v>6</v>
      </c>
      <c r="AU205" s="2">
        <v>6</v>
      </c>
      <c r="AV205" s="10">
        <v>7</v>
      </c>
      <c r="AW205">
        <f t="shared" si="45"/>
        <v>-3</v>
      </c>
      <c r="AX205">
        <f t="shared" si="46"/>
        <v>-2</v>
      </c>
      <c r="AY205">
        <f t="shared" si="47"/>
        <v>-1</v>
      </c>
      <c r="AZ205">
        <f t="shared" si="48"/>
        <v>1</v>
      </c>
      <c r="BA205">
        <f t="shared" si="49"/>
        <v>2</v>
      </c>
      <c r="BB205">
        <f t="shared" si="50"/>
        <v>19</v>
      </c>
      <c r="BC205" s="20">
        <f t="shared" si="51"/>
        <v>16</v>
      </c>
      <c r="BD205" s="17">
        <f>SUM(X205:AC205)</f>
        <v>18</v>
      </c>
      <c r="BE205" s="45">
        <f>SUM(BC205:BD205)</f>
        <v>34</v>
      </c>
    </row>
    <row r="206" spans="1:57" ht="13" x14ac:dyDescent="0.15">
      <c r="A206" s="2" t="s">
        <v>0</v>
      </c>
      <c r="B206" s="2" t="s">
        <v>6</v>
      </c>
      <c r="C206" s="2" t="s">
        <v>8</v>
      </c>
      <c r="D206" s="2" t="s">
        <v>3</v>
      </c>
      <c r="E206" s="23" t="s">
        <v>116</v>
      </c>
      <c r="F206" s="14">
        <v>1</v>
      </c>
      <c r="G206" s="2">
        <v>1</v>
      </c>
      <c r="H206" s="10">
        <v>1</v>
      </c>
      <c r="I206" s="2">
        <v>1</v>
      </c>
      <c r="J206" s="2">
        <v>1</v>
      </c>
      <c r="K206" s="10">
        <v>1</v>
      </c>
      <c r="L206" s="2">
        <v>2</v>
      </c>
      <c r="M206" s="2">
        <v>4</v>
      </c>
      <c r="N206" s="10">
        <v>1</v>
      </c>
      <c r="O206" s="2">
        <v>1</v>
      </c>
      <c r="P206" s="2">
        <v>4</v>
      </c>
      <c r="Q206" s="10">
        <v>3</v>
      </c>
      <c r="R206" s="2">
        <v>6</v>
      </c>
      <c r="S206" s="2">
        <v>6</v>
      </c>
      <c r="T206" s="10">
        <v>1</v>
      </c>
      <c r="U206" s="2">
        <v>6</v>
      </c>
      <c r="V206" s="2">
        <v>5</v>
      </c>
      <c r="W206" s="2">
        <v>3</v>
      </c>
      <c r="X206" s="2">
        <f t="shared" si="39"/>
        <v>-3</v>
      </c>
      <c r="Y206" s="2">
        <f t="shared" si="40"/>
        <v>-2</v>
      </c>
      <c r="Z206" s="2">
        <f t="shared" si="41"/>
        <v>-2.3333333333333335</v>
      </c>
      <c r="AA206" s="2">
        <f t="shared" si="42"/>
        <v>2.6666666666666665</v>
      </c>
      <c r="AB206" s="2">
        <f t="shared" si="43"/>
        <v>8.6666666666666661</v>
      </c>
      <c r="AC206" s="2">
        <f t="shared" si="44"/>
        <v>14</v>
      </c>
      <c r="AE206" s="3">
        <v>1</v>
      </c>
      <c r="AF206" s="2">
        <v>1</v>
      </c>
      <c r="AG206" s="10">
        <v>1</v>
      </c>
      <c r="AH206" s="2">
        <v>1</v>
      </c>
      <c r="AI206" s="2">
        <v>1</v>
      </c>
      <c r="AJ206" s="10">
        <v>3</v>
      </c>
      <c r="AK206" s="2">
        <v>4</v>
      </c>
      <c r="AL206" s="2">
        <v>4</v>
      </c>
      <c r="AM206" s="10">
        <v>3</v>
      </c>
      <c r="AN206" s="5">
        <v>1</v>
      </c>
      <c r="AO206" s="2">
        <v>6</v>
      </c>
      <c r="AP206" s="10">
        <v>3</v>
      </c>
      <c r="AQ206" s="2">
        <v>6</v>
      </c>
      <c r="AR206" s="2">
        <v>5</v>
      </c>
      <c r="AS206" s="10">
        <v>3</v>
      </c>
      <c r="AT206" s="2">
        <v>6</v>
      </c>
      <c r="AU206" s="2">
        <v>6</v>
      </c>
      <c r="AV206" s="10">
        <v>3</v>
      </c>
      <c r="AW206">
        <f t="shared" si="45"/>
        <v>-3</v>
      </c>
      <c r="AX206">
        <f t="shared" si="46"/>
        <v>-3.3333333333333335</v>
      </c>
      <c r="AY206">
        <f t="shared" si="47"/>
        <v>-3.6666666666666665</v>
      </c>
      <c r="AZ206">
        <f t="shared" si="48"/>
        <v>3.3333333333333335</v>
      </c>
      <c r="BA206">
        <f t="shared" si="49"/>
        <v>9.3333333333333339</v>
      </c>
      <c r="BB206">
        <f t="shared" si="50"/>
        <v>15</v>
      </c>
      <c r="BC206" s="20">
        <f t="shared" si="51"/>
        <v>17.666666666666668</v>
      </c>
      <c r="BD206" s="17">
        <f>SUM(X206:AC206)</f>
        <v>18</v>
      </c>
      <c r="BE206" s="45">
        <f>SUM(BC206:BD206)</f>
        <v>35.666666666666671</v>
      </c>
    </row>
    <row r="207" spans="1:57" ht="13" x14ac:dyDescent="0.15">
      <c r="A207" s="2" t="s">
        <v>0</v>
      </c>
      <c r="B207" s="2" t="s">
        <v>1</v>
      </c>
      <c r="C207" s="2" t="s">
        <v>2</v>
      </c>
      <c r="D207" s="2" t="s">
        <v>3</v>
      </c>
      <c r="E207" s="29">
        <v>300</v>
      </c>
      <c r="F207" s="14">
        <v>2</v>
      </c>
      <c r="G207" s="2">
        <v>2</v>
      </c>
      <c r="H207" s="10">
        <v>3</v>
      </c>
      <c r="I207" s="2">
        <v>3</v>
      </c>
      <c r="J207" s="2">
        <v>1</v>
      </c>
      <c r="K207" s="10">
        <v>2</v>
      </c>
      <c r="L207" s="2">
        <v>1</v>
      </c>
      <c r="M207" s="2">
        <v>2</v>
      </c>
      <c r="N207" s="10">
        <v>2</v>
      </c>
      <c r="O207" s="2">
        <v>1</v>
      </c>
      <c r="P207" s="2">
        <v>2</v>
      </c>
      <c r="Q207" s="10">
        <v>5</v>
      </c>
      <c r="R207" s="2">
        <v>7</v>
      </c>
      <c r="S207" s="2">
        <v>4</v>
      </c>
      <c r="T207" s="10">
        <v>7</v>
      </c>
      <c r="U207" s="2">
        <v>5</v>
      </c>
      <c r="V207" s="2">
        <v>6</v>
      </c>
      <c r="W207" s="2">
        <v>5</v>
      </c>
      <c r="X207" s="2">
        <f t="shared" si="39"/>
        <v>-7</v>
      </c>
      <c r="Y207" s="2">
        <f t="shared" si="40"/>
        <v>-4</v>
      </c>
      <c r="Z207" s="2">
        <f t="shared" si="41"/>
        <v>-1.6666666666666667</v>
      </c>
      <c r="AA207" s="2">
        <f t="shared" si="42"/>
        <v>2.6666666666666665</v>
      </c>
      <c r="AB207" s="2">
        <f t="shared" si="43"/>
        <v>12</v>
      </c>
      <c r="AC207" s="2">
        <f t="shared" si="44"/>
        <v>16</v>
      </c>
      <c r="AE207" s="3">
        <v>2</v>
      </c>
      <c r="AF207" s="2">
        <v>2</v>
      </c>
      <c r="AG207" s="10">
        <v>2</v>
      </c>
      <c r="AH207" s="2">
        <v>3</v>
      </c>
      <c r="AI207" s="2">
        <v>1</v>
      </c>
      <c r="AJ207" s="10">
        <v>2</v>
      </c>
      <c r="AK207" s="2">
        <v>1</v>
      </c>
      <c r="AL207" s="2">
        <v>1</v>
      </c>
      <c r="AM207" s="10">
        <v>3</v>
      </c>
      <c r="AN207" s="5">
        <v>1</v>
      </c>
      <c r="AO207" s="2">
        <v>3</v>
      </c>
      <c r="AP207" s="10">
        <v>4</v>
      </c>
      <c r="AQ207" s="2">
        <v>6</v>
      </c>
      <c r="AR207" s="2">
        <v>5</v>
      </c>
      <c r="AS207" s="10">
        <v>6</v>
      </c>
      <c r="AT207" s="2">
        <v>4</v>
      </c>
      <c r="AU207" s="2">
        <v>4</v>
      </c>
      <c r="AV207" s="10">
        <v>4</v>
      </c>
      <c r="AW207">
        <f t="shared" si="45"/>
        <v>-6</v>
      </c>
      <c r="AX207">
        <f t="shared" si="46"/>
        <v>-4</v>
      </c>
      <c r="AY207">
        <f t="shared" si="47"/>
        <v>-1.6666666666666667</v>
      </c>
      <c r="AZ207">
        <f t="shared" si="48"/>
        <v>2.6666666666666665</v>
      </c>
      <c r="BA207">
        <f t="shared" si="49"/>
        <v>11.333333333333334</v>
      </c>
      <c r="BB207">
        <f t="shared" si="50"/>
        <v>12</v>
      </c>
      <c r="BC207" s="20">
        <f t="shared" si="51"/>
        <v>14.333333333333334</v>
      </c>
      <c r="BD207" s="17">
        <f>SUM(X207:AC207)</f>
        <v>18</v>
      </c>
      <c r="BE207" s="45">
        <f>SUM(BC207:BD207)</f>
        <v>32.333333333333336</v>
      </c>
    </row>
    <row r="208" spans="1:57" ht="13" x14ac:dyDescent="0.15">
      <c r="A208" s="27" t="s">
        <v>11</v>
      </c>
      <c r="B208" s="2" t="s">
        <v>1</v>
      </c>
      <c r="C208" s="2" t="s">
        <v>14</v>
      </c>
      <c r="D208" s="2" t="s">
        <v>12</v>
      </c>
      <c r="E208" s="23" t="s">
        <v>116</v>
      </c>
      <c r="F208" s="14">
        <v>2</v>
      </c>
      <c r="G208" s="2">
        <v>1</v>
      </c>
      <c r="H208" s="10">
        <v>1</v>
      </c>
      <c r="I208" s="2">
        <v>3</v>
      </c>
      <c r="J208" s="2">
        <v>1</v>
      </c>
      <c r="K208" s="10">
        <v>1</v>
      </c>
      <c r="L208" s="2">
        <v>2</v>
      </c>
      <c r="M208" s="2">
        <v>7</v>
      </c>
      <c r="N208" s="10">
        <v>3</v>
      </c>
      <c r="O208" s="2">
        <v>1</v>
      </c>
      <c r="P208" s="2">
        <v>5</v>
      </c>
      <c r="Q208" s="10">
        <v>4</v>
      </c>
      <c r="R208" s="2">
        <v>3</v>
      </c>
      <c r="S208" s="2">
        <v>4</v>
      </c>
      <c r="T208" s="10">
        <v>1</v>
      </c>
      <c r="U208" s="2">
        <v>7</v>
      </c>
      <c r="V208" s="2">
        <v>7</v>
      </c>
      <c r="W208" s="2">
        <v>7</v>
      </c>
      <c r="X208" s="2">
        <f t="shared" si="39"/>
        <v>-4</v>
      </c>
      <c r="Y208" s="2">
        <f t="shared" si="40"/>
        <v>-3.3333333333333335</v>
      </c>
      <c r="Z208" s="2">
        <f t="shared" si="41"/>
        <v>-4</v>
      </c>
      <c r="AA208" s="2">
        <f t="shared" si="42"/>
        <v>3.3333333333333335</v>
      </c>
      <c r="AB208" s="2">
        <f t="shared" si="43"/>
        <v>5.333333333333333</v>
      </c>
      <c r="AC208" s="2">
        <f t="shared" si="44"/>
        <v>21</v>
      </c>
      <c r="AE208" s="3">
        <v>2</v>
      </c>
      <c r="AF208" s="2">
        <v>1</v>
      </c>
      <c r="AG208" s="10">
        <v>2</v>
      </c>
      <c r="AH208" s="2">
        <v>3</v>
      </c>
      <c r="AI208" s="2">
        <v>1</v>
      </c>
      <c r="AJ208" s="10">
        <v>1</v>
      </c>
      <c r="AK208" s="2">
        <v>2</v>
      </c>
      <c r="AL208" s="2">
        <v>3</v>
      </c>
      <c r="AM208" s="10">
        <v>2</v>
      </c>
      <c r="AN208" s="5">
        <v>1</v>
      </c>
      <c r="AO208" s="2">
        <v>5</v>
      </c>
      <c r="AP208" s="10">
        <v>2</v>
      </c>
      <c r="AQ208" s="2">
        <v>3</v>
      </c>
      <c r="AR208" s="2">
        <v>4</v>
      </c>
      <c r="AS208" s="10">
        <v>1</v>
      </c>
      <c r="AT208" s="2">
        <v>7</v>
      </c>
      <c r="AU208" s="2">
        <v>7</v>
      </c>
      <c r="AV208" s="10">
        <v>7</v>
      </c>
      <c r="AW208">
        <f t="shared" si="45"/>
        <v>-5</v>
      </c>
      <c r="AX208">
        <f t="shared" si="46"/>
        <v>-3.3333333333333335</v>
      </c>
      <c r="AY208">
        <f t="shared" si="47"/>
        <v>-2.3333333333333335</v>
      </c>
      <c r="AZ208">
        <f t="shared" si="48"/>
        <v>2.6666666666666665</v>
      </c>
      <c r="BA208">
        <f t="shared" si="49"/>
        <v>5.333333333333333</v>
      </c>
      <c r="BB208">
        <f t="shared" si="50"/>
        <v>21</v>
      </c>
      <c r="BC208" s="20">
        <f t="shared" si="51"/>
        <v>18.333333333333332</v>
      </c>
      <c r="BD208" s="17">
        <f>SUM(X208:AC208)</f>
        <v>18.333333333333332</v>
      </c>
      <c r="BE208" s="45">
        <f>SUM(BC208:BD208)</f>
        <v>36.666666666666664</v>
      </c>
    </row>
    <row r="209" spans="1:57" ht="13" x14ac:dyDescent="0.15">
      <c r="A209" s="2" t="s">
        <v>9</v>
      </c>
      <c r="B209" s="2" t="s">
        <v>1</v>
      </c>
      <c r="C209" s="2" t="s">
        <v>2</v>
      </c>
      <c r="D209" s="2" t="s">
        <v>12</v>
      </c>
      <c r="E209" s="23" t="s">
        <v>116</v>
      </c>
      <c r="F209" s="14">
        <v>2</v>
      </c>
      <c r="G209" s="2">
        <v>2</v>
      </c>
      <c r="H209" s="10">
        <v>3</v>
      </c>
      <c r="I209" s="2">
        <v>4</v>
      </c>
      <c r="J209" s="2">
        <v>1</v>
      </c>
      <c r="K209" s="10">
        <v>1</v>
      </c>
      <c r="L209" s="2">
        <v>4</v>
      </c>
      <c r="M209" s="2">
        <v>5</v>
      </c>
      <c r="N209" s="10">
        <v>6</v>
      </c>
      <c r="O209" s="2">
        <v>1</v>
      </c>
      <c r="P209" s="2">
        <v>4</v>
      </c>
      <c r="Q209" s="10">
        <v>6</v>
      </c>
      <c r="R209" s="2">
        <v>6</v>
      </c>
      <c r="S209" s="2">
        <v>7</v>
      </c>
      <c r="T209" s="10">
        <v>6</v>
      </c>
      <c r="U209" s="2">
        <v>6</v>
      </c>
      <c r="V209" s="2">
        <v>6</v>
      </c>
      <c r="W209" s="2">
        <v>6</v>
      </c>
      <c r="X209" s="2">
        <f t="shared" si="39"/>
        <v>-7</v>
      </c>
      <c r="Y209" s="2">
        <f t="shared" si="40"/>
        <v>-4</v>
      </c>
      <c r="Z209" s="2">
        <f t="shared" si="41"/>
        <v>-5</v>
      </c>
      <c r="AA209" s="2">
        <f t="shared" si="42"/>
        <v>3.6666666666666665</v>
      </c>
      <c r="AB209" s="2">
        <f t="shared" si="43"/>
        <v>12.666666666666666</v>
      </c>
      <c r="AC209" s="2">
        <f t="shared" si="44"/>
        <v>18</v>
      </c>
      <c r="AE209" s="3">
        <v>4</v>
      </c>
      <c r="AF209" s="2">
        <v>4</v>
      </c>
      <c r="AG209" s="10">
        <v>4</v>
      </c>
      <c r="AH209" s="2">
        <v>4</v>
      </c>
      <c r="AI209" s="2">
        <v>1</v>
      </c>
      <c r="AJ209" s="10">
        <v>1</v>
      </c>
      <c r="AK209" s="2">
        <v>4</v>
      </c>
      <c r="AL209" s="2">
        <v>6</v>
      </c>
      <c r="AM209" s="10">
        <v>6</v>
      </c>
      <c r="AN209" s="5">
        <v>1</v>
      </c>
      <c r="AO209" s="2">
        <v>5</v>
      </c>
      <c r="AP209" s="10">
        <v>6</v>
      </c>
      <c r="AQ209" s="2">
        <v>6</v>
      </c>
      <c r="AR209" s="2">
        <v>6</v>
      </c>
      <c r="AS209" s="10">
        <v>6</v>
      </c>
      <c r="AT209" s="2">
        <v>6</v>
      </c>
      <c r="AU209" s="2">
        <v>6</v>
      </c>
      <c r="AV209" s="10">
        <v>6</v>
      </c>
      <c r="AW209">
        <f t="shared" si="45"/>
        <v>-12</v>
      </c>
      <c r="AX209">
        <f t="shared" si="46"/>
        <v>-4</v>
      </c>
      <c r="AY209">
        <f t="shared" si="47"/>
        <v>-5.333333333333333</v>
      </c>
      <c r="AZ209">
        <f t="shared" si="48"/>
        <v>4</v>
      </c>
      <c r="BA209">
        <f t="shared" si="49"/>
        <v>12</v>
      </c>
      <c r="BB209">
        <f t="shared" si="50"/>
        <v>18</v>
      </c>
      <c r="BC209" s="20">
        <f t="shared" si="51"/>
        <v>12.666666666666668</v>
      </c>
      <c r="BD209" s="17">
        <f>SUM(X209:AC209)</f>
        <v>18.333333333333332</v>
      </c>
      <c r="BE209" s="45">
        <f>SUM(BC209:BD209)</f>
        <v>31</v>
      </c>
    </row>
    <row r="210" spans="1:57" ht="13" x14ac:dyDescent="0.15">
      <c r="A210" s="2" t="s">
        <v>9</v>
      </c>
      <c r="B210" s="2" t="s">
        <v>6</v>
      </c>
      <c r="C210" s="2" t="s">
        <v>8</v>
      </c>
      <c r="D210" s="2" t="s">
        <v>3</v>
      </c>
      <c r="E210" s="28" t="s">
        <v>123</v>
      </c>
      <c r="F210" s="14">
        <v>2</v>
      </c>
      <c r="G210" s="2">
        <v>2</v>
      </c>
      <c r="H210" s="10">
        <v>2</v>
      </c>
      <c r="I210" s="2">
        <v>5</v>
      </c>
      <c r="J210" s="2">
        <v>4</v>
      </c>
      <c r="K210" s="10">
        <v>5</v>
      </c>
      <c r="L210" s="2">
        <v>2</v>
      </c>
      <c r="M210" s="2">
        <v>4</v>
      </c>
      <c r="N210" s="10">
        <v>4</v>
      </c>
      <c r="O210" s="2">
        <v>4</v>
      </c>
      <c r="P210" s="2">
        <v>4</v>
      </c>
      <c r="Q210" s="10">
        <v>5</v>
      </c>
      <c r="R210" s="2">
        <v>7</v>
      </c>
      <c r="S210" s="2">
        <v>7</v>
      </c>
      <c r="T210" s="10">
        <v>7</v>
      </c>
      <c r="U210" s="2">
        <v>7</v>
      </c>
      <c r="V210" s="2">
        <v>6</v>
      </c>
      <c r="W210" s="2">
        <v>6</v>
      </c>
      <c r="X210" s="2">
        <f t="shared" si="39"/>
        <v>-6</v>
      </c>
      <c r="Y210" s="2">
        <f t="shared" si="40"/>
        <v>-9.3333333333333339</v>
      </c>
      <c r="Z210" s="2">
        <f t="shared" si="41"/>
        <v>-3.3333333333333335</v>
      </c>
      <c r="AA210" s="2">
        <f t="shared" si="42"/>
        <v>4.333333333333333</v>
      </c>
      <c r="AB210" s="2">
        <f t="shared" si="43"/>
        <v>14</v>
      </c>
      <c r="AC210" s="2">
        <f t="shared" si="44"/>
        <v>19</v>
      </c>
      <c r="AE210" s="3">
        <v>2</v>
      </c>
      <c r="AF210" s="2">
        <v>2</v>
      </c>
      <c r="AG210" s="10">
        <v>2</v>
      </c>
      <c r="AH210" s="2">
        <v>5</v>
      </c>
      <c r="AI210" s="2">
        <v>4</v>
      </c>
      <c r="AJ210" s="10">
        <v>5</v>
      </c>
      <c r="AK210" s="2">
        <v>2</v>
      </c>
      <c r="AL210" s="2">
        <v>3</v>
      </c>
      <c r="AM210" s="10">
        <v>5</v>
      </c>
      <c r="AN210" s="5">
        <v>5</v>
      </c>
      <c r="AO210" s="2">
        <v>5</v>
      </c>
      <c r="AP210" s="10">
        <v>4</v>
      </c>
      <c r="AQ210" s="2">
        <v>6</v>
      </c>
      <c r="AR210" s="2">
        <v>6</v>
      </c>
      <c r="AS210" s="10">
        <v>7</v>
      </c>
      <c r="AT210" s="2">
        <v>6</v>
      </c>
      <c r="AU210" s="2">
        <v>6</v>
      </c>
      <c r="AV210" s="10">
        <v>6</v>
      </c>
      <c r="AW210">
        <f t="shared" si="45"/>
        <v>-6</v>
      </c>
      <c r="AX210">
        <f t="shared" si="46"/>
        <v>-9.3333333333333339</v>
      </c>
      <c r="AY210">
        <f t="shared" si="47"/>
        <v>-3.3333333333333335</v>
      </c>
      <c r="AZ210">
        <f t="shared" si="48"/>
        <v>4.666666666666667</v>
      </c>
      <c r="BA210">
        <f t="shared" si="49"/>
        <v>12.666666666666666</v>
      </c>
      <c r="BB210">
        <f t="shared" si="50"/>
        <v>18</v>
      </c>
      <c r="BC210" s="20">
        <f t="shared" si="51"/>
        <v>16.666666666666664</v>
      </c>
      <c r="BD210" s="17">
        <f>SUM(X210:AC210)</f>
        <v>18.666666666666664</v>
      </c>
      <c r="BE210" s="45">
        <f>SUM(BC210:BD210)</f>
        <v>35.333333333333329</v>
      </c>
    </row>
    <row r="211" spans="1:57" ht="13" x14ac:dyDescent="0.15">
      <c r="A211" s="27" t="s">
        <v>11</v>
      </c>
      <c r="B211" s="2" t="s">
        <v>6</v>
      </c>
      <c r="C211" s="2" t="s">
        <v>8</v>
      </c>
      <c r="D211" s="2" t="s">
        <v>3</v>
      </c>
      <c r="E211" s="23" t="s">
        <v>116</v>
      </c>
      <c r="F211" s="14">
        <v>1</v>
      </c>
      <c r="G211" s="2">
        <v>1</v>
      </c>
      <c r="H211" s="10">
        <v>1</v>
      </c>
      <c r="I211" s="2">
        <v>1</v>
      </c>
      <c r="J211" s="2">
        <v>1</v>
      </c>
      <c r="K211" s="10">
        <v>1</v>
      </c>
      <c r="L211" s="2">
        <v>2</v>
      </c>
      <c r="M211" s="2">
        <v>4</v>
      </c>
      <c r="N211" s="10">
        <v>1</v>
      </c>
      <c r="O211" s="2">
        <v>1</v>
      </c>
      <c r="P211" s="2">
        <v>6</v>
      </c>
      <c r="Q211" s="10">
        <v>6</v>
      </c>
      <c r="R211" s="2">
        <v>6</v>
      </c>
      <c r="S211" s="2">
        <v>6</v>
      </c>
      <c r="T211" s="10">
        <v>1</v>
      </c>
      <c r="U211" s="2">
        <v>6</v>
      </c>
      <c r="V211" s="2">
        <v>6</v>
      </c>
      <c r="W211" s="2">
        <v>1</v>
      </c>
      <c r="X211" s="2">
        <f t="shared" si="39"/>
        <v>-3</v>
      </c>
      <c r="Y211" s="2">
        <f t="shared" si="40"/>
        <v>-2</v>
      </c>
      <c r="Z211" s="2">
        <f t="shared" si="41"/>
        <v>-2.3333333333333335</v>
      </c>
      <c r="AA211" s="2">
        <f t="shared" si="42"/>
        <v>4.333333333333333</v>
      </c>
      <c r="AB211" s="2">
        <f t="shared" si="43"/>
        <v>8.6666666666666661</v>
      </c>
      <c r="AC211" s="2">
        <f t="shared" si="44"/>
        <v>13</v>
      </c>
      <c r="AE211" s="3">
        <v>1</v>
      </c>
      <c r="AF211" s="2">
        <v>1</v>
      </c>
      <c r="AG211" s="10">
        <v>1</v>
      </c>
      <c r="AH211" s="2">
        <v>1</v>
      </c>
      <c r="AI211" s="2">
        <v>1</v>
      </c>
      <c r="AJ211" s="10">
        <v>1</v>
      </c>
      <c r="AK211" s="2">
        <v>1</v>
      </c>
      <c r="AL211" s="2">
        <v>3</v>
      </c>
      <c r="AM211" s="10">
        <v>1</v>
      </c>
      <c r="AN211" s="5">
        <v>1</v>
      </c>
      <c r="AO211" s="2">
        <v>5</v>
      </c>
      <c r="AP211" s="10">
        <v>5</v>
      </c>
      <c r="AQ211" s="2">
        <v>6</v>
      </c>
      <c r="AR211" s="2">
        <v>5</v>
      </c>
      <c r="AS211" s="10">
        <v>1</v>
      </c>
      <c r="AT211" s="2">
        <v>6</v>
      </c>
      <c r="AU211" s="2">
        <v>5</v>
      </c>
      <c r="AV211" s="10">
        <v>1</v>
      </c>
      <c r="AW211">
        <f t="shared" si="45"/>
        <v>-3</v>
      </c>
      <c r="AX211">
        <f t="shared" si="46"/>
        <v>-2</v>
      </c>
      <c r="AY211">
        <f t="shared" si="47"/>
        <v>-1.6666666666666667</v>
      </c>
      <c r="AZ211">
        <f t="shared" si="48"/>
        <v>3.6666666666666665</v>
      </c>
      <c r="BA211">
        <f t="shared" si="49"/>
        <v>8</v>
      </c>
      <c r="BB211">
        <f t="shared" si="50"/>
        <v>12</v>
      </c>
      <c r="BC211" s="20">
        <f t="shared" si="51"/>
        <v>17</v>
      </c>
      <c r="BD211" s="17">
        <f>SUM(X211:AC211)</f>
        <v>18.666666666666664</v>
      </c>
      <c r="BE211" s="45">
        <f>SUM(BC211:BD211)</f>
        <v>35.666666666666664</v>
      </c>
    </row>
    <row r="212" spans="1:57" ht="13" x14ac:dyDescent="0.15">
      <c r="A212" s="2" t="s">
        <v>5</v>
      </c>
      <c r="B212" s="2" t="s">
        <v>1</v>
      </c>
      <c r="C212" s="2" t="s">
        <v>2</v>
      </c>
      <c r="D212" s="2" t="s">
        <v>12</v>
      </c>
      <c r="E212" s="29">
        <v>1200</v>
      </c>
      <c r="F212" s="14">
        <v>1</v>
      </c>
      <c r="G212" s="2">
        <v>1</v>
      </c>
      <c r="H212" s="10">
        <v>2</v>
      </c>
      <c r="I212" s="2">
        <v>6</v>
      </c>
      <c r="J212" s="2">
        <v>1</v>
      </c>
      <c r="K212" s="10">
        <v>2</v>
      </c>
      <c r="L212" s="2">
        <v>2</v>
      </c>
      <c r="M212" s="2">
        <v>6</v>
      </c>
      <c r="N212" s="10">
        <v>5</v>
      </c>
      <c r="O212" s="2">
        <v>1</v>
      </c>
      <c r="P212" s="2">
        <v>5</v>
      </c>
      <c r="Q212" s="10">
        <v>6</v>
      </c>
      <c r="R212" s="2">
        <v>6</v>
      </c>
      <c r="S212" s="2">
        <v>7</v>
      </c>
      <c r="T212" s="10">
        <v>5</v>
      </c>
      <c r="U212" s="2">
        <v>6</v>
      </c>
      <c r="V212" s="2">
        <v>6</v>
      </c>
      <c r="W212" s="2">
        <v>5</v>
      </c>
      <c r="X212" s="2">
        <f t="shared" si="39"/>
        <v>-4</v>
      </c>
      <c r="Y212" s="2">
        <f t="shared" si="40"/>
        <v>-6</v>
      </c>
      <c r="Z212" s="2">
        <f t="shared" si="41"/>
        <v>-4.333333333333333</v>
      </c>
      <c r="AA212" s="2">
        <f t="shared" si="42"/>
        <v>4</v>
      </c>
      <c r="AB212" s="2">
        <f t="shared" si="43"/>
        <v>12</v>
      </c>
      <c r="AC212" s="2">
        <f t="shared" si="44"/>
        <v>17</v>
      </c>
      <c r="AE212" s="3">
        <v>1</v>
      </c>
      <c r="AF212" s="2">
        <v>1</v>
      </c>
      <c r="AG212" s="10">
        <v>2</v>
      </c>
      <c r="AH212" s="2">
        <v>7</v>
      </c>
      <c r="AI212" s="2">
        <v>1</v>
      </c>
      <c r="AJ212" s="10">
        <v>2</v>
      </c>
      <c r="AK212" s="2">
        <v>5</v>
      </c>
      <c r="AL212" s="2">
        <v>5</v>
      </c>
      <c r="AM212" s="10">
        <v>3</v>
      </c>
      <c r="AN212" s="5">
        <v>1</v>
      </c>
      <c r="AO212" s="2">
        <v>6</v>
      </c>
      <c r="AP212" s="10">
        <v>6</v>
      </c>
      <c r="AQ212" s="2">
        <v>3</v>
      </c>
      <c r="AR212" s="2">
        <v>3</v>
      </c>
      <c r="AS212" s="10">
        <v>5</v>
      </c>
      <c r="AT212" s="2">
        <v>3</v>
      </c>
      <c r="AU212" s="2">
        <v>6</v>
      </c>
      <c r="AV212" s="10">
        <v>5</v>
      </c>
      <c r="AW212">
        <f t="shared" si="45"/>
        <v>-4</v>
      </c>
      <c r="AX212">
        <f t="shared" si="46"/>
        <v>-6.666666666666667</v>
      </c>
      <c r="AY212">
        <f t="shared" si="47"/>
        <v>-4.333333333333333</v>
      </c>
      <c r="AZ212">
        <f t="shared" si="48"/>
        <v>4.333333333333333</v>
      </c>
      <c r="BA212">
        <f t="shared" si="49"/>
        <v>7.333333333333333</v>
      </c>
      <c r="BB212">
        <f t="shared" si="50"/>
        <v>14</v>
      </c>
      <c r="BC212" s="20">
        <f t="shared" si="51"/>
        <v>10.666666666666664</v>
      </c>
      <c r="BD212" s="17">
        <f>SUM(X212:AC212)</f>
        <v>18.666666666666668</v>
      </c>
      <c r="BE212" s="45">
        <f>SUM(BC212:BD212)</f>
        <v>29.333333333333332</v>
      </c>
    </row>
    <row r="213" spans="1:57" ht="13" x14ac:dyDescent="0.15">
      <c r="A213" s="27" t="s">
        <v>11</v>
      </c>
      <c r="B213" s="2" t="s">
        <v>1</v>
      </c>
      <c r="C213" s="2" t="s">
        <v>14</v>
      </c>
      <c r="D213" s="2" t="s">
        <v>3</v>
      </c>
      <c r="E213" s="29">
        <v>200</v>
      </c>
      <c r="F213" s="14">
        <v>2</v>
      </c>
      <c r="G213" s="2">
        <v>2</v>
      </c>
      <c r="H213" s="10">
        <v>2</v>
      </c>
      <c r="I213" s="2">
        <v>5</v>
      </c>
      <c r="J213" s="2">
        <v>1</v>
      </c>
      <c r="K213" s="10">
        <v>3</v>
      </c>
      <c r="L213" s="2">
        <v>2</v>
      </c>
      <c r="M213" s="2">
        <v>5</v>
      </c>
      <c r="N213" s="10">
        <v>2</v>
      </c>
      <c r="O213" s="2">
        <v>5</v>
      </c>
      <c r="P213" s="2">
        <v>5</v>
      </c>
      <c r="Q213" s="10">
        <v>3</v>
      </c>
      <c r="R213" s="2">
        <v>7</v>
      </c>
      <c r="S213" s="2">
        <v>6</v>
      </c>
      <c r="T213" s="10">
        <v>6</v>
      </c>
      <c r="U213" s="2">
        <v>7</v>
      </c>
      <c r="V213" s="2">
        <v>6</v>
      </c>
      <c r="W213" s="2">
        <v>4</v>
      </c>
      <c r="X213" s="2">
        <f t="shared" si="39"/>
        <v>-6</v>
      </c>
      <c r="Y213" s="2">
        <f t="shared" si="40"/>
        <v>-6</v>
      </c>
      <c r="Z213" s="2">
        <f t="shared" si="41"/>
        <v>-3</v>
      </c>
      <c r="AA213" s="2">
        <f t="shared" si="42"/>
        <v>4.333333333333333</v>
      </c>
      <c r="AB213" s="2">
        <f t="shared" si="43"/>
        <v>12.666666666666666</v>
      </c>
      <c r="AC213" s="2">
        <f t="shared" si="44"/>
        <v>17</v>
      </c>
      <c r="AE213" s="3">
        <v>3</v>
      </c>
      <c r="AF213" s="2">
        <v>2</v>
      </c>
      <c r="AG213" s="10">
        <v>1</v>
      </c>
      <c r="AH213" s="2">
        <v>5</v>
      </c>
      <c r="AI213" s="2">
        <v>1</v>
      </c>
      <c r="AJ213" s="10">
        <v>3</v>
      </c>
      <c r="AK213" s="2">
        <v>2</v>
      </c>
      <c r="AL213" s="2">
        <v>2</v>
      </c>
      <c r="AM213" s="10">
        <v>3</v>
      </c>
      <c r="AN213" s="5">
        <v>5</v>
      </c>
      <c r="AO213" s="2">
        <v>5</v>
      </c>
      <c r="AP213" s="10">
        <v>5</v>
      </c>
      <c r="AQ213" s="2">
        <v>7</v>
      </c>
      <c r="AR213" s="2">
        <v>3</v>
      </c>
      <c r="AS213" s="10">
        <v>6</v>
      </c>
      <c r="AT213" s="2">
        <v>7</v>
      </c>
      <c r="AU213" s="2">
        <v>6</v>
      </c>
      <c r="AV213" s="10">
        <v>5</v>
      </c>
      <c r="AW213">
        <f t="shared" si="45"/>
        <v>-6</v>
      </c>
      <c r="AX213">
        <f t="shared" si="46"/>
        <v>-6</v>
      </c>
      <c r="AY213">
        <f t="shared" si="47"/>
        <v>-2.3333333333333335</v>
      </c>
      <c r="AZ213">
        <f t="shared" si="48"/>
        <v>5</v>
      </c>
      <c r="BA213">
        <f t="shared" si="49"/>
        <v>10.666666666666666</v>
      </c>
      <c r="BB213">
        <f t="shared" si="50"/>
        <v>18</v>
      </c>
      <c r="BC213" s="20">
        <f t="shared" si="51"/>
        <v>19.333333333333332</v>
      </c>
      <c r="BD213" s="17">
        <f>SUM(X213:AC213)</f>
        <v>19</v>
      </c>
      <c r="BE213" s="45">
        <f>SUM(BC213:BD213)</f>
        <v>38.333333333333329</v>
      </c>
    </row>
    <row r="214" spans="1:57" ht="13" x14ac:dyDescent="0.15">
      <c r="A214" s="2" t="s">
        <v>5</v>
      </c>
      <c r="B214" s="2" t="s">
        <v>1</v>
      </c>
      <c r="C214" s="2" t="s">
        <v>2</v>
      </c>
      <c r="D214" s="2" t="s">
        <v>3</v>
      </c>
      <c r="E214" s="29">
        <v>400</v>
      </c>
      <c r="F214" s="14">
        <v>5</v>
      </c>
      <c r="G214" s="2">
        <v>3</v>
      </c>
      <c r="H214" s="10">
        <v>1</v>
      </c>
      <c r="I214" s="2">
        <v>5</v>
      </c>
      <c r="J214" s="2">
        <v>2</v>
      </c>
      <c r="K214" s="10">
        <v>2</v>
      </c>
      <c r="L214" s="2">
        <v>1</v>
      </c>
      <c r="M214" s="2">
        <v>4</v>
      </c>
      <c r="N214" s="10">
        <v>2</v>
      </c>
      <c r="O214" s="2">
        <v>5</v>
      </c>
      <c r="P214" s="2">
        <v>5</v>
      </c>
      <c r="Q214" s="10">
        <v>6</v>
      </c>
      <c r="R214" s="2">
        <v>6</v>
      </c>
      <c r="S214" s="2">
        <v>6</v>
      </c>
      <c r="T214" s="10">
        <v>6</v>
      </c>
      <c r="U214" s="2">
        <v>7</v>
      </c>
      <c r="V214" s="2">
        <v>6</v>
      </c>
      <c r="W214" s="2">
        <v>6</v>
      </c>
      <c r="X214" s="2">
        <f t="shared" si="39"/>
        <v>-9</v>
      </c>
      <c r="Y214" s="2">
        <f t="shared" si="40"/>
        <v>-6</v>
      </c>
      <c r="Z214" s="2">
        <f t="shared" si="41"/>
        <v>-2.3333333333333335</v>
      </c>
      <c r="AA214" s="2">
        <f t="shared" si="42"/>
        <v>5.333333333333333</v>
      </c>
      <c r="AB214" s="2">
        <f t="shared" si="43"/>
        <v>12</v>
      </c>
      <c r="AC214" s="2">
        <f t="shared" si="44"/>
        <v>19</v>
      </c>
      <c r="AE214" s="3">
        <v>4</v>
      </c>
      <c r="AF214" s="2">
        <v>2</v>
      </c>
      <c r="AG214" s="10">
        <v>2</v>
      </c>
      <c r="AH214" s="2">
        <v>5</v>
      </c>
      <c r="AI214" s="2">
        <v>2</v>
      </c>
      <c r="AJ214" s="10">
        <v>2</v>
      </c>
      <c r="AK214" s="2">
        <v>2</v>
      </c>
      <c r="AL214" s="2">
        <v>4</v>
      </c>
      <c r="AM214" s="10">
        <v>4</v>
      </c>
      <c r="AN214" s="5">
        <v>3</v>
      </c>
      <c r="AO214" s="2">
        <v>6</v>
      </c>
      <c r="AP214" s="10">
        <v>6</v>
      </c>
      <c r="AQ214" s="2">
        <v>6</v>
      </c>
      <c r="AR214" s="2">
        <v>6</v>
      </c>
      <c r="AS214" s="10">
        <v>6</v>
      </c>
      <c r="AT214" s="2">
        <v>6</v>
      </c>
      <c r="AU214" s="2">
        <v>6</v>
      </c>
      <c r="AV214" s="10">
        <v>6</v>
      </c>
      <c r="AW214">
        <f t="shared" si="45"/>
        <v>-8</v>
      </c>
      <c r="AX214">
        <f t="shared" si="46"/>
        <v>-6</v>
      </c>
      <c r="AY214">
        <f t="shared" si="47"/>
        <v>-3.3333333333333335</v>
      </c>
      <c r="AZ214">
        <f t="shared" si="48"/>
        <v>5</v>
      </c>
      <c r="BA214">
        <f t="shared" si="49"/>
        <v>12</v>
      </c>
      <c r="BB214">
        <f t="shared" si="50"/>
        <v>18</v>
      </c>
      <c r="BC214" s="20">
        <f t="shared" si="51"/>
        <v>17.666666666666668</v>
      </c>
      <c r="BD214" s="17">
        <f>SUM(X214:AC214)</f>
        <v>19</v>
      </c>
      <c r="BE214" s="45">
        <f>SUM(BC214:BD214)</f>
        <v>36.666666666666671</v>
      </c>
    </row>
    <row r="215" spans="1:57" ht="13" x14ac:dyDescent="0.15">
      <c r="A215" s="2" t="s">
        <v>9</v>
      </c>
      <c r="B215" s="2" t="s">
        <v>1</v>
      </c>
      <c r="C215" s="2" t="s">
        <v>2</v>
      </c>
      <c r="D215" s="2" t="s">
        <v>3</v>
      </c>
      <c r="E215" s="28" t="s">
        <v>144</v>
      </c>
      <c r="F215" s="14">
        <v>1</v>
      </c>
      <c r="G215" s="2">
        <v>1</v>
      </c>
      <c r="H215" s="10">
        <v>1</v>
      </c>
      <c r="I215" s="2">
        <v>7</v>
      </c>
      <c r="J215" s="2">
        <v>1</v>
      </c>
      <c r="K215" s="10">
        <v>1</v>
      </c>
      <c r="L215" s="2">
        <v>1</v>
      </c>
      <c r="M215" s="2">
        <v>1</v>
      </c>
      <c r="N215" s="10">
        <v>1</v>
      </c>
      <c r="O215" s="2">
        <v>1</v>
      </c>
      <c r="P215" s="2">
        <v>5</v>
      </c>
      <c r="Q215" s="10">
        <v>5</v>
      </c>
      <c r="R215" s="2">
        <v>7</v>
      </c>
      <c r="S215" s="2">
        <v>1</v>
      </c>
      <c r="T215" s="10">
        <v>3</v>
      </c>
      <c r="U215" s="2">
        <v>7</v>
      </c>
      <c r="V215" s="2">
        <v>6</v>
      </c>
      <c r="W215" s="2">
        <v>5</v>
      </c>
      <c r="X215" s="2">
        <f t="shared" si="39"/>
        <v>-3</v>
      </c>
      <c r="Y215" s="2">
        <f t="shared" si="40"/>
        <v>-6</v>
      </c>
      <c r="Z215" s="2">
        <f t="shared" si="41"/>
        <v>-1</v>
      </c>
      <c r="AA215" s="2">
        <f t="shared" si="42"/>
        <v>3.6666666666666665</v>
      </c>
      <c r="AB215" s="2">
        <f t="shared" si="43"/>
        <v>7.333333333333333</v>
      </c>
      <c r="AC215" s="2">
        <f t="shared" si="44"/>
        <v>18</v>
      </c>
      <c r="AE215" s="3">
        <v>1</v>
      </c>
      <c r="AF215" s="2">
        <v>1</v>
      </c>
      <c r="AG215" s="10">
        <v>1</v>
      </c>
      <c r="AH215" s="2">
        <v>7</v>
      </c>
      <c r="AI215" s="2">
        <v>1</v>
      </c>
      <c r="AJ215" s="10">
        <v>1</v>
      </c>
      <c r="AK215" s="2">
        <v>1</v>
      </c>
      <c r="AL215" s="2">
        <v>1</v>
      </c>
      <c r="AM215" s="10">
        <v>1</v>
      </c>
      <c r="AN215" s="5">
        <v>1</v>
      </c>
      <c r="AO215" s="2">
        <v>2</v>
      </c>
      <c r="AP215" s="10">
        <v>1</v>
      </c>
      <c r="AQ215" s="2">
        <v>1</v>
      </c>
      <c r="AR215" s="2">
        <v>2</v>
      </c>
      <c r="AS215" s="10">
        <v>1</v>
      </c>
      <c r="AT215" s="2">
        <v>4</v>
      </c>
      <c r="AU215" s="2">
        <v>5</v>
      </c>
      <c r="AV215" s="10">
        <v>3</v>
      </c>
      <c r="AW215">
        <f t="shared" si="45"/>
        <v>-3</v>
      </c>
      <c r="AX215">
        <f t="shared" si="46"/>
        <v>-6</v>
      </c>
      <c r="AY215">
        <f t="shared" si="47"/>
        <v>-1</v>
      </c>
      <c r="AZ215">
        <f t="shared" si="48"/>
        <v>1.3333333333333333</v>
      </c>
      <c r="BA215">
        <f t="shared" si="49"/>
        <v>2.6666666666666665</v>
      </c>
      <c r="BB215">
        <f t="shared" si="50"/>
        <v>12</v>
      </c>
      <c r="BC215" s="20">
        <f t="shared" si="51"/>
        <v>6</v>
      </c>
      <c r="BD215" s="17">
        <f>SUM(X215:AC215)</f>
        <v>19</v>
      </c>
      <c r="BE215" s="45">
        <f>SUM(BC215:BD215)</f>
        <v>25</v>
      </c>
    </row>
    <row r="216" spans="1:57" ht="13" x14ac:dyDescent="0.15">
      <c r="A216" s="2" t="s">
        <v>0</v>
      </c>
      <c r="B216" s="2" t="s">
        <v>1</v>
      </c>
      <c r="C216" s="2" t="s">
        <v>2</v>
      </c>
      <c r="D216" s="2" t="s">
        <v>3</v>
      </c>
      <c r="E216" s="23" t="s">
        <v>116</v>
      </c>
      <c r="F216" s="14">
        <v>2</v>
      </c>
      <c r="G216" s="2">
        <v>1</v>
      </c>
      <c r="H216" s="10">
        <v>6</v>
      </c>
      <c r="I216" s="2">
        <v>7</v>
      </c>
      <c r="J216" s="2">
        <v>1</v>
      </c>
      <c r="K216" s="10">
        <v>2</v>
      </c>
      <c r="L216" s="2">
        <v>7</v>
      </c>
      <c r="M216" s="2">
        <v>7</v>
      </c>
      <c r="N216" s="10">
        <v>7</v>
      </c>
      <c r="O216" s="2">
        <v>7</v>
      </c>
      <c r="P216" s="2">
        <v>7</v>
      </c>
      <c r="Q216" s="10">
        <v>7</v>
      </c>
      <c r="R216" s="2">
        <v>7</v>
      </c>
      <c r="S216" s="2">
        <v>7</v>
      </c>
      <c r="T216" s="10">
        <v>7</v>
      </c>
      <c r="U216" s="2">
        <v>7</v>
      </c>
      <c r="V216" s="2">
        <v>7</v>
      </c>
      <c r="W216" s="2">
        <v>7</v>
      </c>
      <c r="X216" s="2">
        <f t="shared" si="39"/>
        <v>-9</v>
      </c>
      <c r="Y216" s="2">
        <f t="shared" si="40"/>
        <v>-6.666666666666667</v>
      </c>
      <c r="Z216" s="2">
        <f t="shared" si="41"/>
        <v>-7</v>
      </c>
      <c r="AA216" s="2">
        <f t="shared" si="42"/>
        <v>7</v>
      </c>
      <c r="AB216" s="2">
        <f t="shared" si="43"/>
        <v>14</v>
      </c>
      <c r="AC216" s="2">
        <f t="shared" si="44"/>
        <v>21</v>
      </c>
      <c r="AE216" s="3">
        <v>1</v>
      </c>
      <c r="AF216" s="2">
        <v>1</v>
      </c>
      <c r="AG216" s="10">
        <v>4</v>
      </c>
      <c r="AH216" s="2">
        <v>7</v>
      </c>
      <c r="AI216" s="2">
        <v>1</v>
      </c>
      <c r="AJ216" s="10">
        <v>1</v>
      </c>
      <c r="AK216" s="2">
        <v>7</v>
      </c>
      <c r="AL216" s="2">
        <v>7</v>
      </c>
      <c r="AM216" s="10">
        <v>7</v>
      </c>
      <c r="AN216" s="5">
        <v>7</v>
      </c>
      <c r="AO216" s="2">
        <v>7</v>
      </c>
      <c r="AP216" s="10">
        <v>7</v>
      </c>
      <c r="AQ216" s="2">
        <v>7</v>
      </c>
      <c r="AR216" s="2">
        <v>7</v>
      </c>
      <c r="AS216" s="10">
        <v>7</v>
      </c>
      <c r="AT216" s="2">
        <v>7</v>
      </c>
      <c r="AU216" s="2">
        <v>7</v>
      </c>
      <c r="AV216" s="10">
        <v>7</v>
      </c>
      <c r="AW216">
        <f t="shared" si="45"/>
        <v>-6</v>
      </c>
      <c r="AX216">
        <f t="shared" si="46"/>
        <v>-6</v>
      </c>
      <c r="AY216">
        <f t="shared" si="47"/>
        <v>-7</v>
      </c>
      <c r="AZ216">
        <f t="shared" si="48"/>
        <v>7</v>
      </c>
      <c r="BA216">
        <f t="shared" si="49"/>
        <v>14</v>
      </c>
      <c r="BB216">
        <f t="shared" si="50"/>
        <v>21</v>
      </c>
      <c r="BC216" s="20">
        <f t="shared" si="51"/>
        <v>23</v>
      </c>
      <c r="BD216" s="17">
        <f>SUM(X216:AC216)</f>
        <v>19.333333333333332</v>
      </c>
      <c r="BE216" s="45">
        <f>SUM(BC216:BD216)</f>
        <v>42.333333333333329</v>
      </c>
    </row>
    <row r="217" spans="1:57" ht="13" x14ac:dyDescent="0.15">
      <c r="A217" s="2" t="s">
        <v>0</v>
      </c>
      <c r="B217" s="2" t="s">
        <v>1</v>
      </c>
      <c r="C217" s="2" t="s">
        <v>2</v>
      </c>
      <c r="D217" s="2" t="s">
        <v>3</v>
      </c>
      <c r="E217" s="23" t="s">
        <v>116</v>
      </c>
      <c r="F217" s="14">
        <v>1</v>
      </c>
      <c r="G217" s="2">
        <v>2</v>
      </c>
      <c r="H217" s="10">
        <v>4</v>
      </c>
      <c r="I217" s="2">
        <v>2</v>
      </c>
      <c r="J217" s="2">
        <v>5</v>
      </c>
      <c r="K217" s="10">
        <v>3</v>
      </c>
      <c r="L217" s="2">
        <v>5</v>
      </c>
      <c r="M217" s="2">
        <v>7</v>
      </c>
      <c r="N217" s="10">
        <v>5</v>
      </c>
      <c r="O217" s="2">
        <v>4</v>
      </c>
      <c r="P217" s="2">
        <v>7</v>
      </c>
      <c r="Q217" s="10">
        <v>6</v>
      </c>
      <c r="R217" s="2">
        <v>7</v>
      </c>
      <c r="S217" s="2">
        <v>7</v>
      </c>
      <c r="T217" s="10">
        <v>7</v>
      </c>
      <c r="U217" s="2">
        <v>6</v>
      </c>
      <c r="V217" s="2">
        <v>7</v>
      </c>
      <c r="W217" s="2">
        <v>6</v>
      </c>
      <c r="X217" s="2">
        <f t="shared" si="39"/>
        <v>-7</v>
      </c>
      <c r="Y217" s="2">
        <f t="shared" si="40"/>
        <v>-6.666666666666667</v>
      </c>
      <c r="Z217" s="2">
        <f t="shared" si="41"/>
        <v>-5.666666666666667</v>
      </c>
      <c r="AA217" s="2">
        <f t="shared" si="42"/>
        <v>5.666666666666667</v>
      </c>
      <c r="AB217" s="2">
        <f t="shared" si="43"/>
        <v>14</v>
      </c>
      <c r="AC217" s="2">
        <f t="shared" si="44"/>
        <v>19</v>
      </c>
      <c r="AE217" s="3">
        <v>2</v>
      </c>
      <c r="AF217" s="2">
        <v>3</v>
      </c>
      <c r="AG217" s="10">
        <v>2</v>
      </c>
      <c r="AH217" s="2">
        <v>4</v>
      </c>
      <c r="AI217" s="2">
        <v>5</v>
      </c>
      <c r="AJ217" s="10">
        <v>6</v>
      </c>
      <c r="AK217" s="2">
        <v>7</v>
      </c>
      <c r="AL217" s="2">
        <v>7</v>
      </c>
      <c r="AM217" s="10">
        <v>6</v>
      </c>
      <c r="AN217" s="5">
        <v>5</v>
      </c>
      <c r="AO217" s="2">
        <v>6</v>
      </c>
      <c r="AP217" s="10">
        <v>7</v>
      </c>
      <c r="AQ217" s="2">
        <v>7</v>
      </c>
      <c r="AR217" s="2">
        <v>7</v>
      </c>
      <c r="AS217" s="10">
        <v>7</v>
      </c>
      <c r="AT217" s="2">
        <v>6</v>
      </c>
      <c r="AU217" s="2">
        <v>7</v>
      </c>
      <c r="AV217" s="10">
        <v>7</v>
      </c>
      <c r="AW217">
        <f t="shared" si="45"/>
        <v>-7</v>
      </c>
      <c r="AX217">
        <f t="shared" si="46"/>
        <v>-10</v>
      </c>
      <c r="AY217">
        <f t="shared" si="47"/>
        <v>-6.666666666666667</v>
      </c>
      <c r="AZ217">
        <f t="shared" si="48"/>
        <v>6</v>
      </c>
      <c r="BA217">
        <f t="shared" si="49"/>
        <v>14</v>
      </c>
      <c r="BB217">
        <f t="shared" si="50"/>
        <v>20</v>
      </c>
      <c r="BC217" s="20">
        <f t="shared" si="51"/>
        <v>16.333333333333332</v>
      </c>
      <c r="BD217" s="17">
        <f>SUM(X217:AC217)</f>
        <v>19.333333333333332</v>
      </c>
      <c r="BE217" s="45">
        <f>SUM(BC217:BD217)</f>
        <v>35.666666666666664</v>
      </c>
    </row>
    <row r="218" spans="1:57" ht="13" x14ac:dyDescent="0.15">
      <c r="A218" s="2" t="s">
        <v>5</v>
      </c>
      <c r="B218" s="2" t="s">
        <v>1</v>
      </c>
      <c r="C218" s="2" t="s">
        <v>8</v>
      </c>
      <c r="D218" s="2" t="s">
        <v>3</v>
      </c>
      <c r="E218" s="29">
        <v>300</v>
      </c>
      <c r="F218" s="14">
        <v>5</v>
      </c>
      <c r="G218" s="2">
        <v>2</v>
      </c>
      <c r="H218" s="10">
        <v>1</v>
      </c>
      <c r="I218" s="2">
        <v>4</v>
      </c>
      <c r="J218" s="2">
        <v>1</v>
      </c>
      <c r="K218" s="10">
        <v>1</v>
      </c>
      <c r="L218" s="2">
        <v>3</v>
      </c>
      <c r="M218" s="2">
        <v>4</v>
      </c>
      <c r="N218" s="10">
        <v>2</v>
      </c>
      <c r="O218" s="2">
        <v>2</v>
      </c>
      <c r="P218" s="2">
        <v>6</v>
      </c>
      <c r="Q218" s="10">
        <v>5</v>
      </c>
      <c r="R218" s="2">
        <v>6</v>
      </c>
      <c r="S218" s="2">
        <v>6</v>
      </c>
      <c r="T218" s="10">
        <v>6</v>
      </c>
      <c r="U218" s="2">
        <v>7</v>
      </c>
      <c r="V218" s="2">
        <v>6</v>
      </c>
      <c r="W218" s="2">
        <v>5</v>
      </c>
      <c r="X218" s="2">
        <f t="shared" si="39"/>
        <v>-8</v>
      </c>
      <c r="Y218" s="2">
        <f t="shared" si="40"/>
        <v>-4</v>
      </c>
      <c r="Z218" s="2">
        <f t="shared" si="41"/>
        <v>-3</v>
      </c>
      <c r="AA218" s="2">
        <f t="shared" si="42"/>
        <v>4.333333333333333</v>
      </c>
      <c r="AB218" s="2">
        <f t="shared" si="43"/>
        <v>12</v>
      </c>
      <c r="AC218" s="2">
        <f t="shared" si="44"/>
        <v>18</v>
      </c>
      <c r="AE218" s="3">
        <v>2</v>
      </c>
      <c r="AF218" s="2">
        <v>4</v>
      </c>
      <c r="AG218" s="10">
        <v>1</v>
      </c>
      <c r="AH218" s="2">
        <v>6</v>
      </c>
      <c r="AI218" s="2">
        <v>1</v>
      </c>
      <c r="AJ218" s="10">
        <v>2</v>
      </c>
      <c r="AK218" s="2">
        <v>1</v>
      </c>
      <c r="AL218" s="2">
        <v>1</v>
      </c>
      <c r="AM218" s="10">
        <v>4</v>
      </c>
      <c r="AN218" s="5">
        <v>5</v>
      </c>
      <c r="AO218" s="2">
        <v>6</v>
      </c>
      <c r="AP218" s="10">
        <v>6</v>
      </c>
      <c r="AQ218" s="2">
        <v>4</v>
      </c>
      <c r="AR218" s="2">
        <v>6</v>
      </c>
      <c r="AS218" s="10">
        <v>6</v>
      </c>
      <c r="AT218" s="2">
        <v>5</v>
      </c>
      <c r="AU218" s="2">
        <v>4</v>
      </c>
      <c r="AV218" s="10">
        <v>4</v>
      </c>
      <c r="AW218">
        <f t="shared" si="45"/>
        <v>-7</v>
      </c>
      <c r="AX218">
        <f t="shared" si="46"/>
        <v>-6</v>
      </c>
      <c r="AY218">
        <f t="shared" si="47"/>
        <v>-2</v>
      </c>
      <c r="AZ218">
        <f t="shared" si="48"/>
        <v>5.666666666666667</v>
      </c>
      <c r="BA218">
        <f t="shared" si="49"/>
        <v>10.666666666666666</v>
      </c>
      <c r="BB218">
        <f t="shared" si="50"/>
        <v>13</v>
      </c>
      <c r="BC218" s="20">
        <f t="shared" si="51"/>
        <v>14.333333333333334</v>
      </c>
      <c r="BD218" s="17">
        <f>SUM(X218:AC218)</f>
        <v>19.333333333333332</v>
      </c>
      <c r="BE218" s="45">
        <f>SUM(BC218:BD218)</f>
        <v>33.666666666666664</v>
      </c>
    </row>
    <row r="219" spans="1:57" ht="13" x14ac:dyDescent="0.15">
      <c r="A219" s="2" t="s">
        <v>0</v>
      </c>
      <c r="B219" s="2" t="s">
        <v>6</v>
      </c>
      <c r="C219" s="2" t="s">
        <v>2</v>
      </c>
      <c r="D219" s="17" t="s">
        <v>48</v>
      </c>
      <c r="E219" s="29">
        <v>200</v>
      </c>
      <c r="F219" s="14">
        <v>2</v>
      </c>
      <c r="G219" s="2">
        <v>1</v>
      </c>
      <c r="H219" s="10">
        <v>1</v>
      </c>
      <c r="I219" s="2">
        <v>3</v>
      </c>
      <c r="J219" s="2">
        <v>3</v>
      </c>
      <c r="K219" s="10">
        <v>1</v>
      </c>
      <c r="L219" s="2">
        <v>1</v>
      </c>
      <c r="M219" s="2">
        <v>2</v>
      </c>
      <c r="N219" s="10">
        <v>2</v>
      </c>
      <c r="O219" s="2">
        <v>4</v>
      </c>
      <c r="P219" s="2">
        <v>1</v>
      </c>
      <c r="Q219" s="10">
        <v>2</v>
      </c>
      <c r="R219" s="2">
        <v>6</v>
      </c>
      <c r="S219" s="2">
        <v>2</v>
      </c>
      <c r="T219" s="10">
        <v>6</v>
      </c>
      <c r="U219" s="2">
        <v>6</v>
      </c>
      <c r="V219" s="2">
        <v>6</v>
      </c>
      <c r="W219" s="2">
        <v>6</v>
      </c>
      <c r="X219" s="2">
        <f t="shared" si="39"/>
        <v>-4</v>
      </c>
      <c r="Y219" s="2">
        <f t="shared" si="40"/>
        <v>-4.666666666666667</v>
      </c>
      <c r="Z219" s="2">
        <f t="shared" si="41"/>
        <v>-1.6666666666666667</v>
      </c>
      <c r="AA219" s="2">
        <f t="shared" si="42"/>
        <v>2.3333333333333335</v>
      </c>
      <c r="AB219" s="2">
        <f t="shared" si="43"/>
        <v>9.3333333333333339</v>
      </c>
      <c r="AC219" s="2">
        <f t="shared" si="44"/>
        <v>18</v>
      </c>
      <c r="AE219" s="3">
        <v>1</v>
      </c>
      <c r="AF219" s="2">
        <v>1</v>
      </c>
      <c r="AG219" s="10">
        <v>1</v>
      </c>
      <c r="AH219" s="2">
        <v>3</v>
      </c>
      <c r="AI219" s="2">
        <v>1</v>
      </c>
      <c r="AJ219" s="10">
        <v>1</v>
      </c>
      <c r="AK219" s="2">
        <v>1</v>
      </c>
      <c r="AL219" s="2">
        <v>1</v>
      </c>
      <c r="AM219" s="10">
        <v>1</v>
      </c>
      <c r="AN219" s="5">
        <v>3</v>
      </c>
      <c r="AO219" s="2">
        <v>1</v>
      </c>
      <c r="AP219" s="10">
        <v>4</v>
      </c>
      <c r="AQ219" s="2">
        <v>6</v>
      </c>
      <c r="AR219" s="2">
        <v>6</v>
      </c>
      <c r="AS219" s="10">
        <v>6</v>
      </c>
      <c r="AT219" s="2">
        <v>6</v>
      </c>
      <c r="AU219" s="2">
        <v>6</v>
      </c>
      <c r="AV219" s="10">
        <v>6</v>
      </c>
      <c r="AW219">
        <f t="shared" si="45"/>
        <v>-3</v>
      </c>
      <c r="AX219">
        <f t="shared" si="46"/>
        <v>-3.3333333333333335</v>
      </c>
      <c r="AY219">
        <f t="shared" si="47"/>
        <v>-1</v>
      </c>
      <c r="AZ219">
        <f t="shared" si="48"/>
        <v>2.6666666666666665</v>
      </c>
      <c r="BA219">
        <f t="shared" si="49"/>
        <v>12</v>
      </c>
      <c r="BB219">
        <f t="shared" si="50"/>
        <v>18</v>
      </c>
      <c r="BC219" s="20">
        <f t="shared" si="51"/>
        <v>25.333333333333332</v>
      </c>
      <c r="BD219" s="17">
        <f>SUM(X219:AC219)</f>
        <v>19.333333333333336</v>
      </c>
      <c r="BE219" s="45">
        <f>SUM(BC219:BD219)</f>
        <v>44.666666666666671</v>
      </c>
    </row>
    <row r="220" spans="1:57" ht="13" x14ac:dyDescent="0.15">
      <c r="A220" s="27" t="s">
        <v>11</v>
      </c>
      <c r="B220" s="2" t="s">
        <v>6</v>
      </c>
      <c r="C220" s="2" t="s">
        <v>14</v>
      </c>
      <c r="D220" s="2" t="s">
        <v>3</v>
      </c>
      <c r="E220" s="28" t="s">
        <v>145</v>
      </c>
      <c r="F220" s="14">
        <v>4</v>
      </c>
      <c r="G220" s="2">
        <v>1</v>
      </c>
      <c r="H220" s="10">
        <v>1</v>
      </c>
      <c r="I220" s="2">
        <v>1</v>
      </c>
      <c r="J220" s="2">
        <v>1</v>
      </c>
      <c r="K220" s="10">
        <v>1</v>
      </c>
      <c r="L220" s="2">
        <v>1</v>
      </c>
      <c r="M220" s="2">
        <v>4</v>
      </c>
      <c r="N220" s="10">
        <v>1</v>
      </c>
      <c r="O220" s="2">
        <v>1</v>
      </c>
      <c r="P220" s="2">
        <v>1</v>
      </c>
      <c r="Q220" s="10">
        <v>1</v>
      </c>
      <c r="R220" s="2">
        <v>7</v>
      </c>
      <c r="S220" s="2">
        <v>7</v>
      </c>
      <c r="T220" s="10">
        <v>6</v>
      </c>
      <c r="U220" s="2">
        <v>7</v>
      </c>
      <c r="V220" s="2">
        <v>7</v>
      </c>
      <c r="W220" s="2">
        <v>1</v>
      </c>
      <c r="X220" s="2">
        <f t="shared" si="39"/>
        <v>-6</v>
      </c>
      <c r="Y220" s="2">
        <f t="shared" si="40"/>
        <v>-2</v>
      </c>
      <c r="Z220" s="2">
        <f t="shared" si="41"/>
        <v>-2</v>
      </c>
      <c r="AA220" s="2">
        <f t="shared" si="42"/>
        <v>1</v>
      </c>
      <c r="AB220" s="2">
        <f t="shared" si="43"/>
        <v>13.333333333333334</v>
      </c>
      <c r="AC220" s="2">
        <f t="shared" si="44"/>
        <v>15</v>
      </c>
      <c r="AE220" s="3">
        <v>4</v>
      </c>
      <c r="AF220" s="2">
        <v>1</v>
      </c>
      <c r="AG220" s="10">
        <v>6</v>
      </c>
      <c r="AH220" s="2">
        <v>6</v>
      </c>
      <c r="AI220" s="2">
        <v>1</v>
      </c>
      <c r="AJ220" s="10">
        <v>1</v>
      </c>
      <c r="AK220" s="2">
        <v>1</v>
      </c>
      <c r="AL220" s="2">
        <v>4</v>
      </c>
      <c r="AM220" s="10">
        <v>1</v>
      </c>
      <c r="AN220" s="5">
        <v>1</v>
      </c>
      <c r="AO220" s="2">
        <v>4</v>
      </c>
      <c r="AP220" s="10">
        <v>1</v>
      </c>
      <c r="AQ220" s="2">
        <v>1</v>
      </c>
      <c r="AR220" s="2">
        <v>1</v>
      </c>
      <c r="AS220" s="10">
        <v>1</v>
      </c>
      <c r="AT220" s="2">
        <v>7</v>
      </c>
      <c r="AU220" s="2">
        <v>6</v>
      </c>
      <c r="AV220" s="10">
        <v>6</v>
      </c>
      <c r="AW220">
        <f t="shared" si="45"/>
        <v>-11</v>
      </c>
      <c r="AX220">
        <f t="shared" si="46"/>
        <v>-5.333333333333333</v>
      </c>
      <c r="AY220">
        <f t="shared" si="47"/>
        <v>-2</v>
      </c>
      <c r="AZ220">
        <f t="shared" si="48"/>
        <v>2</v>
      </c>
      <c r="BA220">
        <f t="shared" si="49"/>
        <v>2</v>
      </c>
      <c r="BB220">
        <f t="shared" si="50"/>
        <v>19</v>
      </c>
      <c r="BC220" s="20">
        <f t="shared" si="51"/>
        <v>4.6666666666666679</v>
      </c>
      <c r="BD220" s="17">
        <f>SUM(X220:AC220)</f>
        <v>19.333333333333336</v>
      </c>
      <c r="BE220" s="45">
        <f>SUM(BC220:BD220)</f>
        <v>24.000000000000004</v>
      </c>
    </row>
    <row r="221" spans="1:57" ht="13" x14ac:dyDescent="0.15">
      <c r="A221" s="27" t="s">
        <v>11</v>
      </c>
      <c r="B221" s="2" t="s">
        <v>6</v>
      </c>
      <c r="C221" s="2" t="s">
        <v>8</v>
      </c>
      <c r="D221" s="17" t="s">
        <v>17</v>
      </c>
      <c r="E221" s="28" t="s">
        <v>146</v>
      </c>
      <c r="F221" s="14">
        <v>2</v>
      </c>
      <c r="G221" s="2">
        <v>1</v>
      </c>
      <c r="H221" s="10">
        <v>1</v>
      </c>
      <c r="I221" s="2">
        <v>1</v>
      </c>
      <c r="J221" s="2">
        <v>1</v>
      </c>
      <c r="K221" s="10">
        <v>2</v>
      </c>
      <c r="L221" s="2">
        <v>3</v>
      </c>
      <c r="M221" s="2">
        <v>3</v>
      </c>
      <c r="N221" s="10">
        <v>1</v>
      </c>
      <c r="O221" s="2">
        <v>3</v>
      </c>
      <c r="P221" s="2">
        <v>3</v>
      </c>
      <c r="Q221" s="10">
        <v>3</v>
      </c>
      <c r="R221" s="2">
        <v>4</v>
      </c>
      <c r="S221" s="2">
        <v>4</v>
      </c>
      <c r="T221" s="10">
        <v>5</v>
      </c>
      <c r="U221" s="2">
        <v>6</v>
      </c>
      <c r="V221" s="2">
        <v>6</v>
      </c>
      <c r="W221" s="2">
        <v>5</v>
      </c>
      <c r="X221" s="2">
        <f t="shared" si="39"/>
        <v>-4</v>
      </c>
      <c r="Y221" s="2">
        <f t="shared" si="40"/>
        <v>-2.6666666666666665</v>
      </c>
      <c r="Z221" s="2">
        <f t="shared" si="41"/>
        <v>-2.3333333333333335</v>
      </c>
      <c r="AA221" s="2">
        <f t="shared" si="42"/>
        <v>3</v>
      </c>
      <c r="AB221" s="2">
        <f t="shared" si="43"/>
        <v>8.6666666666666661</v>
      </c>
      <c r="AC221" s="2">
        <f t="shared" si="44"/>
        <v>17</v>
      </c>
      <c r="AE221" s="3">
        <v>1</v>
      </c>
      <c r="AF221" s="2">
        <v>1</v>
      </c>
      <c r="AG221" s="10">
        <v>1</v>
      </c>
      <c r="AH221" s="2">
        <v>1</v>
      </c>
      <c r="AI221" s="2">
        <v>1</v>
      </c>
      <c r="AJ221" s="10">
        <v>2</v>
      </c>
      <c r="AK221" s="2">
        <v>3</v>
      </c>
      <c r="AL221" s="2">
        <v>4</v>
      </c>
      <c r="AM221" s="10">
        <v>1</v>
      </c>
      <c r="AN221" s="5">
        <v>2</v>
      </c>
      <c r="AO221" s="2">
        <v>4</v>
      </c>
      <c r="AP221" s="10">
        <v>1</v>
      </c>
      <c r="AQ221" s="2">
        <v>6</v>
      </c>
      <c r="AR221" s="2">
        <v>5</v>
      </c>
      <c r="AS221" s="10">
        <v>5</v>
      </c>
      <c r="AT221" s="2">
        <v>5</v>
      </c>
      <c r="AU221" s="2">
        <v>6</v>
      </c>
      <c r="AV221" s="10">
        <v>6</v>
      </c>
      <c r="AW221">
        <f t="shared" si="45"/>
        <v>-3</v>
      </c>
      <c r="AX221">
        <f t="shared" si="46"/>
        <v>-2.6666666666666665</v>
      </c>
      <c r="AY221">
        <f t="shared" si="47"/>
        <v>-2.6666666666666665</v>
      </c>
      <c r="AZ221">
        <f t="shared" si="48"/>
        <v>2.3333333333333335</v>
      </c>
      <c r="BA221">
        <f t="shared" si="49"/>
        <v>10.666666666666666</v>
      </c>
      <c r="BB221">
        <f t="shared" si="50"/>
        <v>17</v>
      </c>
      <c r="BC221" s="20">
        <f t="shared" si="51"/>
        <v>21.666666666666668</v>
      </c>
      <c r="BD221" s="17">
        <f>SUM(X221:AC221)</f>
        <v>19.666666666666664</v>
      </c>
      <c r="BE221" s="45">
        <f>SUM(BC221:BD221)</f>
        <v>41.333333333333329</v>
      </c>
    </row>
    <row r="222" spans="1:57" ht="13" x14ac:dyDescent="0.15">
      <c r="A222" s="2" t="s">
        <v>5</v>
      </c>
      <c r="B222" s="2" t="s">
        <v>6</v>
      </c>
      <c r="C222" s="2" t="s">
        <v>8</v>
      </c>
      <c r="D222" s="2" t="s">
        <v>18</v>
      </c>
      <c r="E222" s="23" t="s">
        <v>116</v>
      </c>
      <c r="F222" s="14">
        <v>4</v>
      </c>
      <c r="G222" s="2">
        <v>1</v>
      </c>
      <c r="H222" s="10">
        <v>1</v>
      </c>
      <c r="I222" s="2">
        <v>3</v>
      </c>
      <c r="J222" s="2">
        <v>1</v>
      </c>
      <c r="K222" s="10">
        <v>5</v>
      </c>
      <c r="L222" s="2">
        <v>1</v>
      </c>
      <c r="M222" s="2">
        <v>1</v>
      </c>
      <c r="N222" s="10">
        <v>2</v>
      </c>
      <c r="O222" s="2">
        <v>3</v>
      </c>
      <c r="P222" s="2">
        <v>2</v>
      </c>
      <c r="Q222" s="10">
        <v>4</v>
      </c>
      <c r="R222" s="2">
        <v>7</v>
      </c>
      <c r="S222" s="2">
        <v>7</v>
      </c>
      <c r="T222" s="10">
        <v>7</v>
      </c>
      <c r="U222" s="2">
        <v>7</v>
      </c>
      <c r="V222" s="2">
        <v>7</v>
      </c>
      <c r="W222" s="2">
        <v>2</v>
      </c>
      <c r="X222" s="2">
        <f t="shared" si="39"/>
        <v>-6</v>
      </c>
      <c r="Y222" s="2">
        <f t="shared" si="40"/>
        <v>-6</v>
      </c>
      <c r="Z222" s="2">
        <f t="shared" si="41"/>
        <v>-1.3333333333333333</v>
      </c>
      <c r="AA222" s="2">
        <f t="shared" si="42"/>
        <v>3</v>
      </c>
      <c r="AB222" s="2">
        <f t="shared" si="43"/>
        <v>14</v>
      </c>
      <c r="AC222" s="2">
        <f t="shared" si="44"/>
        <v>16</v>
      </c>
      <c r="AE222" s="3">
        <v>2</v>
      </c>
      <c r="AF222" s="2">
        <v>1</v>
      </c>
      <c r="AG222" s="10">
        <v>1</v>
      </c>
      <c r="AH222" s="2">
        <v>2</v>
      </c>
      <c r="AI222" s="2">
        <v>6</v>
      </c>
      <c r="AJ222" s="10">
        <v>1</v>
      </c>
      <c r="AK222" s="2">
        <v>1</v>
      </c>
      <c r="AL222" s="2">
        <v>3</v>
      </c>
      <c r="AM222" s="10">
        <v>1</v>
      </c>
      <c r="AN222" s="5">
        <v>3</v>
      </c>
      <c r="AO222" s="2">
        <v>4</v>
      </c>
      <c r="AP222" s="10">
        <v>5</v>
      </c>
      <c r="AQ222" s="2">
        <v>7</v>
      </c>
      <c r="AR222" s="2">
        <v>7</v>
      </c>
      <c r="AS222" s="10">
        <v>7</v>
      </c>
      <c r="AT222" s="2">
        <v>7</v>
      </c>
      <c r="AU222" s="2">
        <v>7</v>
      </c>
      <c r="AV222" s="10">
        <v>2</v>
      </c>
      <c r="AW222">
        <f t="shared" si="45"/>
        <v>-4</v>
      </c>
      <c r="AX222">
        <f t="shared" si="46"/>
        <v>-6</v>
      </c>
      <c r="AY222">
        <f t="shared" si="47"/>
        <v>-1.6666666666666667</v>
      </c>
      <c r="AZ222">
        <f t="shared" si="48"/>
        <v>4</v>
      </c>
      <c r="BA222">
        <f t="shared" si="49"/>
        <v>14</v>
      </c>
      <c r="BB222">
        <f t="shared" si="50"/>
        <v>16</v>
      </c>
      <c r="BC222" s="20">
        <f t="shared" si="51"/>
        <v>22.333333333333336</v>
      </c>
      <c r="BD222" s="17">
        <f>SUM(X222:AC222)</f>
        <v>19.666666666666664</v>
      </c>
      <c r="BE222" s="45">
        <f>SUM(BC222:BD222)</f>
        <v>42</v>
      </c>
    </row>
    <row r="223" spans="1:57" ht="13" x14ac:dyDescent="0.15">
      <c r="A223" s="2" t="s">
        <v>5</v>
      </c>
      <c r="B223" s="2" t="s">
        <v>1</v>
      </c>
      <c r="C223" s="2" t="s">
        <v>2</v>
      </c>
      <c r="D223" s="2" t="s">
        <v>12</v>
      </c>
      <c r="E223" s="29">
        <v>3000</v>
      </c>
      <c r="F223" s="14">
        <v>1</v>
      </c>
      <c r="G223" s="2">
        <v>4</v>
      </c>
      <c r="H223" s="10">
        <v>1</v>
      </c>
      <c r="I223" s="2">
        <v>4</v>
      </c>
      <c r="J223" s="2">
        <v>1</v>
      </c>
      <c r="K223" s="10">
        <v>1</v>
      </c>
      <c r="L223" s="2">
        <v>3</v>
      </c>
      <c r="M223" s="2">
        <v>6</v>
      </c>
      <c r="N223" s="10">
        <v>1</v>
      </c>
      <c r="O223" s="2">
        <v>1</v>
      </c>
      <c r="P223" s="2">
        <v>6</v>
      </c>
      <c r="Q223" s="10">
        <v>5</v>
      </c>
      <c r="R223" s="2">
        <v>6</v>
      </c>
      <c r="S223" s="2">
        <v>5</v>
      </c>
      <c r="T223" s="10">
        <v>6</v>
      </c>
      <c r="U223" s="2">
        <v>7</v>
      </c>
      <c r="V223" s="2">
        <v>6</v>
      </c>
      <c r="W223" s="2">
        <v>5</v>
      </c>
      <c r="X223" s="2">
        <f t="shared" si="39"/>
        <v>-6</v>
      </c>
      <c r="Y223" s="2">
        <f t="shared" si="40"/>
        <v>-4</v>
      </c>
      <c r="Z223" s="2">
        <f t="shared" si="41"/>
        <v>-3.3333333333333335</v>
      </c>
      <c r="AA223" s="2">
        <f t="shared" si="42"/>
        <v>4</v>
      </c>
      <c r="AB223" s="2">
        <f t="shared" si="43"/>
        <v>11.333333333333334</v>
      </c>
      <c r="AC223" s="2">
        <f t="shared" si="44"/>
        <v>18</v>
      </c>
      <c r="AE223" s="3">
        <v>3</v>
      </c>
      <c r="AF223" s="2">
        <v>4</v>
      </c>
      <c r="AG223" s="10">
        <v>1</v>
      </c>
      <c r="AH223" s="2">
        <v>6</v>
      </c>
      <c r="AI223" s="2">
        <v>1</v>
      </c>
      <c r="AJ223" s="10">
        <v>1</v>
      </c>
      <c r="AK223" s="2">
        <v>2</v>
      </c>
      <c r="AL223" s="2">
        <v>2</v>
      </c>
      <c r="AM223" s="10">
        <v>1</v>
      </c>
      <c r="AN223" s="5">
        <v>1</v>
      </c>
      <c r="AO223" s="2">
        <v>6</v>
      </c>
      <c r="AP223" s="10">
        <v>6</v>
      </c>
      <c r="AQ223" s="2">
        <v>4</v>
      </c>
      <c r="AR223" s="2">
        <v>3</v>
      </c>
      <c r="AS223" s="10">
        <v>5</v>
      </c>
      <c r="AT223" s="2">
        <v>6</v>
      </c>
      <c r="AU223" s="2">
        <v>6</v>
      </c>
      <c r="AV223" s="10">
        <v>5</v>
      </c>
      <c r="AW223">
        <f t="shared" si="45"/>
        <v>-8</v>
      </c>
      <c r="AX223">
        <f t="shared" si="46"/>
        <v>-5.333333333333333</v>
      </c>
      <c r="AY223">
        <f t="shared" si="47"/>
        <v>-1.6666666666666667</v>
      </c>
      <c r="AZ223">
        <f t="shared" si="48"/>
        <v>4.333333333333333</v>
      </c>
      <c r="BA223">
        <f t="shared" si="49"/>
        <v>8</v>
      </c>
      <c r="BB223">
        <f t="shared" si="50"/>
        <v>17</v>
      </c>
      <c r="BC223" s="20">
        <f t="shared" si="51"/>
        <v>14.333333333333336</v>
      </c>
      <c r="BD223" s="17">
        <f>SUM(X223:AC223)</f>
        <v>20</v>
      </c>
      <c r="BE223" s="45">
        <f>SUM(BC223:BD223)</f>
        <v>34.333333333333336</v>
      </c>
    </row>
    <row r="224" spans="1:57" ht="13" x14ac:dyDescent="0.15">
      <c r="A224" s="2" t="s">
        <v>5</v>
      </c>
      <c r="B224" s="2" t="s">
        <v>6</v>
      </c>
      <c r="C224" s="2" t="s">
        <v>8</v>
      </c>
      <c r="D224" s="2" t="s">
        <v>3</v>
      </c>
      <c r="E224" s="29">
        <v>30</v>
      </c>
      <c r="F224" s="14">
        <v>1</v>
      </c>
      <c r="G224" s="2">
        <v>1</v>
      </c>
      <c r="H224" s="10">
        <v>1</v>
      </c>
      <c r="I224" s="2">
        <v>1</v>
      </c>
      <c r="J224" s="2">
        <v>4</v>
      </c>
      <c r="K224" s="10">
        <v>1</v>
      </c>
      <c r="L224" s="2">
        <v>1</v>
      </c>
      <c r="M224" s="2">
        <v>1</v>
      </c>
      <c r="N224" s="10">
        <v>1</v>
      </c>
      <c r="O224" s="2">
        <v>1</v>
      </c>
      <c r="P224" s="2">
        <v>5</v>
      </c>
      <c r="Q224" s="10">
        <v>5</v>
      </c>
      <c r="R224" s="2">
        <v>5</v>
      </c>
      <c r="S224" s="2">
        <v>5</v>
      </c>
      <c r="T224" s="10">
        <v>1</v>
      </c>
      <c r="U224" s="2">
        <v>7</v>
      </c>
      <c r="V224" s="2">
        <v>5</v>
      </c>
      <c r="W224" s="2">
        <v>5</v>
      </c>
      <c r="X224" s="2">
        <f t="shared" si="39"/>
        <v>-3</v>
      </c>
      <c r="Y224" s="2">
        <f t="shared" si="40"/>
        <v>-4</v>
      </c>
      <c r="Z224" s="2">
        <f t="shared" si="41"/>
        <v>-1</v>
      </c>
      <c r="AA224" s="2">
        <f t="shared" si="42"/>
        <v>3.6666666666666665</v>
      </c>
      <c r="AB224" s="2">
        <f t="shared" si="43"/>
        <v>7.333333333333333</v>
      </c>
      <c r="AC224" s="2">
        <f t="shared" si="44"/>
        <v>17</v>
      </c>
      <c r="AE224" s="3">
        <v>1</v>
      </c>
      <c r="AF224" s="2">
        <v>1</v>
      </c>
      <c r="AG224" s="10">
        <v>1</v>
      </c>
      <c r="AH224" s="2">
        <v>5</v>
      </c>
      <c r="AI224" s="2">
        <v>5</v>
      </c>
      <c r="AJ224" s="10">
        <v>1</v>
      </c>
      <c r="AK224" s="2">
        <v>1</v>
      </c>
      <c r="AL224" s="2">
        <v>1</v>
      </c>
      <c r="AM224" s="10">
        <v>1</v>
      </c>
      <c r="AN224" s="5">
        <v>1</v>
      </c>
      <c r="AO224" s="2">
        <v>5</v>
      </c>
      <c r="AP224" s="10">
        <v>5</v>
      </c>
      <c r="AQ224" s="2">
        <v>1</v>
      </c>
      <c r="AR224" s="2">
        <v>6</v>
      </c>
      <c r="AS224" s="10">
        <v>1</v>
      </c>
      <c r="AT224" s="2">
        <v>4</v>
      </c>
      <c r="AU224" s="2">
        <v>5</v>
      </c>
      <c r="AV224" s="10">
        <v>1</v>
      </c>
      <c r="AW224">
        <f t="shared" si="45"/>
        <v>-3</v>
      </c>
      <c r="AX224">
        <f t="shared" si="46"/>
        <v>-7.333333333333333</v>
      </c>
      <c r="AY224">
        <f t="shared" si="47"/>
        <v>-1</v>
      </c>
      <c r="AZ224">
        <f t="shared" si="48"/>
        <v>3.6666666666666665</v>
      </c>
      <c r="BA224">
        <f t="shared" si="49"/>
        <v>5.333333333333333</v>
      </c>
      <c r="BB224">
        <f t="shared" si="50"/>
        <v>10</v>
      </c>
      <c r="BC224" s="20">
        <f t="shared" si="51"/>
        <v>7.666666666666667</v>
      </c>
      <c r="BD224" s="17">
        <f>SUM(X224:AC224)</f>
        <v>20</v>
      </c>
      <c r="BE224" s="45">
        <f>SUM(BC224:BD224)</f>
        <v>27.666666666666668</v>
      </c>
    </row>
    <row r="225" spans="1:57" ht="13" x14ac:dyDescent="0.15">
      <c r="A225" s="2" t="s">
        <v>5</v>
      </c>
      <c r="B225" s="2" t="s">
        <v>1</v>
      </c>
      <c r="C225" s="2" t="s">
        <v>8</v>
      </c>
      <c r="D225" s="2" t="s">
        <v>3</v>
      </c>
      <c r="E225" s="29">
        <v>1700</v>
      </c>
      <c r="F225" s="14">
        <v>1</v>
      </c>
      <c r="G225" s="2">
        <v>1</v>
      </c>
      <c r="H225" s="10">
        <v>1</v>
      </c>
      <c r="I225" s="2">
        <v>3</v>
      </c>
      <c r="J225" s="2">
        <v>1</v>
      </c>
      <c r="K225" s="10">
        <v>4</v>
      </c>
      <c r="L225" s="2">
        <v>4</v>
      </c>
      <c r="M225" s="2">
        <v>4</v>
      </c>
      <c r="N225" s="10">
        <v>5</v>
      </c>
      <c r="O225" s="2">
        <v>1</v>
      </c>
      <c r="P225" s="2">
        <v>6</v>
      </c>
      <c r="Q225" s="10">
        <v>5</v>
      </c>
      <c r="R225" s="2">
        <v>7</v>
      </c>
      <c r="S225" s="2">
        <v>5</v>
      </c>
      <c r="T225" s="10">
        <v>4</v>
      </c>
      <c r="U225" s="2">
        <v>7</v>
      </c>
      <c r="V225" s="2">
        <v>6</v>
      </c>
      <c r="W225" s="2">
        <v>5</v>
      </c>
      <c r="X225" s="2">
        <f t="shared" si="39"/>
        <v>-3</v>
      </c>
      <c r="Y225" s="2">
        <f t="shared" si="40"/>
        <v>-5.333333333333333</v>
      </c>
      <c r="Z225" s="2">
        <f t="shared" si="41"/>
        <v>-4.333333333333333</v>
      </c>
      <c r="AA225" s="2">
        <f t="shared" si="42"/>
        <v>4</v>
      </c>
      <c r="AB225" s="2">
        <f t="shared" si="43"/>
        <v>10.666666666666666</v>
      </c>
      <c r="AC225" s="2">
        <f t="shared" si="44"/>
        <v>18</v>
      </c>
      <c r="AE225" s="3">
        <v>1</v>
      </c>
      <c r="AF225" s="2">
        <v>1</v>
      </c>
      <c r="AG225" s="10">
        <v>1</v>
      </c>
      <c r="AH225" s="2">
        <v>6</v>
      </c>
      <c r="AI225" s="2">
        <v>1</v>
      </c>
      <c r="AJ225" s="10">
        <v>1</v>
      </c>
      <c r="AK225" s="2">
        <v>4</v>
      </c>
      <c r="AL225" s="2">
        <v>4</v>
      </c>
      <c r="AM225" s="10">
        <v>6</v>
      </c>
      <c r="AN225" s="5">
        <v>1</v>
      </c>
      <c r="AO225" s="2">
        <v>6</v>
      </c>
      <c r="AP225" s="10">
        <v>6</v>
      </c>
      <c r="AQ225" s="2">
        <v>5</v>
      </c>
      <c r="AR225" s="2">
        <v>5</v>
      </c>
      <c r="AS225" s="10">
        <v>6</v>
      </c>
      <c r="AT225" s="2">
        <v>5</v>
      </c>
      <c r="AU225" s="2">
        <v>4</v>
      </c>
      <c r="AV225" s="10">
        <v>6</v>
      </c>
      <c r="AW225">
        <f t="shared" si="45"/>
        <v>-3</v>
      </c>
      <c r="AX225">
        <f t="shared" si="46"/>
        <v>-5.333333333333333</v>
      </c>
      <c r="AY225">
        <f t="shared" si="47"/>
        <v>-4.666666666666667</v>
      </c>
      <c r="AZ225">
        <f t="shared" si="48"/>
        <v>4.333333333333333</v>
      </c>
      <c r="BA225">
        <f t="shared" si="49"/>
        <v>10.666666666666666</v>
      </c>
      <c r="BB225">
        <f t="shared" si="50"/>
        <v>15</v>
      </c>
      <c r="BC225" s="20">
        <f t="shared" si="51"/>
        <v>17</v>
      </c>
      <c r="BD225" s="17">
        <f>SUM(X225:AC225)</f>
        <v>20</v>
      </c>
      <c r="BE225" s="45">
        <f>SUM(BC225:BD225)</f>
        <v>37</v>
      </c>
    </row>
    <row r="226" spans="1:57" ht="13" x14ac:dyDescent="0.15">
      <c r="A226" s="2" t="s">
        <v>5</v>
      </c>
      <c r="B226" s="2" t="s">
        <v>6</v>
      </c>
      <c r="C226" s="2" t="s">
        <v>8</v>
      </c>
      <c r="D226" s="2" t="s">
        <v>3</v>
      </c>
      <c r="E226" s="28" t="s">
        <v>121</v>
      </c>
      <c r="F226" s="14">
        <v>1</v>
      </c>
      <c r="G226" s="2">
        <v>1</v>
      </c>
      <c r="H226" s="10">
        <v>1</v>
      </c>
      <c r="I226" s="2">
        <v>1</v>
      </c>
      <c r="J226" s="2">
        <v>1</v>
      </c>
      <c r="K226" s="10">
        <v>1</v>
      </c>
      <c r="L226" s="2">
        <v>1</v>
      </c>
      <c r="M226" s="2">
        <v>2</v>
      </c>
      <c r="N226" s="10">
        <v>1</v>
      </c>
      <c r="O226" s="2">
        <v>1</v>
      </c>
      <c r="P226" s="2">
        <v>1</v>
      </c>
      <c r="Q226" s="10">
        <v>2</v>
      </c>
      <c r="R226" s="2">
        <v>4</v>
      </c>
      <c r="S226" s="2">
        <v>1</v>
      </c>
      <c r="T226" s="10">
        <v>1</v>
      </c>
      <c r="U226" s="2">
        <v>7</v>
      </c>
      <c r="V226" s="2">
        <v>7</v>
      </c>
      <c r="W226" s="2">
        <v>7</v>
      </c>
      <c r="X226" s="2">
        <f t="shared" si="39"/>
        <v>-3</v>
      </c>
      <c r="Y226" s="2">
        <f t="shared" si="40"/>
        <v>-2</v>
      </c>
      <c r="Z226" s="2">
        <f t="shared" si="41"/>
        <v>-1.3333333333333333</v>
      </c>
      <c r="AA226" s="2">
        <f t="shared" si="42"/>
        <v>1.3333333333333333</v>
      </c>
      <c r="AB226" s="2">
        <f t="shared" si="43"/>
        <v>4</v>
      </c>
      <c r="AC226" s="2">
        <f t="shared" si="44"/>
        <v>21</v>
      </c>
      <c r="AE226" s="3">
        <v>1</v>
      </c>
      <c r="AF226" s="2">
        <v>1</v>
      </c>
      <c r="AG226" s="10">
        <v>1</v>
      </c>
      <c r="AH226" s="2">
        <v>1</v>
      </c>
      <c r="AI226" s="2">
        <v>1</v>
      </c>
      <c r="AJ226" s="10">
        <v>1</v>
      </c>
      <c r="AK226" s="2">
        <v>1</v>
      </c>
      <c r="AL226" s="2">
        <v>2</v>
      </c>
      <c r="AM226" s="10">
        <v>2</v>
      </c>
      <c r="AN226" s="5">
        <v>1</v>
      </c>
      <c r="AO226" s="2">
        <v>1</v>
      </c>
      <c r="AP226" s="10">
        <v>2</v>
      </c>
      <c r="AQ226" s="2">
        <v>1</v>
      </c>
      <c r="AR226" s="2">
        <v>1</v>
      </c>
      <c r="AS226" s="10">
        <v>1</v>
      </c>
      <c r="AT226" s="2">
        <v>7</v>
      </c>
      <c r="AU226" s="2">
        <v>7</v>
      </c>
      <c r="AV226" s="10">
        <v>7</v>
      </c>
      <c r="AW226">
        <f t="shared" si="45"/>
        <v>-3</v>
      </c>
      <c r="AX226">
        <f t="shared" si="46"/>
        <v>-2</v>
      </c>
      <c r="AY226">
        <f t="shared" si="47"/>
        <v>-1.6666666666666667</v>
      </c>
      <c r="AZ226">
        <f t="shared" si="48"/>
        <v>1.3333333333333333</v>
      </c>
      <c r="BA226">
        <f t="shared" si="49"/>
        <v>2</v>
      </c>
      <c r="BB226">
        <f t="shared" si="50"/>
        <v>21</v>
      </c>
      <c r="BC226" s="20">
        <f t="shared" si="51"/>
        <v>17.666666666666664</v>
      </c>
      <c r="BD226" s="17">
        <f>SUM(X226:AC226)</f>
        <v>20</v>
      </c>
      <c r="BE226" s="45">
        <f>SUM(BC226:BD226)</f>
        <v>37.666666666666664</v>
      </c>
    </row>
    <row r="227" spans="1:57" ht="13" x14ac:dyDescent="0.15">
      <c r="A227" s="2" t="s">
        <v>0</v>
      </c>
      <c r="B227" s="2" t="s">
        <v>1</v>
      </c>
      <c r="C227" s="2" t="s">
        <v>2</v>
      </c>
      <c r="D227" s="2" t="s">
        <v>3</v>
      </c>
      <c r="E227" s="29">
        <v>700</v>
      </c>
      <c r="F227" s="14">
        <v>1</v>
      </c>
      <c r="G227" s="2">
        <v>3</v>
      </c>
      <c r="H227" s="10">
        <v>2</v>
      </c>
      <c r="I227" s="2">
        <v>3</v>
      </c>
      <c r="J227" s="2">
        <v>2</v>
      </c>
      <c r="K227" s="10">
        <v>2</v>
      </c>
      <c r="L227" s="2">
        <v>1</v>
      </c>
      <c r="M227" s="2">
        <v>6</v>
      </c>
      <c r="N227" s="10">
        <v>3</v>
      </c>
      <c r="O227" s="2">
        <v>2</v>
      </c>
      <c r="P227" s="2">
        <v>4</v>
      </c>
      <c r="Q227" s="10">
        <v>7</v>
      </c>
      <c r="R227" s="2">
        <v>7</v>
      </c>
      <c r="S227" s="2">
        <v>7</v>
      </c>
      <c r="T227" s="10">
        <v>7</v>
      </c>
      <c r="U227" s="2">
        <v>4</v>
      </c>
      <c r="V227" s="2">
        <v>6</v>
      </c>
      <c r="W227" s="2">
        <v>6</v>
      </c>
      <c r="X227" s="2">
        <f t="shared" si="39"/>
        <v>-6</v>
      </c>
      <c r="Y227" s="2">
        <f t="shared" si="40"/>
        <v>-4.666666666666667</v>
      </c>
      <c r="Z227" s="2">
        <f t="shared" si="41"/>
        <v>-3.3333333333333335</v>
      </c>
      <c r="AA227" s="2">
        <f t="shared" si="42"/>
        <v>4.333333333333333</v>
      </c>
      <c r="AB227" s="2">
        <f t="shared" si="43"/>
        <v>14</v>
      </c>
      <c r="AC227" s="2">
        <f t="shared" si="44"/>
        <v>16</v>
      </c>
      <c r="AE227" s="3">
        <v>1</v>
      </c>
      <c r="AF227" s="2">
        <v>1</v>
      </c>
      <c r="AG227" s="10">
        <v>2</v>
      </c>
      <c r="AH227" s="2">
        <v>4</v>
      </c>
      <c r="AI227" s="2">
        <v>3</v>
      </c>
      <c r="AJ227" s="10">
        <v>4</v>
      </c>
      <c r="AK227" s="2">
        <v>2</v>
      </c>
      <c r="AL227" s="2">
        <v>4</v>
      </c>
      <c r="AM227" s="10">
        <v>4</v>
      </c>
      <c r="AN227" s="5">
        <v>2</v>
      </c>
      <c r="AO227" s="2">
        <v>6</v>
      </c>
      <c r="AP227" s="10">
        <v>7</v>
      </c>
      <c r="AQ227" s="2">
        <v>6</v>
      </c>
      <c r="AR227" s="2">
        <v>7</v>
      </c>
      <c r="AS227" s="10">
        <v>7</v>
      </c>
      <c r="AT227" s="2">
        <v>4</v>
      </c>
      <c r="AU227" s="2">
        <v>7</v>
      </c>
      <c r="AV227" s="10">
        <v>6</v>
      </c>
      <c r="AW227">
        <f t="shared" si="45"/>
        <v>-4</v>
      </c>
      <c r="AX227">
        <f t="shared" si="46"/>
        <v>-7.333333333333333</v>
      </c>
      <c r="AY227">
        <f t="shared" si="47"/>
        <v>-3.3333333333333335</v>
      </c>
      <c r="AZ227">
        <f t="shared" si="48"/>
        <v>5</v>
      </c>
      <c r="BA227">
        <f t="shared" si="49"/>
        <v>13.333333333333334</v>
      </c>
      <c r="BB227">
        <f t="shared" si="50"/>
        <v>17</v>
      </c>
      <c r="BC227" s="20">
        <f t="shared" si="51"/>
        <v>20.666666666666668</v>
      </c>
      <c r="BD227" s="17">
        <f>SUM(X227:AC227)</f>
        <v>20.333333333333332</v>
      </c>
      <c r="BE227" s="45">
        <f>SUM(BC227:BD227)</f>
        <v>41</v>
      </c>
    </row>
    <row r="228" spans="1:57" ht="13" x14ac:dyDescent="0.15">
      <c r="A228" s="27" t="s">
        <v>11</v>
      </c>
      <c r="B228" s="2" t="s">
        <v>6</v>
      </c>
      <c r="C228" s="2" t="s">
        <v>14</v>
      </c>
      <c r="D228" s="2" t="s">
        <v>3</v>
      </c>
      <c r="E228" s="23" t="s">
        <v>116</v>
      </c>
      <c r="F228" s="14">
        <v>1</v>
      </c>
      <c r="G228" s="2">
        <v>1</v>
      </c>
      <c r="H228" s="10">
        <v>2</v>
      </c>
      <c r="I228" s="2">
        <v>2</v>
      </c>
      <c r="J228" s="2">
        <v>1</v>
      </c>
      <c r="K228" s="10">
        <v>3</v>
      </c>
      <c r="L228" s="2">
        <v>1</v>
      </c>
      <c r="M228" s="2">
        <v>7</v>
      </c>
      <c r="N228" s="10">
        <v>1</v>
      </c>
      <c r="O228" s="2">
        <v>1</v>
      </c>
      <c r="P228" s="2">
        <v>7</v>
      </c>
      <c r="Q228" s="10">
        <v>1</v>
      </c>
      <c r="R228" s="2">
        <v>5</v>
      </c>
      <c r="S228" s="2">
        <v>5</v>
      </c>
      <c r="T228" s="10">
        <v>1</v>
      </c>
      <c r="U228" s="2">
        <v>7</v>
      </c>
      <c r="V228" s="2">
        <v>7</v>
      </c>
      <c r="W228" s="2">
        <v>7</v>
      </c>
      <c r="X228" s="2">
        <f t="shared" si="39"/>
        <v>-4</v>
      </c>
      <c r="Y228" s="2">
        <f t="shared" si="40"/>
        <v>-4</v>
      </c>
      <c r="Z228" s="2">
        <f t="shared" si="41"/>
        <v>-3</v>
      </c>
      <c r="AA228" s="2">
        <f t="shared" si="42"/>
        <v>3</v>
      </c>
      <c r="AB228" s="2">
        <f t="shared" si="43"/>
        <v>7.333333333333333</v>
      </c>
      <c r="AC228" s="2">
        <f t="shared" si="44"/>
        <v>21</v>
      </c>
      <c r="AE228" s="3">
        <v>1</v>
      </c>
      <c r="AF228" s="2">
        <v>2</v>
      </c>
      <c r="AG228" s="10">
        <v>3</v>
      </c>
      <c r="AH228" s="2">
        <v>2</v>
      </c>
      <c r="AI228" s="2">
        <v>2</v>
      </c>
      <c r="AJ228" s="10">
        <v>4</v>
      </c>
      <c r="AK228" s="2">
        <v>1</v>
      </c>
      <c r="AL228" s="2">
        <v>1</v>
      </c>
      <c r="AM228" s="10">
        <v>1</v>
      </c>
      <c r="AN228" s="5">
        <v>1</v>
      </c>
      <c r="AO228" s="2">
        <v>7</v>
      </c>
      <c r="AP228" s="10">
        <v>2</v>
      </c>
      <c r="AQ228" s="2">
        <v>4</v>
      </c>
      <c r="AR228" s="2">
        <v>2</v>
      </c>
      <c r="AS228" s="10">
        <v>2</v>
      </c>
      <c r="AT228" s="2">
        <v>7</v>
      </c>
      <c r="AU228" s="2">
        <v>5</v>
      </c>
      <c r="AV228" s="10">
        <v>7</v>
      </c>
      <c r="AW228">
        <f t="shared" si="45"/>
        <v>-6</v>
      </c>
      <c r="AX228">
        <f t="shared" si="46"/>
        <v>-5.333333333333333</v>
      </c>
      <c r="AY228">
        <f t="shared" si="47"/>
        <v>-1</v>
      </c>
      <c r="AZ228">
        <f t="shared" si="48"/>
        <v>3.3333333333333335</v>
      </c>
      <c r="BA228">
        <f t="shared" si="49"/>
        <v>5.333333333333333</v>
      </c>
      <c r="BB228">
        <f t="shared" si="50"/>
        <v>19</v>
      </c>
      <c r="BC228" s="20">
        <f t="shared" si="51"/>
        <v>15.333333333333336</v>
      </c>
      <c r="BD228" s="17">
        <f>SUM(X228:AC228)</f>
        <v>20.333333333333332</v>
      </c>
      <c r="BE228" s="45">
        <f>SUM(BC228:BD228)</f>
        <v>35.666666666666671</v>
      </c>
    </row>
    <row r="229" spans="1:57" ht="13" x14ac:dyDescent="0.15">
      <c r="A229" s="2" t="s">
        <v>5</v>
      </c>
      <c r="B229" s="2" t="s">
        <v>6</v>
      </c>
      <c r="C229" s="2" t="s">
        <v>8</v>
      </c>
      <c r="D229" s="2" t="s">
        <v>3</v>
      </c>
      <c r="E229" s="23" t="s">
        <v>116</v>
      </c>
      <c r="F229" s="14">
        <v>1</v>
      </c>
      <c r="G229" s="2">
        <v>1</v>
      </c>
      <c r="H229" s="10">
        <v>2</v>
      </c>
      <c r="I229" s="2">
        <v>1</v>
      </c>
      <c r="J229" s="2">
        <v>1</v>
      </c>
      <c r="K229" s="10">
        <v>1</v>
      </c>
      <c r="L229" s="2">
        <v>1</v>
      </c>
      <c r="M229" s="2">
        <v>1</v>
      </c>
      <c r="N229" s="10">
        <v>3</v>
      </c>
      <c r="O229" s="2">
        <v>1</v>
      </c>
      <c r="P229" s="2">
        <v>1</v>
      </c>
      <c r="Q229" s="10">
        <v>3</v>
      </c>
      <c r="R229" s="2">
        <v>4</v>
      </c>
      <c r="S229" s="2">
        <v>5</v>
      </c>
      <c r="T229" s="10">
        <v>2</v>
      </c>
      <c r="U229" s="2">
        <v>7</v>
      </c>
      <c r="V229" s="2">
        <v>7</v>
      </c>
      <c r="W229" s="2">
        <v>5</v>
      </c>
      <c r="X229" s="2">
        <f t="shared" si="39"/>
        <v>-4</v>
      </c>
      <c r="Y229" s="2">
        <f t="shared" si="40"/>
        <v>-2</v>
      </c>
      <c r="Z229" s="2">
        <f t="shared" si="41"/>
        <v>-1.6666666666666667</v>
      </c>
      <c r="AA229" s="2">
        <f t="shared" si="42"/>
        <v>1.6666666666666667</v>
      </c>
      <c r="AB229" s="2">
        <f t="shared" si="43"/>
        <v>7.333333333333333</v>
      </c>
      <c r="AC229" s="2">
        <f t="shared" si="44"/>
        <v>19</v>
      </c>
      <c r="AE229" s="3">
        <v>3</v>
      </c>
      <c r="AF229" s="2">
        <v>1</v>
      </c>
      <c r="AG229" s="10">
        <v>2</v>
      </c>
      <c r="AH229" s="2">
        <v>1</v>
      </c>
      <c r="AI229" s="2">
        <v>1</v>
      </c>
      <c r="AJ229" s="10">
        <v>1</v>
      </c>
      <c r="AK229" s="2">
        <v>1</v>
      </c>
      <c r="AL229" s="2">
        <v>2</v>
      </c>
      <c r="AM229" s="10">
        <v>1</v>
      </c>
      <c r="AN229" s="5">
        <v>1</v>
      </c>
      <c r="AO229" s="2">
        <v>1</v>
      </c>
      <c r="AP229" s="10">
        <v>1</v>
      </c>
      <c r="AQ229" s="2">
        <v>3</v>
      </c>
      <c r="AR229" s="2">
        <v>2</v>
      </c>
      <c r="AS229" s="10">
        <v>1</v>
      </c>
      <c r="AT229" s="2">
        <v>5</v>
      </c>
      <c r="AU229" s="2">
        <v>5</v>
      </c>
      <c r="AV229" s="10">
        <v>4</v>
      </c>
      <c r="AW229">
        <f t="shared" si="45"/>
        <v>-6</v>
      </c>
      <c r="AX229">
        <f t="shared" si="46"/>
        <v>-2</v>
      </c>
      <c r="AY229">
        <f t="shared" si="47"/>
        <v>-1.3333333333333333</v>
      </c>
      <c r="AZ229">
        <f t="shared" si="48"/>
        <v>1</v>
      </c>
      <c r="BA229">
        <f t="shared" si="49"/>
        <v>4</v>
      </c>
      <c r="BB229">
        <f t="shared" si="50"/>
        <v>14</v>
      </c>
      <c r="BC229" s="20">
        <f t="shared" si="51"/>
        <v>9.6666666666666661</v>
      </c>
      <c r="BD229" s="17">
        <f>SUM(X229:AC229)</f>
        <v>20.333333333333332</v>
      </c>
      <c r="BE229" s="45">
        <f>SUM(BC229:BD229)</f>
        <v>30</v>
      </c>
    </row>
    <row r="230" spans="1:57" ht="13" x14ac:dyDescent="0.15">
      <c r="A230" s="2" t="s">
        <v>0</v>
      </c>
      <c r="B230" s="2" t="s">
        <v>6</v>
      </c>
      <c r="C230" s="2" t="s">
        <v>8</v>
      </c>
      <c r="D230" s="2" t="s">
        <v>18</v>
      </c>
      <c r="E230" s="23" t="s">
        <v>116</v>
      </c>
      <c r="F230" s="14">
        <v>1</v>
      </c>
      <c r="G230" s="2">
        <v>1</v>
      </c>
      <c r="H230" s="10">
        <v>1</v>
      </c>
      <c r="I230" s="2">
        <v>1</v>
      </c>
      <c r="J230" s="2">
        <v>1</v>
      </c>
      <c r="K230" s="10">
        <v>1</v>
      </c>
      <c r="L230" s="2">
        <v>2</v>
      </c>
      <c r="M230" s="2">
        <v>1</v>
      </c>
      <c r="N230" s="10">
        <v>1</v>
      </c>
      <c r="O230" s="2">
        <v>1</v>
      </c>
      <c r="P230" s="2">
        <v>2</v>
      </c>
      <c r="Q230" s="10">
        <v>4</v>
      </c>
      <c r="R230" s="2">
        <v>4</v>
      </c>
      <c r="S230" s="2">
        <v>3</v>
      </c>
      <c r="T230" s="10">
        <v>4</v>
      </c>
      <c r="U230" s="2">
        <v>6</v>
      </c>
      <c r="V230" s="2">
        <v>6</v>
      </c>
      <c r="W230" s="2">
        <v>5</v>
      </c>
      <c r="X230" s="2">
        <f t="shared" si="39"/>
        <v>-3</v>
      </c>
      <c r="Y230" s="2">
        <f t="shared" si="40"/>
        <v>-2</v>
      </c>
      <c r="Z230" s="2">
        <f t="shared" si="41"/>
        <v>-1.3333333333333333</v>
      </c>
      <c r="AA230" s="2">
        <f t="shared" si="42"/>
        <v>2.3333333333333335</v>
      </c>
      <c r="AB230" s="2">
        <f t="shared" si="43"/>
        <v>7.333333333333333</v>
      </c>
      <c r="AC230" s="2">
        <f t="shared" si="44"/>
        <v>17</v>
      </c>
      <c r="AE230" s="3">
        <v>1</v>
      </c>
      <c r="AF230" s="2">
        <v>1</v>
      </c>
      <c r="AG230" s="10">
        <v>1</v>
      </c>
      <c r="AH230" s="2">
        <v>1</v>
      </c>
      <c r="AI230" s="2">
        <v>1</v>
      </c>
      <c r="AJ230" s="10">
        <v>1</v>
      </c>
      <c r="AK230" s="2">
        <v>1</v>
      </c>
      <c r="AL230" s="2">
        <v>2</v>
      </c>
      <c r="AM230" s="10">
        <v>1</v>
      </c>
      <c r="AN230" s="5">
        <v>1</v>
      </c>
      <c r="AO230" s="2">
        <v>3</v>
      </c>
      <c r="AP230" s="10">
        <v>4</v>
      </c>
      <c r="AQ230" s="2">
        <v>4</v>
      </c>
      <c r="AR230" s="2">
        <v>3</v>
      </c>
      <c r="AS230" s="10">
        <v>4</v>
      </c>
      <c r="AT230" s="2">
        <v>5</v>
      </c>
      <c r="AU230" s="2">
        <v>5</v>
      </c>
      <c r="AV230" s="10">
        <v>6</v>
      </c>
      <c r="AW230">
        <f t="shared" si="45"/>
        <v>-3</v>
      </c>
      <c r="AX230">
        <f t="shared" si="46"/>
        <v>-2</v>
      </c>
      <c r="AY230">
        <f t="shared" si="47"/>
        <v>-1.3333333333333333</v>
      </c>
      <c r="AZ230">
        <f t="shared" si="48"/>
        <v>2.6666666666666665</v>
      </c>
      <c r="BA230">
        <f t="shared" si="49"/>
        <v>7.333333333333333</v>
      </c>
      <c r="BB230">
        <f t="shared" si="50"/>
        <v>16</v>
      </c>
      <c r="BC230" s="20">
        <f t="shared" si="51"/>
        <v>19.666666666666668</v>
      </c>
      <c r="BD230" s="17">
        <f>SUM(X230:AC230)</f>
        <v>20.333333333333332</v>
      </c>
      <c r="BE230" s="45">
        <f>SUM(BC230:BD230)</f>
        <v>40</v>
      </c>
    </row>
    <row r="231" spans="1:57" ht="13" x14ac:dyDescent="0.15">
      <c r="A231" s="2" t="s">
        <v>5</v>
      </c>
      <c r="B231" s="2" t="s">
        <v>1</v>
      </c>
      <c r="C231" s="2" t="s">
        <v>8</v>
      </c>
      <c r="D231" s="2" t="s">
        <v>3</v>
      </c>
      <c r="E231" s="29">
        <v>250</v>
      </c>
      <c r="F231" s="14">
        <v>1</v>
      </c>
      <c r="G231" s="2">
        <v>2</v>
      </c>
      <c r="H231" s="10">
        <v>1</v>
      </c>
      <c r="I231" s="2">
        <v>3</v>
      </c>
      <c r="J231" s="2">
        <v>1</v>
      </c>
      <c r="K231" s="10">
        <v>2</v>
      </c>
      <c r="L231" s="2">
        <v>3</v>
      </c>
      <c r="M231" s="2">
        <v>3</v>
      </c>
      <c r="N231" s="10">
        <v>3</v>
      </c>
      <c r="O231" s="2">
        <v>2</v>
      </c>
      <c r="P231" s="2">
        <v>4</v>
      </c>
      <c r="Q231" s="10">
        <v>4</v>
      </c>
      <c r="R231" s="2">
        <v>5</v>
      </c>
      <c r="S231" s="2">
        <v>5</v>
      </c>
      <c r="T231" s="10">
        <v>5</v>
      </c>
      <c r="U231" s="2">
        <v>6</v>
      </c>
      <c r="V231" s="2">
        <v>6</v>
      </c>
      <c r="W231" s="2">
        <v>6</v>
      </c>
      <c r="X231" s="2">
        <f t="shared" si="39"/>
        <v>-4</v>
      </c>
      <c r="Y231" s="2">
        <f t="shared" si="40"/>
        <v>-4</v>
      </c>
      <c r="Z231" s="2">
        <f t="shared" si="41"/>
        <v>-3</v>
      </c>
      <c r="AA231" s="2">
        <f t="shared" si="42"/>
        <v>3.3333333333333335</v>
      </c>
      <c r="AB231" s="2">
        <f t="shared" si="43"/>
        <v>10</v>
      </c>
      <c r="AC231" s="2">
        <f t="shared" si="44"/>
        <v>18</v>
      </c>
      <c r="AE231" s="3">
        <v>2</v>
      </c>
      <c r="AF231" s="2">
        <v>4</v>
      </c>
      <c r="AG231" s="10">
        <v>1</v>
      </c>
      <c r="AH231" s="2">
        <v>5</v>
      </c>
      <c r="AI231" s="2">
        <v>1</v>
      </c>
      <c r="AJ231" s="10">
        <v>3</v>
      </c>
      <c r="AK231" s="2">
        <v>4</v>
      </c>
      <c r="AL231" s="2">
        <v>5</v>
      </c>
      <c r="AM231" s="10">
        <v>1</v>
      </c>
      <c r="AN231" s="5">
        <v>1</v>
      </c>
      <c r="AO231" s="2">
        <v>6</v>
      </c>
      <c r="AP231" s="10">
        <v>6</v>
      </c>
      <c r="AQ231" s="2">
        <v>5</v>
      </c>
      <c r="AR231" s="2">
        <v>6</v>
      </c>
      <c r="AS231" s="10">
        <v>5</v>
      </c>
      <c r="AT231" s="2">
        <v>6</v>
      </c>
      <c r="AU231" s="2">
        <v>6</v>
      </c>
      <c r="AV231" s="10">
        <v>6</v>
      </c>
      <c r="AW231">
        <f t="shared" si="45"/>
        <v>-7</v>
      </c>
      <c r="AX231">
        <f t="shared" si="46"/>
        <v>-6</v>
      </c>
      <c r="AY231">
        <f t="shared" si="47"/>
        <v>-3.3333333333333335</v>
      </c>
      <c r="AZ231">
        <f t="shared" si="48"/>
        <v>4.333333333333333</v>
      </c>
      <c r="BA231">
        <f t="shared" si="49"/>
        <v>10.666666666666666</v>
      </c>
      <c r="BB231">
        <f t="shared" si="50"/>
        <v>18</v>
      </c>
      <c r="BC231" s="20">
        <f t="shared" si="51"/>
        <v>16.666666666666664</v>
      </c>
      <c r="BD231" s="17">
        <f>SUM(X231:AC231)</f>
        <v>20.333333333333336</v>
      </c>
      <c r="BE231" s="45">
        <f>SUM(BC231:BD231)</f>
        <v>37</v>
      </c>
    </row>
    <row r="232" spans="1:57" ht="13" x14ac:dyDescent="0.15">
      <c r="A232" s="2" t="s">
        <v>0</v>
      </c>
      <c r="B232" s="2" t="s">
        <v>1</v>
      </c>
      <c r="C232" s="2" t="s">
        <v>2</v>
      </c>
      <c r="D232" s="2" t="s">
        <v>12</v>
      </c>
      <c r="E232" s="29">
        <v>150</v>
      </c>
      <c r="F232" s="14">
        <v>2</v>
      </c>
      <c r="G232" s="2">
        <v>1</v>
      </c>
      <c r="H232" s="10">
        <v>1</v>
      </c>
      <c r="I232" s="2">
        <v>1</v>
      </c>
      <c r="J232" s="2">
        <v>6</v>
      </c>
      <c r="K232" s="10">
        <v>6</v>
      </c>
      <c r="L232" s="2">
        <v>1</v>
      </c>
      <c r="M232" s="2">
        <v>7</v>
      </c>
      <c r="N232" s="10">
        <v>1</v>
      </c>
      <c r="O232" s="2">
        <v>1</v>
      </c>
      <c r="P232" s="2">
        <v>7</v>
      </c>
      <c r="Q232" s="10">
        <v>7</v>
      </c>
      <c r="R232" s="2">
        <v>5</v>
      </c>
      <c r="S232" s="2">
        <v>7</v>
      </c>
      <c r="T232" s="10">
        <v>7</v>
      </c>
      <c r="U232" s="2">
        <v>5</v>
      </c>
      <c r="V232" s="2">
        <v>7</v>
      </c>
      <c r="W232" s="2">
        <v>7</v>
      </c>
      <c r="X232" s="2">
        <f t="shared" si="39"/>
        <v>-4</v>
      </c>
      <c r="Y232" s="2">
        <f t="shared" si="40"/>
        <v>-8.6666666666666661</v>
      </c>
      <c r="Z232" s="2">
        <f t="shared" si="41"/>
        <v>-3</v>
      </c>
      <c r="AA232" s="2">
        <f t="shared" si="42"/>
        <v>5</v>
      </c>
      <c r="AB232" s="2">
        <f t="shared" si="43"/>
        <v>12.666666666666666</v>
      </c>
      <c r="AC232" s="2">
        <f t="shared" si="44"/>
        <v>19</v>
      </c>
      <c r="AE232" s="3">
        <v>1</v>
      </c>
      <c r="AF232" s="2">
        <v>2</v>
      </c>
      <c r="AG232" s="10">
        <v>1</v>
      </c>
      <c r="AH232" s="2">
        <v>1</v>
      </c>
      <c r="AI232" s="2">
        <v>1</v>
      </c>
      <c r="AJ232" s="10">
        <v>6</v>
      </c>
      <c r="AK232" s="2">
        <v>1</v>
      </c>
      <c r="AL232" s="2">
        <v>5</v>
      </c>
      <c r="AM232" s="10">
        <v>1</v>
      </c>
      <c r="AN232" s="5">
        <v>1</v>
      </c>
      <c r="AO232" s="2">
        <v>7</v>
      </c>
      <c r="AP232" s="10">
        <v>7</v>
      </c>
      <c r="AQ232" s="2">
        <v>7</v>
      </c>
      <c r="AR232" s="2">
        <v>7</v>
      </c>
      <c r="AS232" s="10">
        <v>7</v>
      </c>
      <c r="AT232" s="2">
        <v>7</v>
      </c>
      <c r="AU232" s="2">
        <v>7</v>
      </c>
      <c r="AV232" s="10">
        <v>7</v>
      </c>
      <c r="AW232">
        <f t="shared" si="45"/>
        <v>-4</v>
      </c>
      <c r="AX232">
        <f t="shared" si="46"/>
        <v>-5.333333333333333</v>
      </c>
      <c r="AY232">
        <f t="shared" si="47"/>
        <v>-2.3333333333333335</v>
      </c>
      <c r="AZ232">
        <f t="shared" si="48"/>
        <v>5</v>
      </c>
      <c r="BA232">
        <f t="shared" si="49"/>
        <v>14</v>
      </c>
      <c r="BB232">
        <f t="shared" si="50"/>
        <v>21</v>
      </c>
      <c r="BC232" s="20">
        <f t="shared" si="51"/>
        <v>28.333333333333336</v>
      </c>
      <c r="BD232" s="17">
        <f>SUM(X232:AC232)</f>
        <v>21</v>
      </c>
      <c r="BE232" s="45">
        <f>SUM(BC232:BD232)</f>
        <v>49.333333333333336</v>
      </c>
    </row>
    <row r="233" spans="1:57" ht="13" x14ac:dyDescent="0.15">
      <c r="A233" s="27" t="s">
        <v>11</v>
      </c>
      <c r="B233" s="2" t="s">
        <v>1</v>
      </c>
      <c r="C233" s="2" t="s">
        <v>14</v>
      </c>
      <c r="D233" s="2" t="s">
        <v>12</v>
      </c>
      <c r="E233" s="29">
        <v>500</v>
      </c>
      <c r="F233" s="14">
        <v>4</v>
      </c>
      <c r="G233" s="2">
        <v>1</v>
      </c>
      <c r="H233" s="10">
        <v>3</v>
      </c>
      <c r="I233" s="2">
        <v>3</v>
      </c>
      <c r="J233" s="2">
        <v>1</v>
      </c>
      <c r="K233" s="10">
        <v>1</v>
      </c>
      <c r="L233" s="2">
        <v>4</v>
      </c>
      <c r="M233" s="2">
        <v>4</v>
      </c>
      <c r="N233" s="10">
        <v>6</v>
      </c>
      <c r="O233" s="2">
        <v>1</v>
      </c>
      <c r="P233" s="2">
        <v>6</v>
      </c>
      <c r="Q233" s="10">
        <v>6</v>
      </c>
      <c r="R233" s="2">
        <v>7</v>
      </c>
      <c r="S233" s="2">
        <v>5</v>
      </c>
      <c r="T233" s="10">
        <v>6</v>
      </c>
      <c r="U233" s="2">
        <v>7</v>
      </c>
      <c r="V233" s="2">
        <v>7</v>
      </c>
      <c r="W233" s="2">
        <v>7</v>
      </c>
      <c r="X233" s="2">
        <f t="shared" si="39"/>
        <v>-8</v>
      </c>
      <c r="Y233" s="2">
        <f t="shared" si="40"/>
        <v>-3.3333333333333335</v>
      </c>
      <c r="Z233" s="2">
        <f t="shared" si="41"/>
        <v>-4.666666666666667</v>
      </c>
      <c r="AA233" s="2">
        <f t="shared" si="42"/>
        <v>4.333333333333333</v>
      </c>
      <c r="AB233" s="2">
        <f t="shared" si="43"/>
        <v>12</v>
      </c>
      <c r="AC233" s="2">
        <f t="shared" si="44"/>
        <v>21</v>
      </c>
      <c r="AE233" s="3">
        <v>2</v>
      </c>
      <c r="AF233" s="2">
        <v>1</v>
      </c>
      <c r="AG233" s="10">
        <v>2</v>
      </c>
      <c r="AH233" s="2">
        <v>5</v>
      </c>
      <c r="AI233" s="2">
        <v>1</v>
      </c>
      <c r="AJ233" s="10">
        <v>1</v>
      </c>
      <c r="AK233" s="2">
        <v>4</v>
      </c>
      <c r="AL233" s="2">
        <v>4</v>
      </c>
      <c r="AM233" s="10">
        <v>5</v>
      </c>
      <c r="AN233" s="5">
        <v>1</v>
      </c>
      <c r="AO233" s="2">
        <v>7</v>
      </c>
      <c r="AP233" s="10">
        <v>6</v>
      </c>
      <c r="AQ233" s="2">
        <v>6</v>
      </c>
      <c r="AR233" s="2">
        <v>6</v>
      </c>
      <c r="AS233" s="10">
        <v>6</v>
      </c>
      <c r="AT233" s="2">
        <v>6</v>
      </c>
      <c r="AU233" s="2">
        <v>6</v>
      </c>
      <c r="AV233" s="10">
        <v>7</v>
      </c>
      <c r="AW233">
        <f t="shared" si="45"/>
        <v>-5</v>
      </c>
      <c r="AX233">
        <f t="shared" si="46"/>
        <v>-4.666666666666667</v>
      </c>
      <c r="AY233">
        <f t="shared" si="47"/>
        <v>-4.333333333333333</v>
      </c>
      <c r="AZ233">
        <f t="shared" si="48"/>
        <v>4.666666666666667</v>
      </c>
      <c r="BA233">
        <f t="shared" si="49"/>
        <v>12</v>
      </c>
      <c r="BB233">
        <f t="shared" si="50"/>
        <v>19</v>
      </c>
      <c r="BC233" s="20">
        <f t="shared" si="51"/>
        <v>21.666666666666668</v>
      </c>
      <c r="BD233" s="17">
        <f>SUM(X233:AC233)</f>
        <v>21.333333333333332</v>
      </c>
      <c r="BE233" s="45">
        <f>SUM(BC233:BD233)</f>
        <v>43</v>
      </c>
    </row>
    <row r="234" spans="1:57" ht="13" x14ac:dyDescent="0.15">
      <c r="A234" s="2" t="s">
        <v>5</v>
      </c>
      <c r="B234" s="2" t="s">
        <v>1</v>
      </c>
      <c r="C234" s="2" t="s">
        <v>2</v>
      </c>
      <c r="D234" s="2" t="s">
        <v>3</v>
      </c>
      <c r="E234" s="29">
        <v>300</v>
      </c>
      <c r="F234" s="14">
        <v>1</v>
      </c>
      <c r="G234" s="2">
        <v>1</v>
      </c>
      <c r="H234" s="10">
        <v>1</v>
      </c>
      <c r="I234" s="2">
        <v>4</v>
      </c>
      <c r="J234" s="2">
        <v>2</v>
      </c>
      <c r="K234" s="10">
        <v>2</v>
      </c>
      <c r="L234" s="2">
        <v>2</v>
      </c>
      <c r="M234" s="2">
        <v>2</v>
      </c>
      <c r="N234" s="10">
        <v>1</v>
      </c>
      <c r="O234" s="2">
        <v>4</v>
      </c>
      <c r="P234" s="2">
        <v>6</v>
      </c>
      <c r="Q234" s="10">
        <v>5</v>
      </c>
      <c r="R234" s="2">
        <v>5</v>
      </c>
      <c r="S234" s="2">
        <v>5</v>
      </c>
      <c r="T234" s="10">
        <v>4</v>
      </c>
      <c r="U234" s="2">
        <v>5</v>
      </c>
      <c r="V234" s="2">
        <v>6</v>
      </c>
      <c r="W234" s="2">
        <v>6</v>
      </c>
      <c r="X234" s="2">
        <f t="shared" si="39"/>
        <v>-3</v>
      </c>
      <c r="Y234" s="2">
        <f t="shared" si="40"/>
        <v>-5.333333333333333</v>
      </c>
      <c r="Z234" s="2">
        <f t="shared" si="41"/>
        <v>-1.6666666666666667</v>
      </c>
      <c r="AA234" s="2">
        <f t="shared" si="42"/>
        <v>5</v>
      </c>
      <c r="AB234" s="2">
        <f t="shared" si="43"/>
        <v>9.3333333333333339</v>
      </c>
      <c r="AC234" s="2">
        <f t="shared" si="44"/>
        <v>17</v>
      </c>
      <c r="AE234" s="3">
        <v>1</v>
      </c>
      <c r="AF234" s="2">
        <v>1</v>
      </c>
      <c r="AG234" s="10">
        <v>1</v>
      </c>
      <c r="AH234" s="2">
        <v>2</v>
      </c>
      <c r="AI234" s="2">
        <v>1</v>
      </c>
      <c r="AJ234" s="10">
        <v>1</v>
      </c>
      <c r="AK234" s="2">
        <v>1</v>
      </c>
      <c r="AL234" s="2">
        <v>4</v>
      </c>
      <c r="AM234" s="10">
        <v>1</v>
      </c>
      <c r="AN234" s="5">
        <v>4</v>
      </c>
      <c r="AO234" s="2">
        <v>4</v>
      </c>
      <c r="AP234" s="10">
        <v>6</v>
      </c>
      <c r="AQ234" s="2">
        <v>5</v>
      </c>
      <c r="AR234" s="2">
        <v>5</v>
      </c>
      <c r="AS234" s="10">
        <v>5</v>
      </c>
      <c r="AT234" s="2">
        <v>5</v>
      </c>
      <c r="AU234" s="2">
        <v>5</v>
      </c>
      <c r="AV234" s="10">
        <v>6</v>
      </c>
      <c r="AW234">
        <f t="shared" si="45"/>
        <v>-3</v>
      </c>
      <c r="AX234">
        <f t="shared" si="46"/>
        <v>-2.6666666666666665</v>
      </c>
      <c r="AY234">
        <f t="shared" si="47"/>
        <v>-2</v>
      </c>
      <c r="AZ234">
        <f t="shared" si="48"/>
        <v>4.666666666666667</v>
      </c>
      <c r="BA234">
        <f t="shared" si="49"/>
        <v>10</v>
      </c>
      <c r="BB234">
        <f t="shared" si="50"/>
        <v>16</v>
      </c>
      <c r="BC234" s="20">
        <f t="shared" si="51"/>
        <v>23</v>
      </c>
      <c r="BD234" s="17">
        <f>SUM(X234:AC234)</f>
        <v>21.333333333333336</v>
      </c>
      <c r="BE234" s="45">
        <f>SUM(BC234:BD234)</f>
        <v>44.333333333333336</v>
      </c>
    </row>
    <row r="235" spans="1:57" ht="13" x14ac:dyDescent="0.15">
      <c r="A235" s="2" t="s">
        <v>0</v>
      </c>
      <c r="B235" s="2" t="s">
        <v>1</v>
      </c>
      <c r="C235" s="2" t="s">
        <v>2</v>
      </c>
      <c r="D235" s="2" t="s">
        <v>3</v>
      </c>
      <c r="E235" s="29" t="s">
        <v>21</v>
      </c>
      <c r="F235" s="14">
        <v>3</v>
      </c>
      <c r="G235" s="2">
        <v>2</v>
      </c>
      <c r="H235" s="10">
        <v>2</v>
      </c>
      <c r="I235" s="2">
        <v>1</v>
      </c>
      <c r="J235" s="2">
        <v>1</v>
      </c>
      <c r="K235" s="10">
        <v>1</v>
      </c>
      <c r="L235" s="2">
        <v>6</v>
      </c>
      <c r="M235" s="2">
        <v>6</v>
      </c>
      <c r="N235" s="10">
        <v>2</v>
      </c>
      <c r="O235" s="2">
        <v>1</v>
      </c>
      <c r="P235" s="2">
        <v>2</v>
      </c>
      <c r="Q235" s="10">
        <v>5</v>
      </c>
      <c r="R235" s="2">
        <v>6</v>
      </c>
      <c r="S235" s="2">
        <v>6</v>
      </c>
      <c r="T235" s="10">
        <v>7</v>
      </c>
      <c r="U235" s="2">
        <v>6</v>
      </c>
      <c r="V235" s="2">
        <v>7</v>
      </c>
      <c r="W235" s="2">
        <v>7</v>
      </c>
      <c r="X235" s="2">
        <f t="shared" si="39"/>
        <v>-7</v>
      </c>
      <c r="Y235" s="2">
        <f t="shared" si="40"/>
        <v>-2</v>
      </c>
      <c r="Z235" s="2">
        <f t="shared" si="41"/>
        <v>-4.666666666666667</v>
      </c>
      <c r="AA235" s="2">
        <f t="shared" si="42"/>
        <v>2.6666666666666665</v>
      </c>
      <c r="AB235" s="2">
        <f t="shared" si="43"/>
        <v>12.666666666666666</v>
      </c>
      <c r="AC235" s="2">
        <f t="shared" si="44"/>
        <v>20</v>
      </c>
      <c r="AE235" s="3">
        <v>2</v>
      </c>
      <c r="AF235" s="2">
        <v>2</v>
      </c>
      <c r="AG235" s="10">
        <v>2</v>
      </c>
      <c r="AH235" s="2">
        <v>3</v>
      </c>
      <c r="AI235" s="2">
        <v>1</v>
      </c>
      <c r="AJ235" s="10">
        <v>1</v>
      </c>
      <c r="AK235" s="2">
        <v>5</v>
      </c>
      <c r="AL235" s="2">
        <v>6</v>
      </c>
      <c r="AM235" s="10">
        <v>2</v>
      </c>
      <c r="AN235" s="5">
        <v>1</v>
      </c>
      <c r="AO235" s="2">
        <v>3</v>
      </c>
      <c r="AP235" s="10">
        <v>5</v>
      </c>
      <c r="AQ235" s="2">
        <v>7</v>
      </c>
      <c r="AR235" s="2">
        <v>7</v>
      </c>
      <c r="AS235" s="10">
        <v>7</v>
      </c>
      <c r="AT235" s="2">
        <v>6</v>
      </c>
      <c r="AU235" s="2">
        <v>7</v>
      </c>
      <c r="AV235" s="10">
        <v>7</v>
      </c>
      <c r="AW235">
        <f t="shared" si="45"/>
        <v>-6</v>
      </c>
      <c r="AX235">
        <f t="shared" si="46"/>
        <v>-3.3333333333333335</v>
      </c>
      <c r="AY235">
        <f t="shared" si="47"/>
        <v>-4.333333333333333</v>
      </c>
      <c r="AZ235">
        <f t="shared" si="48"/>
        <v>3</v>
      </c>
      <c r="BA235">
        <f t="shared" si="49"/>
        <v>14</v>
      </c>
      <c r="BB235">
        <f t="shared" si="50"/>
        <v>20</v>
      </c>
      <c r="BC235" s="20">
        <f t="shared" si="51"/>
        <v>23.333333333333332</v>
      </c>
      <c r="BD235" s="17">
        <f>SUM(X235:AC235)</f>
        <v>21.666666666666664</v>
      </c>
      <c r="BE235" s="45">
        <f>SUM(BC235:BD235)</f>
        <v>45</v>
      </c>
    </row>
    <row r="236" spans="1:57" ht="13" x14ac:dyDescent="0.15">
      <c r="A236" s="27" t="s">
        <v>11</v>
      </c>
      <c r="B236" s="2" t="s">
        <v>1</v>
      </c>
      <c r="C236" s="2" t="s">
        <v>8</v>
      </c>
      <c r="D236" s="17" t="s">
        <v>43</v>
      </c>
      <c r="E236" s="23" t="s">
        <v>116</v>
      </c>
      <c r="F236" s="14">
        <v>1</v>
      </c>
      <c r="G236" s="2">
        <v>1</v>
      </c>
      <c r="H236" s="10">
        <v>1</v>
      </c>
      <c r="I236" s="2">
        <v>1</v>
      </c>
      <c r="J236" s="2">
        <v>1</v>
      </c>
      <c r="K236" s="10">
        <v>2</v>
      </c>
      <c r="L236" s="2">
        <v>2</v>
      </c>
      <c r="M236" s="2">
        <v>3</v>
      </c>
      <c r="N236" s="10">
        <v>1</v>
      </c>
      <c r="O236" s="2">
        <v>2</v>
      </c>
      <c r="P236" s="2">
        <v>3</v>
      </c>
      <c r="Q236" s="10">
        <v>5</v>
      </c>
      <c r="R236" s="2">
        <v>6</v>
      </c>
      <c r="S236" s="2">
        <v>7</v>
      </c>
      <c r="T236" s="10">
        <v>5</v>
      </c>
      <c r="U236" s="2">
        <v>6</v>
      </c>
      <c r="V236" s="2">
        <v>6</v>
      </c>
      <c r="W236" s="2">
        <v>2</v>
      </c>
      <c r="X236" s="2">
        <f t="shared" si="39"/>
        <v>-3</v>
      </c>
      <c r="Y236" s="2">
        <f t="shared" si="40"/>
        <v>-2.6666666666666665</v>
      </c>
      <c r="Z236" s="2">
        <f t="shared" si="41"/>
        <v>-2</v>
      </c>
      <c r="AA236" s="2">
        <f t="shared" si="42"/>
        <v>3.3333333333333335</v>
      </c>
      <c r="AB236" s="2">
        <f t="shared" si="43"/>
        <v>12</v>
      </c>
      <c r="AC236" s="2">
        <f t="shared" si="44"/>
        <v>14</v>
      </c>
      <c r="AE236" s="3">
        <v>1</v>
      </c>
      <c r="AF236" s="2">
        <v>1</v>
      </c>
      <c r="AG236" s="10">
        <v>1</v>
      </c>
      <c r="AH236" s="2">
        <v>2</v>
      </c>
      <c r="AI236" s="2">
        <v>1</v>
      </c>
      <c r="AJ236" s="10">
        <v>3</v>
      </c>
      <c r="AK236" s="2">
        <v>1</v>
      </c>
      <c r="AL236" s="2">
        <v>2</v>
      </c>
      <c r="AM236" s="10">
        <v>1</v>
      </c>
      <c r="AN236" s="5">
        <v>1</v>
      </c>
      <c r="AO236" s="2">
        <v>5</v>
      </c>
      <c r="AP236" s="10">
        <v>4</v>
      </c>
      <c r="AQ236" s="2">
        <v>5</v>
      </c>
      <c r="AR236" s="2">
        <v>5</v>
      </c>
      <c r="AS236" s="10">
        <v>5</v>
      </c>
      <c r="AT236" s="2">
        <v>6</v>
      </c>
      <c r="AU236" s="2">
        <v>5</v>
      </c>
      <c r="AV236" s="10">
        <v>4</v>
      </c>
      <c r="AW236">
        <f t="shared" si="45"/>
        <v>-3</v>
      </c>
      <c r="AX236">
        <f t="shared" si="46"/>
        <v>-4</v>
      </c>
      <c r="AY236">
        <f t="shared" si="47"/>
        <v>-1.3333333333333333</v>
      </c>
      <c r="AZ236">
        <f t="shared" si="48"/>
        <v>3.3333333333333335</v>
      </c>
      <c r="BA236">
        <f t="shared" si="49"/>
        <v>10</v>
      </c>
      <c r="BB236">
        <f t="shared" si="50"/>
        <v>15</v>
      </c>
      <c r="BC236" s="20">
        <f t="shared" si="51"/>
        <v>20</v>
      </c>
      <c r="BD236" s="17">
        <f>SUM(X236:AC236)</f>
        <v>21.666666666666668</v>
      </c>
      <c r="BE236" s="45">
        <f>SUM(BC236:BD236)</f>
        <v>41.666666666666671</v>
      </c>
    </row>
    <row r="237" spans="1:57" ht="13" x14ac:dyDescent="0.15">
      <c r="A237" s="2" t="s">
        <v>5</v>
      </c>
      <c r="B237" s="2" t="s">
        <v>6</v>
      </c>
      <c r="C237" s="2" t="s">
        <v>2</v>
      </c>
      <c r="D237" s="2" t="s">
        <v>3</v>
      </c>
      <c r="E237" s="28" t="s">
        <v>121</v>
      </c>
      <c r="F237" s="14">
        <v>2</v>
      </c>
      <c r="G237" s="2">
        <v>2</v>
      </c>
      <c r="H237" s="10">
        <v>2</v>
      </c>
      <c r="I237" s="2">
        <v>1</v>
      </c>
      <c r="J237" s="2">
        <v>1</v>
      </c>
      <c r="K237" s="10">
        <v>1</v>
      </c>
      <c r="L237" s="2">
        <v>1</v>
      </c>
      <c r="M237" s="2">
        <v>2</v>
      </c>
      <c r="N237" s="10">
        <v>5</v>
      </c>
      <c r="O237" s="2">
        <v>3</v>
      </c>
      <c r="P237" s="2">
        <v>4</v>
      </c>
      <c r="Q237" s="10">
        <v>5</v>
      </c>
      <c r="R237" s="2">
        <v>5</v>
      </c>
      <c r="S237" s="2">
        <v>6</v>
      </c>
      <c r="T237" s="10">
        <v>6</v>
      </c>
      <c r="U237" s="2">
        <v>6</v>
      </c>
      <c r="V237" s="2">
        <v>6</v>
      </c>
      <c r="W237" s="2">
        <v>5</v>
      </c>
      <c r="X237" s="2">
        <f t="shared" si="39"/>
        <v>-6</v>
      </c>
      <c r="Y237" s="2">
        <f t="shared" si="40"/>
        <v>-2</v>
      </c>
      <c r="Z237" s="2">
        <f t="shared" si="41"/>
        <v>-2.6666666666666665</v>
      </c>
      <c r="AA237" s="2">
        <f t="shared" si="42"/>
        <v>4</v>
      </c>
      <c r="AB237" s="2">
        <f t="shared" si="43"/>
        <v>11.333333333333334</v>
      </c>
      <c r="AC237" s="2">
        <f t="shared" si="44"/>
        <v>17</v>
      </c>
      <c r="AE237" s="3">
        <v>2</v>
      </c>
      <c r="AF237" s="2">
        <v>1</v>
      </c>
      <c r="AG237" s="10">
        <v>2</v>
      </c>
      <c r="AH237" s="2">
        <v>3</v>
      </c>
      <c r="AI237" s="2">
        <v>1</v>
      </c>
      <c r="AJ237" s="10">
        <v>1</v>
      </c>
      <c r="AK237" s="2">
        <v>1</v>
      </c>
      <c r="AL237" s="2">
        <v>1</v>
      </c>
      <c r="AM237" s="10">
        <v>4</v>
      </c>
      <c r="AN237" s="5">
        <v>1</v>
      </c>
      <c r="AO237" s="2">
        <v>4</v>
      </c>
      <c r="AP237" s="10">
        <v>5</v>
      </c>
      <c r="AQ237" s="2">
        <v>5</v>
      </c>
      <c r="AR237" s="2">
        <v>6</v>
      </c>
      <c r="AS237" s="10">
        <v>6</v>
      </c>
      <c r="AT237" s="2">
        <v>6</v>
      </c>
      <c r="AU237" s="2">
        <v>6</v>
      </c>
      <c r="AV237" s="10">
        <v>5</v>
      </c>
      <c r="AW237">
        <f t="shared" si="45"/>
        <v>-5</v>
      </c>
      <c r="AX237">
        <f t="shared" si="46"/>
        <v>-3.3333333333333335</v>
      </c>
      <c r="AY237">
        <f t="shared" si="47"/>
        <v>-2</v>
      </c>
      <c r="AZ237">
        <f t="shared" si="48"/>
        <v>3.3333333333333335</v>
      </c>
      <c r="BA237">
        <f t="shared" si="49"/>
        <v>11.333333333333334</v>
      </c>
      <c r="BB237">
        <f t="shared" si="50"/>
        <v>17</v>
      </c>
      <c r="BC237" s="20">
        <f t="shared" si="51"/>
        <v>21.333333333333336</v>
      </c>
      <c r="BD237" s="17">
        <f>SUM(X237:AC237)</f>
        <v>21.666666666666668</v>
      </c>
      <c r="BE237" s="45">
        <f>SUM(BC237:BD237)</f>
        <v>43</v>
      </c>
    </row>
    <row r="238" spans="1:57" ht="13" x14ac:dyDescent="0.15">
      <c r="A238" s="2" t="s">
        <v>9</v>
      </c>
      <c r="B238" s="2" t="s">
        <v>1</v>
      </c>
      <c r="C238" s="2" t="s">
        <v>2</v>
      </c>
      <c r="D238" s="17" t="s">
        <v>19</v>
      </c>
      <c r="E238" s="29">
        <v>125</v>
      </c>
      <c r="F238" s="14">
        <v>1</v>
      </c>
      <c r="G238" s="2">
        <v>1</v>
      </c>
      <c r="H238" s="10">
        <v>2</v>
      </c>
      <c r="I238" s="2">
        <v>3</v>
      </c>
      <c r="J238" s="2">
        <v>1</v>
      </c>
      <c r="K238" s="10">
        <v>1</v>
      </c>
      <c r="L238" s="2">
        <v>1</v>
      </c>
      <c r="M238" s="2">
        <v>6</v>
      </c>
      <c r="N238" s="10">
        <v>5</v>
      </c>
      <c r="O238" s="2">
        <v>1</v>
      </c>
      <c r="P238" s="2">
        <v>4</v>
      </c>
      <c r="Q238" s="10">
        <v>6</v>
      </c>
      <c r="R238" s="2">
        <v>5</v>
      </c>
      <c r="S238" s="2">
        <v>6</v>
      </c>
      <c r="T238" s="10">
        <v>5</v>
      </c>
      <c r="U238" s="2">
        <v>6</v>
      </c>
      <c r="V238" s="2">
        <v>7</v>
      </c>
      <c r="W238" s="2">
        <v>6</v>
      </c>
      <c r="X238" s="2">
        <f t="shared" si="39"/>
        <v>-4</v>
      </c>
      <c r="Y238" s="2">
        <f t="shared" si="40"/>
        <v>-3.3333333333333335</v>
      </c>
      <c r="Z238" s="2">
        <f t="shared" si="41"/>
        <v>-4</v>
      </c>
      <c r="AA238" s="2">
        <f t="shared" si="42"/>
        <v>3.6666666666666665</v>
      </c>
      <c r="AB238" s="2">
        <f t="shared" si="43"/>
        <v>10.666666666666666</v>
      </c>
      <c r="AC238" s="2">
        <f t="shared" si="44"/>
        <v>19</v>
      </c>
      <c r="AE238" s="3">
        <v>1</v>
      </c>
      <c r="AF238" s="2">
        <v>1</v>
      </c>
      <c r="AG238" s="10">
        <v>1</v>
      </c>
      <c r="AH238" s="2">
        <v>6</v>
      </c>
      <c r="AI238" s="2">
        <v>1</v>
      </c>
      <c r="AJ238" s="10">
        <v>1</v>
      </c>
      <c r="AK238" s="2">
        <v>1</v>
      </c>
      <c r="AL238" s="2">
        <v>5</v>
      </c>
      <c r="AM238" s="10">
        <v>4</v>
      </c>
      <c r="AN238" s="5">
        <v>1</v>
      </c>
      <c r="AO238" s="2">
        <v>5</v>
      </c>
      <c r="AP238" s="10">
        <v>6</v>
      </c>
      <c r="AQ238" s="2">
        <v>5</v>
      </c>
      <c r="AR238" s="2">
        <v>5</v>
      </c>
      <c r="AS238" s="10">
        <v>6</v>
      </c>
      <c r="AT238" s="2">
        <v>7</v>
      </c>
      <c r="AU238" s="2">
        <v>6</v>
      </c>
      <c r="AV238" s="10">
        <v>5</v>
      </c>
      <c r="AW238">
        <f t="shared" si="45"/>
        <v>-3</v>
      </c>
      <c r="AX238">
        <f t="shared" si="46"/>
        <v>-5.333333333333333</v>
      </c>
      <c r="AY238">
        <f t="shared" si="47"/>
        <v>-3.3333333333333335</v>
      </c>
      <c r="AZ238">
        <f t="shared" si="48"/>
        <v>4</v>
      </c>
      <c r="BA238">
        <f t="shared" si="49"/>
        <v>10.666666666666666</v>
      </c>
      <c r="BB238">
        <f t="shared" si="50"/>
        <v>18</v>
      </c>
      <c r="BC238" s="20">
        <f t="shared" si="51"/>
        <v>21</v>
      </c>
      <c r="BD238" s="17">
        <f>SUM(X238:AC238)</f>
        <v>22</v>
      </c>
      <c r="BE238" s="45">
        <f>SUM(BC238:BD238)</f>
        <v>43</v>
      </c>
    </row>
    <row r="239" spans="1:57" ht="13" x14ac:dyDescent="0.15">
      <c r="A239" s="2" t="s">
        <v>9</v>
      </c>
      <c r="B239" s="2" t="s">
        <v>1</v>
      </c>
      <c r="C239" s="2" t="s">
        <v>2</v>
      </c>
      <c r="D239" s="25" t="s">
        <v>3</v>
      </c>
      <c r="E239" s="29" t="s">
        <v>29</v>
      </c>
      <c r="F239" s="14">
        <v>1</v>
      </c>
      <c r="G239" s="2">
        <v>1</v>
      </c>
      <c r="H239" s="10">
        <v>3</v>
      </c>
      <c r="I239" s="2">
        <v>2</v>
      </c>
      <c r="J239" s="2">
        <v>2</v>
      </c>
      <c r="K239" s="10">
        <v>3</v>
      </c>
      <c r="L239" s="2">
        <v>5</v>
      </c>
      <c r="M239" s="2">
        <v>7</v>
      </c>
      <c r="N239" s="10">
        <v>6</v>
      </c>
      <c r="O239" s="2">
        <v>1</v>
      </c>
      <c r="P239" s="2">
        <v>6</v>
      </c>
      <c r="Q239" s="10">
        <v>7</v>
      </c>
      <c r="R239" s="2">
        <v>7</v>
      </c>
      <c r="S239" s="2">
        <v>7</v>
      </c>
      <c r="T239" s="10">
        <v>7</v>
      </c>
      <c r="U239" s="2">
        <v>6</v>
      </c>
      <c r="V239" s="2">
        <v>7</v>
      </c>
      <c r="W239" s="2">
        <v>6</v>
      </c>
      <c r="X239" s="2">
        <f t="shared" si="39"/>
        <v>-5</v>
      </c>
      <c r="Y239" s="2">
        <f t="shared" si="40"/>
        <v>-4.666666666666667</v>
      </c>
      <c r="Z239" s="2">
        <f t="shared" si="41"/>
        <v>-6</v>
      </c>
      <c r="AA239" s="2">
        <f t="shared" si="42"/>
        <v>4.666666666666667</v>
      </c>
      <c r="AB239" s="2">
        <f t="shared" si="43"/>
        <v>14</v>
      </c>
      <c r="AC239" s="2">
        <f t="shared" si="44"/>
        <v>19</v>
      </c>
      <c r="AE239" s="3">
        <v>1</v>
      </c>
      <c r="AF239" s="2">
        <v>1</v>
      </c>
      <c r="AG239" s="10">
        <v>5</v>
      </c>
      <c r="AH239" s="2">
        <v>2</v>
      </c>
      <c r="AI239" s="2">
        <v>2</v>
      </c>
      <c r="AJ239" s="10">
        <v>2</v>
      </c>
      <c r="AK239" s="2">
        <v>6</v>
      </c>
      <c r="AL239" s="2">
        <v>6</v>
      </c>
      <c r="AM239" s="10">
        <v>6</v>
      </c>
      <c r="AN239" s="5">
        <v>2</v>
      </c>
      <c r="AO239" s="2">
        <v>6</v>
      </c>
      <c r="AP239" s="10">
        <v>7</v>
      </c>
      <c r="AQ239" s="2">
        <v>7</v>
      </c>
      <c r="AR239" s="2">
        <v>7</v>
      </c>
      <c r="AS239" s="10">
        <v>7</v>
      </c>
      <c r="AT239" s="2">
        <v>7</v>
      </c>
      <c r="AU239" s="2">
        <v>7</v>
      </c>
      <c r="AV239" s="10">
        <v>6</v>
      </c>
      <c r="AW239">
        <f t="shared" si="45"/>
        <v>-7</v>
      </c>
      <c r="AX239">
        <f t="shared" si="46"/>
        <v>-4</v>
      </c>
      <c r="AY239">
        <f t="shared" si="47"/>
        <v>-6</v>
      </c>
      <c r="AZ239">
        <f t="shared" si="48"/>
        <v>5</v>
      </c>
      <c r="BA239">
        <f t="shared" si="49"/>
        <v>14</v>
      </c>
      <c r="BB239">
        <f t="shared" si="50"/>
        <v>20</v>
      </c>
      <c r="BC239" s="20">
        <f t="shared" si="51"/>
        <v>22</v>
      </c>
      <c r="BD239" s="17">
        <f>SUM(X239:AC239)</f>
        <v>22</v>
      </c>
      <c r="BE239" s="45">
        <f>SUM(BC239:BD239)</f>
        <v>44</v>
      </c>
    </row>
    <row r="240" spans="1:57" ht="13" x14ac:dyDescent="0.15">
      <c r="A240" s="2" t="s">
        <v>5</v>
      </c>
      <c r="B240" s="2" t="s">
        <v>6</v>
      </c>
      <c r="C240" s="2" t="s">
        <v>2</v>
      </c>
      <c r="D240" s="2" t="s">
        <v>3</v>
      </c>
      <c r="E240" s="23" t="s">
        <v>116</v>
      </c>
      <c r="F240" s="14">
        <v>2</v>
      </c>
      <c r="G240" s="2">
        <v>1</v>
      </c>
      <c r="H240" s="10">
        <v>1</v>
      </c>
      <c r="I240" s="2">
        <v>2</v>
      </c>
      <c r="J240" s="2">
        <v>1</v>
      </c>
      <c r="K240" s="10">
        <v>1</v>
      </c>
      <c r="L240" s="2">
        <v>3</v>
      </c>
      <c r="M240" s="2">
        <v>2</v>
      </c>
      <c r="N240" s="10">
        <v>3</v>
      </c>
      <c r="O240" s="2">
        <v>1</v>
      </c>
      <c r="P240" s="2">
        <v>2</v>
      </c>
      <c r="Q240" s="10">
        <v>2</v>
      </c>
      <c r="R240" s="2">
        <v>7</v>
      </c>
      <c r="S240" s="2">
        <v>6</v>
      </c>
      <c r="T240" s="10">
        <v>6</v>
      </c>
      <c r="U240" s="2">
        <v>7</v>
      </c>
      <c r="V240" s="2">
        <v>7</v>
      </c>
      <c r="W240" s="2">
        <v>3</v>
      </c>
      <c r="X240" s="2">
        <f t="shared" si="39"/>
        <v>-4</v>
      </c>
      <c r="Y240" s="2">
        <f t="shared" si="40"/>
        <v>-2.6666666666666665</v>
      </c>
      <c r="Z240" s="2">
        <f t="shared" si="41"/>
        <v>-2.6666666666666665</v>
      </c>
      <c r="AA240" s="2">
        <f t="shared" si="42"/>
        <v>1.6666666666666667</v>
      </c>
      <c r="AB240" s="2">
        <f t="shared" si="43"/>
        <v>12.666666666666666</v>
      </c>
      <c r="AC240" s="2">
        <f t="shared" si="44"/>
        <v>17</v>
      </c>
      <c r="AE240" s="3">
        <v>1</v>
      </c>
      <c r="AF240" s="2">
        <v>1</v>
      </c>
      <c r="AG240" s="10">
        <v>1</v>
      </c>
      <c r="AH240" s="2">
        <v>2</v>
      </c>
      <c r="AI240" s="2">
        <v>1</v>
      </c>
      <c r="AJ240" s="10">
        <v>1</v>
      </c>
      <c r="AK240" s="2">
        <v>2</v>
      </c>
      <c r="AL240" s="2">
        <v>2</v>
      </c>
      <c r="AM240" s="10">
        <v>5</v>
      </c>
      <c r="AN240" s="5">
        <v>1</v>
      </c>
      <c r="AO240" s="2">
        <v>1</v>
      </c>
      <c r="AP240" s="10">
        <v>5</v>
      </c>
      <c r="AQ240" s="2">
        <v>6</v>
      </c>
      <c r="AR240" s="2">
        <v>6</v>
      </c>
      <c r="AS240" s="10">
        <v>6</v>
      </c>
      <c r="AT240" s="2">
        <v>7</v>
      </c>
      <c r="AU240" s="2">
        <v>6</v>
      </c>
      <c r="AV240" s="10">
        <v>5</v>
      </c>
      <c r="AW240">
        <f t="shared" si="45"/>
        <v>-3</v>
      </c>
      <c r="AX240">
        <f t="shared" si="46"/>
        <v>-2.6666666666666665</v>
      </c>
      <c r="AY240">
        <f t="shared" si="47"/>
        <v>-3</v>
      </c>
      <c r="AZ240">
        <f t="shared" si="48"/>
        <v>2.3333333333333335</v>
      </c>
      <c r="BA240">
        <f t="shared" si="49"/>
        <v>12</v>
      </c>
      <c r="BB240">
        <f t="shared" si="50"/>
        <v>18</v>
      </c>
      <c r="BC240" s="20">
        <f t="shared" si="51"/>
        <v>23.666666666666668</v>
      </c>
      <c r="BD240" s="17">
        <f>SUM(X240:AC240)</f>
        <v>22</v>
      </c>
      <c r="BE240" s="45">
        <f>SUM(BC240:BD240)</f>
        <v>45.666666666666671</v>
      </c>
    </row>
    <row r="241" spans="1:57" ht="13" x14ac:dyDescent="0.15">
      <c r="A241" s="2" t="s">
        <v>0</v>
      </c>
      <c r="B241" s="2" t="s">
        <v>1</v>
      </c>
      <c r="C241" s="2" t="s">
        <v>2</v>
      </c>
      <c r="D241" s="2" t="s">
        <v>3</v>
      </c>
      <c r="E241" s="29">
        <v>132</v>
      </c>
      <c r="F241" s="14">
        <v>1</v>
      </c>
      <c r="G241" s="2">
        <v>1</v>
      </c>
      <c r="H241" s="10">
        <v>1</v>
      </c>
      <c r="I241" s="2">
        <v>1</v>
      </c>
      <c r="J241" s="2">
        <v>1</v>
      </c>
      <c r="K241" s="10">
        <v>1</v>
      </c>
      <c r="L241" s="2">
        <v>1</v>
      </c>
      <c r="M241" s="2">
        <v>1</v>
      </c>
      <c r="N241" s="10">
        <v>1</v>
      </c>
      <c r="O241" s="2">
        <v>1</v>
      </c>
      <c r="P241" s="2">
        <v>1</v>
      </c>
      <c r="Q241" s="10">
        <v>1</v>
      </c>
      <c r="R241" s="2">
        <v>5</v>
      </c>
      <c r="S241" s="2">
        <v>5</v>
      </c>
      <c r="T241" s="10">
        <v>5</v>
      </c>
      <c r="U241" s="2">
        <v>7</v>
      </c>
      <c r="V241" s="2">
        <v>5</v>
      </c>
      <c r="W241" s="2">
        <v>5</v>
      </c>
      <c r="X241" s="2">
        <f t="shared" si="39"/>
        <v>-3</v>
      </c>
      <c r="Y241" s="2">
        <f t="shared" si="40"/>
        <v>-2</v>
      </c>
      <c r="Z241" s="2">
        <f t="shared" si="41"/>
        <v>-1</v>
      </c>
      <c r="AA241" s="2">
        <f t="shared" si="42"/>
        <v>1</v>
      </c>
      <c r="AB241" s="2">
        <f t="shared" si="43"/>
        <v>10</v>
      </c>
      <c r="AC241" s="2">
        <f t="shared" si="44"/>
        <v>17</v>
      </c>
      <c r="AE241" s="3">
        <v>1</v>
      </c>
      <c r="AF241" s="2">
        <v>1</v>
      </c>
      <c r="AG241" s="10">
        <v>1</v>
      </c>
      <c r="AH241" s="2">
        <v>1</v>
      </c>
      <c r="AI241" s="2">
        <v>1</v>
      </c>
      <c r="AJ241" s="10">
        <v>1</v>
      </c>
      <c r="AK241" s="2">
        <v>1</v>
      </c>
      <c r="AL241" s="2">
        <v>1</v>
      </c>
      <c r="AM241" s="10">
        <v>1</v>
      </c>
      <c r="AN241" s="5">
        <v>1</v>
      </c>
      <c r="AO241" s="2">
        <v>1</v>
      </c>
      <c r="AP241" s="10">
        <v>1</v>
      </c>
      <c r="AQ241" s="2">
        <v>1</v>
      </c>
      <c r="AR241" s="2">
        <v>5</v>
      </c>
      <c r="AS241" s="10">
        <v>4</v>
      </c>
      <c r="AT241" s="2">
        <v>1</v>
      </c>
      <c r="AU241" s="2">
        <v>1</v>
      </c>
      <c r="AV241" s="10">
        <v>1</v>
      </c>
      <c r="AW241">
        <f t="shared" si="45"/>
        <v>-3</v>
      </c>
      <c r="AX241">
        <f t="shared" si="46"/>
        <v>-2</v>
      </c>
      <c r="AY241">
        <f t="shared" si="47"/>
        <v>-1</v>
      </c>
      <c r="AZ241">
        <f t="shared" si="48"/>
        <v>1</v>
      </c>
      <c r="BA241">
        <f t="shared" si="49"/>
        <v>6.666666666666667</v>
      </c>
      <c r="BB241">
        <f t="shared" si="50"/>
        <v>3</v>
      </c>
      <c r="BC241" s="20">
        <f t="shared" si="51"/>
        <v>4.666666666666667</v>
      </c>
      <c r="BD241" s="17">
        <f>SUM(X241:AC241)</f>
        <v>22</v>
      </c>
      <c r="BE241" s="45">
        <f>SUM(BC241:BD241)</f>
        <v>26.666666666666668</v>
      </c>
    </row>
    <row r="242" spans="1:57" ht="13" x14ac:dyDescent="0.15">
      <c r="A242" s="2" t="s">
        <v>5</v>
      </c>
      <c r="B242" s="2" t="s">
        <v>1</v>
      </c>
      <c r="C242" s="2" t="s">
        <v>8</v>
      </c>
      <c r="D242" s="2" t="s">
        <v>12</v>
      </c>
      <c r="E242" s="29">
        <v>100</v>
      </c>
      <c r="F242" s="14">
        <v>1</v>
      </c>
      <c r="G242" s="2">
        <v>1</v>
      </c>
      <c r="H242" s="10">
        <v>1</v>
      </c>
      <c r="I242" s="2">
        <v>7</v>
      </c>
      <c r="J242" s="2">
        <v>4</v>
      </c>
      <c r="K242" s="10">
        <v>1</v>
      </c>
      <c r="L242" s="2">
        <v>3</v>
      </c>
      <c r="M242" s="2">
        <v>6</v>
      </c>
      <c r="N242" s="10">
        <v>3</v>
      </c>
      <c r="O242" s="2">
        <v>5</v>
      </c>
      <c r="P242" s="2">
        <v>7</v>
      </c>
      <c r="Q242" s="10">
        <v>7</v>
      </c>
      <c r="R242" s="2">
        <v>6</v>
      </c>
      <c r="S242" s="2">
        <v>6</v>
      </c>
      <c r="T242" s="10">
        <v>6</v>
      </c>
      <c r="U242" s="2">
        <v>6</v>
      </c>
      <c r="V242" s="2">
        <v>7</v>
      </c>
      <c r="W242" s="2">
        <v>6</v>
      </c>
      <c r="X242" s="2">
        <f t="shared" si="39"/>
        <v>-3</v>
      </c>
      <c r="Y242" s="2">
        <f t="shared" si="40"/>
        <v>-8</v>
      </c>
      <c r="Z242" s="2">
        <f t="shared" si="41"/>
        <v>-4</v>
      </c>
      <c r="AA242" s="2">
        <f t="shared" si="42"/>
        <v>6.333333333333333</v>
      </c>
      <c r="AB242" s="2">
        <f t="shared" si="43"/>
        <v>12</v>
      </c>
      <c r="AC242" s="2">
        <f t="shared" si="44"/>
        <v>19</v>
      </c>
      <c r="AE242" s="3">
        <v>1</v>
      </c>
      <c r="AF242" s="2">
        <v>1</v>
      </c>
      <c r="AG242" s="10">
        <v>1</v>
      </c>
      <c r="AH242" s="2">
        <v>6</v>
      </c>
      <c r="AI242" s="2">
        <v>4</v>
      </c>
      <c r="AJ242" s="10">
        <v>1</v>
      </c>
      <c r="AK242" s="2">
        <v>1</v>
      </c>
      <c r="AL242" s="2">
        <v>4</v>
      </c>
      <c r="AM242" s="10">
        <v>1</v>
      </c>
      <c r="AN242" s="5">
        <v>6</v>
      </c>
      <c r="AO242" s="2">
        <v>6</v>
      </c>
      <c r="AP242" s="10">
        <v>6</v>
      </c>
      <c r="AQ242" s="2">
        <v>6</v>
      </c>
      <c r="AR242" s="2">
        <v>6</v>
      </c>
      <c r="AS242" s="10">
        <v>7</v>
      </c>
      <c r="AT242" s="2">
        <v>6</v>
      </c>
      <c r="AU242" s="2">
        <v>6</v>
      </c>
      <c r="AV242" s="10">
        <v>6</v>
      </c>
      <c r="AW242">
        <f t="shared" si="45"/>
        <v>-3</v>
      </c>
      <c r="AX242">
        <f t="shared" si="46"/>
        <v>-7.333333333333333</v>
      </c>
      <c r="AY242">
        <f t="shared" si="47"/>
        <v>-2</v>
      </c>
      <c r="AZ242">
        <f t="shared" si="48"/>
        <v>6</v>
      </c>
      <c r="BA242">
        <f t="shared" si="49"/>
        <v>12.666666666666666</v>
      </c>
      <c r="BB242">
        <f t="shared" si="50"/>
        <v>18</v>
      </c>
      <c r="BC242" s="20">
        <f t="shared" si="51"/>
        <v>24.333333333333336</v>
      </c>
      <c r="BD242" s="17">
        <f>SUM(X242:AC242)</f>
        <v>22.333333333333332</v>
      </c>
      <c r="BE242" s="45">
        <f>SUM(BC242:BD242)</f>
        <v>46.666666666666671</v>
      </c>
    </row>
    <row r="243" spans="1:57" ht="13" x14ac:dyDescent="0.15">
      <c r="A243" s="2" t="s">
        <v>5</v>
      </c>
      <c r="B243" s="2" t="s">
        <v>1</v>
      </c>
      <c r="C243" s="2" t="s">
        <v>2</v>
      </c>
      <c r="D243" s="2" t="s">
        <v>12</v>
      </c>
      <c r="E243" s="29">
        <v>400</v>
      </c>
      <c r="F243" s="14">
        <v>1</v>
      </c>
      <c r="G243" s="2">
        <v>1</v>
      </c>
      <c r="H243" s="10">
        <v>1</v>
      </c>
      <c r="I243" s="2">
        <v>5</v>
      </c>
      <c r="J243" s="2">
        <v>1</v>
      </c>
      <c r="K243" s="10">
        <v>1</v>
      </c>
      <c r="L243" s="2">
        <v>1</v>
      </c>
      <c r="M243" s="2">
        <v>7</v>
      </c>
      <c r="N243" s="10">
        <v>7</v>
      </c>
      <c r="O243" s="2">
        <v>1</v>
      </c>
      <c r="P243" s="2">
        <v>7</v>
      </c>
      <c r="Q243" s="10">
        <v>7</v>
      </c>
      <c r="R243" s="2">
        <v>6</v>
      </c>
      <c r="S243" s="2">
        <v>7</v>
      </c>
      <c r="T243" s="10">
        <v>5</v>
      </c>
      <c r="U243" s="2">
        <v>5</v>
      </c>
      <c r="V243" s="2">
        <v>7</v>
      </c>
      <c r="W243" s="2">
        <v>6</v>
      </c>
      <c r="X243" s="2">
        <f t="shared" si="39"/>
        <v>-3</v>
      </c>
      <c r="Y243" s="2">
        <f t="shared" si="40"/>
        <v>-4.666666666666667</v>
      </c>
      <c r="Z243" s="2">
        <f t="shared" si="41"/>
        <v>-5</v>
      </c>
      <c r="AA243" s="2">
        <f t="shared" si="42"/>
        <v>5</v>
      </c>
      <c r="AB243" s="2">
        <f t="shared" si="43"/>
        <v>12</v>
      </c>
      <c r="AC243" s="2">
        <f t="shared" si="44"/>
        <v>18</v>
      </c>
      <c r="AE243" s="3">
        <v>1</v>
      </c>
      <c r="AF243" s="2">
        <v>1</v>
      </c>
      <c r="AG243" s="10">
        <v>1</v>
      </c>
      <c r="AH243" s="2">
        <v>6</v>
      </c>
      <c r="AI243" s="2">
        <v>1</v>
      </c>
      <c r="AJ243" s="10">
        <v>1</v>
      </c>
      <c r="AK243" s="2">
        <v>1</v>
      </c>
      <c r="AL243" s="2">
        <v>1</v>
      </c>
      <c r="AM243" s="10">
        <v>6</v>
      </c>
      <c r="AN243" s="5">
        <v>1</v>
      </c>
      <c r="AO243" s="2">
        <v>6</v>
      </c>
      <c r="AP243" s="10">
        <v>6</v>
      </c>
      <c r="AQ243" s="2">
        <v>6</v>
      </c>
      <c r="AR243" s="2">
        <v>6</v>
      </c>
      <c r="AS243" s="10">
        <v>6</v>
      </c>
      <c r="AT243" s="2">
        <v>6</v>
      </c>
      <c r="AU243" s="2">
        <v>6</v>
      </c>
      <c r="AV243" s="10">
        <v>6</v>
      </c>
      <c r="AW243">
        <f t="shared" si="45"/>
        <v>-3</v>
      </c>
      <c r="AX243">
        <f t="shared" si="46"/>
        <v>-5.333333333333333</v>
      </c>
      <c r="AY243">
        <f t="shared" si="47"/>
        <v>-2.6666666666666665</v>
      </c>
      <c r="AZ243">
        <f t="shared" si="48"/>
        <v>4.333333333333333</v>
      </c>
      <c r="BA243">
        <f t="shared" si="49"/>
        <v>12</v>
      </c>
      <c r="BB243">
        <f t="shared" si="50"/>
        <v>18</v>
      </c>
      <c r="BC243" s="20">
        <f t="shared" si="51"/>
        <v>23.333333333333336</v>
      </c>
      <c r="BD243" s="17">
        <f>SUM(X243:AC243)</f>
        <v>22.333333333333332</v>
      </c>
      <c r="BE243" s="45">
        <f>SUM(BC243:BD243)</f>
        <v>45.666666666666671</v>
      </c>
    </row>
    <row r="244" spans="1:57" ht="13" x14ac:dyDescent="0.15">
      <c r="A244" s="2" t="s">
        <v>5</v>
      </c>
      <c r="B244" s="2" t="s">
        <v>1</v>
      </c>
      <c r="C244" s="2" t="s">
        <v>2</v>
      </c>
      <c r="D244" s="2" t="s">
        <v>12</v>
      </c>
      <c r="E244" s="29">
        <v>150</v>
      </c>
      <c r="F244" s="14">
        <v>1</v>
      </c>
      <c r="G244" s="2">
        <v>1</v>
      </c>
      <c r="H244" s="10">
        <v>1</v>
      </c>
      <c r="I244" s="2">
        <v>2</v>
      </c>
      <c r="J244" s="2">
        <v>1</v>
      </c>
      <c r="K244" s="10">
        <v>3</v>
      </c>
      <c r="L244" s="2">
        <v>2</v>
      </c>
      <c r="M244" s="2">
        <v>4</v>
      </c>
      <c r="N244" s="10">
        <v>6</v>
      </c>
      <c r="O244" s="2">
        <v>1</v>
      </c>
      <c r="P244" s="2">
        <v>3</v>
      </c>
      <c r="Q244" s="10">
        <v>4</v>
      </c>
      <c r="R244" s="2">
        <v>6</v>
      </c>
      <c r="S244" s="2">
        <v>6</v>
      </c>
      <c r="T244" s="10">
        <v>7</v>
      </c>
      <c r="U244" s="2">
        <v>4</v>
      </c>
      <c r="V244" s="2">
        <v>7</v>
      </c>
      <c r="W244" s="2">
        <v>7</v>
      </c>
      <c r="X244" s="2">
        <f t="shared" si="39"/>
        <v>-3</v>
      </c>
      <c r="Y244" s="2">
        <f t="shared" si="40"/>
        <v>-4</v>
      </c>
      <c r="Z244" s="2">
        <f t="shared" si="41"/>
        <v>-4</v>
      </c>
      <c r="AA244" s="2">
        <f t="shared" si="42"/>
        <v>2.6666666666666665</v>
      </c>
      <c r="AB244" s="2">
        <f t="shared" si="43"/>
        <v>12.666666666666666</v>
      </c>
      <c r="AC244" s="2">
        <f t="shared" si="44"/>
        <v>18</v>
      </c>
      <c r="AE244" s="3">
        <v>1</v>
      </c>
      <c r="AF244" s="2">
        <v>1</v>
      </c>
      <c r="AG244" s="10">
        <v>1</v>
      </c>
      <c r="AH244" s="2">
        <v>2</v>
      </c>
      <c r="AI244" s="2">
        <v>1</v>
      </c>
      <c r="AJ244" s="10">
        <v>5</v>
      </c>
      <c r="AK244" s="2">
        <v>2</v>
      </c>
      <c r="AL244" s="2">
        <v>5</v>
      </c>
      <c r="AM244" s="10">
        <v>7</v>
      </c>
      <c r="AN244" s="5">
        <v>2</v>
      </c>
      <c r="AO244" s="2">
        <v>4</v>
      </c>
      <c r="AP244" s="10">
        <v>6</v>
      </c>
      <c r="AQ244" s="2">
        <v>7</v>
      </c>
      <c r="AR244" s="2">
        <v>6</v>
      </c>
      <c r="AS244" s="10">
        <v>6</v>
      </c>
      <c r="AT244" s="2">
        <v>5</v>
      </c>
      <c r="AU244" s="2">
        <v>7</v>
      </c>
      <c r="AV244" s="10">
        <v>7</v>
      </c>
      <c r="AW244">
        <f t="shared" si="45"/>
        <v>-3</v>
      </c>
      <c r="AX244">
        <f t="shared" si="46"/>
        <v>-5.333333333333333</v>
      </c>
      <c r="AY244">
        <f t="shared" si="47"/>
        <v>-4.666666666666667</v>
      </c>
      <c r="AZ244">
        <f t="shared" si="48"/>
        <v>4</v>
      </c>
      <c r="BA244">
        <f t="shared" si="49"/>
        <v>12.666666666666666</v>
      </c>
      <c r="BB244">
        <f t="shared" si="50"/>
        <v>19</v>
      </c>
      <c r="BC244" s="20">
        <f t="shared" si="51"/>
        <v>22.666666666666664</v>
      </c>
      <c r="BD244" s="17">
        <f>SUM(X244:AC244)</f>
        <v>22.333333333333332</v>
      </c>
      <c r="BE244" s="45">
        <f>SUM(BC244:BD244)</f>
        <v>45</v>
      </c>
    </row>
    <row r="245" spans="1:57" ht="13" x14ac:dyDescent="0.15">
      <c r="A245" s="2" t="s">
        <v>5</v>
      </c>
      <c r="B245" s="2" t="s">
        <v>1</v>
      </c>
      <c r="C245" s="2" t="s">
        <v>8</v>
      </c>
      <c r="D245" s="2" t="s">
        <v>12</v>
      </c>
      <c r="E245" s="29">
        <v>100</v>
      </c>
      <c r="F245" s="14">
        <v>1</v>
      </c>
      <c r="G245" s="2">
        <v>1</v>
      </c>
      <c r="H245" s="10">
        <v>1</v>
      </c>
      <c r="I245" s="2">
        <v>7</v>
      </c>
      <c r="J245" s="2">
        <v>4</v>
      </c>
      <c r="K245" s="10">
        <v>1</v>
      </c>
      <c r="L245" s="2">
        <v>3</v>
      </c>
      <c r="M245" s="2">
        <v>6</v>
      </c>
      <c r="N245" s="10">
        <v>3</v>
      </c>
      <c r="O245" s="2">
        <v>5</v>
      </c>
      <c r="P245" s="2">
        <v>7</v>
      </c>
      <c r="Q245" s="10">
        <v>7</v>
      </c>
      <c r="R245" s="2">
        <v>6</v>
      </c>
      <c r="S245" s="2">
        <v>6</v>
      </c>
      <c r="T245" s="10">
        <v>6</v>
      </c>
      <c r="U245" s="2">
        <v>6</v>
      </c>
      <c r="V245" s="2">
        <v>7</v>
      </c>
      <c r="W245" s="2">
        <v>6</v>
      </c>
      <c r="X245" s="2">
        <f t="shared" si="39"/>
        <v>-3</v>
      </c>
      <c r="Y245" s="2">
        <f t="shared" si="40"/>
        <v>-8</v>
      </c>
      <c r="Z245" s="2">
        <f t="shared" si="41"/>
        <v>-4</v>
      </c>
      <c r="AA245" s="2">
        <f t="shared" si="42"/>
        <v>6.333333333333333</v>
      </c>
      <c r="AB245" s="2">
        <f t="shared" si="43"/>
        <v>12</v>
      </c>
      <c r="AC245" s="2">
        <f t="shared" si="44"/>
        <v>19</v>
      </c>
      <c r="AE245" s="3">
        <v>1</v>
      </c>
      <c r="AF245" s="2">
        <v>1</v>
      </c>
      <c r="AG245" s="10">
        <v>1</v>
      </c>
      <c r="AH245" s="2">
        <v>6</v>
      </c>
      <c r="AI245" s="2">
        <v>4</v>
      </c>
      <c r="AJ245" s="10">
        <v>1</v>
      </c>
      <c r="AK245" s="2">
        <v>1</v>
      </c>
      <c r="AL245" s="2">
        <v>4</v>
      </c>
      <c r="AM245" s="10">
        <v>1</v>
      </c>
      <c r="AN245" s="5">
        <v>6</v>
      </c>
      <c r="AO245" s="2">
        <v>6</v>
      </c>
      <c r="AP245" s="10">
        <v>6</v>
      </c>
      <c r="AQ245" s="2">
        <v>6</v>
      </c>
      <c r="AR245" s="2">
        <v>6</v>
      </c>
      <c r="AS245" s="10">
        <v>7</v>
      </c>
      <c r="AT245" s="2">
        <v>6</v>
      </c>
      <c r="AU245" s="2">
        <v>6</v>
      </c>
      <c r="AV245" s="10">
        <v>6</v>
      </c>
      <c r="AW245">
        <f t="shared" si="45"/>
        <v>-3</v>
      </c>
      <c r="AX245">
        <f t="shared" si="46"/>
        <v>-7.333333333333333</v>
      </c>
      <c r="AY245">
        <f t="shared" si="47"/>
        <v>-2</v>
      </c>
      <c r="AZ245">
        <f t="shared" si="48"/>
        <v>6</v>
      </c>
      <c r="BA245">
        <f t="shared" si="49"/>
        <v>12.666666666666666</v>
      </c>
      <c r="BB245">
        <f t="shared" si="50"/>
        <v>18</v>
      </c>
      <c r="BC245" s="20">
        <f t="shared" si="51"/>
        <v>24.333333333333336</v>
      </c>
      <c r="BD245" s="17">
        <f>SUM(X245:AC245)</f>
        <v>22.333333333333332</v>
      </c>
      <c r="BE245" s="45">
        <f>SUM(BC245:BD245)</f>
        <v>46.666666666666671</v>
      </c>
    </row>
    <row r="246" spans="1:57" ht="13" x14ac:dyDescent="0.15">
      <c r="A246" s="2" t="s">
        <v>5</v>
      </c>
      <c r="B246" s="2" t="s">
        <v>6</v>
      </c>
      <c r="C246" s="2" t="s">
        <v>8</v>
      </c>
      <c r="D246" s="2" t="s">
        <v>3</v>
      </c>
      <c r="E246" s="29">
        <v>398</v>
      </c>
      <c r="F246" s="14">
        <v>1</v>
      </c>
      <c r="G246" s="2">
        <v>1</v>
      </c>
      <c r="H246" s="10">
        <v>1</v>
      </c>
      <c r="I246" s="2">
        <v>5</v>
      </c>
      <c r="J246" s="2">
        <v>1</v>
      </c>
      <c r="K246" s="10">
        <v>4</v>
      </c>
      <c r="L246" s="2">
        <v>4</v>
      </c>
      <c r="M246" s="2">
        <v>6</v>
      </c>
      <c r="N246" s="10">
        <v>5</v>
      </c>
      <c r="O246" s="2">
        <v>2</v>
      </c>
      <c r="P246" s="2">
        <v>4</v>
      </c>
      <c r="Q246" s="10">
        <v>6</v>
      </c>
      <c r="R246" s="2">
        <v>7</v>
      </c>
      <c r="S246" s="2">
        <v>7</v>
      </c>
      <c r="T246" s="10">
        <v>6</v>
      </c>
      <c r="U246" s="2">
        <v>7</v>
      </c>
      <c r="V246" s="2">
        <v>7</v>
      </c>
      <c r="W246" s="2">
        <v>6</v>
      </c>
      <c r="X246" s="2">
        <f t="shared" si="39"/>
        <v>-3</v>
      </c>
      <c r="Y246" s="2">
        <f t="shared" si="40"/>
        <v>-6.666666666666667</v>
      </c>
      <c r="Z246" s="2">
        <f t="shared" si="41"/>
        <v>-5</v>
      </c>
      <c r="AA246" s="2">
        <f t="shared" si="42"/>
        <v>4</v>
      </c>
      <c r="AB246" s="2">
        <f t="shared" si="43"/>
        <v>13.333333333333334</v>
      </c>
      <c r="AC246" s="2">
        <f t="shared" si="44"/>
        <v>20</v>
      </c>
      <c r="AE246" s="3">
        <v>2</v>
      </c>
      <c r="AF246" s="2">
        <v>1</v>
      </c>
      <c r="AG246" s="10">
        <v>1</v>
      </c>
      <c r="AH246" s="2">
        <v>7</v>
      </c>
      <c r="AI246" s="2">
        <v>1</v>
      </c>
      <c r="AJ246" s="10">
        <v>3</v>
      </c>
      <c r="AK246" s="2">
        <v>2</v>
      </c>
      <c r="AL246" s="2">
        <v>3</v>
      </c>
      <c r="AM246" s="10">
        <v>3</v>
      </c>
      <c r="AN246" s="5">
        <v>1</v>
      </c>
      <c r="AO246" s="2">
        <v>4</v>
      </c>
      <c r="AP246" s="10">
        <v>5</v>
      </c>
      <c r="AQ246" s="2">
        <v>3</v>
      </c>
      <c r="AR246" s="2">
        <v>4</v>
      </c>
      <c r="AS246" s="10">
        <v>5</v>
      </c>
      <c r="AT246" s="2">
        <v>5</v>
      </c>
      <c r="AU246" s="2">
        <v>5</v>
      </c>
      <c r="AV246" s="10">
        <v>6</v>
      </c>
      <c r="AW246">
        <f t="shared" si="45"/>
        <v>-4</v>
      </c>
      <c r="AX246">
        <f t="shared" si="46"/>
        <v>-7.333333333333333</v>
      </c>
      <c r="AY246">
        <f t="shared" si="47"/>
        <v>-2.6666666666666665</v>
      </c>
      <c r="AZ246">
        <f t="shared" si="48"/>
        <v>3.3333333333333335</v>
      </c>
      <c r="BA246">
        <f t="shared" si="49"/>
        <v>8</v>
      </c>
      <c r="BB246">
        <f t="shared" si="50"/>
        <v>16</v>
      </c>
      <c r="BC246" s="20">
        <f t="shared" si="51"/>
        <v>13.333333333333336</v>
      </c>
      <c r="BD246" s="17">
        <f>SUM(X246:AC246)</f>
        <v>22.666666666666664</v>
      </c>
      <c r="BE246" s="45">
        <f>SUM(BC246:BD246)</f>
        <v>36</v>
      </c>
    </row>
    <row r="247" spans="1:57" ht="13" x14ac:dyDescent="0.15">
      <c r="A247" s="27" t="s">
        <v>11</v>
      </c>
      <c r="B247" s="2" t="s">
        <v>6</v>
      </c>
      <c r="C247" s="2" t="s">
        <v>14</v>
      </c>
      <c r="D247" s="2" t="s">
        <v>18</v>
      </c>
      <c r="E247" s="29">
        <v>297</v>
      </c>
      <c r="F247" s="14">
        <v>4</v>
      </c>
      <c r="G247" s="2">
        <v>4</v>
      </c>
      <c r="H247" s="10">
        <v>3</v>
      </c>
      <c r="I247" s="2">
        <v>1</v>
      </c>
      <c r="J247" s="2">
        <v>1</v>
      </c>
      <c r="K247" s="10">
        <v>1</v>
      </c>
      <c r="L247" s="2">
        <v>2</v>
      </c>
      <c r="M247" s="2">
        <v>3</v>
      </c>
      <c r="N247" s="10">
        <v>3</v>
      </c>
      <c r="O247" s="2">
        <v>1</v>
      </c>
      <c r="P247" s="2">
        <v>4</v>
      </c>
      <c r="Q247" s="10">
        <v>7</v>
      </c>
      <c r="R247" s="2">
        <v>7</v>
      </c>
      <c r="S247" s="2">
        <v>6</v>
      </c>
      <c r="T247" s="10">
        <v>7</v>
      </c>
      <c r="U247" s="2">
        <v>7</v>
      </c>
      <c r="V247" s="2">
        <v>7</v>
      </c>
      <c r="W247" s="2">
        <v>7</v>
      </c>
      <c r="X247" s="2">
        <f t="shared" si="39"/>
        <v>-11</v>
      </c>
      <c r="Y247" s="2">
        <f t="shared" si="40"/>
        <v>-2</v>
      </c>
      <c r="Z247" s="2">
        <f t="shared" si="41"/>
        <v>-2.6666666666666665</v>
      </c>
      <c r="AA247" s="2">
        <f t="shared" si="42"/>
        <v>4</v>
      </c>
      <c r="AB247" s="2">
        <f t="shared" si="43"/>
        <v>13.333333333333334</v>
      </c>
      <c r="AC247" s="2">
        <f t="shared" si="44"/>
        <v>21</v>
      </c>
      <c r="AE247" s="3">
        <v>6</v>
      </c>
      <c r="AF247" s="2">
        <v>7</v>
      </c>
      <c r="AG247" s="10">
        <v>5</v>
      </c>
      <c r="AH247" s="2">
        <v>6</v>
      </c>
      <c r="AI247" s="2">
        <v>1</v>
      </c>
      <c r="AJ247" s="10">
        <v>1</v>
      </c>
      <c r="AK247" s="2">
        <v>2</v>
      </c>
      <c r="AL247" s="2">
        <v>5</v>
      </c>
      <c r="AM247" s="10">
        <v>4</v>
      </c>
      <c r="AN247" s="5">
        <v>1</v>
      </c>
      <c r="AO247" s="2">
        <v>2</v>
      </c>
      <c r="AP247" s="10">
        <v>3</v>
      </c>
      <c r="AQ247" s="2">
        <v>5</v>
      </c>
      <c r="AR247" s="2">
        <v>3</v>
      </c>
      <c r="AS247" s="10">
        <v>3</v>
      </c>
      <c r="AT247" s="2">
        <v>5</v>
      </c>
      <c r="AU247" s="2">
        <v>5</v>
      </c>
      <c r="AV247" s="10">
        <v>4</v>
      </c>
      <c r="AW247">
        <f t="shared" si="45"/>
        <v>-18</v>
      </c>
      <c r="AX247">
        <f t="shared" si="46"/>
        <v>-5.333333333333333</v>
      </c>
      <c r="AY247">
        <f t="shared" si="47"/>
        <v>-3.6666666666666665</v>
      </c>
      <c r="AZ247">
        <f t="shared" si="48"/>
        <v>2</v>
      </c>
      <c r="BA247">
        <f t="shared" si="49"/>
        <v>7.333333333333333</v>
      </c>
      <c r="BB247">
        <f t="shared" si="50"/>
        <v>14</v>
      </c>
      <c r="BC247" s="20">
        <f t="shared" si="51"/>
        <v>-3.6666666666666679</v>
      </c>
      <c r="BD247" s="17">
        <f>SUM(X247:AC247)</f>
        <v>22.666666666666668</v>
      </c>
      <c r="BE247" s="45">
        <f>SUM(BC247:BD247)</f>
        <v>19</v>
      </c>
    </row>
    <row r="248" spans="1:57" ht="13" x14ac:dyDescent="0.15">
      <c r="A248" s="27" t="s">
        <v>11</v>
      </c>
      <c r="B248" s="2" t="s">
        <v>6</v>
      </c>
      <c r="C248" s="2" t="s">
        <v>8</v>
      </c>
      <c r="D248" s="2" t="s">
        <v>12</v>
      </c>
      <c r="E248" s="29">
        <v>150</v>
      </c>
      <c r="F248" s="14">
        <v>1</v>
      </c>
      <c r="G248" s="2">
        <v>3</v>
      </c>
      <c r="H248" s="10">
        <v>1</v>
      </c>
      <c r="I248" s="2">
        <v>3</v>
      </c>
      <c r="J248" s="2">
        <v>1</v>
      </c>
      <c r="K248" s="10">
        <v>1</v>
      </c>
      <c r="L248" s="2">
        <v>3</v>
      </c>
      <c r="M248" s="2">
        <v>4</v>
      </c>
      <c r="N248" s="10">
        <v>4</v>
      </c>
      <c r="O248" s="2">
        <v>1</v>
      </c>
      <c r="P248" s="2">
        <v>5</v>
      </c>
      <c r="Q248" s="10">
        <v>7</v>
      </c>
      <c r="R248" s="2">
        <v>7</v>
      </c>
      <c r="S248" s="2">
        <v>6</v>
      </c>
      <c r="T248" s="10">
        <v>7</v>
      </c>
      <c r="U248" s="2">
        <v>7</v>
      </c>
      <c r="V248" s="2">
        <v>5</v>
      </c>
      <c r="W248" s="2">
        <v>5</v>
      </c>
      <c r="X248" s="2">
        <f t="shared" si="39"/>
        <v>-5</v>
      </c>
      <c r="Y248" s="2">
        <f t="shared" si="40"/>
        <v>-3.3333333333333335</v>
      </c>
      <c r="Z248" s="2">
        <f t="shared" si="41"/>
        <v>-3.6666666666666665</v>
      </c>
      <c r="AA248" s="2">
        <f t="shared" si="42"/>
        <v>4.333333333333333</v>
      </c>
      <c r="AB248" s="2">
        <f t="shared" si="43"/>
        <v>13.333333333333334</v>
      </c>
      <c r="AC248" s="2">
        <f t="shared" si="44"/>
        <v>17</v>
      </c>
      <c r="AE248" s="3">
        <v>4</v>
      </c>
      <c r="AF248" s="2">
        <v>5</v>
      </c>
      <c r="AG248" s="10">
        <v>5</v>
      </c>
      <c r="AH248" s="2">
        <v>5</v>
      </c>
      <c r="AI248" s="2">
        <v>1</v>
      </c>
      <c r="AJ248" s="10">
        <v>1</v>
      </c>
      <c r="AK248" s="2">
        <v>4</v>
      </c>
      <c r="AL248" s="2">
        <v>4</v>
      </c>
      <c r="AM248" s="10">
        <v>4</v>
      </c>
      <c r="AN248" s="5">
        <v>1</v>
      </c>
      <c r="AO248" s="2">
        <v>5</v>
      </c>
      <c r="AP248" s="10">
        <v>6</v>
      </c>
      <c r="AQ248" s="2">
        <v>7</v>
      </c>
      <c r="AR248" s="2">
        <v>6</v>
      </c>
      <c r="AS248" s="10">
        <v>6</v>
      </c>
      <c r="AT248" s="2">
        <v>6</v>
      </c>
      <c r="AU248" s="2">
        <v>5</v>
      </c>
      <c r="AV248" s="10">
        <v>5</v>
      </c>
      <c r="AW248">
        <f t="shared" si="45"/>
        <v>-14</v>
      </c>
      <c r="AX248">
        <f t="shared" si="46"/>
        <v>-4.666666666666667</v>
      </c>
      <c r="AY248">
        <f t="shared" si="47"/>
        <v>-4</v>
      </c>
      <c r="AZ248">
        <f t="shared" si="48"/>
        <v>4</v>
      </c>
      <c r="BA248">
        <f t="shared" si="49"/>
        <v>12.666666666666666</v>
      </c>
      <c r="BB248">
        <f t="shared" si="50"/>
        <v>16</v>
      </c>
      <c r="BC248" s="20">
        <f t="shared" si="51"/>
        <v>9.9999999999999982</v>
      </c>
      <c r="BD248" s="17">
        <f>SUM(X248:AC248)</f>
        <v>22.666666666666668</v>
      </c>
      <c r="BE248" s="45">
        <f>SUM(BC248:BD248)</f>
        <v>32.666666666666664</v>
      </c>
    </row>
    <row r="249" spans="1:57" ht="13" x14ac:dyDescent="0.15">
      <c r="A249" s="2" t="s">
        <v>5</v>
      </c>
      <c r="B249" s="2" t="s">
        <v>1</v>
      </c>
      <c r="C249" s="2" t="s">
        <v>2</v>
      </c>
      <c r="D249" s="2" t="s">
        <v>3</v>
      </c>
      <c r="E249" s="28" t="s">
        <v>147</v>
      </c>
      <c r="F249" s="14">
        <v>1</v>
      </c>
      <c r="G249" s="2">
        <v>1</v>
      </c>
      <c r="H249" s="10">
        <v>1</v>
      </c>
      <c r="I249" s="2">
        <v>5</v>
      </c>
      <c r="J249" s="2">
        <v>1</v>
      </c>
      <c r="K249" s="10">
        <v>2</v>
      </c>
      <c r="L249" s="2">
        <v>4</v>
      </c>
      <c r="M249" s="2">
        <v>5</v>
      </c>
      <c r="N249" s="10">
        <v>6</v>
      </c>
      <c r="O249" s="2">
        <v>1</v>
      </c>
      <c r="P249" s="2">
        <v>6</v>
      </c>
      <c r="Q249" s="10">
        <v>5</v>
      </c>
      <c r="R249" s="2">
        <v>7</v>
      </c>
      <c r="S249" s="2">
        <v>6</v>
      </c>
      <c r="T249" s="10">
        <v>7</v>
      </c>
      <c r="U249" s="2">
        <v>6</v>
      </c>
      <c r="V249" s="2">
        <v>7</v>
      </c>
      <c r="W249" s="2">
        <v>6</v>
      </c>
      <c r="X249" s="2">
        <f t="shared" si="39"/>
        <v>-3</v>
      </c>
      <c r="Y249" s="2">
        <f t="shared" si="40"/>
        <v>-5.333333333333333</v>
      </c>
      <c r="Z249" s="2">
        <f t="shared" si="41"/>
        <v>-5</v>
      </c>
      <c r="AA249" s="2">
        <f t="shared" si="42"/>
        <v>4</v>
      </c>
      <c r="AB249" s="2">
        <f t="shared" si="43"/>
        <v>13.333333333333334</v>
      </c>
      <c r="AC249" s="2">
        <f t="shared" si="44"/>
        <v>19</v>
      </c>
      <c r="AE249" s="3">
        <v>1</v>
      </c>
      <c r="AF249" s="2">
        <v>1</v>
      </c>
      <c r="AG249" s="10">
        <v>1</v>
      </c>
      <c r="AH249" s="2">
        <v>6</v>
      </c>
      <c r="AI249" s="2">
        <v>1</v>
      </c>
      <c r="AJ249" s="10">
        <v>1</v>
      </c>
      <c r="AK249" s="2">
        <v>5</v>
      </c>
      <c r="AL249" s="2">
        <v>6</v>
      </c>
      <c r="AM249" s="10">
        <v>6</v>
      </c>
      <c r="AN249" s="5">
        <v>1</v>
      </c>
      <c r="AO249" s="2">
        <v>6</v>
      </c>
      <c r="AP249" s="10">
        <v>6</v>
      </c>
      <c r="AQ249" s="2">
        <v>6</v>
      </c>
      <c r="AR249" s="2">
        <v>5</v>
      </c>
      <c r="AS249" s="10">
        <v>5</v>
      </c>
      <c r="AT249" s="2">
        <v>6</v>
      </c>
      <c r="AU249" s="2">
        <v>7</v>
      </c>
      <c r="AV249" s="10">
        <v>6</v>
      </c>
      <c r="AW249">
        <f t="shared" si="45"/>
        <v>-3</v>
      </c>
      <c r="AX249">
        <f t="shared" si="46"/>
        <v>-5.333333333333333</v>
      </c>
      <c r="AY249">
        <f t="shared" si="47"/>
        <v>-5.666666666666667</v>
      </c>
      <c r="AZ249">
        <f t="shared" si="48"/>
        <v>4.333333333333333</v>
      </c>
      <c r="BA249">
        <f t="shared" si="49"/>
        <v>10.666666666666666</v>
      </c>
      <c r="BB249">
        <f t="shared" si="50"/>
        <v>19</v>
      </c>
      <c r="BC249" s="20">
        <f t="shared" si="51"/>
        <v>20</v>
      </c>
      <c r="BD249" s="17">
        <f>SUM(X249:AC249)</f>
        <v>23</v>
      </c>
      <c r="BE249" s="45">
        <f>SUM(BC249:BD249)</f>
        <v>43</v>
      </c>
    </row>
    <row r="250" spans="1:57" ht="13" x14ac:dyDescent="0.15">
      <c r="A250" s="2" t="s">
        <v>9</v>
      </c>
      <c r="B250" s="2" t="s">
        <v>1</v>
      </c>
      <c r="C250" s="2" t="s">
        <v>2</v>
      </c>
      <c r="D250" s="2" t="s">
        <v>3</v>
      </c>
      <c r="E250" s="29" t="s">
        <v>49</v>
      </c>
      <c r="F250" s="14">
        <v>1</v>
      </c>
      <c r="G250" s="2">
        <v>1</v>
      </c>
      <c r="H250" s="10">
        <v>1</v>
      </c>
      <c r="I250" s="2">
        <v>3</v>
      </c>
      <c r="J250" s="2">
        <v>1</v>
      </c>
      <c r="K250" s="10">
        <v>3</v>
      </c>
      <c r="L250" s="2">
        <v>3</v>
      </c>
      <c r="M250" s="2">
        <v>5</v>
      </c>
      <c r="N250" s="10">
        <v>6</v>
      </c>
      <c r="O250" s="2">
        <v>1</v>
      </c>
      <c r="P250" s="2">
        <v>6</v>
      </c>
      <c r="Q250" s="10">
        <v>7</v>
      </c>
      <c r="R250" s="2">
        <v>6</v>
      </c>
      <c r="S250" s="2">
        <v>7</v>
      </c>
      <c r="T250" s="10">
        <v>6</v>
      </c>
      <c r="U250" s="2">
        <v>5</v>
      </c>
      <c r="V250" s="2">
        <v>7</v>
      </c>
      <c r="W250" s="2">
        <v>6</v>
      </c>
      <c r="X250" s="2">
        <f t="shared" si="39"/>
        <v>-3</v>
      </c>
      <c r="Y250" s="2">
        <f t="shared" si="40"/>
        <v>-4.666666666666667</v>
      </c>
      <c r="Z250" s="2">
        <f t="shared" si="41"/>
        <v>-4.666666666666667</v>
      </c>
      <c r="AA250" s="2">
        <f t="shared" si="42"/>
        <v>4.666666666666667</v>
      </c>
      <c r="AB250" s="2">
        <f t="shared" si="43"/>
        <v>12.666666666666666</v>
      </c>
      <c r="AC250" s="2">
        <f t="shared" si="44"/>
        <v>18</v>
      </c>
      <c r="AE250" s="3">
        <v>1</v>
      </c>
      <c r="AF250" s="2">
        <v>1</v>
      </c>
      <c r="AG250" s="10">
        <v>1</v>
      </c>
      <c r="AH250" s="2">
        <v>5</v>
      </c>
      <c r="AI250" s="2">
        <v>1</v>
      </c>
      <c r="AJ250" s="10">
        <v>3</v>
      </c>
      <c r="AK250" s="2">
        <v>1</v>
      </c>
      <c r="AL250" s="2">
        <v>4</v>
      </c>
      <c r="AM250" s="10">
        <v>4</v>
      </c>
      <c r="AN250" s="5">
        <v>1</v>
      </c>
      <c r="AO250" s="2">
        <v>5</v>
      </c>
      <c r="AP250" s="10">
        <v>5</v>
      </c>
      <c r="AQ250" s="2">
        <v>6</v>
      </c>
      <c r="AR250" s="2">
        <v>4</v>
      </c>
      <c r="AS250" s="10">
        <v>6</v>
      </c>
      <c r="AT250" s="2">
        <v>5</v>
      </c>
      <c r="AU250" s="2">
        <v>6</v>
      </c>
      <c r="AV250" s="10">
        <v>5</v>
      </c>
      <c r="AW250">
        <f t="shared" si="45"/>
        <v>-3</v>
      </c>
      <c r="AX250">
        <f t="shared" si="46"/>
        <v>-6</v>
      </c>
      <c r="AY250">
        <f t="shared" si="47"/>
        <v>-3</v>
      </c>
      <c r="AZ250">
        <f t="shared" si="48"/>
        <v>3.6666666666666665</v>
      </c>
      <c r="BA250">
        <f t="shared" si="49"/>
        <v>10.666666666666666</v>
      </c>
      <c r="BB250">
        <f t="shared" si="50"/>
        <v>16</v>
      </c>
      <c r="BC250" s="20">
        <f t="shared" si="51"/>
        <v>18.333333333333332</v>
      </c>
      <c r="BD250" s="17">
        <f>SUM(X250:AC250)</f>
        <v>23</v>
      </c>
      <c r="BE250" s="45">
        <f>SUM(BC250:BD250)</f>
        <v>41.333333333333329</v>
      </c>
    </row>
    <row r="251" spans="1:57" ht="13" x14ac:dyDescent="0.15">
      <c r="A251" s="27" t="s">
        <v>11</v>
      </c>
      <c r="B251" s="2" t="s">
        <v>1</v>
      </c>
      <c r="C251" s="2" t="s">
        <v>8</v>
      </c>
      <c r="D251" s="2" t="s">
        <v>3</v>
      </c>
      <c r="E251" s="29">
        <v>700</v>
      </c>
      <c r="F251" s="14">
        <v>1</v>
      </c>
      <c r="G251" s="2">
        <v>1</v>
      </c>
      <c r="H251" s="10">
        <v>1</v>
      </c>
      <c r="I251" s="2">
        <v>2</v>
      </c>
      <c r="J251" s="2">
        <v>1</v>
      </c>
      <c r="K251" s="10">
        <v>4</v>
      </c>
      <c r="L251" s="2">
        <v>4</v>
      </c>
      <c r="M251" s="2">
        <v>6</v>
      </c>
      <c r="N251" s="10">
        <v>7</v>
      </c>
      <c r="O251" s="2">
        <v>2</v>
      </c>
      <c r="P251" s="2">
        <v>4</v>
      </c>
      <c r="Q251" s="10">
        <v>6</v>
      </c>
      <c r="R251" s="2">
        <v>7</v>
      </c>
      <c r="S251" s="2">
        <v>6</v>
      </c>
      <c r="T251" s="10">
        <v>6</v>
      </c>
      <c r="U251" s="2">
        <v>6</v>
      </c>
      <c r="V251" s="2">
        <v>7</v>
      </c>
      <c r="W251" s="2">
        <v>7</v>
      </c>
      <c r="X251" s="2">
        <f t="shared" si="39"/>
        <v>-3</v>
      </c>
      <c r="Y251" s="2">
        <f t="shared" si="40"/>
        <v>-4.666666666666667</v>
      </c>
      <c r="Z251" s="2">
        <f t="shared" si="41"/>
        <v>-5.666666666666667</v>
      </c>
      <c r="AA251" s="2">
        <f t="shared" si="42"/>
        <v>4</v>
      </c>
      <c r="AB251" s="2">
        <f t="shared" si="43"/>
        <v>12.666666666666666</v>
      </c>
      <c r="AC251" s="2">
        <f t="shared" si="44"/>
        <v>20</v>
      </c>
      <c r="AE251" s="3">
        <v>1</v>
      </c>
      <c r="AF251" s="2">
        <v>1</v>
      </c>
      <c r="AG251" s="10">
        <v>1</v>
      </c>
      <c r="AH251" s="2">
        <v>4</v>
      </c>
      <c r="AI251" s="2">
        <v>2</v>
      </c>
      <c r="AJ251" s="10">
        <v>3</v>
      </c>
      <c r="AK251" s="2">
        <v>5</v>
      </c>
      <c r="AL251" s="2">
        <v>6</v>
      </c>
      <c r="AM251" s="10">
        <v>6</v>
      </c>
      <c r="AN251" s="5">
        <v>2</v>
      </c>
      <c r="AO251" s="2">
        <v>4</v>
      </c>
      <c r="AP251" s="10">
        <v>6</v>
      </c>
      <c r="AQ251" s="2">
        <v>6</v>
      </c>
      <c r="AR251" s="2">
        <v>5</v>
      </c>
      <c r="AS251" s="10">
        <v>6</v>
      </c>
      <c r="AT251" s="2">
        <v>6</v>
      </c>
      <c r="AU251" s="2">
        <v>6</v>
      </c>
      <c r="AV251" s="10">
        <v>6</v>
      </c>
      <c r="AW251">
        <f t="shared" si="45"/>
        <v>-3</v>
      </c>
      <c r="AX251">
        <f t="shared" si="46"/>
        <v>-6</v>
      </c>
      <c r="AY251">
        <f t="shared" si="47"/>
        <v>-5.666666666666667</v>
      </c>
      <c r="AZ251">
        <f t="shared" si="48"/>
        <v>4</v>
      </c>
      <c r="BA251">
        <f t="shared" si="49"/>
        <v>11.333333333333334</v>
      </c>
      <c r="BB251">
        <f t="shared" si="50"/>
        <v>18</v>
      </c>
      <c r="BC251" s="20">
        <f t="shared" si="51"/>
        <v>18.666666666666664</v>
      </c>
      <c r="BD251" s="17">
        <f>SUM(X251:AC251)</f>
        <v>23.333333333333332</v>
      </c>
      <c r="BE251" s="45">
        <f>SUM(BC251:BD251)</f>
        <v>42</v>
      </c>
    </row>
    <row r="252" spans="1:57" ht="13" x14ac:dyDescent="0.15">
      <c r="A252" s="27" t="s">
        <v>11</v>
      </c>
      <c r="B252" s="2" t="s">
        <v>6</v>
      </c>
      <c r="C252" s="2" t="s">
        <v>8</v>
      </c>
      <c r="D252" s="2" t="s">
        <v>12</v>
      </c>
      <c r="E252" s="28" t="s">
        <v>121</v>
      </c>
      <c r="F252" s="14">
        <v>1</v>
      </c>
      <c r="G252" s="2">
        <v>1</v>
      </c>
      <c r="H252" s="10">
        <v>3</v>
      </c>
      <c r="I252" s="2">
        <v>1</v>
      </c>
      <c r="J252" s="2">
        <v>2</v>
      </c>
      <c r="K252" s="10">
        <v>3</v>
      </c>
      <c r="L252" s="2">
        <v>2</v>
      </c>
      <c r="M252" s="2">
        <v>4</v>
      </c>
      <c r="N252" s="10">
        <v>4</v>
      </c>
      <c r="O252" s="2">
        <v>4</v>
      </c>
      <c r="P252" s="2">
        <v>5</v>
      </c>
      <c r="Q252" s="10">
        <v>4</v>
      </c>
      <c r="R252" s="2">
        <v>6</v>
      </c>
      <c r="S252" s="2">
        <v>5</v>
      </c>
      <c r="T252" s="10">
        <v>6</v>
      </c>
      <c r="U252" s="2">
        <v>7</v>
      </c>
      <c r="V252" s="2">
        <v>6</v>
      </c>
      <c r="W252" s="2">
        <v>7</v>
      </c>
      <c r="X252" s="2">
        <f t="shared" si="39"/>
        <v>-5</v>
      </c>
      <c r="Y252" s="2">
        <f t="shared" si="40"/>
        <v>-4</v>
      </c>
      <c r="Z252" s="2">
        <f t="shared" si="41"/>
        <v>-3.3333333333333335</v>
      </c>
      <c r="AA252" s="2">
        <f t="shared" si="42"/>
        <v>4.333333333333333</v>
      </c>
      <c r="AB252" s="2">
        <f t="shared" si="43"/>
        <v>11.333333333333334</v>
      </c>
      <c r="AC252" s="2">
        <f t="shared" si="44"/>
        <v>20</v>
      </c>
      <c r="AE252" s="3">
        <v>1</v>
      </c>
      <c r="AF252" s="2">
        <v>1</v>
      </c>
      <c r="AG252" s="10">
        <v>1</v>
      </c>
      <c r="AH252" s="2">
        <v>3</v>
      </c>
      <c r="AI252" s="2">
        <v>2</v>
      </c>
      <c r="AJ252" s="10">
        <v>3</v>
      </c>
      <c r="AK252" s="2">
        <v>3</v>
      </c>
      <c r="AL252" s="2">
        <v>3</v>
      </c>
      <c r="AM252" s="10">
        <v>5</v>
      </c>
      <c r="AN252" s="5">
        <v>3</v>
      </c>
      <c r="AO252" s="2">
        <v>6</v>
      </c>
      <c r="AP252" s="10">
        <v>5</v>
      </c>
      <c r="AQ252" s="2">
        <v>6</v>
      </c>
      <c r="AR252" s="2">
        <v>6</v>
      </c>
      <c r="AS252" s="10">
        <v>6</v>
      </c>
      <c r="AT252" s="2">
        <v>6</v>
      </c>
      <c r="AU252" s="2">
        <v>7</v>
      </c>
      <c r="AV252" s="10">
        <v>7</v>
      </c>
      <c r="AW252">
        <f t="shared" si="45"/>
        <v>-3</v>
      </c>
      <c r="AX252">
        <f t="shared" si="46"/>
        <v>-5.333333333333333</v>
      </c>
      <c r="AY252">
        <f t="shared" si="47"/>
        <v>-3.6666666666666665</v>
      </c>
      <c r="AZ252">
        <f t="shared" si="48"/>
        <v>4.666666666666667</v>
      </c>
      <c r="BA252">
        <f t="shared" si="49"/>
        <v>12</v>
      </c>
      <c r="BB252">
        <f t="shared" si="50"/>
        <v>20</v>
      </c>
      <c r="BC252" s="20">
        <f t="shared" si="51"/>
        <v>24.666666666666668</v>
      </c>
      <c r="BD252" s="17">
        <f>SUM(X252:AC252)</f>
        <v>23.333333333333336</v>
      </c>
      <c r="BE252" s="45">
        <f>SUM(BC252:BD252)</f>
        <v>48</v>
      </c>
    </row>
    <row r="253" spans="1:57" ht="13" x14ac:dyDescent="0.15">
      <c r="A253" s="2" t="s">
        <v>0</v>
      </c>
      <c r="B253" s="2" t="s">
        <v>6</v>
      </c>
      <c r="C253" s="2" t="s">
        <v>2</v>
      </c>
      <c r="D253" s="2" t="s">
        <v>3</v>
      </c>
      <c r="E253" s="29" t="s">
        <v>22</v>
      </c>
      <c r="F253" s="14">
        <v>1</v>
      </c>
      <c r="G253" s="2">
        <v>1</v>
      </c>
      <c r="H253" s="10">
        <v>1</v>
      </c>
      <c r="I253" s="2">
        <v>1</v>
      </c>
      <c r="J253" s="2">
        <v>1</v>
      </c>
      <c r="K253" s="10">
        <v>1</v>
      </c>
      <c r="L253" s="2">
        <v>2</v>
      </c>
      <c r="M253" s="2">
        <v>4</v>
      </c>
      <c r="N253" s="10">
        <v>1</v>
      </c>
      <c r="O253" s="2">
        <v>1</v>
      </c>
      <c r="P253" s="2">
        <v>1</v>
      </c>
      <c r="Q253" s="10">
        <v>6</v>
      </c>
      <c r="R253" s="2">
        <v>6</v>
      </c>
      <c r="S253" s="2">
        <v>4</v>
      </c>
      <c r="T253" s="10">
        <v>7</v>
      </c>
      <c r="U253" s="2">
        <v>7</v>
      </c>
      <c r="V253" s="2">
        <v>6</v>
      </c>
      <c r="W253" s="2">
        <v>4</v>
      </c>
      <c r="X253" s="2">
        <f t="shared" si="39"/>
        <v>-3</v>
      </c>
      <c r="Y253" s="2">
        <f t="shared" si="40"/>
        <v>-2</v>
      </c>
      <c r="Z253" s="2">
        <f t="shared" si="41"/>
        <v>-2.3333333333333335</v>
      </c>
      <c r="AA253" s="2">
        <f t="shared" si="42"/>
        <v>2.6666666666666665</v>
      </c>
      <c r="AB253" s="2">
        <f t="shared" si="43"/>
        <v>11.333333333333334</v>
      </c>
      <c r="AC253" s="2">
        <f t="shared" si="44"/>
        <v>17</v>
      </c>
      <c r="AE253" s="3">
        <v>1</v>
      </c>
      <c r="AF253" s="2">
        <v>1</v>
      </c>
      <c r="AG253" s="10">
        <v>1</v>
      </c>
      <c r="AH253" s="2">
        <v>1</v>
      </c>
      <c r="AI253" s="2">
        <v>1</v>
      </c>
      <c r="AJ253" s="10">
        <v>1</v>
      </c>
      <c r="AK253" s="2">
        <v>1</v>
      </c>
      <c r="AL253" s="2">
        <v>4</v>
      </c>
      <c r="AM253" s="10">
        <v>4</v>
      </c>
      <c r="AN253" s="5">
        <v>1</v>
      </c>
      <c r="AO253" s="2">
        <v>2</v>
      </c>
      <c r="AP253" s="10">
        <v>5</v>
      </c>
      <c r="AQ253" s="2">
        <v>6</v>
      </c>
      <c r="AR253" s="2">
        <v>5</v>
      </c>
      <c r="AS253" s="10">
        <v>6</v>
      </c>
      <c r="AT253" s="2">
        <v>7</v>
      </c>
      <c r="AU253" s="2">
        <v>7</v>
      </c>
      <c r="AV253" s="10">
        <v>5</v>
      </c>
      <c r="AW253">
        <f t="shared" si="45"/>
        <v>-3</v>
      </c>
      <c r="AX253">
        <f t="shared" si="46"/>
        <v>-2</v>
      </c>
      <c r="AY253">
        <f t="shared" si="47"/>
        <v>-3</v>
      </c>
      <c r="AZ253">
        <f t="shared" si="48"/>
        <v>2.6666666666666665</v>
      </c>
      <c r="BA253">
        <f t="shared" si="49"/>
        <v>11.333333333333334</v>
      </c>
      <c r="BB253">
        <f t="shared" si="50"/>
        <v>19</v>
      </c>
      <c r="BC253" s="20">
        <f t="shared" si="51"/>
        <v>25</v>
      </c>
      <c r="BD253" s="17">
        <f>SUM(X253:AC253)</f>
        <v>23.666666666666664</v>
      </c>
      <c r="BE253" s="45">
        <f>SUM(BC253:BD253)</f>
        <v>48.666666666666664</v>
      </c>
    </row>
    <row r="254" spans="1:57" ht="13" x14ac:dyDescent="0.15">
      <c r="A254" s="2" t="s">
        <v>5</v>
      </c>
      <c r="B254" s="2" t="s">
        <v>1</v>
      </c>
      <c r="C254" s="2" t="s">
        <v>8</v>
      </c>
      <c r="D254" s="2" t="s">
        <v>3</v>
      </c>
      <c r="E254" s="29">
        <v>700</v>
      </c>
      <c r="F254" s="14">
        <v>2</v>
      </c>
      <c r="G254" s="2">
        <v>1</v>
      </c>
      <c r="H254" s="10">
        <v>1</v>
      </c>
      <c r="I254" s="2">
        <v>5</v>
      </c>
      <c r="J254" s="2">
        <v>1</v>
      </c>
      <c r="K254" s="10">
        <v>4</v>
      </c>
      <c r="L254" s="2">
        <v>3</v>
      </c>
      <c r="M254" s="2">
        <v>5</v>
      </c>
      <c r="N254" s="10">
        <v>4</v>
      </c>
      <c r="O254" s="2">
        <v>1</v>
      </c>
      <c r="P254" s="2">
        <v>5</v>
      </c>
      <c r="Q254" s="10">
        <v>5</v>
      </c>
      <c r="R254" s="2">
        <v>7</v>
      </c>
      <c r="S254" s="2">
        <v>7</v>
      </c>
      <c r="T254" s="10">
        <v>7</v>
      </c>
      <c r="U254" s="2">
        <v>7</v>
      </c>
      <c r="V254" s="2">
        <v>7</v>
      </c>
      <c r="W254" s="2">
        <v>7</v>
      </c>
      <c r="X254" s="2">
        <f t="shared" si="39"/>
        <v>-4</v>
      </c>
      <c r="Y254" s="2">
        <f t="shared" si="40"/>
        <v>-6.666666666666667</v>
      </c>
      <c r="Z254" s="2">
        <f t="shared" si="41"/>
        <v>-4</v>
      </c>
      <c r="AA254" s="2">
        <f t="shared" si="42"/>
        <v>3.6666666666666665</v>
      </c>
      <c r="AB254" s="2">
        <f t="shared" si="43"/>
        <v>14</v>
      </c>
      <c r="AC254" s="2">
        <f t="shared" si="44"/>
        <v>21</v>
      </c>
      <c r="AE254" s="3">
        <v>1</v>
      </c>
      <c r="AF254" s="2">
        <v>1</v>
      </c>
      <c r="AG254" s="10">
        <v>1</v>
      </c>
      <c r="AH254" s="2">
        <v>5</v>
      </c>
      <c r="AI254" s="2">
        <v>1</v>
      </c>
      <c r="AJ254" s="10">
        <v>1</v>
      </c>
      <c r="AK254" s="2">
        <v>3</v>
      </c>
      <c r="AL254" s="2">
        <v>4</v>
      </c>
      <c r="AM254" s="10">
        <v>5</v>
      </c>
      <c r="AN254" s="5">
        <v>4</v>
      </c>
      <c r="AO254" s="2">
        <v>5</v>
      </c>
      <c r="AP254" s="10">
        <v>5</v>
      </c>
      <c r="AQ254" s="2">
        <v>7</v>
      </c>
      <c r="AR254" s="2">
        <v>7</v>
      </c>
      <c r="AS254" s="10">
        <v>7</v>
      </c>
      <c r="AT254" s="2">
        <v>7</v>
      </c>
      <c r="AU254" s="2">
        <v>7</v>
      </c>
      <c r="AV254" s="10">
        <v>6</v>
      </c>
      <c r="AW254">
        <f t="shared" si="45"/>
        <v>-3</v>
      </c>
      <c r="AX254">
        <f t="shared" si="46"/>
        <v>-4.666666666666667</v>
      </c>
      <c r="AY254">
        <f t="shared" si="47"/>
        <v>-4</v>
      </c>
      <c r="AZ254">
        <f t="shared" si="48"/>
        <v>4.666666666666667</v>
      </c>
      <c r="BA254">
        <f t="shared" si="49"/>
        <v>14</v>
      </c>
      <c r="BB254">
        <f t="shared" si="50"/>
        <v>20</v>
      </c>
      <c r="BC254" s="20">
        <f t="shared" si="51"/>
        <v>27</v>
      </c>
      <c r="BD254" s="17">
        <f>SUM(X254:AC254)</f>
        <v>24</v>
      </c>
      <c r="BE254" s="45">
        <f>SUM(BC254:BD254)</f>
        <v>51</v>
      </c>
    </row>
    <row r="255" spans="1:57" ht="13" x14ac:dyDescent="0.15">
      <c r="A255" s="2" t="s">
        <v>9</v>
      </c>
      <c r="B255" s="2" t="s">
        <v>1</v>
      </c>
      <c r="C255" s="2" t="s">
        <v>2</v>
      </c>
      <c r="D255" s="2" t="s">
        <v>3</v>
      </c>
      <c r="E255" s="29">
        <v>650</v>
      </c>
      <c r="F255" s="14">
        <v>1</v>
      </c>
      <c r="G255" s="2">
        <v>1</v>
      </c>
      <c r="H255" s="10">
        <v>1</v>
      </c>
      <c r="I255" s="2">
        <v>5</v>
      </c>
      <c r="J255" s="2">
        <v>1</v>
      </c>
      <c r="K255" s="10">
        <v>3</v>
      </c>
      <c r="L255" s="2">
        <v>2</v>
      </c>
      <c r="M255" s="2">
        <v>4</v>
      </c>
      <c r="N255" s="10">
        <v>6</v>
      </c>
      <c r="O255" s="2">
        <v>1</v>
      </c>
      <c r="P255" s="2">
        <v>6</v>
      </c>
      <c r="Q255" s="10">
        <v>6</v>
      </c>
      <c r="R255" s="2">
        <v>7</v>
      </c>
      <c r="S255" s="2">
        <v>6</v>
      </c>
      <c r="T255" s="10">
        <v>6</v>
      </c>
      <c r="U255" s="2">
        <v>7</v>
      </c>
      <c r="V255" s="2">
        <v>7</v>
      </c>
      <c r="W255" s="2">
        <v>6</v>
      </c>
      <c r="X255" s="2">
        <f t="shared" si="39"/>
        <v>-3</v>
      </c>
      <c r="Y255" s="2">
        <f t="shared" si="40"/>
        <v>-6</v>
      </c>
      <c r="Z255" s="2">
        <f t="shared" si="41"/>
        <v>-4</v>
      </c>
      <c r="AA255" s="2">
        <f t="shared" si="42"/>
        <v>4.333333333333333</v>
      </c>
      <c r="AB255" s="2">
        <f t="shared" si="43"/>
        <v>12.666666666666666</v>
      </c>
      <c r="AC255" s="2">
        <f t="shared" si="44"/>
        <v>20</v>
      </c>
      <c r="AE255" s="3">
        <v>1</v>
      </c>
      <c r="AF255" s="2">
        <v>1</v>
      </c>
      <c r="AG255" s="10">
        <v>1</v>
      </c>
      <c r="AH255" s="2">
        <v>5</v>
      </c>
      <c r="AI255" s="2">
        <v>1</v>
      </c>
      <c r="AJ255" s="10">
        <v>1</v>
      </c>
      <c r="AK255" s="2">
        <v>1</v>
      </c>
      <c r="AL255" s="2">
        <v>1</v>
      </c>
      <c r="AM255" s="10">
        <v>5</v>
      </c>
      <c r="AN255" s="5">
        <v>1</v>
      </c>
      <c r="AO255" s="2">
        <v>6</v>
      </c>
      <c r="AP255" s="10">
        <v>7</v>
      </c>
      <c r="AQ255" s="2">
        <v>7</v>
      </c>
      <c r="AR255" s="2">
        <v>5</v>
      </c>
      <c r="AS255" s="10">
        <v>6</v>
      </c>
      <c r="AT255" s="2">
        <v>7</v>
      </c>
      <c r="AU255" s="2">
        <v>7</v>
      </c>
      <c r="AV255" s="10">
        <v>6</v>
      </c>
      <c r="AW255">
        <f t="shared" si="45"/>
        <v>-3</v>
      </c>
      <c r="AX255">
        <f t="shared" si="46"/>
        <v>-4.666666666666667</v>
      </c>
      <c r="AY255">
        <f t="shared" si="47"/>
        <v>-2.3333333333333335</v>
      </c>
      <c r="AZ255">
        <f t="shared" si="48"/>
        <v>4.666666666666667</v>
      </c>
      <c r="BA255">
        <f t="shared" si="49"/>
        <v>12</v>
      </c>
      <c r="BB255">
        <f t="shared" si="50"/>
        <v>20</v>
      </c>
      <c r="BC255" s="20">
        <f t="shared" si="51"/>
        <v>26.666666666666668</v>
      </c>
      <c r="BD255" s="17">
        <f>SUM(X255:AC255)</f>
        <v>24</v>
      </c>
      <c r="BE255" s="45">
        <f>SUM(BC255:BD255)</f>
        <v>50.666666666666671</v>
      </c>
    </row>
    <row r="256" spans="1:57" ht="13" x14ac:dyDescent="0.15">
      <c r="A256" s="2" t="s">
        <v>0</v>
      </c>
      <c r="B256" s="2" t="s">
        <v>1</v>
      </c>
      <c r="C256" s="2" t="s">
        <v>8</v>
      </c>
      <c r="D256" s="2" t="s">
        <v>3</v>
      </c>
      <c r="E256" s="28" t="s">
        <v>121</v>
      </c>
      <c r="F256" s="14">
        <v>1</v>
      </c>
      <c r="G256" s="2">
        <v>2</v>
      </c>
      <c r="H256" s="10">
        <v>1</v>
      </c>
      <c r="I256" s="2">
        <v>1</v>
      </c>
      <c r="J256" s="2">
        <v>1</v>
      </c>
      <c r="K256" s="10">
        <v>1</v>
      </c>
      <c r="L256" s="2">
        <v>1</v>
      </c>
      <c r="M256" s="2">
        <v>6</v>
      </c>
      <c r="N256" s="10">
        <v>2</v>
      </c>
      <c r="O256" s="2">
        <v>1</v>
      </c>
      <c r="P256" s="2">
        <v>1</v>
      </c>
      <c r="Q256" s="10">
        <v>6</v>
      </c>
      <c r="R256" s="2">
        <v>6</v>
      </c>
      <c r="S256" s="2">
        <v>7</v>
      </c>
      <c r="T256" s="10">
        <v>7</v>
      </c>
      <c r="U256" s="2">
        <v>6</v>
      </c>
      <c r="V256" s="2">
        <v>6</v>
      </c>
      <c r="W256" s="2">
        <v>5</v>
      </c>
      <c r="X256" s="2">
        <f t="shared" si="39"/>
        <v>-4</v>
      </c>
      <c r="Y256" s="2">
        <f t="shared" si="40"/>
        <v>-2</v>
      </c>
      <c r="Z256" s="2">
        <f t="shared" si="41"/>
        <v>-3</v>
      </c>
      <c r="AA256" s="2">
        <f t="shared" si="42"/>
        <v>2.6666666666666665</v>
      </c>
      <c r="AB256" s="2">
        <f t="shared" si="43"/>
        <v>13.333333333333334</v>
      </c>
      <c r="AC256" s="2">
        <f t="shared" si="44"/>
        <v>17</v>
      </c>
      <c r="AE256" s="3">
        <v>1</v>
      </c>
      <c r="AF256" s="2">
        <v>1</v>
      </c>
      <c r="AG256" s="10">
        <v>1</v>
      </c>
      <c r="AH256" s="2">
        <v>1</v>
      </c>
      <c r="AI256" s="2">
        <v>1</v>
      </c>
      <c r="AJ256" s="10">
        <v>1</v>
      </c>
      <c r="AK256" s="2">
        <v>2</v>
      </c>
      <c r="AL256" s="2">
        <v>5</v>
      </c>
      <c r="AM256" s="10">
        <v>3</v>
      </c>
      <c r="AN256" s="5">
        <v>1</v>
      </c>
      <c r="AO256" s="2">
        <v>1</v>
      </c>
      <c r="AP256" s="10">
        <v>2</v>
      </c>
      <c r="AQ256" s="2">
        <v>6</v>
      </c>
      <c r="AR256" s="2">
        <v>7</v>
      </c>
      <c r="AS256" s="10">
        <v>7</v>
      </c>
      <c r="AT256" s="2">
        <v>6</v>
      </c>
      <c r="AU256" s="2">
        <v>4</v>
      </c>
      <c r="AV256" s="10">
        <v>2</v>
      </c>
      <c r="AW256">
        <f t="shared" si="45"/>
        <v>-3</v>
      </c>
      <c r="AX256">
        <f t="shared" si="46"/>
        <v>-2</v>
      </c>
      <c r="AY256">
        <f t="shared" si="47"/>
        <v>-3.3333333333333335</v>
      </c>
      <c r="AZ256">
        <f t="shared" si="48"/>
        <v>1.3333333333333333</v>
      </c>
      <c r="BA256">
        <f t="shared" si="49"/>
        <v>13.333333333333334</v>
      </c>
      <c r="BB256">
        <f t="shared" si="50"/>
        <v>12</v>
      </c>
      <c r="BC256" s="20">
        <f t="shared" si="51"/>
        <v>18.333333333333332</v>
      </c>
      <c r="BD256" s="17">
        <f>SUM(X256:AC256)</f>
        <v>24</v>
      </c>
      <c r="BE256" s="45">
        <f>SUM(BC256:BD256)</f>
        <v>42.333333333333329</v>
      </c>
    </row>
    <row r="257" spans="1:57" ht="13" x14ac:dyDescent="0.15">
      <c r="A257" s="27" t="s">
        <v>11</v>
      </c>
      <c r="B257" s="2" t="s">
        <v>1</v>
      </c>
      <c r="C257" s="2" t="s">
        <v>14</v>
      </c>
      <c r="D257" s="2" t="s">
        <v>12</v>
      </c>
      <c r="E257" s="23" t="s">
        <v>116</v>
      </c>
      <c r="F257" s="14">
        <v>1</v>
      </c>
      <c r="G257" s="2">
        <v>1</v>
      </c>
      <c r="H257" s="10">
        <v>1</v>
      </c>
      <c r="I257" s="2">
        <v>1</v>
      </c>
      <c r="J257" s="2">
        <v>1</v>
      </c>
      <c r="K257" s="10">
        <v>1</v>
      </c>
      <c r="L257" s="2">
        <v>5</v>
      </c>
      <c r="M257" s="2">
        <v>5</v>
      </c>
      <c r="N257" s="10">
        <v>5</v>
      </c>
      <c r="O257" s="2">
        <v>2</v>
      </c>
      <c r="P257" s="2">
        <v>6</v>
      </c>
      <c r="Q257" s="10">
        <v>6</v>
      </c>
      <c r="R257" s="2">
        <v>5</v>
      </c>
      <c r="S257" s="2">
        <v>5</v>
      </c>
      <c r="T257" s="10">
        <v>6</v>
      </c>
      <c r="U257" s="2">
        <v>7</v>
      </c>
      <c r="V257" s="2">
        <v>7</v>
      </c>
      <c r="W257" s="2">
        <v>5</v>
      </c>
      <c r="X257" s="2">
        <f t="shared" si="39"/>
        <v>-3</v>
      </c>
      <c r="Y257" s="2">
        <f t="shared" si="40"/>
        <v>-2</v>
      </c>
      <c r="Z257" s="2">
        <f t="shared" si="41"/>
        <v>-5</v>
      </c>
      <c r="AA257" s="2">
        <f t="shared" si="42"/>
        <v>4.666666666666667</v>
      </c>
      <c r="AB257" s="2">
        <f t="shared" si="43"/>
        <v>10.666666666666666</v>
      </c>
      <c r="AC257" s="2">
        <f t="shared" si="44"/>
        <v>19</v>
      </c>
      <c r="AE257" s="3">
        <v>1</v>
      </c>
      <c r="AF257" s="2">
        <v>1</v>
      </c>
      <c r="AG257" s="10">
        <v>1</v>
      </c>
      <c r="AH257" s="2">
        <v>1</v>
      </c>
      <c r="AI257" s="2">
        <v>1</v>
      </c>
      <c r="AJ257" s="10">
        <v>4</v>
      </c>
      <c r="AK257" s="2">
        <v>5</v>
      </c>
      <c r="AL257" s="2">
        <v>4</v>
      </c>
      <c r="AM257" s="10">
        <v>5</v>
      </c>
      <c r="AN257" s="5">
        <v>1</v>
      </c>
      <c r="AO257" s="2">
        <v>5</v>
      </c>
      <c r="AP257" s="10">
        <v>6</v>
      </c>
      <c r="AQ257" s="2">
        <v>5</v>
      </c>
      <c r="AR257" s="2">
        <v>5</v>
      </c>
      <c r="AS257" s="10">
        <v>5</v>
      </c>
      <c r="AT257" s="2">
        <v>7</v>
      </c>
      <c r="AU257" s="2">
        <v>7</v>
      </c>
      <c r="AV257" s="10">
        <v>6</v>
      </c>
      <c r="AW257">
        <f t="shared" si="45"/>
        <v>-3</v>
      </c>
      <c r="AX257">
        <f t="shared" si="46"/>
        <v>-4</v>
      </c>
      <c r="AY257">
        <f t="shared" si="47"/>
        <v>-4.666666666666667</v>
      </c>
      <c r="AZ257">
        <f t="shared" si="48"/>
        <v>4</v>
      </c>
      <c r="BA257">
        <f t="shared" si="49"/>
        <v>10</v>
      </c>
      <c r="BB257">
        <f t="shared" si="50"/>
        <v>20</v>
      </c>
      <c r="BC257" s="20">
        <f t="shared" si="51"/>
        <v>22.333333333333332</v>
      </c>
      <c r="BD257" s="17">
        <f>SUM(X257:AC257)</f>
        <v>24.333333333333332</v>
      </c>
      <c r="BE257" s="45">
        <f>SUM(BC257:BD257)</f>
        <v>46.666666666666664</v>
      </c>
    </row>
    <row r="258" spans="1:57" ht="13" x14ac:dyDescent="0.15">
      <c r="A258" s="2" t="s">
        <v>0</v>
      </c>
      <c r="B258" s="2" t="s">
        <v>1</v>
      </c>
      <c r="C258" s="2" t="s">
        <v>2</v>
      </c>
      <c r="D258" s="2" t="s">
        <v>3</v>
      </c>
      <c r="E258" s="29">
        <v>1200</v>
      </c>
      <c r="F258" s="14">
        <v>2</v>
      </c>
      <c r="G258" s="2">
        <v>3</v>
      </c>
      <c r="H258" s="10">
        <v>1</v>
      </c>
      <c r="I258" s="2">
        <v>1</v>
      </c>
      <c r="J258" s="2">
        <v>1</v>
      </c>
      <c r="K258" s="10">
        <v>1</v>
      </c>
      <c r="L258" s="2">
        <v>4</v>
      </c>
      <c r="M258" s="2">
        <v>6</v>
      </c>
      <c r="N258" s="10">
        <v>5</v>
      </c>
      <c r="O258" s="2">
        <v>1</v>
      </c>
      <c r="P258" s="2">
        <v>5</v>
      </c>
      <c r="Q258" s="10">
        <v>7</v>
      </c>
      <c r="R258" s="2">
        <v>7</v>
      </c>
      <c r="S258" s="2">
        <v>7</v>
      </c>
      <c r="T258" s="10">
        <v>7</v>
      </c>
      <c r="U258" s="2">
        <v>7</v>
      </c>
      <c r="V258" s="2">
        <v>7</v>
      </c>
      <c r="W258" s="2">
        <v>5</v>
      </c>
      <c r="X258" s="2">
        <f t="shared" ref="X258:X273" si="52">AVERAGE(F258:H258)*(-3)</f>
        <v>-6</v>
      </c>
      <c r="Y258" s="2">
        <f t="shared" ref="Y258:Y273" si="53">AVERAGE(I258:K258)*(-2)</f>
        <v>-2</v>
      </c>
      <c r="Z258" s="2">
        <f t="shared" ref="Z258:Z273" si="54">AVERAGE(L258:N258)*(-1)</f>
        <v>-5</v>
      </c>
      <c r="AA258" s="2">
        <f t="shared" ref="AA258:AA273" si="55">AVERAGE(O258:Q258)*1</f>
        <v>4.333333333333333</v>
      </c>
      <c r="AB258" s="2">
        <f t="shared" ref="AB258:AB273" si="56">AVERAGE(R258:T258)*2</f>
        <v>14</v>
      </c>
      <c r="AC258" s="2">
        <f t="shared" ref="AC258:AC273" si="57">AVERAGE(U258:W258)*3</f>
        <v>19</v>
      </c>
      <c r="AE258" s="3">
        <v>1</v>
      </c>
      <c r="AF258" s="2">
        <v>1</v>
      </c>
      <c r="AG258" s="10">
        <v>1</v>
      </c>
      <c r="AH258" s="2">
        <v>5</v>
      </c>
      <c r="AI258" s="2">
        <v>1</v>
      </c>
      <c r="AJ258" s="10">
        <v>1</v>
      </c>
      <c r="AK258" s="2">
        <v>1</v>
      </c>
      <c r="AL258" s="2">
        <v>5</v>
      </c>
      <c r="AM258" s="10">
        <v>5</v>
      </c>
      <c r="AN258" s="5">
        <v>1</v>
      </c>
      <c r="AO258" s="2">
        <v>6</v>
      </c>
      <c r="AP258" s="10">
        <v>6</v>
      </c>
      <c r="AQ258" s="2">
        <v>6</v>
      </c>
      <c r="AR258" s="2">
        <v>6</v>
      </c>
      <c r="AS258" s="10">
        <v>5</v>
      </c>
      <c r="AT258" s="2">
        <v>6</v>
      </c>
      <c r="AU258" s="2">
        <v>6</v>
      </c>
      <c r="AV258" s="10">
        <v>6</v>
      </c>
      <c r="AW258">
        <f t="shared" ref="AW258:AW273" si="58">AVERAGE(AE258:AG258)*(-3)</f>
        <v>-3</v>
      </c>
      <c r="AX258">
        <f t="shared" ref="AX258:AX273" si="59">AVERAGE(AH258:AJ258)*(-2)</f>
        <v>-4.666666666666667</v>
      </c>
      <c r="AY258">
        <f t="shared" ref="AY258:AY273" si="60">AVERAGE(AK258:AM258)*(-1)</f>
        <v>-3.6666666666666665</v>
      </c>
      <c r="AZ258">
        <f t="shared" ref="AZ258:AZ273" si="61">AVERAGE(AN258:AP258)*1</f>
        <v>4.333333333333333</v>
      </c>
      <c r="BA258">
        <f t="shared" ref="BA258:BA273" si="62">AVERAGE(AQ258:AS258)*2</f>
        <v>11.333333333333334</v>
      </c>
      <c r="BB258">
        <f t="shared" ref="BB258:BB273" si="63">AVERAGE(AT258:AV258)*3</f>
        <v>18</v>
      </c>
      <c r="BC258" s="20">
        <f t="shared" ref="BC258:BC273" si="64">SUM(AW258:BB258)</f>
        <v>22.333333333333332</v>
      </c>
      <c r="BD258" s="17">
        <f>SUM(X258:AC258)</f>
        <v>24.333333333333332</v>
      </c>
      <c r="BE258" s="45">
        <f>SUM(BC258:BD258)</f>
        <v>46.666666666666664</v>
      </c>
    </row>
    <row r="259" spans="1:57" ht="13" x14ac:dyDescent="0.15">
      <c r="A259" s="2" t="s">
        <v>9</v>
      </c>
      <c r="B259" s="2" t="s">
        <v>1</v>
      </c>
      <c r="C259" s="2" t="s">
        <v>8</v>
      </c>
      <c r="D259" s="2" t="s">
        <v>3</v>
      </c>
      <c r="E259" s="28" t="s">
        <v>148</v>
      </c>
      <c r="F259" s="14">
        <v>1</v>
      </c>
      <c r="G259" s="2">
        <v>1</v>
      </c>
      <c r="H259" s="10">
        <v>1</v>
      </c>
      <c r="I259" s="2">
        <v>4</v>
      </c>
      <c r="J259" s="2">
        <v>1</v>
      </c>
      <c r="K259" s="10">
        <v>1</v>
      </c>
      <c r="L259" s="2">
        <v>3</v>
      </c>
      <c r="M259" s="2">
        <v>7</v>
      </c>
      <c r="N259" s="10">
        <v>6</v>
      </c>
      <c r="O259" s="2">
        <v>1</v>
      </c>
      <c r="P259" s="2">
        <v>3</v>
      </c>
      <c r="Q259" s="10">
        <v>7</v>
      </c>
      <c r="R259" s="2">
        <v>7</v>
      </c>
      <c r="S259" s="2">
        <v>7</v>
      </c>
      <c r="T259" s="10">
        <v>7</v>
      </c>
      <c r="U259" s="2">
        <v>6</v>
      </c>
      <c r="V259" s="2">
        <v>6</v>
      </c>
      <c r="W259" s="2">
        <v>7</v>
      </c>
      <c r="X259" s="2">
        <f t="shared" si="52"/>
        <v>-3</v>
      </c>
      <c r="Y259" s="2">
        <f t="shared" si="53"/>
        <v>-4</v>
      </c>
      <c r="Z259" s="2">
        <f t="shared" si="54"/>
        <v>-5.333333333333333</v>
      </c>
      <c r="AA259" s="2">
        <f t="shared" si="55"/>
        <v>3.6666666666666665</v>
      </c>
      <c r="AB259" s="2">
        <f t="shared" si="56"/>
        <v>14</v>
      </c>
      <c r="AC259" s="2">
        <f t="shared" si="57"/>
        <v>19</v>
      </c>
      <c r="AE259" s="3">
        <v>1</v>
      </c>
      <c r="AF259" s="2">
        <v>1</v>
      </c>
      <c r="AG259" s="10">
        <v>1</v>
      </c>
      <c r="AH259" s="2">
        <v>5</v>
      </c>
      <c r="AI259" s="2">
        <v>1</v>
      </c>
      <c r="AJ259" s="10">
        <v>4</v>
      </c>
      <c r="AK259" s="2">
        <v>1</v>
      </c>
      <c r="AL259" s="2">
        <v>1</v>
      </c>
      <c r="AM259" s="10">
        <v>6</v>
      </c>
      <c r="AN259" s="5">
        <v>1</v>
      </c>
      <c r="AO259" s="2">
        <v>4</v>
      </c>
      <c r="AP259" s="10">
        <v>6</v>
      </c>
      <c r="AQ259" s="2">
        <v>4</v>
      </c>
      <c r="AR259" s="2">
        <v>6</v>
      </c>
      <c r="AS259" s="10">
        <v>7</v>
      </c>
      <c r="AT259" s="2">
        <v>3</v>
      </c>
      <c r="AU259" s="2">
        <v>1</v>
      </c>
      <c r="AV259" s="10">
        <v>6</v>
      </c>
      <c r="AW259">
        <f t="shared" si="58"/>
        <v>-3</v>
      </c>
      <c r="AX259">
        <f t="shared" si="59"/>
        <v>-6.666666666666667</v>
      </c>
      <c r="AY259">
        <f t="shared" si="60"/>
        <v>-2.6666666666666665</v>
      </c>
      <c r="AZ259">
        <f t="shared" si="61"/>
        <v>3.6666666666666665</v>
      </c>
      <c r="BA259">
        <f t="shared" si="62"/>
        <v>11.333333333333334</v>
      </c>
      <c r="BB259">
        <f t="shared" si="63"/>
        <v>10</v>
      </c>
      <c r="BC259" s="20">
        <f t="shared" si="64"/>
        <v>12.666666666666666</v>
      </c>
      <c r="BD259" s="17">
        <f>SUM(X259:AC259)</f>
        <v>24.333333333333336</v>
      </c>
      <c r="BE259" s="45">
        <f>SUM(BC259:BD259)</f>
        <v>37</v>
      </c>
    </row>
    <row r="260" spans="1:57" ht="13" x14ac:dyDescent="0.15">
      <c r="A260" s="27" t="s">
        <v>11</v>
      </c>
      <c r="B260" s="2" t="s">
        <v>1</v>
      </c>
      <c r="C260" s="2" t="s">
        <v>2</v>
      </c>
      <c r="D260" s="2" t="s">
        <v>12</v>
      </c>
      <c r="E260" s="29">
        <v>150</v>
      </c>
      <c r="F260" s="14">
        <v>1</v>
      </c>
      <c r="G260" s="2">
        <v>1</v>
      </c>
      <c r="H260" s="10">
        <v>1</v>
      </c>
      <c r="I260" s="2">
        <v>4</v>
      </c>
      <c r="J260" s="2">
        <v>1</v>
      </c>
      <c r="K260" s="10">
        <v>1</v>
      </c>
      <c r="L260" s="2">
        <v>1</v>
      </c>
      <c r="M260" s="2">
        <v>1</v>
      </c>
      <c r="N260" s="10">
        <v>1</v>
      </c>
      <c r="O260" s="2">
        <v>1</v>
      </c>
      <c r="P260" s="2">
        <v>5</v>
      </c>
      <c r="Q260" s="10">
        <v>4</v>
      </c>
      <c r="R260" s="2">
        <v>6</v>
      </c>
      <c r="S260" s="2">
        <v>4</v>
      </c>
      <c r="T260" s="10">
        <v>5</v>
      </c>
      <c r="U260" s="2">
        <v>7</v>
      </c>
      <c r="V260" s="2">
        <v>6</v>
      </c>
      <c r="W260" s="2">
        <v>6</v>
      </c>
      <c r="X260" s="2">
        <f t="shared" si="52"/>
        <v>-3</v>
      </c>
      <c r="Y260" s="2">
        <f t="shared" si="53"/>
        <v>-4</v>
      </c>
      <c r="Z260" s="2">
        <f t="shared" si="54"/>
        <v>-1</v>
      </c>
      <c r="AA260" s="2">
        <f t="shared" si="55"/>
        <v>3.3333333333333335</v>
      </c>
      <c r="AB260" s="2">
        <f t="shared" si="56"/>
        <v>10</v>
      </c>
      <c r="AC260" s="2">
        <f t="shared" si="57"/>
        <v>19</v>
      </c>
      <c r="AE260" s="3">
        <v>1</v>
      </c>
      <c r="AF260" s="2">
        <v>1</v>
      </c>
      <c r="AG260" s="10">
        <v>1</v>
      </c>
      <c r="AH260" s="2">
        <v>5</v>
      </c>
      <c r="AI260" s="2">
        <v>1</v>
      </c>
      <c r="AJ260" s="10">
        <v>1</v>
      </c>
      <c r="AK260" s="2">
        <v>1</v>
      </c>
      <c r="AL260" s="2">
        <v>4</v>
      </c>
      <c r="AM260" s="10">
        <v>1</v>
      </c>
      <c r="AN260" s="5">
        <v>1</v>
      </c>
      <c r="AO260" s="2">
        <v>6</v>
      </c>
      <c r="AP260" s="10">
        <v>6</v>
      </c>
      <c r="AQ260" s="2">
        <v>5</v>
      </c>
      <c r="AR260" s="2">
        <v>6</v>
      </c>
      <c r="AS260" s="10">
        <v>6</v>
      </c>
      <c r="AT260" s="2">
        <v>6</v>
      </c>
      <c r="AU260" s="2">
        <v>6</v>
      </c>
      <c r="AV260" s="10">
        <v>6</v>
      </c>
      <c r="AW260">
        <f t="shared" si="58"/>
        <v>-3</v>
      </c>
      <c r="AX260">
        <f t="shared" si="59"/>
        <v>-4.666666666666667</v>
      </c>
      <c r="AY260">
        <f t="shared" si="60"/>
        <v>-2</v>
      </c>
      <c r="AZ260">
        <f t="shared" si="61"/>
        <v>4.333333333333333</v>
      </c>
      <c r="BA260">
        <f t="shared" si="62"/>
        <v>11.333333333333334</v>
      </c>
      <c r="BB260">
        <f t="shared" si="63"/>
        <v>18</v>
      </c>
      <c r="BC260" s="20">
        <f t="shared" si="64"/>
        <v>24</v>
      </c>
      <c r="BD260" s="17">
        <f>SUM(X260:AC260)</f>
        <v>24.333333333333336</v>
      </c>
      <c r="BE260" s="45">
        <f>SUM(BC260:BD260)</f>
        <v>48.333333333333336</v>
      </c>
    </row>
    <row r="261" spans="1:57" ht="13" x14ac:dyDescent="0.15">
      <c r="A261" s="2" t="s">
        <v>5</v>
      </c>
      <c r="B261" s="2" t="s">
        <v>6</v>
      </c>
      <c r="C261" s="2" t="s">
        <v>2</v>
      </c>
      <c r="D261" s="2" t="s">
        <v>3</v>
      </c>
      <c r="E261" s="29">
        <v>500</v>
      </c>
      <c r="F261" s="14">
        <v>2</v>
      </c>
      <c r="G261" s="2">
        <v>1</v>
      </c>
      <c r="H261" s="10">
        <v>2</v>
      </c>
      <c r="I261" s="2">
        <v>2</v>
      </c>
      <c r="J261" s="2">
        <v>2</v>
      </c>
      <c r="K261" s="10">
        <v>2</v>
      </c>
      <c r="L261" s="2">
        <v>3</v>
      </c>
      <c r="M261" s="2">
        <v>5</v>
      </c>
      <c r="N261" s="10">
        <v>6</v>
      </c>
      <c r="O261" s="2">
        <v>2</v>
      </c>
      <c r="P261" s="2">
        <v>6</v>
      </c>
      <c r="Q261" s="10">
        <v>7</v>
      </c>
      <c r="R261" s="2">
        <v>7</v>
      </c>
      <c r="S261" s="2">
        <v>7</v>
      </c>
      <c r="T261" s="10">
        <v>6</v>
      </c>
      <c r="U261" s="2">
        <v>7</v>
      </c>
      <c r="V261" s="2">
        <v>7</v>
      </c>
      <c r="W261" s="2">
        <v>6</v>
      </c>
      <c r="X261" s="2">
        <f t="shared" si="52"/>
        <v>-5</v>
      </c>
      <c r="Y261" s="2">
        <f t="shared" si="53"/>
        <v>-4</v>
      </c>
      <c r="Z261" s="2">
        <f t="shared" si="54"/>
        <v>-4.666666666666667</v>
      </c>
      <c r="AA261" s="2">
        <f t="shared" si="55"/>
        <v>5</v>
      </c>
      <c r="AB261" s="2">
        <f t="shared" si="56"/>
        <v>13.333333333333334</v>
      </c>
      <c r="AC261" s="2">
        <f t="shared" si="57"/>
        <v>20</v>
      </c>
      <c r="AE261" s="3">
        <v>2</v>
      </c>
      <c r="AF261" s="2">
        <v>1</v>
      </c>
      <c r="AG261" s="10">
        <v>3</v>
      </c>
      <c r="AH261" s="2">
        <v>5</v>
      </c>
      <c r="AI261" s="2">
        <v>1</v>
      </c>
      <c r="AJ261" s="10">
        <v>4</v>
      </c>
      <c r="AK261" s="2">
        <v>4</v>
      </c>
      <c r="AL261" s="2">
        <v>2</v>
      </c>
      <c r="AM261" s="10">
        <v>5</v>
      </c>
      <c r="AN261" s="5">
        <v>4</v>
      </c>
      <c r="AO261" s="2">
        <v>4</v>
      </c>
      <c r="AP261" s="10">
        <v>5</v>
      </c>
      <c r="AQ261" s="2">
        <v>5</v>
      </c>
      <c r="AR261" s="2">
        <v>3</v>
      </c>
      <c r="AS261" s="10">
        <v>4</v>
      </c>
      <c r="AT261" s="2">
        <v>5</v>
      </c>
      <c r="AU261" s="2">
        <v>5</v>
      </c>
      <c r="AV261" s="10">
        <v>5</v>
      </c>
      <c r="AW261">
        <f t="shared" si="58"/>
        <v>-6</v>
      </c>
      <c r="AX261">
        <f t="shared" si="59"/>
        <v>-6.666666666666667</v>
      </c>
      <c r="AY261">
        <f t="shared" si="60"/>
        <v>-3.6666666666666665</v>
      </c>
      <c r="AZ261">
        <f t="shared" si="61"/>
        <v>4.333333333333333</v>
      </c>
      <c r="BA261">
        <f t="shared" si="62"/>
        <v>8</v>
      </c>
      <c r="BB261">
        <f t="shared" si="63"/>
        <v>15</v>
      </c>
      <c r="BC261" s="20">
        <f t="shared" si="64"/>
        <v>10.999999999999996</v>
      </c>
      <c r="BD261" s="17">
        <f>SUM(X261:AC261)</f>
        <v>24.666666666666664</v>
      </c>
      <c r="BE261" s="45">
        <f>SUM(BC261:BD261)</f>
        <v>35.666666666666657</v>
      </c>
    </row>
    <row r="262" spans="1:57" ht="13" x14ac:dyDescent="0.15">
      <c r="A262" s="2" t="s">
        <v>0</v>
      </c>
      <c r="B262" s="2" t="s">
        <v>6</v>
      </c>
      <c r="C262" s="2" t="s">
        <v>2</v>
      </c>
      <c r="D262" s="2" t="s">
        <v>3</v>
      </c>
      <c r="E262" s="29">
        <v>4600</v>
      </c>
      <c r="F262" s="14">
        <v>1</v>
      </c>
      <c r="G262" s="2">
        <v>1</v>
      </c>
      <c r="H262" s="10">
        <v>1</v>
      </c>
      <c r="I262" s="2">
        <v>2</v>
      </c>
      <c r="J262" s="2">
        <v>1</v>
      </c>
      <c r="K262" s="10">
        <v>4</v>
      </c>
      <c r="L262" s="2">
        <v>4</v>
      </c>
      <c r="M262" s="2">
        <v>6</v>
      </c>
      <c r="N262" s="10">
        <v>6</v>
      </c>
      <c r="O262" s="2">
        <v>2</v>
      </c>
      <c r="P262" s="2">
        <v>6</v>
      </c>
      <c r="Q262" s="10">
        <v>6</v>
      </c>
      <c r="R262" s="2">
        <v>7</v>
      </c>
      <c r="S262" s="2">
        <v>6</v>
      </c>
      <c r="T262" s="10">
        <v>5</v>
      </c>
      <c r="U262" s="2">
        <v>7</v>
      </c>
      <c r="V262" s="2">
        <v>7</v>
      </c>
      <c r="W262" s="2">
        <v>7</v>
      </c>
      <c r="X262" s="2">
        <f t="shared" si="52"/>
        <v>-3</v>
      </c>
      <c r="Y262" s="2">
        <f t="shared" si="53"/>
        <v>-4.666666666666667</v>
      </c>
      <c r="Z262" s="2">
        <f t="shared" si="54"/>
        <v>-5.333333333333333</v>
      </c>
      <c r="AA262" s="2">
        <f t="shared" si="55"/>
        <v>4.666666666666667</v>
      </c>
      <c r="AB262" s="2">
        <f t="shared" si="56"/>
        <v>12</v>
      </c>
      <c r="AC262" s="2">
        <f t="shared" si="57"/>
        <v>21</v>
      </c>
      <c r="AE262" s="3">
        <v>1</v>
      </c>
      <c r="AF262" s="2">
        <v>1</v>
      </c>
      <c r="AG262" s="10">
        <v>1</v>
      </c>
      <c r="AH262" s="2">
        <v>4</v>
      </c>
      <c r="AI262" s="2">
        <v>1</v>
      </c>
      <c r="AJ262" s="10">
        <v>5</v>
      </c>
      <c r="AK262" s="2">
        <v>1</v>
      </c>
      <c r="AL262" s="2">
        <v>5</v>
      </c>
      <c r="AM262" s="10">
        <v>5</v>
      </c>
      <c r="AN262" s="5">
        <v>1</v>
      </c>
      <c r="AO262" s="2">
        <v>5</v>
      </c>
      <c r="AP262" s="10">
        <v>6</v>
      </c>
      <c r="AQ262" s="2">
        <v>6</v>
      </c>
      <c r="AR262" s="2">
        <v>4</v>
      </c>
      <c r="AS262" s="10">
        <v>4</v>
      </c>
      <c r="AT262" s="2">
        <v>7</v>
      </c>
      <c r="AU262" s="2">
        <v>7</v>
      </c>
      <c r="AV262" s="10">
        <v>7</v>
      </c>
      <c r="AW262">
        <f t="shared" si="58"/>
        <v>-3</v>
      </c>
      <c r="AX262">
        <f t="shared" si="59"/>
        <v>-6.666666666666667</v>
      </c>
      <c r="AY262">
        <f t="shared" si="60"/>
        <v>-3.6666666666666665</v>
      </c>
      <c r="AZ262">
        <f t="shared" si="61"/>
        <v>4</v>
      </c>
      <c r="BA262">
        <f t="shared" si="62"/>
        <v>9.3333333333333339</v>
      </c>
      <c r="BB262">
        <f t="shared" si="63"/>
        <v>21</v>
      </c>
      <c r="BC262" s="20">
        <f t="shared" si="64"/>
        <v>21</v>
      </c>
      <c r="BD262" s="17">
        <f>SUM(X262:AC262)</f>
        <v>24.666666666666668</v>
      </c>
      <c r="BE262" s="45">
        <f>SUM(BC262:BD262)</f>
        <v>45.666666666666671</v>
      </c>
    </row>
    <row r="263" spans="1:57" ht="13" x14ac:dyDescent="0.15">
      <c r="A263" s="2" t="s">
        <v>0</v>
      </c>
      <c r="B263" s="2" t="s">
        <v>6</v>
      </c>
      <c r="C263" s="2" t="s">
        <v>2</v>
      </c>
      <c r="D263" s="2" t="s">
        <v>3</v>
      </c>
      <c r="E263" s="29">
        <v>300</v>
      </c>
      <c r="F263" s="14">
        <v>1</v>
      </c>
      <c r="G263" s="2">
        <v>1</v>
      </c>
      <c r="H263" s="10">
        <v>2</v>
      </c>
      <c r="I263" s="2">
        <v>2</v>
      </c>
      <c r="J263" s="2">
        <v>1</v>
      </c>
      <c r="K263" s="10">
        <v>1</v>
      </c>
      <c r="L263" s="2">
        <v>1</v>
      </c>
      <c r="M263" s="2">
        <v>5</v>
      </c>
      <c r="N263" s="10">
        <v>1</v>
      </c>
      <c r="O263" s="2">
        <v>1</v>
      </c>
      <c r="P263" s="2">
        <v>7</v>
      </c>
      <c r="Q263" s="10">
        <v>7</v>
      </c>
      <c r="R263" s="2">
        <v>7</v>
      </c>
      <c r="S263" s="2">
        <v>7</v>
      </c>
      <c r="T263" s="10">
        <v>7</v>
      </c>
      <c r="U263" s="2">
        <v>7</v>
      </c>
      <c r="V263" s="2">
        <v>7</v>
      </c>
      <c r="W263" s="2">
        <v>1</v>
      </c>
      <c r="X263" s="2">
        <f t="shared" si="52"/>
        <v>-4</v>
      </c>
      <c r="Y263" s="2">
        <f t="shared" si="53"/>
        <v>-2.6666666666666665</v>
      </c>
      <c r="Z263" s="2">
        <f t="shared" si="54"/>
        <v>-2.3333333333333335</v>
      </c>
      <c r="AA263" s="2">
        <f t="shared" si="55"/>
        <v>5</v>
      </c>
      <c r="AB263" s="2">
        <f t="shared" si="56"/>
        <v>14</v>
      </c>
      <c r="AC263" s="2">
        <f t="shared" si="57"/>
        <v>15</v>
      </c>
      <c r="AE263" s="3">
        <v>2</v>
      </c>
      <c r="AF263" s="2">
        <v>2</v>
      </c>
      <c r="AG263" s="10">
        <v>2</v>
      </c>
      <c r="AH263" s="2">
        <v>2</v>
      </c>
      <c r="AI263" s="2">
        <v>1</v>
      </c>
      <c r="AJ263" s="10">
        <v>1</v>
      </c>
      <c r="AK263" s="2">
        <v>1</v>
      </c>
      <c r="AL263" s="2">
        <v>2</v>
      </c>
      <c r="AM263" s="10">
        <v>5</v>
      </c>
      <c r="AN263" s="5">
        <v>1</v>
      </c>
      <c r="AO263" s="2">
        <v>6</v>
      </c>
      <c r="AP263" s="10">
        <v>6</v>
      </c>
      <c r="AQ263" s="2">
        <v>6</v>
      </c>
      <c r="AR263" s="2">
        <v>7</v>
      </c>
      <c r="AS263" s="10">
        <v>6</v>
      </c>
      <c r="AT263" s="2">
        <v>6</v>
      </c>
      <c r="AU263" s="2">
        <v>5</v>
      </c>
      <c r="AV263" s="10">
        <v>5</v>
      </c>
      <c r="AW263">
        <f t="shared" si="58"/>
        <v>-6</v>
      </c>
      <c r="AX263">
        <f t="shared" si="59"/>
        <v>-2.6666666666666665</v>
      </c>
      <c r="AY263">
        <f t="shared" si="60"/>
        <v>-2.6666666666666665</v>
      </c>
      <c r="AZ263">
        <f t="shared" si="61"/>
        <v>4.333333333333333</v>
      </c>
      <c r="BA263">
        <f t="shared" si="62"/>
        <v>12.666666666666666</v>
      </c>
      <c r="BB263">
        <f t="shared" si="63"/>
        <v>16</v>
      </c>
      <c r="BC263" s="20">
        <f t="shared" si="64"/>
        <v>21.666666666666668</v>
      </c>
      <c r="BD263" s="17">
        <f>SUM(X263:AC263)</f>
        <v>25</v>
      </c>
      <c r="BE263" s="45">
        <f>SUM(BC263:BD263)</f>
        <v>46.666666666666671</v>
      </c>
    </row>
    <row r="264" spans="1:57" ht="13" x14ac:dyDescent="0.15">
      <c r="A264" s="2" t="s">
        <v>5</v>
      </c>
      <c r="B264" s="2" t="s">
        <v>6</v>
      </c>
      <c r="C264" s="2" t="s">
        <v>8</v>
      </c>
      <c r="D264" s="2" t="s">
        <v>3</v>
      </c>
      <c r="E264" s="28" t="s">
        <v>124</v>
      </c>
      <c r="F264" s="14">
        <v>1</v>
      </c>
      <c r="G264" s="2">
        <v>1</v>
      </c>
      <c r="H264" s="10">
        <v>1</v>
      </c>
      <c r="I264" s="2">
        <v>1</v>
      </c>
      <c r="J264" s="2">
        <v>1</v>
      </c>
      <c r="K264" s="10">
        <v>1</v>
      </c>
      <c r="L264" s="2">
        <v>1</v>
      </c>
      <c r="M264" s="2">
        <v>3</v>
      </c>
      <c r="N264" s="10">
        <v>4</v>
      </c>
      <c r="O264" s="2">
        <v>1</v>
      </c>
      <c r="P264" s="2">
        <v>1</v>
      </c>
      <c r="Q264" s="10">
        <v>6</v>
      </c>
      <c r="R264" s="2">
        <v>6</v>
      </c>
      <c r="S264" s="2">
        <v>6</v>
      </c>
      <c r="T264" s="10">
        <v>6</v>
      </c>
      <c r="U264" s="2">
        <v>6</v>
      </c>
      <c r="V264" s="2">
        <v>6</v>
      </c>
      <c r="W264" s="2">
        <v>6</v>
      </c>
      <c r="X264" s="2">
        <f t="shared" si="52"/>
        <v>-3</v>
      </c>
      <c r="Y264" s="2">
        <f t="shared" si="53"/>
        <v>-2</v>
      </c>
      <c r="Z264" s="2">
        <f t="shared" si="54"/>
        <v>-2.6666666666666665</v>
      </c>
      <c r="AA264" s="2">
        <f t="shared" si="55"/>
        <v>2.6666666666666665</v>
      </c>
      <c r="AB264" s="2">
        <f t="shared" si="56"/>
        <v>12</v>
      </c>
      <c r="AC264" s="2">
        <f t="shared" si="57"/>
        <v>18</v>
      </c>
      <c r="AE264" s="3">
        <v>1</v>
      </c>
      <c r="AF264" s="2">
        <v>1</v>
      </c>
      <c r="AG264" s="10">
        <v>1</v>
      </c>
      <c r="AH264" s="2">
        <v>1</v>
      </c>
      <c r="AI264" s="2">
        <v>1</v>
      </c>
      <c r="AJ264" s="10">
        <v>1</v>
      </c>
      <c r="AK264" s="2">
        <v>1</v>
      </c>
      <c r="AL264" s="2">
        <v>4</v>
      </c>
      <c r="AM264" s="10">
        <v>1</v>
      </c>
      <c r="AN264" s="5">
        <v>1</v>
      </c>
      <c r="AO264" s="2">
        <v>1</v>
      </c>
      <c r="AP264" s="10">
        <v>5</v>
      </c>
      <c r="AQ264" s="2">
        <v>5</v>
      </c>
      <c r="AR264" s="2">
        <v>5</v>
      </c>
      <c r="AS264" s="10">
        <v>5</v>
      </c>
      <c r="AT264" s="2">
        <v>5</v>
      </c>
      <c r="AU264" s="2">
        <v>5</v>
      </c>
      <c r="AV264" s="10">
        <v>5</v>
      </c>
      <c r="AW264">
        <f t="shared" si="58"/>
        <v>-3</v>
      </c>
      <c r="AX264">
        <f t="shared" si="59"/>
        <v>-2</v>
      </c>
      <c r="AY264">
        <f t="shared" si="60"/>
        <v>-2</v>
      </c>
      <c r="AZ264">
        <f t="shared" si="61"/>
        <v>2.3333333333333335</v>
      </c>
      <c r="BA264">
        <f t="shared" si="62"/>
        <v>10</v>
      </c>
      <c r="BB264">
        <f t="shared" si="63"/>
        <v>15</v>
      </c>
      <c r="BC264" s="20">
        <f t="shared" si="64"/>
        <v>20.333333333333336</v>
      </c>
      <c r="BD264" s="17">
        <f>SUM(X264:AC264)</f>
        <v>25</v>
      </c>
      <c r="BE264" s="45">
        <f>SUM(BC264:BD264)</f>
        <v>45.333333333333336</v>
      </c>
    </row>
    <row r="265" spans="1:57" ht="13" x14ac:dyDescent="0.15">
      <c r="A265" s="27" t="s">
        <v>11</v>
      </c>
      <c r="B265" s="2" t="s">
        <v>1</v>
      </c>
      <c r="C265" s="2" t="s">
        <v>8</v>
      </c>
      <c r="D265" s="2" t="s">
        <v>3</v>
      </c>
      <c r="E265" s="28" t="s">
        <v>149</v>
      </c>
      <c r="F265" s="14">
        <v>1</v>
      </c>
      <c r="G265" s="2">
        <v>2</v>
      </c>
      <c r="H265" s="10">
        <v>1</v>
      </c>
      <c r="I265" s="2">
        <v>1</v>
      </c>
      <c r="J265" s="2">
        <v>1</v>
      </c>
      <c r="K265" s="10">
        <v>1</v>
      </c>
      <c r="L265" s="2">
        <v>7</v>
      </c>
      <c r="M265" s="2">
        <v>5</v>
      </c>
      <c r="N265" s="10">
        <v>4</v>
      </c>
      <c r="O265" s="2">
        <v>1</v>
      </c>
      <c r="P265" s="2">
        <v>2</v>
      </c>
      <c r="Q265" s="10">
        <v>7</v>
      </c>
      <c r="R265" s="2">
        <v>7</v>
      </c>
      <c r="S265" s="2">
        <v>7</v>
      </c>
      <c r="T265" s="10">
        <v>7</v>
      </c>
      <c r="U265" s="2">
        <v>7</v>
      </c>
      <c r="V265" s="2">
        <v>6</v>
      </c>
      <c r="W265" s="2">
        <v>6</v>
      </c>
      <c r="X265" s="2">
        <f t="shared" si="52"/>
        <v>-4</v>
      </c>
      <c r="Y265" s="2">
        <f t="shared" si="53"/>
        <v>-2</v>
      </c>
      <c r="Z265" s="2">
        <f t="shared" si="54"/>
        <v>-5.333333333333333</v>
      </c>
      <c r="AA265" s="2">
        <f t="shared" si="55"/>
        <v>3.3333333333333335</v>
      </c>
      <c r="AB265" s="2">
        <f t="shared" si="56"/>
        <v>14</v>
      </c>
      <c r="AC265" s="2">
        <f t="shared" si="57"/>
        <v>19</v>
      </c>
      <c r="AE265" s="3">
        <v>5</v>
      </c>
      <c r="AF265" s="2">
        <v>5</v>
      </c>
      <c r="AG265" s="10">
        <v>5</v>
      </c>
      <c r="AH265" s="2">
        <v>5</v>
      </c>
      <c r="AI265" s="2">
        <v>1</v>
      </c>
      <c r="AJ265" s="10">
        <v>1</v>
      </c>
      <c r="AK265" s="2">
        <v>7</v>
      </c>
      <c r="AL265" s="2">
        <v>2</v>
      </c>
      <c r="AM265" s="10">
        <v>7</v>
      </c>
      <c r="AN265" s="5">
        <v>1</v>
      </c>
      <c r="AO265" s="2">
        <v>4</v>
      </c>
      <c r="AP265" s="10">
        <v>4</v>
      </c>
      <c r="AQ265" s="2">
        <v>4</v>
      </c>
      <c r="AR265" s="2">
        <v>2</v>
      </c>
      <c r="AS265" s="10">
        <v>3</v>
      </c>
      <c r="AT265" s="2">
        <v>1</v>
      </c>
      <c r="AU265" s="2">
        <v>2</v>
      </c>
      <c r="AV265" s="10">
        <v>5</v>
      </c>
      <c r="AW265">
        <f t="shared" si="58"/>
        <v>-15</v>
      </c>
      <c r="AX265">
        <f t="shared" si="59"/>
        <v>-4.666666666666667</v>
      </c>
      <c r="AY265">
        <f t="shared" si="60"/>
        <v>-5.333333333333333</v>
      </c>
      <c r="AZ265">
        <f t="shared" si="61"/>
        <v>3</v>
      </c>
      <c r="BA265">
        <f t="shared" si="62"/>
        <v>6</v>
      </c>
      <c r="BB265">
        <f t="shared" si="63"/>
        <v>8</v>
      </c>
      <c r="BC265" s="20">
        <f t="shared" si="64"/>
        <v>-8</v>
      </c>
      <c r="BD265" s="17">
        <f>SUM(X265:AC265)</f>
        <v>25</v>
      </c>
      <c r="BE265" s="45">
        <f>SUM(BC265:BD265)</f>
        <v>17</v>
      </c>
    </row>
    <row r="266" spans="1:57" ht="13" x14ac:dyDescent="0.15">
      <c r="A266" s="2" t="s">
        <v>5</v>
      </c>
      <c r="B266" s="2" t="s">
        <v>1</v>
      </c>
      <c r="C266" s="2" t="s">
        <v>8</v>
      </c>
      <c r="D266" s="2" t="s">
        <v>18</v>
      </c>
      <c r="E266" s="29" t="s">
        <v>26</v>
      </c>
      <c r="F266" s="14">
        <v>4</v>
      </c>
      <c r="G266" s="2">
        <v>1</v>
      </c>
      <c r="H266" s="10">
        <v>1</v>
      </c>
      <c r="I266" s="2">
        <v>3</v>
      </c>
      <c r="J266" s="2">
        <v>1</v>
      </c>
      <c r="K266" s="10">
        <v>2</v>
      </c>
      <c r="L266" s="2">
        <v>2</v>
      </c>
      <c r="M266" s="2">
        <v>6</v>
      </c>
      <c r="N266" s="10">
        <v>5</v>
      </c>
      <c r="O266" s="2">
        <v>5</v>
      </c>
      <c r="P266" s="2">
        <v>5</v>
      </c>
      <c r="Q266" s="10">
        <v>6</v>
      </c>
      <c r="R266" s="2">
        <v>6</v>
      </c>
      <c r="S266" s="2">
        <v>7</v>
      </c>
      <c r="T266" s="10">
        <v>7</v>
      </c>
      <c r="U266" s="2">
        <v>7</v>
      </c>
      <c r="V266" s="2">
        <v>7</v>
      </c>
      <c r="W266" s="2">
        <v>7</v>
      </c>
      <c r="X266" s="2">
        <f t="shared" si="52"/>
        <v>-6</v>
      </c>
      <c r="Y266" s="2">
        <f t="shared" si="53"/>
        <v>-4</v>
      </c>
      <c r="Z266" s="2">
        <f t="shared" si="54"/>
        <v>-4.333333333333333</v>
      </c>
      <c r="AA266" s="2">
        <f t="shared" si="55"/>
        <v>5.333333333333333</v>
      </c>
      <c r="AB266" s="2">
        <f t="shared" si="56"/>
        <v>13.333333333333334</v>
      </c>
      <c r="AC266" s="2">
        <f t="shared" si="57"/>
        <v>21</v>
      </c>
      <c r="AE266" s="3">
        <v>2</v>
      </c>
      <c r="AF266" s="2">
        <v>2</v>
      </c>
      <c r="AG266" s="10">
        <v>1</v>
      </c>
      <c r="AH266" s="2">
        <v>4</v>
      </c>
      <c r="AI266" s="2">
        <v>1</v>
      </c>
      <c r="AJ266" s="10">
        <v>3</v>
      </c>
      <c r="AK266" s="2">
        <v>2</v>
      </c>
      <c r="AL266" s="2">
        <v>5</v>
      </c>
      <c r="AM266" s="10">
        <v>4</v>
      </c>
      <c r="AN266" s="5">
        <v>5</v>
      </c>
      <c r="AO266" s="2">
        <v>4</v>
      </c>
      <c r="AP266" s="10">
        <v>7</v>
      </c>
      <c r="AQ266" s="2">
        <v>7</v>
      </c>
      <c r="AR266" s="2">
        <v>6</v>
      </c>
      <c r="AS266" s="10">
        <v>7</v>
      </c>
      <c r="AT266" s="2">
        <v>7</v>
      </c>
      <c r="AU266" s="2">
        <v>7</v>
      </c>
      <c r="AV266" s="10">
        <v>6</v>
      </c>
      <c r="AW266">
        <f t="shared" si="58"/>
        <v>-5</v>
      </c>
      <c r="AX266">
        <f t="shared" si="59"/>
        <v>-5.333333333333333</v>
      </c>
      <c r="AY266">
        <f t="shared" si="60"/>
        <v>-3.6666666666666665</v>
      </c>
      <c r="AZ266">
        <f t="shared" si="61"/>
        <v>5.333333333333333</v>
      </c>
      <c r="BA266">
        <f t="shared" si="62"/>
        <v>13.333333333333334</v>
      </c>
      <c r="BB266">
        <f t="shared" si="63"/>
        <v>20</v>
      </c>
      <c r="BC266" s="20">
        <f t="shared" si="64"/>
        <v>24.666666666666671</v>
      </c>
      <c r="BD266" s="17">
        <f>SUM(X266:AC266)</f>
        <v>25.333333333333336</v>
      </c>
      <c r="BE266" s="45">
        <f>SUM(BC266:BD266)</f>
        <v>50.000000000000007</v>
      </c>
    </row>
    <row r="267" spans="1:57" ht="13" x14ac:dyDescent="0.15">
      <c r="A267" s="2" t="s">
        <v>5</v>
      </c>
      <c r="B267" s="2" t="s">
        <v>6</v>
      </c>
      <c r="C267" s="2" t="s">
        <v>2</v>
      </c>
      <c r="D267" s="2" t="s">
        <v>3</v>
      </c>
      <c r="E267" s="29" t="s">
        <v>7</v>
      </c>
      <c r="F267" s="14">
        <v>1</v>
      </c>
      <c r="G267" s="2">
        <v>1</v>
      </c>
      <c r="H267" s="10">
        <v>1</v>
      </c>
      <c r="I267" s="2">
        <v>5</v>
      </c>
      <c r="J267" s="2">
        <v>1</v>
      </c>
      <c r="K267" s="10">
        <v>1</v>
      </c>
      <c r="L267" s="2">
        <v>5</v>
      </c>
      <c r="M267" s="2">
        <v>3</v>
      </c>
      <c r="N267" s="10">
        <v>1</v>
      </c>
      <c r="O267" s="2">
        <v>2</v>
      </c>
      <c r="P267" s="2">
        <v>5</v>
      </c>
      <c r="Q267" s="10">
        <v>2</v>
      </c>
      <c r="R267" s="2">
        <v>7</v>
      </c>
      <c r="S267" s="2">
        <v>7</v>
      </c>
      <c r="T267" s="10">
        <v>6</v>
      </c>
      <c r="U267" s="2">
        <v>7</v>
      </c>
      <c r="V267" s="2">
        <v>6</v>
      </c>
      <c r="W267" s="2">
        <v>7</v>
      </c>
      <c r="X267" s="2">
        <f t="shared" si="52"/>
        <v>-3</v>
      </c>
      <c r="Y267" s="2">
        <f t="shared" si="53"/>
        <v>-4.666666666666667</v>
      </c>
      <c r="Z267" s="2">
        <f t="shared" si="54"/>
        <v>-3</v>
      </c>
      <c r="AA267" s="2">
        <f t="shared" si="55"/>
        <v>3</v>
      </c>
      <c r="AB267" s="2">
        <f t="shared" si="56"/>
        <v>13.333333333333334</v>
      </c>
      <c r="AC267" s="2">
        <f t="shared" si="57"/>
        <v>20</v>
      </c>
      <c r="AE267" s="3">
        <v>1</v>
      </c>
      <c r="AF267" s="2">
        <v>1</v>
      </c>
      <c r="AG267" s="10">
        <v>4</v>
      </c>
      <c r="AH267" s="2">
        <v>7</v>
      </c>
      <c r="AI267" s="2">
        <v>1</v>
      </c>
      <c r="AJ267" s="10">
        <v>1</v>
      </c>
      <c r="AK267" s="2">
        <v>1</v>
      </c>
      <c r="AL267" s="2">
        <v>1</v>
      </c>
      <c r="AM267" s="10">
        <v>5</v>
      </c>
      <c r="AN267" s="5">
        <v>1</v>
      </c>
      <c r="AO267" s="2">
        <v>4</v>
      </c>
      <c r="AP267" s="10">
        <v>5</v>
      </c>
      <c r="AQ267" s="2">
        <v>2</v>
      </c>
      <c r="AR267" s="2">
        <v>3</v>
      </c>
      <c r="AS267" s="10">
        <v>5</v>
      </c>
      <c r="AT267" s="2">
        <v>7</v>
      </c>
      <c r="AU267" s="2">
        <v>5</v>
      </c>
      <c r="AV267" s="10">
        <v>7</v>
      </c>
      <c r="AW267">
        <f t="shared" si="58"/>
        <v>-6</v>
      </c>
      <c r="AX267">
        <f t="shared" si="59"/>
        <v>-6</v>
      </c>
      <c r="AY267">
        <f t="shared" si="60"/>
        <v>-2.3333333333333335</v>
      </c>
      <c r="AZ267">
        <f t="shared" si="61"/>
        <v>3.3333333333333335</v>
      </c>
      <c r="BA267">
        <f t="shared" si="62"/>
        <v>6.666666666666667</v>
      </c>
      <c r="BB267">
        <f t="shared" si="63"/>
        <v>19</v>
      </c>
      <c r="BC267" s="20">
        <f t="shared" si="64"/>
        <v>14.666666666666668</v>
      </c>
      <c r="BD267" s="17">
        <f>SUM(X267:AC267)</f>
        <v>25.666666666666664</v>
      </c>
      <c r="BE267" s="45">
        <f>SUM(BC267:BD267)</f>
        <v>40.333333333333329</v>
      </c>
    </row>
    <row r="268" spans="1:57" ht="13" x14ac:dyDescent="0.15">
      <c r="A268" s="2" t="s">
        <v>0</v>
      </c>
      <c r="B268" s="2" t="s">
        <v>1</v>
      </c>
      <c r="C268" s="2" t="s">
        <v>2</v>
      </c>
      <c r="D268" s="2" t="s">
        <v>3</v>
      </c>
      <c r="E268" s="29">
        <v>1000</v>
      </c>
      <c r="F268" s="14">
        <v>1</v>
      </c>
      <c r="G268" s="2">
        <v>1</v>
      </c>
      <c r="H268" s="10">
        <v>1</v>
      </c>
      <c r="I268" s="2">
        <v>1</v>
      </c>
      <c r="J268" s="2">
        <v>1</v>
      </c>
      <c r="K268" s="10">
        <v>2</v>
      </c>
      <c r="L268" s="2">
        <v>1</v>
      </c>
      <c r="M268" s="2">
        <v>6</v>
      </c>
      <c r="N268" s="10">
        <v>4</v>
      </c>
      <c r="O268" s="2">
        <v>1</v>
      </c>
      <c r="P268" s="2">
        <v>2</v>
      </c>
      <c r="Q268" s="10">
        <v>6</v>
      </c>
      <c r="R268" s="2">
        <v>5</v>
      </c>
      <c r="S268" s="2">
        <v>7</v>
      </c>
      <c r="T268" s="10">
        <v>6</v>
      </c>
      <c r="U268" s="2">
        <v>7</v>
      </c>
      <c r="V268" s="2">
        <v>7</v>
      </c>
      <c r="W268" s="2">
        <v>6</v>
      </c>
      <c r="X268" s="2">
        <f t="shared" si="52"/>
        <v>-3</v>
      </c>
      <c r="Y268" s="2">
        <f t="shared" si="53"/>
        <v>-2.6666666666666665</v>
      </c>
      <c r="Z268" s="2">
        <f t="shared" si="54"/>
        <v>-3.6666666666666665</v>
      </c>
      <c r="AA268" s="2">
        <f t="shared" si="55"/>
        <v>3</v>
      </c>
      <c r="AB268" s="2">
        <f t="shared" si="56"/>
        <v>12</v>
      </c>
      <c r="AC268" s="2">
        <f t="shared" si="57"/>
        <v>20</v>
      </c>
      <c r="AE268" s="3">
        <v>1</v>
      </c>
      <c r="AF268" s="2">
        <v>1</v>
      </c>
      <c r="AG268" s="10">
        <v>1</v>
      </c>
      <c r="AH268" s="2">
        <v>2</v>
      </c>
      <c r="AI268" s="2">
        <v>1</v>
      </c>
      <c r="AJ268" s="10">
        <v>4</v>
      </c>
      <c r="AK268" s="2">
        <v>1</v>
      </c>
      <c r="AL268" s="2">
        <v>2</v>
      </c>
      <c r="AM268" s="10">
        <v>4</v>
      </c>
      <c r="AN268" s="5">
        <v>7</v>
      </c>
      <c r="AO268" s="2">
        <v>6</v>
      </c>
      <c r="AP268" s="10">
        <v>7</v>
      </c>
      <c r="AQ268" s="2">
        <v>6</v>
      </c>
      <c r="AR268" s="2">
        <v>5</v>
      </c>
      <c r="AS268" s="10">
        <v>6</v>
      </c>
      <c r="AT268" s="2">
        <v>7</v>
      </c>
      <c r="AU268" s="2">
        <v>6</v>
      </c>
      <c r="AV268" s="10">
        <v>6</v>
      </c>
      <c r="AW268">
        <f t="shared" si="58"/>
        <v>-3</v>
      </c>
      <c r="AX268">
        <f t="shared" si="59"/>
        <v>-4.666666666666667</v>
      </c>
      <c r="AY268">
        <f t="shared" si="60"/>
        <v>-2.3333333333333335</v>
      </c>
      <c r="AZ268">
        <f t="shared" si="61"/>
        <v>6.666666666666667</v>
      </c>
      <c r="BA268">
        <f t="shared" si="62"/>
        <v>11.333333333333334</v>
      </c>
      <c r="BB268">
        <f t="shared" si="63"/>
        <v>19</v>
      </c>
      <c r="BC268" s="20">
        <f t="shared" si="64"/>
        <v>27</v>
      </c>
      <c r="BD268" s="17">
        <f>SUM(X268:AC268)</f>
        <v>25.666666666666668</v>
      </c>
      <c r="BE268" s="45">
        <f>SUM(BC268:BD268)</f>
        <v>52.666666666666671</v>
      </c>
    </row>
    <row r="269" spans="1:57" ht="13" x14ac:dyDescent="0.15">
      <c r="A269" s="2" t="s">
        <v>9</v>
      </c>
      <c r="B269" s="2" t="s">
        <v>1</v>
      </c>
      <c r="C269" s="2" t="s">
        <v>8</v>
      </c>
      <c r="D269" s="17" t="s">
        <v>24</v>
      </c>
      <c r="E269" s="23" t="s">
        <v>116</v>
      </c>
      <c r="F269" s="14">
        <v>1</v>
      </c>
      <c r="G269" s="2">
        <v>1</v>
      </c>
      <c r="H269" s="10">
        <v>1</v>
      </c>
      <c r="I269" s="2">
        <v>2</v>
      </c>
      <c r="J269" s="2">
        <v>1</v>
      </c>
      <c r="K269" s="10">
        <v>2</v>
      </c>
      <c r="L269" s="2">
        <v>2</v>
      </c>
      <c r="M269" s="2">
        <v>4</v>
      </c>
      <c r="N269" s="10">
        <v>2</v>
      </c>
      <c r="O269" s="2">
        <v>1</v>
      </c>
      <c r="P269" s="2">
        <v>4</v>
      </c>
      <c r="Q269" s="10">
        <v>5</v>
      </c>
      <c r="R269" s="2">
        <v>5</v>
      </c>
      <c r="S269" s="2">
        <v>5</v>
      </c>
      <c r="T269" s="10">
        <v>6</v>
      </c>
      <c r="U269" s="2">
        <v>7</v>
      </c>
      <c r="V269" s="2">
        <v>7</v>
      </c>
      <c r="W269" s="2">
        <v>7</v>
      </c>
      <c r="X269" s="2">
        <f t="shared" si="52"/>
        <v>-3</v>
      </c>
      <c r="Y269" s="2">
        <f t="shared" si="53"/>
        <v>-3.3333333333333335</v>
      </c>
      <c r="Z269" s="2">
        <f t="shared" si="54"/>
        <v>-2.6666666666666665</v>
      </c>
      <c r="AA269" s="2">
        <f t="shared" si="55"/>
        <v>3.3333333333333335</v>
      </c>
      <c r="AB269" s="2">
        <f t="shared" si="56"/>
        <v>10.666666666666666</v>
      </c>
      <c r="AC269" s="2">
        <f t="shared" si="57"/>
        <v>21</v>
      </c>
      <c r="AE269" s="3">
        <v>1</v>
      </c>
      <c r="AF269" s="2">
        <v>1</v>
      </c>
      <c r="AG269" s="10">
        <v>1</v>
      </c>
      <c r="AH269" s="2">
        <v>2</v>
      </c>
      <c r="AI269" s="2">
        <v>1</v>
      </c>
      <c r="AJ269" s="10">
        <v>2</v>
      </c>
      <c r="AK269" s="2">
        <v>3</v>
      </c>
      <c r="AL269" s="2">
        <v>5</v>
      </c>
      <c r="AM269" s="10">
        <v>3</v>
      </c>
      <c r="AN269" s="5">
        <v>1</v>
      </c>
      <c r="AO269" s="2">
        <v>2</v>
      </c>
      <c r="AP269" s="10">
        <v>6</v>
      </c>
      <c r="AQ269" s="2">
        <v>5</v>
      </c>
      <c r="AR269" s="2">
        <v>6</v>
      </c>
      <c r="AS269" s="10">
        <v>5</v>
      </c>
      <c r="AT269" s="2">
        <v>7</v>
      </c>
      <c r="AU269" s="2">
        <v>7</v>
      </c>
      <c r="AV269" s="10">
        <v>7</v>
      </c>
      <c r="AW269">
        <f t="shared" si="58"/>
        <v>-3</v>
      </c>
      <c r="AX269">
        <f t="shared" si="59"/>
        <v>-3.3333333333333335</v>
      </c>
      <c r="AY269">
        <f t="shared" si="60"/>
        <v>-3.6666666666666665</v>
      </c>
      <c r="AZ269">
        <f t="shared" si="61"/>
        <v>3</v>
      </c>
      <c r="BA269">
        <f t="shared" si="62"/>
        <v>10.666666666666666</v>
      </c>
      <c r="BB269">
        <f t="shared" si="63"/>
        <v>21</v>
      </c>
      <c r="BC269" s="20">
        <f t="shared" si="64"/>
        <v>24.666666666666664</v>
      </c>
      <c r="BD269" s="17">
        <f>SUM(X269:AC269)</f>
        <v>26</v>
      </c>
      <c r="BE269" s="45">
        <f>SUM(BC269:BD269)</f>
        <v>50.666666666666664</v>
      </c>
    </row>
    <row r="270" spans="1:57" ht="13" x14ac:dyDescent="0.15">
      <c r="A270" s="2" t="s">
        <v>5</v>
      </c>
      <c r="B270" s="2" t="s">
        <v>1</v>
      </c>
      <c r="C270" s="2" t="s">
        <v>2</v>
      </c>
      <c r="D270" s="2" t="s">
        <v>18</v>
      </c>
      <c r="E270" s="28" t="s">
        <v>139</v>
      </c>
      <c r="F270" s="14">
        <v>2</v>
      </c>
      <c r="G270" s="2">
        <v>2</v>
      </c>
      <c r="H270" s="10">
        <v>2</v>
      </c>
      <c r="I270" s="2">
        <v>1</v>
      </c>
      <c r="J270" s="2">
        <v>1</v>
      </c>
      <c r="K270" s="10">
        <v>1</v>
      </c>
      <c r="L270" s="2">
        <v>1</v>
      </c>
      <c r="M270" s="2">
        <v>5</v>
      </c>
      <c r="N270" s="10">
        <v>2</v>
      </c>
      <c r="O270" s="2">
        <v>1</v>
      </c>
      <c r="P270" s="2">
        <v>5</v>
      </c>
      <c r="Q270" s="10">
        <v>5</v>
      </c>
      <c r="R270" s="2">
        <v>7</v>
      </c>
      <c r="S270" s="2">
        <v>7</v>
      </c>
      <c r="T270" s="10">
        <v>7</v>
      </c>
      <c r="U270" s="2">
        <v>7</v>
      </c>
      <c r="V270" s="2">
        <v>7</v>
      </c>
      <c r="W270" s="2">
        <v>5</v>
      </c>
      <c r="X270" s="2">
        <f t="shared" si="52"/>
        <v>-6</v>
      </c>
      <c r="Y270" s="2">
        <f t="shared" si="53"/>
        <v>-2</v>
      </c>
      <c r="Z270" s="2">
        <f t="shared" si="54"/>
        <v>-2.6666666666666665</v>
      </c>
      <c r="AA270" s="2">
        <f t="shared" si="55"/>
        <v>3.6666666666666665</v>
      </c>
      <c r="AB270" s="2">
        <f t="shared" si="56"/>
        <v>14</v>
      </c>
      <c r="AC270" s="2">
        <f t="shared" si="57"/>
        <v>19</v>
      </c>
      <c r="AE270" s="3">
        <v>2</v>
      </c>
      <c r="AF270" s="2">
        <v>2</v>
      </c>
      <c r="AG270" s="10">
        <v>1</v>
      </c>
      <c r="AH270" s="2">
        <v>1</v>
      </c>
      <c r="AI270" s="2">
        <v>1</v>
      </c>
      <c r="AJ270" s="10">
        <v>1</v>
      </c>
      <c r="AK270" s="2">
        <v>2</v>
      </c>
      <c r="AL270" s="2">
        <v>2</v>
      </c>
      <c r="AM270" s="10">
        <v>2</v>
      </c>
      <c r="AN270" s="5">
        <v>1</v>
      </c>
      <c r="AO270" s="2">
        <v>1</v>
      </c>
      <c r="AP270" s="10">
        <v>6</v>
      </c>
      <c r="AQ270" s="2">
        <v>6</v>
      </c>
      <c r="AR270" s="2">
        <v>6</v>
      </c>
      <c r="AS270" s="10">
        <v>6</v>
      </c>
      <c r="AT270" s="2">
        <v>5</v>
      </c>
      <c r="AU270" s="2">
        <v>6</v>
      </c>
      <c r="AV270" s="10">
        <v>6</v>
      </c>
      <c r="AW270">
        <f t="shared" si="58"/>
        <v>-5</v>
      </c>
      <c r="AX270">
        <f t="shared" si="59"/>
        <v>-2</v>
      </c>
      <c r="AY270">
        <f t="shared" si="60"/>
        <v>-2</v>
      </c>
      <c r="AZ270">
        <f t="shared" si="61"/>
        <v>2.6666666666666665</v>
      </c>
      <c r="BA270">
        <f t="shared" si="62"/>
        <v>12</v>
      </c>
      <c r="BB270">
        <f t="shared" si="63"/>
        <v>17</v>
      </c>
      <c r="BC270" s="20">
        <f t="shared" si="64"/>
        <v>22.666666666666664</v>
      </c>
      <c r="BD270" s="17">
        <f>SUM(X270:AC270)</f>
        <v>26</v>
      </c>
      <c r="BE270" s="45">
        <f>SUM(BC270:BD270)</f>
        <v>48.666666666666664</v>
      </c>
    </row>
    <row r="271" spans="1:57" ht="13" x14ac:dyDescent="0.15">
      <c r="A271" s="2" t="s">
        <v>0</v>
      </c>
      <c r="B271" s="2" t="s">
        <v>6</v>
      </c>
      <c r="C271" s="2" t="s">
        <v>2</v>
      </c>
      <c r="D271" s="2" t="s">
        <v>3</v>
      </c>
      <c r="E271" s="29">
        <v>250</v>
      </c>
      <c r="F271" s="14">
        <v>1</v>
      </c>
      <c r="G271" s="2">
        <v>1</v>
      </c>
      <c r="H271" s="10">
        <v>1</v>
      </c>
      <c r="I271" s="2">
        <v>2</v>
      </c>
      <c r="J271" s="2">
        <v>1</v>
      </c>
      <c r="K271" s="10">
        <v>1</v>
      </c>
      <c r="L271" s="2">
        <v>2</v>
      </c>
      <c r="M271" s="2">
        <v>6</v>
      </c>
      <c r="N271" s="10">
        <v>4</v>
      </c>
      <c r="O271" s="2">
        <v>1</v>
      </c>
      <c r="P271" s="2">
        <v>4</v>
      </c>
      <c r="Q271" s="10">
        <v>7</v>
      </c>
      <c r="R271" s="2">
        <v>7</v>
      </c>
      <c r="S271" s="2">
        <v>6</v>
      </c>
      <c r="T271" s="10">
        <v>5</v>
      </c>
      <c r="U271" s="2">
        <v>7</v>
      </c>
      <c r="V271" s="2">
        <v>7</v>
      </c>
      <c r="W271" s="2">
        <v>7</v>
      </c>
      <c r="X271" s="2">
        <f t="shared" si="52"/>
        <v>-3</v>
      </c>
      <c r="Y271" s="2">
        <f t="shared" si="53"/>
        <v>-2.6666666666666665</v>
      </c>
      <c r="Z271" s="2">
        <f t="shared" si="54"/>
        <v>-4</v>
      </c>
      <c r="AA271" s="2">
        <f t="shared" si="55"/>
        <v>4</v>
      </c>
      <c r="AB271" s="2">
        <f t="shared" si="56"/>
        <v>12</v>
      </c>
      <c r="AC271" s="2">
        <f t="shared" si="57"/>
        <v>21</v>
      </c>
      <c r="AE271" s="3">
        <v>1</v>
      </c>
      <c r="AF271" s="2">
        <v>1</v>
      </c>
      <c r="AG271" s="10">
        <v>1</v>
      </c>
      <c r="AH271" s="2">
        <v>5</v>
      </c>
      <c r="AI271" s="2">
        <v>1</v>
      </c>
      <c r="AJ271" s="10">
        <v>3</v>
      </c>
      <c r="AK271" s="2">
        <v>2</v>
      </c>
      <c r="AL271" s="2">
        <v>6</v>
      </c>
      <c r="AM271" s="10">
        <v>1</v>
      </c>
      <c r="AN271" s="5">
        <v>1</v>
      </c>
      <c r="AO271" s="2">
        <v>5</v>
      </c>
      <c r="AP271" s="10">
        <v>6</v>
      </c>
      <c r="AQ271" s="2">
        <v>6</v>
      </c>
      <c r="AR271" s="2">
        <v>6</v>
      </c>
      <c r="AS271" s="10">
        <v>6</v>
      </c>
      <c r="AT271" s="2">
        <v>7</v>
      </c>
      <c r="AU271" s="2">
        <v>7</v>
      </c>
      <c r="AV271" s="10">
        <v>7</v>
      </c>
      <c r="AW271">
        <f t="shared" si="58"/>
        <v>-3</v>
      </c>
      <c r="AX271">
        <f t="shared" si="59"/>
        <v>-6</v>
      </c>
      <c r="AY271">
        <f t="shared" si="60"/>
        <v>-3</v>
      </c>
      <c r="AZ271">
        <f t="shared" si="61"/>
        <v>4</v>
      </c>
      <c r="BA271">
        <f t="shared" si="62"/>
        <v>12</v>
      </c>
      <c r="BB271">
        <f t="shared" si="63"/>
        <v>21</v>
      </c>
      <c r="BC271" s="20">
        <f t="shared" si="64"/>
        <v>25</v>
      </c>
      <c r="BD271" s="17">
        <f>SUM(X271:AC271)</f>
        <v>27.333333333333336</v>
      </c>
      <c r="BE271" s="45">
        <f>SUM(BC271:BD271)</f>
        <v>52.333333333333336</v>
      </c>
    </row>
    <row r="272" spans="1:57" ht="13" x14ac:dyDescent="0.15">
      <c r="A272" s="2" t="s">
        <v>5</v>
      </c>
      <c r="B272" s="2" t="s">
        <v>1</v>
      </c>
      <c r="C272" s="2" t="s">
        <v>2</v>
      </c>
      <c r="D272" s="2" t="s">
        <v>3</v>
      </c>
      <c r="E272" s="28" t="s">
        <v>150</v>
      </c>
      <c r="F272" s="14">
        <v>1</v>
      </c>
      <c r="G272" s="2">
        <v>1</v>
      </c>
      <c r="H272" s="10">
        <v>1</v>
      </c>
      <c r="I272" s="2">
        <v>1</v>
      </c>
      <c r="J272" s="2">
        <v>1</v>
      </c>
      <c r="K272" s="10">
        <v>1</v>
      </c>
      <c r="L272" s="2">
        <v>2</v>
      </c>
      <c r="M272" s="2">
        <v>3</v>
      </c>
      <c r="N272" s="10">
        <v>1</v>
      </c>
      <c r="O272" s="2">
        <v>1</v>
      </c>
      <c r="P272" s="2">
        <v>1</v>
      </c>
      <c r="Q272" s="10">
        <v>6</v>
      </c>
      <c r="R272" s="2">
        <v>6</v>
      </c>
      <c r="S272" s="2">
        <v>7</v>
      </c>
      <c r="T272" s="10">
        <v>7</v>
      </c>
      <c r="U272" s="2">
        <v>7</v>
      </c>
      <c r="V272" s="2">
        <v>7</v>
      </c>
      <c r="W272" s="2">
        <v>6</v>
      </c>
      <c r="X272" s="2">
        <f t="shared" si="52"/>
        <v>-3</v>
      </c>
      <c r="Y272" s="2">
        <f t="shared" si="53"/>
        <v>-2</v>
      </c>
      <c r="Z272" s="2">
        <f t="shared" si="54"/>
        <v>-2</v>
      </c>
      <c r="AA272" s="2">
        <f t="shared" si="55"/>
        <v>2.6666666666666665</v>
      </c>
      <c r="AB272" s="2">
        <f t="shared" si="56"/>
        <v>13.333333333333334</v>
      </c>
      <c r="AC272" s="2">
        <f t="shared" si="57"/>
        <v>20</v>
      </c>
      <c r="AE272" s="3">
        <v>1</v>
      </c>
      <c r="AF272" s="2">
        <v>1</v>
      </c>
      <c r="AG272" s="10">
        <v>1</v>
      </c>
      <c r="AH272" s="2">
        <v>2</v>
      </c>
      <c r="AI272" s="2">
        <v>2</v>
      </c>
      <c r="AJ272" s="10">
        <v>1</v>
      </c>
      <c r="AK272" s="2">
        <v>2</v>
      </c>
      <c r="AL272" s="2">
        <v>3</v>
      </c>
      <c r="AM272" s="10">
        <v>1</v>
      </c>
      <c r="AN272" s="5">
        <v>1</v>
      </c>
      <c r="AO272" s="2">
        <v>2</v>
      </c>
      <c r="AP272" s="10">
        <v>5</v>
      </c>
      <c r="AQ272" s="2">
        <v>3</v>
      </c>
      <c r="AR272" s="2">
        <v>6</v>
      </c>
      <c r="AS272" s="10">
        <v>6</v>
      </c>
      <c r="AT272" s="2">
        <v>7</v>
      </c>
      <c r="AU272" s="2">
        <v>6</v>
      </c>
      <c r="AV272" s="10">
        <v>6</v>
      </c>
      <c r="AW272">
        <f t="shared" si="58"/>
        <v>-3</v>
      </c>
      <c r="AX272">
        <f t="shared" si="59"/>
        <v>-3.3333333333333335</v>
      </c>
      <c r="AY272">
        <f t="shared" si="60"/>
        <v>-2</v>
      </c>
      <c r="AZ272">
        <f t="shared" si="61"/>
        <v>2.6666666666666665</v>
      </c>
      <c r="BA272">
        <f t="shared" si="62"/>
        <v>10</v>
      </c>
      <c r="BB272">
        <f t="shared" si="63"/>
        <v>19</v>
      </c>
      <c r="BC272" s="20">
        <f t="shared" si="64"/>
        <v>23.333333333333332</v>
      </c>
      <c r="BD272" s="17">
        <f>SUM(X272:AC272)</f>
        <v>29</v>
      </c>
      <c r="BE272" s="45">
        <f>SUM(BC272:BD272)</f>
        <v>52.333333333333329</v>
      </c>
    </row>
    <row r="273" spans="1:57" ht="13" x14ac:dyDescent="0.15">
      <c r="A273" s="2" t="s">
        <v>9</v>
      </c>
      <c r="B273" s="2" t="s">
        <v>1</v>
      </c>
      <c r="C273" s="2" t="s">
        <v>2</v>
      </c>
      <c r="D273" s="17" t="s">
        <v>23</v>
      </c>
      <c r="E273" s="27">
        <v>169275</v>
      </c>
      <c r="F273" s="14">
        <v>1</v>
      </c>
      <c r="G273" s="2">
        <v>1</v>
      </c>
      <c r="H273" s="10">
        <v>1</v>
      </c>
      <c r="I273" s="2">
        <v>1</v>
      </c>
      <c r="J273" s="2">
        <v>1</v>
      </c>
      <c r="K273" s="10">
        <v>1</v>
      </c>
      <c r="L273" s="2">
        <v>6</v>
      </c>
      <c r="M273" s="2">
        <v>6</v>
      </c>
      <c r="N273" s="10">
        <v>1</v>
      </c>
      <c r="O273" s="2">
        <v>1</v>
      </c>
      <c r="P273" s="2">
        <v>7</v>
      </c>
      <c r="Q273" s="10">
        <v>7</v>
      </c>
      <c r="R273" s="2">
        <v>7</v>
      </c>
      <c r="S273" s="2">
        <v>7</v>
      </c>
      <c r="T273" s="10">
        <v>7</v>
      </c>
      <c r="U273" s="2">
        <v>7</v>
      </c>
      <c r="V273" s="2">
        <v>7</v>
      </c>
      <c r="W273" s="2">
        <v>7</v>
      </c>
      <c r="X273" s="2">
        <f t="shared" si="52"/>
        <v>-3</v>
      </c>
      <c r="Y273" s="2">
        <f t="shared" si="53"/>
        <v>-2</v>
      </c>
      <c r="Z273" s="2">
        <f t="shared" si="54"/>
        <v>-4.333333333333333</v>
      </c>
      <c r="AA273" s="2">
        <f t="shared" si="55"/>
        <v>5</v>
      </c>
      <c r="AB273" s="2">
        <f t="shared" si="56"/>
        <v>14</v>
      </c>
      <c r="AC273" s="2">
        <f t="shared" si="57"/>
        <v>21</v>
      </c>
      <c r="AE273" s="3">
        <v>1</v>
      </c>
      <c r="AF273" s="2">
        <v>1</v>
      </c>
      <c r="AG273" s="10">
        <v>1</v>
      </c>
      <c r="AH273" s="2">
        <v>4</v>
      </c>
      <c r="AI273" s="2">
        <v>1</v>
      </c>
      <c r="AJ273" s="10">
        <v>1</v>
      </c>
      <c r="AK273" s="2">
        <v>6</v>
      </c>
      <c r="AL273" s="2">
        <v>6</v>
      </c>
      <c r="AM273" s="10">
        <v>1</v>
      </c>
      <c r="AN273" s="5">
        <v>1</v>
      </c>
      <c r="AO273" s="2">
        <v>6</v>
      </c>
      <c r="AP273" s="10">
        <v>6</v>
      </c>
      <c r="AQ273" s="2">
        <v>6</v>
      </c>
      <c r="AR273" s="2">
        <v>6</v>
      </c>
      <c r="AS273" s="10">
        <v>6</v>
      </c>
      <c r="AT273" s="2">
        <v>5</v>
      </c>
      <c r="AU273" s="2">
        <v>6</v>
      </c>
      <c r="AV273" s="10">
        <v>6</v>
      </c>
      <c r="AW273">
        <f t="shared" si="58"/>
        <v>-3</v>
      </c>
      <c r="AX273">
        <f t="shared" si="59"/>
        <v>-4</v>
      </c>
      <c r="AY273">
        <f t="shared" si="60"/>
        <v>-4.333333333333333</v>
      </c>
      <c r="AZ273">
        <f t="shared" si="61"/>
        <v>4.333333333333333</v>
      </c>
      <c r="BA273">
        <f t="shared" si="62"/>
        <v>12</v>
      </c>
      <c r="BB273">
        <f t="shared" si="63"/>
        <v>17</v>
      </c>
      <c r="BC273" s="20">
        <f t="shared" si="64"/>
        <v>22</v>
      </c>
      <c r="BD273" s="17">
        <f>SUM(X273:AC273)</f>
        <v>30.666666666666668</v>
      </c>
      <c r="BE273" s="45">
        <f>SUM(BC273:BD273)</f>
        <v>52.666666666666671</v>
      </c>
    </row>
    <row r="274" spans="1:57" ht="13" x14ac:dyDescent="0.15">
      <c r="A274" s="1" t="s">
        <v>51</v>
      </c>
      <c r="B274" s="1"/>
      <c r="C274" s="1" t="s">
        <v>52</v>
      </c>
      <c r="D274" s="1" t="s">
        <v>53</v>
      </c>
      <c r="E274" s="1" t="s">
        <v>54</v>
      </c>
      <c r="F274" s="13" t="s">
        <v>88</v>
      </c>
      <c r="G274" s="1" t="s">
        <v>83</v>
      </c>
      <c r="H274" s="9" t="s">
        <v>84</v>
      </c>
      <c r="I274" s="1" t="s">
        <v>78</v>
      </c>
      <c r="J274" s="1" t="s">
        <v>79</v>
      </c>
      <c r="K274" s="12" t="s">
        <v>80</v>
      </c>
      <c r="L274" s="1" t="s">
        <v>89</v>
      </c>
      <c r="M274" s="1" t="s">
        <v>73</v>
      </c>
      <c r="N274" s="9" t="s">
        <v>74</v>
      </c>
      <c r="O274" s="1" t="s">
        <v>67</v>
      </c>
      <c r="P274" s="1" t="s">
        <v>68</v>
      </c>
      <c r="Q274" s="9" t="s">
        <v>69</v>
      </c>
      <c r="R274" s="1" t="s">
        <v>61</v>
      </c>
      <c r="S274" s="1" t="s">
        <v>62</v>
      </c>
      <c r="T274" s="9" t="s">
        <v>63</v>
      </c>
      <c r="U274" s="1" t="s">
        <v>55</v>
      </c>
      <c r="V274" s="1" t="s">
        <v>56</v>
      </c>
      <c r="W274" s="1" t="s">
        <v>57</v>
      </c>
      <c r="X274" s="1"/>
      <c r="Y274" s="1"/>
      <c r="Z274" s="1"/>
      <c r="AA274" s="1"/>
      <c r="AB274" s="1"/>
      <c r="AC274" s="1"/>
      <c r="AE274" s="7" t="s">
        <v>85</v>
      </c>
      <c r="AF274" s="1" t="s">
        <v>86</v>
      </c>
      <c r="AG274" s="9" t="s">
        <v>87</v>
      </c>
      <c r="AH274" s="1" t="s">
        <v>81</v>
      </c>
      <c r="AI274" s="1" t="s">
        <v>82</v>
      </c>
      <c r="AJ274" s="9" t="s">
        <v>90</v>
      </c>
      <c r="AK274" s="1" t="s">
        <v>75</v>
      </c>
      <c r="AL274" s="8" t="s">
        <v>76</v>
      </c>
      <c r="AM274" s="9" t="s">
        <v>77</v>
      </c>
      <c r="AN274" s="5" t="s">
        <v>70</v>
      </c>
      <c r="AO274" s="1" t="s">
        <v>71</v>
      </c>
      <c r="AP274" s="9" t="s">
        <v>72</v>
      </c>
      <c r="AQ274" s="1" t="s">
        <v>64</v>
      </c>
      <c r="AR274" s="1" t="s">
        <v>65</v>
      </c>
      <c r="AS274" s="9" t="s">
        <v>66</v>
      </c>
      <c r="AT274" s="1" t="s">
        <v>58</v>
      </c>
      <c r="AU274" s="1" t="s">
        <v>59</v>
      </c>
      <c r="AV274" s="9" t="s">
        <v>60</v>
      </c>
      <c r="BC274" s="22">
        <f>AVERAGE(BC2:BC273)</f>
        <v>8.1017156862745097</v>
      </c>
      <c r="BD274" s="21">
        <f>AVERAGE(BD2:BD273)</f>
        <v>10.765931372549019</v>
      </c>
      <c r="BE274" s="21">
        <f>AVERAGE(BE2:BE273)</f>
        <v>18.867647058823533</v>
      </c>
    </row>
    <row r="275" spans="1:57" ht="15.75" customHeight="1" x14ac:dyDescent="0.15">
      <c r="Z275" s="2"/>
      <c r="AE275" s="24"/>
      <c r="AF275" s="24"/>
      <c r="AG275" s="24"/>
      <c r="AH275" s="24"/>
      <c r="AI275" s="24"/>
      <c r="AJ275" s="24"/>
      <c r="AK275" s="24"/>
      <c r="AL275" s="24"/>
      <c r="AM275" s="24"/>
      <c r="AN275" s="24"/>
      <c r="AO275" s="24"/>
      <c r="AP275" s="24"/>
      <c r="AQ275" s="24"/>
      <c r="AR275" s="24"/>
      <c r="AS275" s="24"/>
      <c r="AT275" s="24"/>
      <c r="AU275" s="24"/>
      <c r="AV275" s="24"/>
      <c r="AW275" s="24"/>
      <c r="AX275" s="24"/>
      <c r="AY275" s="24"/>
      <c r="AZ275" s="24"/>
      <c r="BA275" s="24"/>
      <c r="BB275" s="24"/>
      <c r="BC275" s="18">
        <f t="shared" ref="BC275" si="65">_xlfn.STDEV.S(BC2:BC273)</f>
        <v>9.7555962176672661</v>
      </c>
      <c r="BD275" s="18">
        <f>_xlfn.STDEV.S(BD2:BD273)</f>
        <v>9.401501164154288</v>
      </c>
      <c r="BE275" s="18">
        <f>_xlfn.STDEV.S(BE2:BE273)</f>
        <v>18.197102230316503</v>
      </c>
    </row>
    <row r="276" spans="1:57" ht="15.75" customHeight="1" x14ac:dyDescent="0.15">
      <c r="AE276" s="24"/>
      <c r="AF276" s="24"/>
      <c r="AG276" s="24"/>
      <c r="AH276" s="24"/>
      <c r="AI276" s="24"/>
      <c r="AJ276" s="24"/>
      <c r="AK276" s="24"/>
      <c r="AL276" s="24"/>
      <c r="AM276" s="24"/>
      <c r="AN276" s="24"/>
      <c r="AO276" s="24"/>
      <c r="AP276" s="24"/>
      <c r="AQ276" s="24"/>
      <c r="AR276" s="24"/>
      <c r="AS276" s="24"/>
      <c r="AT276" s="24"/>
      <c r="AU276" s="24"/>
      <c r="AV276" s="24"/>
      <c r="AW276" s="24"/>
      <c r="AX276" s="24"/>
      <c r="AY276" s="24"/>
      <c r="AZ276" s="24"/>
      <c r="BA276" s="24"/>
      <c r="BB276" s="24"/>
      <c r="BC276" s="18">
        <f>_xlfn.CONFIDENCE.NORM(0.05, 9.755, 271)</f>
        <v>1.1614237944475487</v>
      </c>
      <c r="BD276" s="18">
        <f>_xlfn.CONFIDENCE.NORM(0.05, 9.4, 271)</f>
        <v>1.1191577311949725</v>
      </c>
      <c r="BE276" s="18">
        <f>_xlfn.CONFIDENCE.NORM(0.05, 18.2, 271)</f>
        <v>2.1668798625264363</v>
      </c>
    </row>
    <row r="277" spans="1:57" ht="15.75" customHeight="1" x14ac:dyDescent="0.15">
      <c r="A277">
        <f>COUNTIF(A2:A273, "Entre 21 et 30 ans")</f>
        <v>16</v>
      </c>
      <c r="B277" s="23">
        <f>COUNTIF(B2:B273,"Un homme")</f>
        <v>145</v>
      </c>
      <c r="C277">
        <f>COUNTIF(C2:C273,"Praticien hospitalier")</f>
        <v>149</v>
      </c>
      <c r="D277">
        <f>COUNTIF(D2:D273, "Spécialité médicale")</f>
        <v>167</v>
      </c>
    </row>
    <row r="278" spans="1:57" ht="15.75" customHeight="1" x14ac:dyDescent="0.15">
      <c r="A278">
        <f>COUNTIF(A2:A273, "Entre 31 et 40 ans")</f>
        <v>95</v>
      </c>
      <c r="B278">
        <f>COUNTIF(B2:B273,"Une femme")</f>
        <v>127</v>
      </c>
      <c r="C278">
        <f>COUNTIF(C2:C273,"Hospitalo-universitaire titulaire")</f>
        <v>96</v>
      </c>
      <c r="D278">
        <f>COUNTIF(D2:D273, "Spécialité chirurgicale")</f>
        <v>45</v>
      </c>
      <c r="E278">
        <f>COUNTIF(E2:E273, "null")</f>
        <v>73</v>
      </c>
    </row>
    <row r="279" spans="1:57" ht="15.75" customHeight="1" x14ac:dyDescent="0.15">
      <c r="A279">
        <f>COUNTIF(A2:A273, "Entre 41 et 50 ans")</f>
        <v>79</v>
      </c>
      <c r="B279">
        <f>SUM(B277:B278)</f>
        <v>272</v>
      </c>
      <c r="C279">
        <f>COUNTIF(C2:C273,"Hospitalo-universitaire non titulaire")</f>
        <v>27</v>
      </c>
      <c r="D279">
        <f>COUNTIF(D2:D273, "Biologie médicale")</f>
        <v>37</v>
      </c>
    </row>
    <row r="280" spans="1:57" ht="15.75" customHeight="1" x14ac:dyDescent="0.15">
      <c r="A280">
        <f>COUNTIF(A2:A273, "Entre 51 et 60 ans")</f>
        <v>59</v>
      </c>
      <c r="C280">
        <f>SUM(C277:C279)</f>
        <v>272</v>
      </c>
      <c r="D280">
        <f>SUM(D277:D279)</f>
        <v>249</v>
      </c>
    </row>
    <row r="281" spans="1:57" ht="15.75" customHeight="1" x14ac:dyDescent="0.15">
      <c r="A281">
        <f>COUNTIF(A2:A273, "Entre 61 et 70 ans")</f>
        <v>23</v>
      </c>
    </row>
    <row r="282" spans="1:57" ht="15.75" customHeight="1" x14ac:dyDescent="0.15">
      <c r="A282">
        <f>COUNTIF(A2:A273, "Entre 71 et 80 ans")</f>
        <v>0</v>
      </c>
    </row>
    <row r="285" spans="1:57" ht="15.75" customHeight="1" x14ac:dyDescent="0.15">
      <c r="A285">
        <f>SUM(A277:A282)</f>
        <v>272</v>
      </c>
    </row>
  </sheetData>
  <mergeCells count="12">
    <mergeCell ref="AT1:AV1"/>
    <mergeCell ref="F1:H1"/>
    <mergeCell ref="I1:K1"/>
    <mergeCell ref="L1:N1"/>
    <mergeCell ref="O1:Q1"/>
    <mergeCell ref="R1:T1"/>
    <mergeCell ref="U1:W1"/>
    <mergeCell ref="AE1:AG1"/>
    <mergeCell ref="AH1:AJ1"/>
    <mergeCell ref="AK1:AM1"/>
    <mergeCell ref="AN1:AP1"/>
    <mergeCell ref="AQ1:AS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F9DB7-198A-594B-A3B7-B9564C5D6C5B}">
  <dimension ref="A1:AP274"/>
  <sheetViews>
    <sheetView topLeftCell="S273" workbookViewId="0">
      <selection activeCell="A2" sqref="A2:AN274"/>
    </sheetView>
  </sheetViews>
  <sheetFormatPr baseColWidth="10" defaultRowHeight="13" x14ac:dyDescent="0.15"/>
  <sheetData>
    <row r="1" spans="1:42" x14ac:dyDescent="0.15">
      <c r="A1" s="23"/>
      <c r="B1" s="23"/>
      <c r="C1" s="23"/>
      <c r="D1" s="23"/>
      <c r="E1" s="23"/>
      <c r="F1" s="30" t="s">
        <v>96</v>
      </c>
      <c r="G1" s="31"/>
      <c r="H1" s="35"/>
      <c r="I1" s="37" t="s">
        <v>91</v>
      </c>
      <c r="J1" s="36"/>
      <c r="K1" s="35"/>
      <c r="L1" s="37" t="s">
        <v>92</v>
      </c>
      <c r="M1" s="36"/>
      <c r="N1" s="35"/>
      <c r="O1" s="37" t="s">
        <v>93</v>
      </c>
      <c r="P1" s="36"/>
      <c r="Q1" s="35"/>
      <c r="R1" s="37" t="s">
        <v>94</v>
      </c>
      <c r="S1" s="36"/>
      <c r="T1" s="35"/>
      <c r="U1" s="37" t="s">
        <v>95</v>
      </c>
      <c r="V1" s="36"/>
      <c r="W1" s="38"/>
      <c r="X1" s="39" t="s">
        <v>97</v>
      </c>
      <c r="Y1" s="36"/>
      <c r="Z1" s="35"/>
      <c r="AA1" s="37" t="s">
        <v>98</v>
      </c>
      <c r="AB1" s="36"/>
      <c r="AC1" s="35"/>
      <c r="AD1" s="37" t="s">
        <v>99</v>
      </c>
      <c r="AE1" s="36"/>
      <c r="AF1" s="35"/>
      <c r="AG1" s="37" t="s">
        <v>100</v>
      </c>
      <c r="AH1" s="36"/>
      <c r="AI1" s="35"/>
      <c r="AJ1" s="37" t="s">
        <v>101</v>
      </c>
      <c r="AK1" s="36"/>
      <c r="AL1" s="35"/>
      <c r="AM1" s="37" t="s">
        <v>102</v>
      </c>
      <c r="AN1" s="36"/>
      <c r="AO1" s="35"/>
    </row>
    <row r="2" spans="1:42" x14ac:dyDescent="0.15">
      <c r="A2" s="23" t="s">
        <v>51</v>
      </c>
      <c r="B2" s="23" t="s">
        <v>166</v>
      </c>
      <c r="C2" s="23" t="s">
        <v>52</v>
      </c>
      <c r="D2" s="23" t="s">
        <v>53</v>
      </c>
      <c r="E2" s="23" t="s">
        <v>54</v>
      </c>
      <c r="F2" s="40" t="s">
        <v>88</v>
      </c>
      <c r="G2" s="23" t="s">
        <v>167</v>
      </c>
      <c r="H2" s="41" t="s">
        <v>168</v>
      </c>
      <c r="I2" s="23" t="s">
        <v>78</v>
      </c>
      <c r="J2" s="23" t="s">
        <v>79</v>
      </c>
      <c r="K2" s="41" t="s">
        <v>169</v>
      </c>
      <c r="L2" s="23" t="s">
        <v>89</v>
      </c>
      <c r="M2" s="23" t="s">
        <v>170</v>
      </c>
      <c r="N2" s="41" t="s">
        <v>171</v>
      </c>
      <c r="O2" s="23" t="s">
        <v>67</v>
      </c>
      <c r="P2" s="23" t="s">
        <v>68</v>
      </c>
      <c r="Q2" s="41" t="s">
        <v>172</v>
      </c>
      <c r="R2" s="23" t="s">
        <v>61</v>
      </c>
      <c r="S2" s="23" t="s">
        <v>154</v>
      </c>
      <c r="T2" s="41" t="s">
        <v>155</v>
      </c>
      <c r="U2" s="23" t="s">
        <v>55</v>
      </c>
      <c r="V2" s="23" t="s">
        <v>56</v>
      </c>
      <c r="W2" s="23" t="s">
        <v>156</v>
      </c>
      <c r="X2" s="42" t="s">
        <v>85</v>
      </c>
      <c r="Y2" s="23" t="s">
        <v>157</v>
      </c>
      <c r="Z2" s="41" t="s">
        <v>158</v>
      </c>
      <c r="AA2" s="23" t="s">
        <v>81</v>
      </c>
      <c r="AB2" s="23" t="s">
        <v>82</v>
      </c>
      <c r="AC2" s="41" t="s">
        <v>159</v>
      </c>
      <c r="AD2" s="23" t="s">
        <v>75</v>
      </c>
      <c r="AE2" s="23" t="s">
        <v>160</v>
      </c>
      <c r="AF2" s="41" t="s">
        <v>161</v>
      </c>
      <c r="AG2" s="23" t="s">
        <v>70</v>
      </c>
      <c r="AH2" s="23" t="s">
        <v>71</v>
      </c>
      <c r="AI2" s="41" t="s">
        <v>162</v>
      </c>
      <c r="AJ2" s="23" t="s">
        <v>64</v>
      </c>
      <c r="AK2" s="23" t="s">
        <v>163</v>
      </c>
      <c r="AL2" s="41" t="s">
        <v>164</v>
      </c>
      <c r="AM2" s="23" t="s">
        <v>58</v>
      </c>
      <c r="AN2" s="23" t="s">
        <v>59</v>
      </c>
      <c r="AO2" s="41" t="s">
        <v>165</v>
      </c>
    </row>
    <row r="3" spans="1:42" x14ac:dyDescent="0.15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40">
        <v>2</v>
      </c>
      <c r="G3" s="23">
        <v>1</v>
      </c>
      <c r="H3" s="41">
        <v>5</v>
      </c>
      <c r="I3" s="23">
        <v>6</v>
      </c>
      <c r="J3" s="23">
        <v>1</v>
      </c>
      <c r="K3" s="41">
        <v>4</v>
      </c>
      <c r="L3" s="23">
        <v>2</v>
      </c>
      <c r="M3" s="23">
        <v>5</v>
      </c>
      <c r="N3" s="41">
        <v>3</v>
      </c>
      <c r="O3" s="23">
        <v>1</v>
      </c>
      <c r="P3" s="23">
        <v>2</v>
      </c>
      <c r="Q3" s="41">
        <v>5</v>
      </c>
      <c r="R3" s="23">
        <v>3</v>
      </c>
      <c r="S3" s="23">
        <v>5</v>
      </c>
      <c r="T3" s="41">
        <v>4</v>
      </c>
      <c r="U3" s="23">
        <v>5</v>
      </c>
      <c r="V3" s="23">
        <v>6</v>
      </c>
      <c r="W3" s="23">
        <v>6</v>
      </c>
      <c r="X3" s="42">
        <v>1</v>
      </c>
      <c r="Y3" s="23">
        <v>4</v>
      </c>
      <c r="Z3" s="41">
        <v>4</v>
      </c>
      <c r="AA3" s="23">
        <v>6</v>
      </c>
      <c r="AB3" s="23">
        <v>2</v>
      </c>
      <c r="AC3" s="41">
        <v>4</v>
      </c>
      <c r="AD3" s="23">
        <v>3</v>
      </c>
      <c r="AE3" s="23">
        <v>4</v>
      </c>
      <c r="AF3" s="41">
        <v>4</v>
      </c>
      <c r="AG3" s="23">
        <v>1</v>
      </c>
      <c r="AH3" s="23">
        <v>5</v>
      </c>
      <c r="AI3" s="41">
        <v>5</v>
      </c>
      <c r="AJ3" s="23">
        <v>5</v>
      </c>
      <c r="AK3" s="23">
        <v>4</v>
      </c>
      <c r="AL3" s="41">
        <v>4</v>
      </c>
      <c r="AM3" s="23">
        <v>5</v>
      </c>
      <c r="AN3" s="23">
        <v>6</v>
      </c>
      <c r="AO3" s="41">
        <v>6</v>
      </c>
      <c r="AP3" t="e">
        <f>SOMME</f>
        <v>#NAME?</v>
      </c>
    </row>
    <row r="4" spans="1:42" x14ac:dyDescent="0.15">
      <c r="A4" s="23" t="s">
        <v>0</v>
      </c>
      <c r="B4" s="23" t="s">
        <v>1</v>
      </c>
      <c r="C4" s="23" t="s">
        <v>2</v>
      </c>
      <c r="D4" s="23" t="s">
        <v>3</v>
      </c>
      <c r="E4" s="23"/>
      <c r="F4" s="40">
        <v>2</v>
      </c>
      <c r="G4" s="23">
        <v>1</v>
      </c>
      <c r="H4" s="41">
        <v>6</v>
      </c>
      <c r="I4" s="23">
        <v>7</v>
      </c>
      <c r="J4" s="23">
        <v>1</v>
      </c>
      <c r="K4" s="41">
        <v>2</v>
      </c>
      <c r="L4" s="23">
        <v>7</v>
      </c>
      <c r="M4" s="23">
        <v>7</v>
      </c>
      <c r="N4" s="41">
        <v>7</v>
      </c>
      <c r="O4" s="23">
        <v>7</v>
      </c>
      <c r="P4" s="23">
        <v>7</v>
      </c>
      <c r="Q4" s="41">
        <v>7</v>
      </c>
      <c r="R4" s="23">
        <v>7</v>
      </c>
      <c r="S4" s="23">
        <v>7</v>
      </c>
      <c r="T4" s="41">
        <v>7</v>
      </c>
      <c r="U4" s="23">
        <v>7</v>
      </c>
      <c r="V4" s="23">
        <v>7</v>
      </c>
      <c r="W4" s="23">
        <v>7</v>
      </c>
      <c r="X4" s="42">
        <v>1</v>
      </c>
      <c r="Y4" s="23">
        <v>1</v>
      </c>
      <c r="Z4" s="41">
        <v>4</v>
      </c>
      <c r="AA4" s="23">
        <v>7</v>
      </c>
      <c r="AB4" s="23">
        <v>1</v>
      </c>
      <c r="AC4" s="41">
        <v>1</v>
      </c>
      <c r="AD4" s="23">
        <v>7</v>
      </c>
      <c r="AE4" s="23">
        <v>7</v>
      </c>
      <c r="AF4" s="41">
        <v>7</v>
      </c>
      <c r="AG4" s="23">
        <v>7</v>
      </c>
      <c r="AH4" s="23">
        <v>7</v>
      </c>
      <c r="AI4" s="41">
        <v>7</v>
      </c>
      <c r="AJ4" s="23">
        <v>7</v>
      </c>
      <c r="AK4" s="23">
        <v>7</v>
      </c>
      <c r="AL4" s="41">
        <v>7</v>
      </c>
      <c r="AM4" s="23">
        <v>7</v>
      </c>
      <c r="AN4" s="23">
        <v>7</v>
      </c>
      <c r="AO4" s="41">
        <v>7</v>
      </c>
    </row>
    <row r="5" spans="1:42" x14ac:dyDescent="0.15">
      <c r="A5" s="23" t="s">
        <v>5</v>
      </c>
      <c r="B5" s="23" t="s">
        <v>6</v>
      </c>
      <c r="C5" s="23" t="s">
        <v>2</v>
      </c>
      <c r="D5" s="23" t="s">
        <v>3</v>
      </c>
      <c r="E5" s="23" t="s">
        <v>7</v>
      </c>
      <c r="F5" s="40">
        <v>1</v>
      </c>
      <c r="G5" s="23">
        <v>1</v>
      </c>
      <c r="H5" s="41">
        <v>1</v>
      </c>
      <c r="I5" s="23">
        <v>5</v>
      </c>
      <c r="J5" s="23">
        <v>1</v>
      </c>
      <c r="K5" s="41">
        <v>1</v>
      </c>
      <c r="L5" s="23">
        <v>5</v>
      </c>
      <c r="M5" s="23">
        <v>3</v>
      </c>
      <c r="N5" s="41">
        <v>1</v>
      </c>
      <c r="O5" s="23">
        <v>2</v>
      </c>
      <c r="P5" s="23">
        <v>5</v>
      </c>
      <c r="Q5" s="41">
        <v>2</v>
      </c>
      <c r="R5" s="23">
        <v>7</v>
      </c>
      <c r="S5" s="23">
        <v>7</v>
      </c>
      <c r="T5" s="41">
        <v>6</v>
      </c>
      <c r="U5" s="23">
        <v>7</v>
      </c>
      <c r="V5" s="23">
        <v>6</v>
      </c>
      <c r="W5" s="23">
        <v>7</v>
      </c>
      <c r="X5" s="42">
        <v>1</v>
      </c>
      <c r="Y5" s="23">
        <v>1</v>
      </c>
      <c r="Z5" s="41">
        <v>4</v>
      </c>
      <c r="AA5" s="23">
        <v>7</v>
      </c>
      <c r="AB5" s="23">
        <v>1</v>
      </c>
      <c r="AC5" s="41">
        <v>1</v>
      </c>
      <c r="AD5" s="23">
        <v>1</v>
      </c>
      <c r="AE5" s="23">
        <v>1</v>
      </c>
      <c r="AF5" s="41">
        <v>5</v>
      </c>
      <c r="AG5" s="23">
        <v>1</v>
      </c>
      <c r="AH5" s="23">
        <v>4</v>
      </c>
      <c r="AI5" s="41">
        <v>5</v>
      </c>
      <c r="AJ5" s="23">
        <v>2</v>
      </c>
      <c r="AK5" s="23">
        <v>3</v>
      </c>
      <c r="AL5" s="41">
        <v>5</v>
      </c>
      <c r="AM5" s="23">
        <v>7</v>
      </c>
      <c r="AN5" s="23">
        <v>5</v>
      </c>
      <c r="AO5" s="41">
        <v>7</v>
      </c>
    </row>
    <row r="6" spans="1:42" x14ac:dyDescent="0.15">
      <c r="A6" s="23" t="s">
        <v>5</v>
      </c>
      <c r="B6" s="23" t="s">
        <v>1</v>
      </c>
      <c r="C6" s="23" t="s">
        <v>2</v>
      </c>
      <c r="D6" s="23" t="s">
        <v>3</v>
      </c>
      <c r="E6" s="23">
        <v>300</v>
      </c>
      <c r="F6" s="40">
        <v>1</v>
      </c>
      <c r="G6" s="23">
        <v>1</v>
      </c>
      <c r="H6" s="41">
        <v>1</v>
      </c>
      <c r="I6" s="23">
        <v>4</v>
      </c>
      <c r="J6" s="23">
        <v>2</v>
      </c>
      <c r="K6" s="41">
        <v>2</v>
      </c>
      <c r="L6" s="23">
        <v>2</v>
      </c>
      <c r="M6" s="23">
        <v>2</v>
      </c>
      <c r="N6" s="41">
        <v>1</v>
      </c>
      <c r="O6" s="23">
        <v>4</v>
      </c>
      <c r="P6" s="23">
        <v>6</v>
      </c>
      <c r="Q6" s="41">
        <v>5</v>
      </c>
      <c r="R6" s="23">
        <v>5</v>
      </c>
      <c r="S6" s="23">
        <v>5</v>
      </c>
      <c r="T6" s="41">
        <v>4</v>
      </c>
      <c r="U6" s="23">
        <v>5</v>
      </c>
      <c r="V6" s="23">
        <v>6</v>
      </c>
      <c r="W6" s="23">
        <v>6</v>
      </c>
      <c r="X6" s="42">
        <v>1</v>
      </c>
      <c r="Y6" s="23">
        <v>1</v>
      </c>
      <c r="Z6" s="41">
        <v>1</v>
      </c>
      <c r="AA6" s="23">
        <v>2</v>
      </c>
      <c r="AB6" s="23">
        <v>1</v>
      </c>
      <c r="AC6" s="41">
        <v>1</v>
      </c>
      <c r="AD6" s="23">
        <v>1</v>
      </c>
      <c r="AE6" s="23">
        <v>4</v>
      </c>
      <c r="AF6" s="41">
        <v>1</v>
      </c>
      <c r="AG6" s="23">
        <v>4</v>
      </c>
      <c r="AH6" s="23">
        <v>4</v>
      </c>
      <c r="AI6" s="41">
        <v>6</v>
      </c>
      <c r="AJ6" s="23">
        <v>5</v>
      </c>
      <c r="AK6" s="23">
        <v>5</v>
      </c>
      <c r="AL6" s="41">
        <v>5</v>
      </c>
      <c r="AM6" s="23">
        <v>5</v>
      </c>
      <c r="AN6" s="23">
        <v>5</v>
      </c>
      <c r="AO6" s="41">
        <v>6</v>
      </c>
    </row>
    <row r="7" spans="1:42" x14ac:dyDescent="0.15">
      <c r="A7" s="23" t="s">
        <v>5</v>
      </c>
      <c r="B7" s="23" t="s">
        <v>1</v>
      </c>
      <c r="C7" s="23" t="s">
        <v>8</v>
      </c>
      <c r="D7" s="23" t="s">
        <v>3</v>
      </c>
      <c r="E7" s="23">
        <v>250</v>
      </c>
      <c r="F7" s="40">
        <v>1</v>
      </c>
      <c r="G7" s="23">
        <v>2</v>
      </c>
      <c r="H7" s="41">
        <v>1</v>
      </c>
      <c r="I7" s="23">
        <v>3</v>
      </c>
      <c r="J7" s="23">
        <v>1</v>
      </c>
      <c r="K7" s="41">
        <v>2</v>
      </c>
      <c r="L7" s="23">
        <v>3</v>
      </c>
      <c r="M7" s="23">
        <v>3</v>
      </c>
      <c r="N7" s="41">
        <v>3</v>
      </c>
      <c r="O7" s="23">
        <v>2</v>
      </c>
      <c r="P7" s="23">
        <v>4</v>
      </c>
      <c r="Q7" s="41">
        <v>4</v>
      </c>
      <c r="R7" s="23">
        <v>5</v>
      </c>
      <c r="S7" s="23">
        <v>5</v>
      </c>
      <c r="T7" s="41">
        <v>5</v>
      </c>
      <c r="U7" s="23">
        <v>6</v>
      </c>
      <c r="V7" s="23">
        <v>6</v>
      </c>
      <c r="W7" s="23">
        <v>6</v>
      </c>
      <c r="X7" s="42">
        <v>2</v>
      </c>
      <c r="Y7" s="23">
        <v>4</v>
      </c>
      <c r="Z7" s="41">
        <v>1</v>
      </c>
      <c r="AA7" s="23">
        <v>5</v>
      </c>
      <c r="AB7" s="23">
        <v>1</v>
      </c>
      <c r="AC7" s="41">
        <v>3</v>
      </c>
      <c r="AD7" s="23">
        <v>4</v>
      </c>
      <c r="AE7" s="23">
        <v>5</v>
      </c>
      <c r="AF7" s="41">
        <v>1</v>
      </c>
      <c r="AG7" s="23">
        <v>1</v>
      </c>
      <c r="AH7" s="23">
        <v>6</v>
      </c>
      <c r="AI7" s="41">
        <v>6</v>
      </c>
      <c r="AJ7" s="23">
        <v>5</v>
      </c>
      <c r="AK7" s="23">
        <v>6</v>
      </c>
      <c r="AL7" s="41">
        <v>5</v>
      </c>
      <c r="AM7" s="23">
        <v>6</v>
      </c>
      <c r="AN7" s="23">
        <v>6</v>
      </c>
      <c r="AO7" s="41">
        <v>6</v>
      </c>
    </row>
    <row r="8" spans="1:42" x14ac:dyDescent="0.15">
      <c r="A8" s="23" t="s">
        <v>0</v>
      </c>
      <c r="B8" s="23" t="s">
        <v>6</v>
      </c>
      <c r="C8" s="23" t="s">
        <v>2</v>
      </c>
      <c r="D8" s="23" t="s">
        <v>3</v>
      </c>
      <c r="E8" s="23">
        <v>50</v>
      </c>
      <c r="F8" s="40">
        <v>7</v>
      </c>
      <c r="G8" s="23">
        <v>4</v>
      </c>
      <c r="H8" s="41">
        <v>4</v>
      </c>
      <c r="I8" s="23">
        <v>4</v>
      </c>
      <c r="J8" s="23">
        <v>3</v>
      </c>
      <c r="K8" s="41">
        <v>4</v>
      </c>
      <c r="L8" s="23">
        <v>4</v>
      </c>
      <c r="M8" s="23">
        <v>5</v>
      </c>
      <c r="N8" s="41">
        <v>4</v>
      </c>
      <c r="O8" s="23">
        <v>2</v>
      </c>
      <c r="P8" s="23">
        <v>4</v>
      </c>
      <c r="Q8" s="41">
        <v>4</v>
      </c>
      <c r="R8" s="23">
        <v>7</v>
      </c>
      <c r="S8" s="23">
        <v>5</v>
      </c>
      <c r="T8" s="41">
        <v>6</v>
      </c>
      <c r="U8" s="23">
        <v>7</v>
      </c>
      <c r="V8" s="23">
        <v>4</v>
      </c>
      <c r="W8" s="23">
        <v>5</v>
      </c>
      <c r="X8" s="42">
        <v>4</v>
      </c>
      <c r="Y8" s="23">
        <v>3</v>
      </c>
      <c r="Z8" s="41">
        <v>3</v>
      </c>
      <c r="AA8" s="23">
        <v>4</v>
      </c>
      <c r="AB8" s="23">
        <v>1</v>
      </c>
      <c r="AC8" s="41">
        <v>4</v>
      </c>
      <c r="AD8" s="23">
        <v>1</v>
      </c>
      <c r="AE8" s="23">
        <v>4</v>
      </c>
      <c r="AF8" s="41">
        <v>4</v>
      </c>
      <c r="AG8" s="23">
        <v>4</v>
      </c>
      <c r="AH8" s="23">
        <v>3</v>
      </c>
      <c r="AI8" s="41">
        <v>5</v>
      </c>
      <c r="AJ8" s="23">
        <v>5</v>
      </c>
      <c r="AK8" s="23">
        <v>4</v>
      </c>
      <c r="AL8" s="41">
        <v>5</v>
      </c>
      <c r="AM8" s="23">
        <v>7</v>
      </c>
      <c r="AN8" s="23">
        <v>4</v>
      </c>
      <c r="AO8" s="41">
        <v>6</v>
      </c>
    </row>
    <row r="9" spans="1:42" x14ac:dyDescent="0.15">
      <c r="A9" s="23" t="s">
        <v>9</v>
      </c>
      <c r="B9" s="23" t="s">
        <v>1</v>
      </c>
      <c r="C9" s="23" t="s">
        <v>2</v>
      </c>
      <c r="D9" s="23" t="s">
        <v>3</v>
      </c>
      <c r="E9" s="23" t="s">
        <v>10</v>
      </c>
      <c r="F9" s="40">
        <v>6</v>
      </c>
      <c r="G9" s="23">
        <v>2</v>
      </c>
      <c r="H9" s="41">
        <v>5</v>
      </c>
      <c r="I9" s="23">
        <v>5</v>
      </c>
      <c r="J9" s="23">
        <v>3</v>
      </c>
      <c r="K9" s="41">
        <v>3</v>
      </c>
      <c r="L9" s="23">
        <v>6</v>
      </c>
      <c r="M9" s="23">
        <v>5</v>
      </c>
      <c r="N9" s="41">
        <v>4</v>
      </c>
      <c r="O9" s="23">
        <v>3</v>
      </c>
      <c r="P9" s="23">
        <v>6</v>
      </c>
      <c r="Q9" s="41">
        <v>5</v>
      </c>
      <c r="R9" s="23">
        <v>6</v>
      </c>
      <c r="S9" s="23">
        <v>6</v>
      </c>
      <c r="T9" s="41">
        <v>6</v>
      </c>
      <c r="U9" s="23">
        <v>7</v>
      </c>
      <c r="V9" s="23">
        <v>6</v>
      </c>
      <c r="W9" s="23">
        <v>5</v>
      </c>
      <c r="X9" s="42">
        <v>5</v>
      </c>
      <c r="Y9" s="23">
        <v>4</v>
      </c>
      <c r="Z9" s="41">
        <v>3</v>
      </c>
      <c r="AA9" s="23">
        <v>6</v>
      </c>
      <c r="AB9" s="23">
        <v>2</v>
      </c>
      <c r="AC9" s="41">
        <v>2</v>
      </c>
      <c r="AD9" s="23">
        <v>4</v>
      </c>
      <c r="AE9" s="23">
        <v>5</v>
      </c>
      <c r="AF9" s="41">
        <v>5</v>
      </c>
      <c r="AG9" s="23">
        <v>4</v>
      </c>
      <c r="AH9" s="23">
        <v>5</v>
      </c>
      <c r="AI9" s="41">
        <v>5</v>
      </c>
      <c r="AJ9" s="23">
        <v>4</v>
      </c>
      <c r="AK9" s="23">
        <v>5</v>
      </c>
      <c r="AL9" s="41">
        <v>5</v>
      </c>
      <c r="AM9" s="23">
        <v>5</v>
      </c>
      <c r="AN9" s="23">
        <v>5</v>
      </c>
      <c r="AO9" s="41">
        <v>5</v>
      </c>
    </row>
    <row r="10" spans="1:42" x14ac:dyDescent="0.15">
      <c r="A10" s="23" t="s">
        <v>5</v>
      </c>
      <c r="B10" s="23" t="s">
        <v>6</v>
      </c>
      <c r="C10" s="23" t="s">
        <v>2</v>
      </c>
      <c r="D10" s="23" t="s">
        <v>3</v>
      </c>
      <c r="E10" s="23">
        <v>150</v>
      </c>
      <c r="F10" s="40">
        <v>2</v>
      </c>
      <c r="G10" s="23">
        <v>1</v>
      </c>
      <c r="H10" s="41">
        <v>4</v>
      </c>
      <c r="I10" s="23">
        <v>5</v>
      </c>
      <c r="J10" s="23">
        <v>1</v>
      </c>
      <c r="K10" s="41">
        <v>1</v>
      </c>
      <c r="L10" s="23">
        <v>3</v>
      </c>
      <c r="M10" s="23">
        <v>1</v>
      </c>
      <c r="N10" s="41">
        <v>1</v>
      </c>
      <c r="O10" s="23">
        <v>1</v>
      </c>
      <c r="P10" s="23">
        <v>6</v>
      </c>
      <c r="Q10" s="41">
        <v>1</v>
      </c>
      <c r="R10" s="23">
        <v>2</v>
      </c>
      <c r="S10" s="23">
        <v>2</v>
      </c>
      <c r="T10" s="41">
        <v>3</v>
      </c>
      <c r="U10" s="23">
        <v>5</v>
      </c>
      <c r="V10" s="23">
        <v>5</v>
      </c>
      <c r="W10" s="23">
        <v>4</v>
      </c>
      <c r="X10" s="42">
        <v>4</v>
      </c>
      <c r="Y10" s="23">
        <v>1</v>
      </c>
      <c r="Z10" s="41">
        <v>4</v>
      </c>
      <c r="AA10" s="23">
        <v>5</v>
      </c>
      <c r="AB10" s="23">
        <v>1</v>
      </c>
      <c r="AC10" s="41">
        <v>1</v>
      </c>
      <c r="AD10" s="23">
        <v>1</v>
      </c>
      <c r="AE10" s="23">
        <v>1</v>
      </c>
      <c r="AF10" s="41">
        <v>1</v>
      </c>
      <c r="AG10" s="23">
        <v>1</v>
      </c>
      <c r="AH10" s="23">
        <v>4</v>
      </c>
      <c r="AI10" s="41">
        <v>2</v>
      </c>
      <c r="AJ10" s="23">
        <v>1</v>
      </c>
      <c r="AK10" s="23">
        <v>1</v>
      </c>
      <c r="AL10" s="41">
        <v>2</v>
      </c>
      <c r="AM10" s="23">
        <v>6</v>
      </c>
      <c r="AN10" s="23">
        <v>5</v>
      </c>
      <c r="AO10" s="41">
        <v>4</v>
      </c>
    </row>
    <row r="11" spans="1:42" x14ac:dyDescent="0.15">
      <c r="A11" s="23" t="s">
        <v>11</v>
      </c>
      <c r="B11" s="23" t="s">
        <v>6</v>
      </c>
      <c r="C11" s="23" t="s">
        <v>8</v>
      </c>
      <c r="D11" s="23" t="s">
        <v>12</v>
      </c>
      <c r="E11" s="23"/>
      <c r="F11" s="40">
        <v>6</v>
      </c>
      <c r="G11" s="23">
        <v>4</v>
      </c>
      <c r="H11" s="41">
        <v>3</v>
      </c>
      <c r="I11" s="23">
        <v>2</v>
      </c>
      <c r="J11" s="23">
        <v>1</v>
      </c>
      <c r="K11" s="41">
        <v>2</v>
      </c>
      <c r="L11" s="23">
        <v>2</v>
      </c>
      <c r="M11" s="23">
        <v>3</v>
      </c>
      <c r="N11" s="41">
        <v>2</v>
      </c>
      <c r="O11" s="23">
        <v>1</v>
      </c>
      <c r="P11" s="23">
        <v>2</v>
      </c>
      <c r="Q11" s="41">
        <v>2</v>
      </c>
      <c r="R11" s="23">
        <v>2</v>
      </c>
      <c r="S11" s="23">
        <v>2</v>
      </c>
      <c r="T11" s="41">
        <v>2</v>
      </c>
      <c r="U11" s="23">
        <v>5</v>
      </c>
      <c r="V11" s="23">
        <v>4</v>
      </c>
      <c r="W11" s="23">
        <v>2</v>
      </c>
      <c r="X11" s="42">
        <v>6</v>
      </c>
      <c r="Y11" s="23">
        <v>4</v>
      </c>
      <c r="Z11" s="41">
        <v>3</v>
      </c>
      <c r="AA11" s="23">
        <v>2</v>
      </c>
      <c r="AB11" s="23">
        <v>1</v>
      </c>
      <c r="AC11" s="41">
        <v>1</v>
      </c>
      <c r="AD11" s="23">
        <v>2</v>
      </c>
      <c r="AE11" s="23">
        <v>3</v>
      </c>
      <c r="AF11" s="41">
        <v>2</v>
      </c>
      <c r="AG11" s="23">
        <v>1</v>
      </c>
      <c r="AH11" s="23">
        <v>2</v>
      </c>
      <c r="AI11" s="41">
        <v>2</v>
      </c>
      <c r="AJ11" s="23">
        <v>2</v>
      </c>
      <c r="AK11" s="23">
        <v>2</v>
      </c>
      <c r="AL11" s="41">
        <v>1</v>
      </c>
      <c r="AM11" s="23">
        <v>4</v>
      </c>
      <c r="AN11" s="23">
        <v>3</v>
      </c>
      <c r="AO11" s="41">
        <v>3</v>
      </c>
    </row>
    <row r="12" spans="1:42" x14ac:dyDescent="0.15">
      <c r="A12" s="23" t="s">
        <v>11</v>
      </c>
      <c r="B12" s="23" t="s">
        <v>1</v>
      </c>
      <c r="C12" s="23" t="s">
        <v>8</v>
      </c>
      <c r="D12" s="23" t="s">
        <v>12</v>
      </c>
      <c r="E12" s="23" t="s">
        <v>173</v>
      </c>
      <c r="F12" s="40">
        <v>2</v>
      </c>
      <c r="G12" s="23">
        <v>1</v>
      </c>
      <c r="H12" s="41">
        <v>1</v>
      </c>
      <c r="I12" s="23">
        <v>5</v>
      </c>
      <c r="J12" s="23">
        <v>2</v>
      </c>
      <c r="K12" s="41">
        <v>1</v>
      </c>
      <c r="L12" s="23">
        <v>1</v>
      </c>
      <c r="M12" s="23">
        <v>4</v>
      </c>
      <c r="N12" s="41">
        <v>3</v>
      </c>
      <c r="O12" s="23">
        <v>1</v>
      </c>
      <c r="P12" s="23">
        <v>5</v>
      </c>
      <c r="Q12" s="41">
        <v>3</v>
      </c>
      <c r="R12" s="23">
        <v>1</v>
      </c>
      <c r="S12" s="23">
        <v>1</v>
      </c>
      <c r="T12" s="41">
        <v>1</v>
      </c>
      <c r="U12" s="23">
        <v>1</v>
      </c>
      <c r="V12" s="23">
        <v>3</v>
      </c>
      <c r="W12" s="23">
        <v>2</v>
      </c>
      <c r="X12" s="42">
        <v>2</v>
      </c>
      <c r="Y12" s="23">
        <v>1</v>
      </c>
      <c r="Z12" s="41">
        <v>1</v>
      </c>
      <c r="AA12" s="23">
        <v>5</v>
      </c>
      <c r="AB12" s="23">
        <v>1</v>
      </c>
      <c r="AC12" s="41">
        <v>1</v>
      </c>
      <c r="AD12" s="23">
        <v>1</v>
      </c>
      <c r="AE12" s="23">
        <v>1</v>
      </c>
      <c r="AF12" s="41">
        <v>2</v>
      </c>
      <c r="AG12" s="23">
        <v>1</v>
      </c>
      <c r="AH12" s="23">
        <v>4</v>
      </c>
      <c r="AI12" s="41">
        <v>2</v>
      </c>
      <c r="AJ12" s="23">
        <v>1</v>
      </c>
      <c r="AK12" s="23">
        <v>1</v>
      </c>
      <c r="AL12" s="41">
        <v>1</v>
      </c>
      <c r="AM12" s="23">
        <v>3</v>
      </c>
      <c r="AN12" s="23">
        <v>3</v>
      </c>
      <c r="AO12" s="41">
        <v>2</v>
      </c>
    </row>
    <row r="13" spans="1:42" x14ac:dyDescent="0.15">
      <c r="A13" s="23" t="s">
        <v>0</v>
      </c>
      <c r="B13" s="23" t="s">
        <v>1</v>
      </c>
      <c r="C13" s="23" t="s">
        <v>2</v>
      </c>
      <c r="D13" s="23" t="s">
        <v>12</v>
      </c>
      <c r="E13" s="23"/>
      <c r="F13" s="40">
        <v>5</v>
      </c>
      <c r="G13" s="23">
        <v>4</v>
      </c>
      <c r="H13" s="41">
        <v>4</v>
      </c>
      <c r="I13" s="23">
        <v>4</v>
      </c>
      <c r="J13" s="23">
        <v>4</v>
      </c>
      <c r="K13" s="41">
        <v>3</v>
      </c>
      <c r="L13" s="23">
        <v>4</v>
      </c>
      <c r="M13" s="23">
        <v>5</v>
      </c>
      <c r="N13" s="41">
        <v>4</v>
      </c>
      <c r="O13" s="23">
        <v>5</v>
      </c>
      <c r="P13" s="23">
        <v>5</v>
      </c>
      <c r="Q13" s="41">
        <v>5</v>
      </c>
      <c r="R13" s="23">
        <v>3</v>
      </c>
      <c r="S13" s="23">
        <v>5</v>
      </c>
      <c r="T13" s="41">
        <v>5</v>
      </c>
      <c r="U13" s="23">
        <v>6</v>
      </c>
      <c r="V13" s="23">
        <v>6</v>
      </c>
      <c r="W13" s="23">
        <v>6</v>
      </c>
      <c r="X13" s="42">
        <v>4</v>
      </c>
      <c r="Y13" s="23">
        <v>5</v>
      </c>
      <c r="Z13" s="41">
        <v>5</v>
      </c>
      <c r="AA13" s="23">
        <v>5</v>
      </c>
      <c r="AB13" s="23">
        <v>3</v>
      </c>
      <c r="AC13" s="41">
        <v>4</v>
      </c>
      <c r="AD13" s="23">
        <v>5</v>
      </c>
      <c r="AE13" s="23">
        <v>5</v>
      </c>
      <c r="AF13" s="41">
        <v>4</v>
      </c>
      <c r="AG13" s="23">
        <v>5</v>
      </c>
      <c r="AH13" s="23">
        <v>5</v>
      </c>
      <c r="AI13" s="41">
        <v>5</v>
      </c>
      <c r="AJ13" s="23">
        <v>5</v>
      </c>
      <c r="AK13" s="23">
        <v>5</v>
      </c>
      <c r="AL13" s="41">
        <v>5</v>
      </c>
      <c r="AM13" s="23">
        <v>5</v>
      </c>
      <c r="AN13" s="23">
        <v>5</v>
      </c>
      <c r="AO13" s="41">
        <v>5</v>
      </c>
    </row>
    <row r="14" spans="1:42" x14ac:dyDescent="0.15">
      <c r="A14" s="23" t="s">
        <v>13</v>
      </c>
      <c r="B14" s="23" t="s">
        <v>6</v>
      </c>
      <c r="C14" s="23" t="s">
        <v>14</v>
      </c>
      <c r="D14" s="23" t="s">
        <v>3</v>
      </c>
      <c r="E14" s="23" t="s">
        <v>174</v>
      </c>
      <c r="F14" s="40">
        <v>7</v>
      </c>
      <c r="G14" s="23">
        <v>5</v>
      </c>
      <c r="H14" s="41">
        <v>6</v>
      </c>
      <c r="I14" s="23">
        <v>2</v>
      </c>
      <c r="J14" s="23">
        <v>1</v>
      </c>
      <c r="K14" s="41">
        <v>1</v>
      </c>
      <c r="L14" s="23">
        <v>1</v>
      </c>
      <c r="M14" s="23">
        <v>1</v>
      </c>
      <c r="N14" s="41">
        <v>1</v>
      </c>
      <c r="O14" s="23">
        <v>1</v>
      </c>
      <c r="P14" s="23">
        <v>1</v>
      </c>
      <c r="Q14" s="41">
        <v>1</v>
      </c>
      <c r="R14" s="23">
        <v>1</v>
      </c>
      <c r="S14" s="23">
        <v>1</v>
      </c>
      <c r="T14" s="41">
        <v>1</v>
      </c>
      <c r="U14" s="23">
        <v>2</v>
      </c>
      <c r="V14" s="23">
        <v>1</v>
      </c>
      <c r="W14" s="23">
        <v>2</v>
      </c>
      <c r="X14" s="42">
        <v>7</v>
      </c>
      <c r="Y14" s="23">
        <v>6</v>
      </c>
      <c r="Z14" s="41">
        <v>6</v>
      </c>
      <c r="AA14" s="23">
        <v>3</v>
      </c>
      <c r="AB14" s="23">
        <v>1</v>
      </c>
      <c r="AC14" s="41">
        <v>1</v>
      </c>
      <c r="AD14" s="23">
        <v>1</v>
      </c>
      <c r="AE14" s="23">
        <v>1</v>
      </c>
      <c r="AF14" s="41">
        <v>1</v>
      </c>
      <c r="AG14" s="23">
        <v>1</v>
      </c>
      <c r="AH14" s="23">
        <v>3</v>
      </c>
      <c r="AI14" s="41">
        <v>1</v>
      </c>
      <c r="AJ14" s="23">
        <v>1</v>
      </c>
      <c r="AK14" s="23">
        <v>1</v>
      </c>
      <c r="AL14" s="41">
        <v>1</v>
      </c>
      <c r="AM14" s="23">
        <v>1</v>
      </c>
      <c r="AN14" s="23">
        <v>1</v>
      </c>
      <c r="AO14" s="41">
        <v>1</v>
      </c>
    </row>
    <row r="15" spans="1:42" x14ac:dyDescent="0.15">
      <c r="A15" s="23" t="s">
        <v>11</v>
      </c>
      <c r="B15" s="23" t="s">
        <v>1</v>
      </c>
      <c r="C15" s="23" t="s">
        <v>14</v>
      </c>
      <c r="D15" s="23" t="s">
        <v>12</v>
      </c>
      <c r="E15" s="23"/>
      <c r="F15" s="40">
        <v>2</v>
      </c>
      <c r="G15" s="23">
        <v>1</v>
      </c>
      <c r="H15" s="41">
        <v>1</v>
      </c>
      <c r="I15" s="23">
        <v>3</v>
      </c>
      <c r="J15" s="23">
        <v>1</v>
      </c>
      <c r="K15" s="41">
        <v>1</v>
      </c>
      <c r="L15" s="23">
        <v>2</v>
      </c>
      <c r="M15" s="23">
        <v>7</v>
      </c>
      <c r="N15" s="41">
        <v>3</v>
      </c>
      <c r="O15" s="23">
        <v>1</v>
      </c>
      <c r="P15" s="23">
        <v>5</v>
      </c>
      <c r="Q15" s="41">
        <v>4</v>
      </c>
      <c r="R15" s="23">
        <v>3</v>
      </c>
      <c r="S15" s="23">
        <v>4</v>
      </c>
      <c r="T15" s="41">
        <v>1</v>
      </c>
      <c r="U15" s="23">
        <v>7</v>
      </c>
      <c r="V15" s="23">
        <v>7</v>
      </c>
      <c r="W15" s="23">
        <v>7</v>
      </c>
      <c r="X15" s="42">
        <v>2</v>
      </c>
      <c r="Y15" s="23">
        <v>1</v>
      </c>
      <c r="Z15" s="41">
        <v>2</v>
      </c>
      <c r="AA15" s="23">
        <v>3</v>
      </c>
      <c r="AB15" s="23">
        <v>1</v>
      </c>
      <c r="AC15" s="41">
        <v>1</v>
      </c>
      <c r="AD15" s="23">
        <v>2</v>
      </c>
      <c r="AE15" s="23">
        <v>3</v>
      </c>
      <c r="AF15" s="41">
        <v>2</v>
      </c>
      <c r="AG15" s="23">
        <v>1</v>
      </c>
      <c r="AH15" s="23">
        <v>5</v>
      </c>
      <c r="AI15" s="41">
        <v>2</v>
      </c>
      <c r="AJ15" s="23">
        <v>3</v>
      </c>
      <c r="AK15" s="23">
        <v>4</v>
      </c>
      <c r="AL15" s="41">
        <v>1</v>
      </c>
      <c r="AM15" s="23">
        <v>7</v>
      </c>
      <c r="AN15" s="23">
        <v>7</v>
      </c>
      <c r="AO15" s="41">
        <v>7</v>
      </c>
    </row>
    <row r="16" spans="1:42" x14ac:dyDescent="0.15">
      <c r="A16" s="23" t="s">
        <v>11</v>
      </c>
      <c r="B16" s="23" t="s">
        <v>1</v>
      </c>
      <c r="C16" s="23" t="s">
        <v>2</v>
      </c>
      <c r="D16" s="23" t="s">
        <v>12</v>
      </c>
      <c r="E16" s="23">
        <v>1000</v>
      </c>
      <c r="F16" s="40">
        <v>2</v>
      </c>
      <c r="G16" s="23">
        <v>2</v>
      </c>
      <c r="H16" s="41">
        <v>4</v>
      </c>
      <c r="I16" s="23">
        <v>7</v>
      </c>
      <c r="J16" s="23">
        <v>1</v>
      </c>
      <c r="K16" s="41">
        <v>1</v>
      </c>
      <c r="L16" s="23">
        <v>2</v>
      </c>
      <c r="M16" s="23">
        <v>6</v>
      </c>
      <c r="N16" s="41">
        <v>2</v>
      </c>
      <c r="O16" s="23">
        <v>3</v>
      </c>
      <c r="P16" s="23">
        <v>7</v>
      </c>
      <c r="Q16" s="41">
        <v>5</v>
      </c>
      <c r="R16" s="23">
        <v>6</v>
      </c>
      <c r="S16" s="23">
        <v>2</v>
      </c>
      <c r="T16" s="41">
        <v>5</v>
      </c>
      <c r="U16" s="23">
        <v>3</v>
      </c>
      <c r="V16" s="23">
        <v>3</v>
      </c>
      <c r="W16" s="23">
        <v>6</v>
      </c>
      <c r="X16" s="42">
        <v>1</v>
      </c>
      <c r="Y16" s="23">
        <v>2</v>
      </c>
      <c r="Z16" s="41">
        <v>2</v>
      </c>
      <c r="AA16" s="23">
        <v>7</v>
      </c>
      <c r="AB16" s="23">
        <v>1</v>
      </c>
      <c r="AC16" s="41">
        <v>6</v>
      </c>
      <c r="AD16" s="23">
        <v>1</v>
      </c>
      <c r="AE16" s="23">
        <v>6</v>
      </c>
      <c r="AF16" s="41">
        <v>5</v>
      </c>
      <c r="AG16" s="23">
        <v>7</v>
      </c>
      <c r="AH16" s="23">
        <v>7</v>
      </c>
      <c r="AI16" s="41">
        <v>7</v>
      </c>
      <c r="AJ16" s="23">
        <v>6</v>
      </c>
      <c r="AK16" s="23">
        <v>5</v>
      </c>
      <c r="AL16" s="41">
        <v>7</v>
      </c>
      <c r="AM16" s="23">
        <v>6</v>
      </c>
      <c r="AN16" s="23">
        <v>6</v>
      </c>
      <c r="AO16" s="41">
        <v>6</v>
      </c>
    </row>
    <row r="17" spans="1:41" x14ac:dyDescent="0.15">
      <c r="A17" s="23" t="s">
        <v>11</v>
      </c>
      <c r="B17" s="23" t="s">
        <v>6</v>
      </c>
      <c r="C17" s="23" t="s">
        <v>8</v>
      </c>
      <c r="D17" s="23" t="s">
        <v>3</v>
      </c>
      <c r="E17" s="23"/>
      <c r="F17" s="40">
        <v>3</v>
      </c>
      <c r="G17" s="23">
        <v>4</v>
      </c>
      <c r="H17" s="41">
        <v>2</v>
      </c>
      <c r="I17" s="23">
        <v>2</v>
      </c>
      <c r="J17" s="23">
        <v>1</v>
      </c>
      <c r="K17" s="41">
        <v>1</v>
      </c>
      <c r="L17" s="23">
        <v>4</v>
      </c>
      <c r="M17" s="23">
        <v>3</v>
      </c>
      <c r="N17" s="41">
        <v>4</v>
      </c>
      <c r="O17" s="23">
        <v>2</v>
      </c>
      <c r="P17" s="23">
        <v>3</v>
      </c>
      <c r="Q17" s="41">
        <v>4</v>
      </c>
      <c r="R17" s="23">
        <v>6</v>
      </c>
      <c r="S17" s="23">
        <v>5</v>
      </c>
      <c r="T17" s="41">
        <v>4</v>
      </c>
      <c r="U17" s="23">
        <v>6</v>
      </c>
      <c r="V17" s="23">
        <v>5</v>
      </c>
      <c r="W17" s="23">
        <v>5</v>
      </c>
      <c r="X17" s="42">
        <v>2</v>
      </c>
      <c r="Y17" s="23">
        <v>2</v>
      </c>
      <c r="Z17" s="41">
        <v>2</v>
      </c>
      <c r="AA17" s="23">
        <v>2</v>
      </c>
      <c r="AB17" s="23">
        <v>1</v>
      </c>
      <c r="AC17" s="41">
        <v>2</v>
      </c>
      <c r="AD17" s="23">
        <v>4</v>
      </c>
      <c r="AE17" s="23">
        <v>4</v>
      </c>
      <c r="AF17" s="41">
        <v>4</v>
      </c>
      <c r="AG17" s="23">
        <v>2</v>
      </c>
      <c r="AH17" s="23">
        <v>2</v>
      </c>
      <c r="AI17" s="41">
        <v>4</v>
      </c>
      <c r="AJ17" s="23">
        <v>5</v>
      </c>
      <c r="AK17" s="23">
        <v>5</v>
      </c>
      <c r="AL17" s="41">
        <v>4</v>
      </c>
      <c r="AM17" s="23">
        <v>6</v>
      </c>
      <c r="AN17" s="23">
        <v>6</v>
      </c>
      <c r="AO17" s="41">
        <v>5</v>
      </c>
    </row>
    <row r="18" spans="1:41" x14ac:dyDescent="0.15">
      <c r="A18" s="23" t="s">
        <v>5</v>
      </c>
      <c r="B18" s="23" t="s">
        <v>6</v>
      </c>
      <c r="C18" s="23" t="s">
        <v>2</v>
      </c>
      <c r="D18" s="23" t="s">
        <v>3</v>
      </c>
      <c r="E18" s="23">
        <v>500</v>
      </c>
      <c r="F18" s="40">
        <v>2</v>
      </c>
      <c r="G18" s="23">
        <v>1</v>
      </c>
      <c r="H18" s="41">
        <v>2</v>
      </c>
      <c r="I18" s="23">
        <v>2</v>
      </c>
      <c r="J18" s="23">
        <v>2</v>
      </c>
      <c r="K18" s="41">
        <v>2</v>
      </c>
      <c r="L18" s="23">
        <v>3</v>
      </c>
      <c r="M18" s="23">
        <v>5</v>
      </c>
      <c r="N18" s="41">
        <v>6</v>
      </c>
      <c r="O18" s="23">
        <v>2</v>
      </c>
      <c r="P18" s="23">
        <v>6</v>
      </c>
      <c r="Q18" s="41">
        <v>7</v>
      </c>
      <c r="R18" s="23">
        <v>7</v>
      </c>
      <c r="S18" s="23">
        <v>7</v>
      </c>
      <c r="T18" s="41">
        <v>6</v>
      </c>
      <c r="U18" s="23">
        <v>7</v>
      </c>
      <c r="V18" s="23">
        <v>7</v>
      </c>
      <c r="W18" s="23">
        <v>6</v>
      </c>
      <c r="X18" s="42">
        <v>2</v>
      </c>
      <c r="Y18" s="23">
        <v>1</v>
      </c>
      <c r="Z18" s="41">
        <v>3</v>
      </c>
      <c r="AA18" s="23">
        <v>5</v>
      </c>
      <c r="AB18" s="23">
        <v>1</v>
      </c>
      <c r="AC18" s="41">
        <v>4</v>
      </c>
      <c r="AD18" s="23">
        <v>4</v>
      </c>
      <c r="AE18" s="23">
        <v>2</v>
      </c>
      <c r="AF18" s="41">
        <v>5</v>
      </c>
      <c r="AG18" s="23">
        <v>4</v>
      </c>
      <c r="AH18" s="23">
        <v>4</v>
      </c>
      <c r="AI18" s="41">
        <v>5</v>
      </c>
      <c r="AJ18" s="23">
        <v>5</v>
      </c>
      <c r="AK18" s="23">
        <v>3</v>
      </c>
      <c r="AL18" s="41">
        <v>4</v>
      </c>
      <c r="AM18" s="23">
        <v>5</v>
      </c>
      <c r="AN18" s="23">
        <v>5</v>
      </c>
      <c r="AO18" s="41">
        <v>5</v>
      </c>
    </row>
    <row r="19" spans="1:41" x14ac:dyDescent="0.15">
      <c r="A19" s="23" t="s">
        <v>0</v>
      </c>
      <c r="B19" s="23" t="s">
        <v>1</v>
      </c>
      <c r="C19" s="23" t="s">
        <v>8</v>
      </c>
      <c r="D19" s="23" t="s">
        <v>3</v>
      </c>
      <c r="E19" s="23">
        <v>0</v>
      </c>
      <c r="F19" s="40">
        <v>2</v>
      </c>
      <c r="G19" s="23">
        <v>2</v>
      </c>
      <c r="H19" s="41">
        <v>1</v>
      </c>
      <c r="I19" s="23">
        <v>1</v>
      </c>
      <c r="J19" s="23">
        <v>1</v>
      </c>
      <c r="K19" s="41">
        <v>1</v>
      </c>
      <c r="L19" s="23">
        <v>2</v>
      </c>
      <c r="M19" s="23">
        <v>1</v>
      </c>
      <c r="N19" s="41">
        <v>2</v>
      </c>
      <c r="O19" s="23">
        <v>1</v>
      </c>
      <c r="P19" s="23">
        <v>1</v>
      </c>
      <c r="Q19" s="41">
        <v>2</v>
      </c>
      <c r="R19" s="23">
        <v>3</v>
      </c>
      <c r="S19" s="23">
        <v>3</v>
      </c>
      <c r="T19" s="41">
        <v>1</v>
      </c>
      <c r="U19" s="23">
        <v>5</v>
      </c>
      <c r="V19" s="23">
        <v>5</v>
      </c>
      <c r="W19" s="23">
        <v>3</v>
      </c>
      <c r="X19" s="42">
        <v>2</v>
      </c>
      <c r="Y19" s="23">
        <v>3</v>
      </c>
      <c r="Z19" s="41">
        <v>2</v>
      </c>
      <c r="AA19" s="23">
        <v>1</v>
      </c>
      <c r="AB19" s="23">
        <v>1</v>
      </c>
      <c r="AC19" s="41">
        <v>2</v>
      </c>
      <c r="AD19" s="23">
        <v>2</v>
      </c>
      <c r="AE19" s="23">
        <v>2</v>
      </c>
      <c r="AF19" s="41">
        <v>2</v>
      </c>
      <c r="AG19" s="23">
        <v>1</v>
      </c>
      <c r="AH19" s="23">
        <v>3</v>
      </c>
      <c r="AI19" s="41">
        <v>2</v>
      </c>
      <c r="AJ19" s="23">
        <v>3</v>
      </c>
      <c r="AK19" s="23">
        <v>3</v>
      </c>
      <c r="AL19" s="41">
        <v>1</v>
      </c>
      <c r="AM19" s="23">
        <v>2</v>
      </c>
      <c r="AN19" s="23">
        <v>2</v>
      </c>
      <c r="AO19" s="41">
        <v>3</v>
      </c>
    </row>
    <row r="20" spans="1:41" x14ac:dyDescent="0.15">
      <c r="A20" s="23" t="s">
        <v>0</v>
      </c>
      <c r="B20" s="23" t="s">
        <v>1</v>
      </c>
      <c r="C20" s="23" t="s">
        <v>2</v>
      </c>
      <c r="D20" s="23" t="s">
        <v>3</v>
      </c>
      <c r="E20" s="23"/>
      <c r="F20" s="40">
        <v>1</v>
      </c>
      <c r="G20" s="23">
        <v>2</v>
      </c>
      <c r="H20" s="41">
        <v>4</v>
      </c>
      <c r="I20" s="23">
        <v>2</v>
      </c>
      <c r="J20" s="23">
        <v>5</v>
      </c>
      <c r="K20" s="41">
        <v>3</v>
      </c>
      <c r="L20" s="23">
        <v>5</v>
      </c>
      <c r="M20" s="23">
        <v>7</v>
      </c>
      <c r="N20" s="41">
        <v>5</v>
      </c>
      <c r="O20" s="23">
        <v>4</v>
      </c>
      <c r="P20" s="23">
        <v>7</v>
      </c>
      <c r="Q20" s="41">
        <v>6</v>
      </c>
      <c r="R20" s="23">
        <v>7</v>
      </c>
      <c r="S20" s="23">
        <v>7</v>
      </c>
      <c r="T20" s="41">
        <v>7</v>
      </c>
      <c r="U20" s="23">
        <v>6</v>
      </c>
      <c r="V20" s="23">
        <v>7</v>
      </c>
      <c r="W20" s="23">
        <v>6</v>
      </c>
      <c r="X20" s="42">
        <v>2</v>
      </c>
      <c r="Y20" s="23">
        <v>3</v>
      </c>
      <c r="Z20" s="41">
        <v>2</v>
      </c>
      <c r="AA20" s="23">
        <v>4</v>
      </c>
      <c r="AB20" s="23">
        <v>5</v>
      </c>
      <c r="AC20" s="41">
        <v>6</v>
      </c>
      <c r="AD20" s="23">
        <v>7</v>
      </c>
      <c r="AE20" s="23">
        <v>7</v>
      </c>
      <c r="AF20" s="41">
        <v>6</v>
      </c>
      <c r="AG20" s="23">
        <v>5</v>
      </c>
      <c r="AH20" s="23">
        <v>6</v>
      </c>
      <c r="AI20" s="41">
        <v>7</v>
      </c>
      <c r="AJ20" s="23">
        <v>7</v>
      </c>
      <c r="AK20" s="23">
        <v>7</v>
      </c>
      <c r="AL20" s="41">
        <v>7</v>
      </c>
      <c r="AM20" s="23">
        <v>6</v>
      </c>
      <c r="AN20" s="23">
        <v>7</v>
      </c>
      <c r="AO20" s="41">
        <v>7</v>
      </c>
    </row>
    <row r="21" spans="1:41" x14ac:dyDescent="0.15">
      <c r="A21" s="23" t="s">
        <v>11</v>
      </c>
      <c r="B21" s="23" t="s">
        <v>6</v>
      </c>
      <c r="C21" s="23" t="s">
        <v>8</v>
      </c>
      <c r="D21" s="23" t="s">
        <v>3</v>
      </c>
      <c r="E21" s="23"/>
      <c r="F21" s="40">
        <v>3</v>
      </c>
      <c r="G21" s="23">
        <v>2</v>
      </c>
      <c r="H21" s="41">
        <v>4</v>
      </c>
      <c r="I21" s="23">
        <v>2</v>
      </c>
      <c r="J21" s="23">
        <v>1</v>
      </c>
      <c r="K21" s="41">
        <v>1</v>
      </c>
      <c r="L21" s="23">
        <v>1</v>
      </c>
      <c r="M21" s="23">
        <v>1</v>
      </c>
      <c r="N21" s="41">
        <v>1</v>
      </c>
      <c r="O21" s="23">
        <v>1</v>
      </c>
      <c r="P21" s="23">
        <v>1</v>
      </c>
      <c r="Q21" s="41">
        <v>2</v>
      </c>
      <c r="R21" s="23">
        <v>2</v>
      </c>
      <c r="S21" s="23">
        <v>2</v>
      </c>
      <c r="T21" s="41">
        <v>2</v>
      </c>
      <c r="U21" s="23">
        <v>4</v>
      </c>
      <c r="V21" s="23">
        <v>5</v>
      </c>
      <c r="W21" s="23">
        <v>4</v>
      </c>
      <c r="X21" s="42">
        <v>2</v>
      </c>
      <c r="Y21" s="23">
        <v>2</v>
      </c>
      <c r="Z21" s="41">
        <v>2</v>
      </c>
      <c r="AA21" s="23">
        <v>3</v>
      </c>
      <c r="AB21" s="23">
        <v>1</v>
      </c>
      <c r="AC21" s="41">
        <v>1</v>
      </c>
      <c r="AD21" s="23">
        <v>1</v>
      </c>
      <c r="AE21" s="23">
        <v>1</v>
      </c>
      <c r="AF21" s="41">
        <v>3</v>
      </c>
      <c r="AG21" s="23">
        <v>1</v>
      </c>
      <c r="AH21" s="23">
        <v>1</v>
      </c>
      <c r="AI21" s="41">
        <v>2</v>
      </c>
      <c r="AJ21" s="23">
        <v>1</v>
      </c>
      <c r="AK21" s="23">
        <v>3</v>
      </c>
      <c r="AL21" s="41">
        <v>1</v>
      </c>
      <c r="AM21" s="23">
        <v>5</v>
      </c>
      <c r="AN21" s="23">
        <v>4</v>
      </c>
      <c r="AO21" s="41">
        <v>4</v>
      </c>
    </row>
    <row r="22" spans="1:41" x14ac:dyDescent="0.15">
      <c r="A22" s="23" t="s">
        <v>5</v>
      </c>
      <c r="B22" s="23" t="s">
        <v>6</v>
      </c>
      <c r="C22" s="23" t="s">
        <v>8</v>
      </c>
      <c r="D22" s="23" t="s">
        <v>3</v>
      </c>
      <c r="E22" s="23">
        <v>20</v>
      </c>
      <c r="F22" s="40">
        <v>2</v>
      </c>
      <c r="G22" s="23">
        <v>2</v>
      </c>
      <c r="H22" s="41">
        <v>2</v>
      </c>
      <c r="I22" s="23">
        <v>6</v>
      </c>
      <c r="J22" s="23">
        <v>2</v>
      </c>
      <c r="K22" s="41">
        <v>3</v>
      </c>
      <c r="L22" s="23">
        <v>1</v>
      </c>
      <c r="M22" s="23">
        <v>1</v>
      </c>
      <c r="N22" s="41">
        <v>6</v>
      </c>
      <c r="O22" s="23">
        <v>2</v>
      </c>
      <c r="P22" s="23">
        <v>6</v>
      </c>
      <c r="Q22" s="41">
        <v>6</v>
      </c>
      <c r="R22" s="23">
        <v>4</v>
      </c>
      <c r="S22" s="23">
        <v>2</v>
      </c>
      <c r="T22" s="41">
        <v>2</v>
      </c>
      <c r="U22" s="23">
        <v>7</v>
      </c>
      <c r="V22" s="23">
        <v>6</v>
      </c>
      <c r="W22" s="23">
        <v>6</v>
      </c>
      <c r="X22" s="42">
        <v>2</v>
      </c>
      <c r="Y22" s="23">
        <v>2</v>
      </c>
      <c r="Z22" s="41">
        <v>2</v>
      </c>
      <c r="AA22" s="23">
        <v>6</v>
      </c>
      <c r="AB22" s="23">
        <v>5</v>
      </c>
      <c r="AC22" s="41">
        <v>3</v>
      </c>
      <c r="AD22" s="23">
        <v>1</v>
      </c>
      <c r="AE22" s="23">
        <v>1</v>
      </c>
      <c r="AF22" s="41">
        <v>7</v>
      </c>
      <c r="AG22" s="23">
        <v>1</v>
      </c>
      <c r="AH22" s="23">
        <v>6</v>
      </c>
      <c r="AI22" s="41">
        <v>7</v>
      </c>
      <c r="AJ22" s="23">
        <v>1</v>
      </c>
      <c r="AK22" s="23">
        <v>3</v>
      </c>
      <c r="AL22" s="41">
        <v>2</v>
      </c>
      <c r="AM22" s="23">
        <v>6</v>
      </c>
      <c r="AN22" s="23">
        <v>7</v>
      </c>
      <c r="AO22" s="41">
        <v>7</v>
      </c>
    </row>
    <row r="23" spans="1:41" x14ac:dyDescent="0.15">
      <c r="A23" s="23" t="s">
        <v>11</v>
      </c>
      <c r="B23" s="23" t="s">
        <v>1</v>
      </c>
      <c r="C23" s="23" t="s">
        <v>8</v>
      </c>
      <c r="D23" s="23" t="s">
        <v>3</v>
      </c>
      <c r="E23" s="23"/>
      <c r="F23" s="40">
        <v>3</v>
      </c>
      <c r="G23" s="23">
        <v>4</v>
      </c>
      <c r="H23" s="41">
        <v>3</v>
      </c>
      <c r="I23" s="23">
        <v>2</v>
      </c>
      <c r="J23" s="23">
        <v>2</v>
      </c>
      <c r="K23" s="41">
        <v>2</v>
      </c>
      <c r="L23" s="23">
        <v>3</v>
      </c>
      <c r="M23" s="23">
        <v>4</v>
      </c>
      <c r="N23" s="41">
        <v>2</v>
      </c>
      <c r="O23" s="23">
        <v>1</v>
      </c>
      <c r="P23" s="23">
        <v>5</v>
      </c>
      <c r="Q23" s="41">
        <v>3</v>
      </c>
      <c r="R23" s="23">
        <v>5</v>
      </c>
      <c r="S23" s="23">
        <v>5</v>
      </c>
      <c r="T23" s="41">
        <v>5</v>
      </c>
      <c r="U23" s="23">
        <v>5</v>
      </c>
      <c r="V23" s="23">
        <v>3</v>
      </c>
      <c r="W23" s="23">
        <v>3</v>
      </c>
      <c r="X23" s="42">
        <v>6</v>
      </c>
      <c r="Y23" s="23">
        <v>6</v>
      </c>
      <c r="Z23" s="41">
        <v>5</v>
      </c>
      <c r="AA23" s="23">
        <v>2</v>
      </c>
      <c r="AB23" s="23">
        <v>2</v>
      </c>
      <c r="AC23" s="41">
        <v>3</v>
      </c>
      <c r="AD23" s="23">
        <v>4</v>
      </c>
      <c r="AE23" s="23">
        <v>4</v>
      </c>
      <c r="AF23" s="41">
        <v>3</v>
      </c>
      <c r="AG23" s="23">
        <v>1</v>
      </c>
      <c r="AH23" s="23">
        <v>6</v>
      </c>
      <c r="AI23" s="41">
        <v>4</v>
      </c>
      <c r="AJ23" s="23">
        <v>5</v>
      </c>
      <c r="AK23" s="23">
        <v>4</v>
      </c>
      <c r="AL23" s="41">
        <v>5</v>
      </c>
      <c r="AM23" s="23">
        <v>4</v>
      </c>
      <c r="AN23" s="23">
        <v>3</v>
      </c>
      <c r="AO23" s="41">
        <v>5</v>
      </c>
    </row>
    <row r="24" spans="1:41" x14ac:dyDescent="0.15">
      <c r="A24" s="23" t="s">
        <v>0</v>
      </c>
      <c r="B24" s="23" t="s">
        <v>1</v>
      </c>
      <c r="C24" s="23" t="s">
        <v>2</v>
      </c>
      <c r="D24" s="23" t="s">
        <v>12</v>
      </c>
      <c r="E24" s="23">
        <v>240</v>
      </c>
      <c r="F24" s="40">
        <v>2</v>
      </c>
      <c r="G24" s="23">
        <v>3</v>
      </c>
      <c r="H24" s="41">
        <v>4</v>
      </c>
      <c r="I24" s="23">
        <v>6</v>
      </c>
      <c r="J24" s="23">
        <v>1</v>
      </c>
      <c r="K24" s="41">
        <v>2</v>
      </c>
      <c r="L24" s="23">
        <v>5</v>
      </c>
      <c r="M24" s="23">
        <v>6</v>
      </c>
      <c r="N24" s="41">
        <v>2</v>
      </c>
      <c r="O24" s="23">
        <v>1</v>
      </c>
      <c r="P24" s="23">
        <v>7</v>
      </c>
      <c r="Q24" s="41">
        <v>5</v>
      </c>
      <c r="R24" s="23">
        <v>3</v>
      </c>
      <c r="S24" s="23">
        <v>2</v>
      </c>
      <c r="T24" s="41">
        <v>4</v>
      </c>
      <c r="U24" s="23">
        <v>6</v>
      </c>
      <c r="V24" s="23">
        <v>4</v>
      </c>
      <c r="W24" s="23">
        <v>5</v>
      </c>
      <c r="X24" s="42">
        <v>2</v>
      </c>
      <c r="Y24" s="23">
        <v>4</v>
      </c>
      <c r="Z24" s="41">
        <v>4</v>
      </c>
      <c r="AA24" s="23">
        <v>7</v>
      </c>
      <c r="AB24" s="23">
        <v>1</v>
      </c>
      <c r="AC24" s="41">
        <v>2</v>
      </c>
      <c r="AD24" s="23">
        <v>5</v>
      </c>
      <c r="AE24" s="23">
        <v>6</v>
      </c>
      <c r="AF24" s="41">
        <v>4</v>
      </c>
      <c r="AG24" s="23">
        <v>1</v>
      </c>
      <c r="AH24" s="23">
        <v>6</v>
      </c>
      <c r="AI24" s="41">
        <v>5</v>
      </c>
      <c r="AJ24" s="23">
        <v>4</v>
      </c>
      <c r="AK24" s="23">
        <v>2</v>
      </c>
      <c r="AL24" s="41">
        <v>4</v>
      </c>
      <c r="AM24" s="23">
        <v>6</v>
      </c>
      <c r="AN24" s="23">
        <v>5</v>
      </c>
      <c r="AO24" s="41">
        <v>5</v>
      </c>
    </row>
    <row r="25" spans="1:41" x14ac:dyDescent="0.15">
      <c r="A25" s="23" t="s">
        <v>11</v>
      </c>
      <c r="B25" s="23" t="s">
        <v>1</v>
      </c>
      <c r="C25" s="23" t="s">
        <v>14</v>
      </c>
      <c r="D25" s="23" t="s">
        <v>3</v>
      </c>
      <c r="E25" s="23"/>
      <c r="F25" s="40">
        <v>2</v>
      </c>
      <c r="G25" s="23">
        <v>3</v>
      </c>
      <c r="H25" s="41">
        <v>1</v>
      </c>
      <c r="I25" s="23">
        <v>6</v>
      </c>
      <c r="J25" s="23">
        <v>1</v>
      </c>
      <c r="K25" s="41">
        <v>3</v>
      </c>
      <c r="L25" s="23">
        <v>5</v>
      </c>
      <c r="M25" s="23">
        <v>6</v>
      </c>
      <c r="N25" s="41">
        <v>5</v>
      </c>
      <c r="O25" s="23">
        <v>3</v>
      </c>
      <c r="P25" s="23">
        <v>5</v>
      </c>
      <c r="Q25" s="41">
        <v>5</v>
      </c>
      <c r="R25" s="23">
        <v>5</v>
      </c>
      <c r="S25" s="23">
        <v>5</v>
      </c>
      <c r="T25" s="41">
        <v>5</v>
      </c>
      <c r="U25" s="23">
        <v>7</v>
      </c>
      <c r="V25" s="23">
        <v>6</v>
      </c>
      <c r="W25" s="23">
        <v>7</v>
      </c>
      <c r="X25" s="42">
        <v>3</v>
      </c>
      <c r="Y25" s="23">
        <v>4</v>
      </c>
      <c r="Z25" s="41">
        <v>3</v>
      </c>
      <c r="AA25" s="23">
        <v>6</v>
      </c>
      <c r="AB25" s="23">
        <v>3</v>
      </c>
      <c r="AC25" s="41">
        <v>3</v>
      </c>
      <c r="AD25" s="23">
        <v>5</v>
      </c>
      <c r="AE25" s="23">
        <v>6</v>
      </c>
      <c r="AF25" s="41">
        <v>5</v>
      </c>
      <c r="AG25" s="23">
        <v>5</v>
      </c>
      <c r="AH25" s="23">
        <v>5</v>
      </c>
      <c r="AI25" s="41">
        <v>5</v>
      </c>
      <c r="AJ25" s="23">
        <v>5</v>
      </c>
      <c r="AK25" s="23">
        <v>5</v>
      </c>
      <c r="AL25" s="41">
        <v>5</v>
      </c>
      <c r="AM25" s="23">
        <v>7</v>
      </c>
      <c r="AN25" s="23">
        <v>7</v>
      </c>
      <c r="AO25" s="41">
        <v>6</v>
      </c>
    </row>
    <row r="26" spans="1:41" x14ac:dyDescent="0.15">
      <c r="A26" s="23" t="s">
        <v>0</v>
      </c>
      <c r="B26" s="23" t="s">
        <v>1</v>
      </c>
      <c r="C26" s="23" t="s">
        <v>8</v>
      </c>
      <c r="D26" s="23" t="s">
        <v>3</v>
      </c>
      <c r="E26" s="23" t="s">
        <v>175</v>
      </c>
      <c r="F26" s="40">
        <v>5</v>
      </c>
      <c r="G26" s="23">
        <v>5</v>
      </c>
      <c r="H26" s="41">
        <v>6</v>
      </c>
      <c r="I26" s="23">
        <v>5</v>
      </c>
      <c r="J26" s="23">
        <v>5</v>
      </c>
      <c r="K26" s="41">
        <v>5</v>
      </c>
      <c r="L26" s="23">
        <v>5</v>
      </c>
      <c r="M26" s="23">
        <v>6</v>
      </c>
      <c r="N26" s="41">
        <v>4</v>
      </c>
      <c r="O26" s="23">
        <v>4</v>
      </c>
      <c r="P26" s="23">
        <v>6</v>
      </c>
      <c r="Q26" s="41">
        <v>5</v>
      </c>
      <c r="R26" s="23">
        <v>6</v>
      </c>
      <c r="S26" s="23">
        <v>6</v>
      </c>
      <c r="T26" s="41">
        <v>6</v>
      </c>
      <c r="U26" s="23">
        <v>7</v>
      </c>
      <c r="V26" s="23">
        <v>7</v>
      </c>
      <c r="W26" s="23">
        <v>6</v>
      </c>
      <c r="X26" s="42">
        <v>6</v>
      </c>
      <c r="Y26" s="23">
        <v>5</v>
      </c>
      <c r="Z26" s="41">
        <v>6</v>
      </c>
      <c r="AA26" s="23">
        <v>5</v>
      </c>
      <c r="AB26" s="23">
        <v>4</v>
      </c>
      <c r="AC26" s="41">
        <v>4</v>
      </c>
      <c r="AD26" s="23">
        <v>5</v>
      </c>
      <c r="AE26" s="23">
        <v>5</v>
      </c>
      <c r="AF26" s="41">
        <v>4</v>
      </c>
      <c r="AG26" s="23">
        <v>3</v>
      </c>
      <c r="AH26" s="23">
        <v>5</v>
      </c>
      <c r="AI26" s="41">
        <v>5</v>
      </c>
      <c r="AJ26" s="23">
        <v>5</v>
      </c>
      <c r="AK26" s="23">
        <v>5</v>
      </c>
      <c r="AL26" s="41">
        <v>5</v>
      </c>
      <c r="AM26" s="23">
        <v>5</v>
      </c>
      <c r="AN26" s="23">
        <v>5</v>
      </c>
      <c r="AO26" s="41">
        <v>6</v>
      </c>
    </row>
    <row r="27" spans="1:41" x14ac:dyDescent="0.15">
      <c r="A27" s="23" t="s">
        <v>5</v>
      </c>
      <c r="B27" s="23" t="s">
        <v>6</v>
      </c>
      <c r="C27" s="23" t="s">
        <v>2</v>
      </c>
      <c r="D27" s="23" t="s">
        <v>15</v>
      </c>
      <c r="E27" s="23" t="s">
        <v>176</v>
      </c>
      <c r="F27" s="40">
        <v>3</v>
      </c>
      <c r="G27" s="23">
        <v>4</v>
      </c>
      <c r="H27" s="41">
        <v>2</v>
      </c>
      <c r="I27" s="23">
        <v>4</v>
      </c>
      <c r="J27" s="23">
        <v>1</v>
      </c>
      <c r="K27" s="41">
        <v>2</v>
      </c>
      <c r="L27" s="23">
        <v>6</v>
      </c>
      <c r="M27" s="23">
        <v>4</v>
      </c>
      <c r="N27" s="41">
        <v>2</v>
      </c>
      <c r="O27" s="23">
        <v>1</v>
      </c>
      <c r="P27" s="23">
        <v>3</v>
      </c>
      <c r="Q27" s="41">
        <v>2</v>
      </c>
      <c r="R27" s="23">
        <v>6</v>
      </c>
      <c r="S27" s="23">
        <v>4</v>
      </c>
      <c r="T27" s="41">
        <v>3</v>
      </c>
      <c r="U27" s="23">
        <v>7</v>
      </c>
      <c r="V27" s="23">
        <v>4</v>
      </c>
      <c r="W27" s="23">
        <v>4</v>
      </c>
      <c r="X27" s="42">
        <v>4</v>
      </c>
      <c r="Y27" s="23">
        <v>5</v>
      </c>
      <c r="Z27" s="41">
        <v>5</v>
      </c>
      <c r="AA27" s="23">
        <v>4</v>
      </c>
      <c r="AB27" s="23">
        <v>1</v>
      </c>
      <c r="AC27" s="41">
        <v>5</v>
      </c>
      <c r="AD27" s="23">
        <v>4</v>
      </c>
      <c r="AE27" s="23">
        <v>3</v>
      </c>
      <c r="AF27" s="41">
        <v>1</v>
      </c>
      <c r="AG27" s="23">
        <v>1</v>
      </c>
      <c r="AH27" s="23">
        <v>3</v>
      </c>
      <c r="AI27" s="41">
        <v>3</v>
      </c>
      <c r="AJ27" s="23">
        <v>3</v>
      </c>
      <c r="AK27" s="23">
        <v>3</v>
      </c>
      <c r="AL27" s="41">
        <v>3</v>
      </c>
      <c r="AM27" s="23">
        <v>5</v>
      </c>
      <c r="AN27" s="23">
        <v>3</v>
      </c>
      <c r="AO27" s="41">
        <v>5</v>
      </c>
    </row>
    <row r="28" spans="1:41" x14ac:dyDescent="0.15">
      <c r="A28" s="23" t="s">
        <v>11</v>
      </c>
      <c r="B28" s="23" t="s">
        <v>6</v>
      </c>
      <c r="C28" s="23" t="s">
        <v>8</v>
      </c>
      <c r="D28" s="23" t="s">
        <v>12</v>
      </c>
      <c r="E28" s="23">
        <v>700</v>
      </c>
      <c r="F28" s="40">
        <v>1</v>
      </c>
      <c r="G28" s="23">
        <v>1</v>
      </c>
      <c r="H28" s="41">
        <v>1</v>
      </c>
      <c r="I28" s="23">
        <v>6</v>
      </c>
      <c r="J28" s="23">
        <v>1</v>
      </c>
      <c r="K28" s="41">
        <v>1</v>
      </c>
      <c r="L28" s="23">
        <v>5</v>
      </c>
      <c r="M28" s="23">
        <v>5</v>
      </c>
      <c r="N28" s="41">
        <v>5</v>
      </c>
      <c r="O28" s="23">
        <v>6</v>
      </c>
      <c r="P28" s="23">
        <v>5</v>
      </c>
      <c r="Q28" s="41">
        <v>5</v>
      </c>
      <c r="R28" s="23">
        <v>4</v>
      </c>
      <c r="S28" s="23">
        <v>2</v>
      </c>
      <c r="T28" s="41">
        <v>1</v>
      </c>
      <c r="U28" s="23">
        <v>5</v>
      </c>
      <c r="V28" s="23">
        <v>5</v>
      </c>
      <c r="W28" s="23">
        <v>5</v>
      </c>
      <c r="X28" s="42">
        <v>1</v>
      </c>
      <c r="Y28" s="23">
        <v>1</v>
      </c>
      <c r="Z28" s="41">
        <v>1</v>
      </c>
      <c r="AA28" s="23">
        <v>7</v>
      </c>
      <c r="AB28" s="23">
        <v>1</v>
      </c>
      <c r="AC28" s="41">
        <v>1</v>
      </c>
      <c r="AD28" s="23">
        <v>3</v>
      </c>
      <c r="AE28" s="23">
        <v>3</v>
      </c>
      <c r="AF28" s="41">
        <v>3</v>
      </c>
      <c r="AG28" s="23">
        <v>7</v>
      </c>
      <c r="AH28" s="23">
        <v>7</v>
      </c>
      <c r="AI28" s="41">
        <v>6</v>
      </c>
      <c r="AJ28" s="23">
        <v>3</v>
      </c>
      <c r="AK28" s="23">
        <v>1</v>
      </c>
      <c r="AL28" s="41">
        <v>1</v>
      </c>
      <c r="AM28" s="23">
        <v>4</v>
      </c>
      <c r="AN28" s="23">
        <v>3</v>
      </c>
      <c r="AO28" s="41">
        <v>3</v>
      </c>
    </row>
    <row r="29" spans="1:41" x14ac:dyDescent="0.15">
      <c r="A29" s="23" t="s">
        <v>0</v>
      </c>
      <c r="B29" s="23" t="s">
        <v>1</v>
      </c>
      <c r="C29" s="23" t="s">
        <v>8</v>
      </c>
      <c r="D29" s="23" t="s">
        <v>3</v>
      </c>
      <c r="E29" s="23" t="s">
        <v>177</v>
      </c>
      <c r="F29" s="40">
        <v>1</v>
      </c>
      <c r="G29" s="23">
        <v>1</v>
      </c>
      <c r="H29" s="41">
        <v>1</v>
      </c>
      <c r="I29" s="23">
        <v>1</v>
      </c>
      <c r="J29" s="23">
        <v>1</v>
      </c>
      <c r="K29" s="41">
        <v>1</v>
      </c>
      <c r="L29" s="23">
        <v>3</v>
      </c>
      <c r="M29" s="23">
        <v>5</v>
      </c>
      <c r="N29" s="41">
        <v>1</v>
      </c>
      <c r="O29" s="23">
        <v>1</v>
      </c>
      <c r="P29" s="23">
        <v>1</v>
      </c>
      <c r="Q29" s="41">
        <v>1</v>
      </c>
      <c r="R29" s="23">
        <v>1</v>
      </c>
      <c r="S29" s="23">
        <v>3</v>
      </c>
      <c r="T29" s="41">
        <v>4</v>
      </c>
      <c r="U29" s="23">
        <v>3</v>
      </c>
      <c r="V29" s="23">
        <v>5</v>
      </c>
      <c r="W29" s="23">
        <v>4</v>
      </c>
      <c r="X29" s="42">
        <v>5</v>
      </c>
      <c r="Y29" s="23">
        <v>1</v>
      </c>
      <c r="Z29" s="41">
        <v>1</v>
      </c>
      <c r="AA29" s="23">
        <v>7</v>
      </c>
      <c r="AB29" s="23">
        <v>1</v>
      </c>
      <c r="AC29" s="41">
        <v>1</v>
      </c>
      <c r="AD29" s="23">
        <v>1</v>
      </c>
      <c r="AE29" s="23">
        <v>1</v>
      </c>
      <c r="AF29" s="41">
        <v>1</v>
      </c>
      <c r="AG29" s="23">
        <v>1</v>
      </c>
      <c r="AH29" s="23">
        <v>7</v>
      </c>
      <c r="AI29" s="41">
        <v>5</v>
      </c>
      <c r="AJ29" s="23">
        <v>1</v>
      </c>
      <c r="AK29" s="23">
        <v>2</v>
      </c>
      <c r="AL29" s="41">
        <v>4</v>
      </c>
      <c r="AM29" s="23">
        <v>4</v>
      </c>
      <c r="AN29" s="23">
        <v>4</v>
      </c>
      <c r="AO29" s="41">
        <v>4</v>
      </c>
    </row>
    <row r="30" spans="1:41" x14ac:dyDescent="0.15">
      <c r="A30" s="23" t="s">
        <v>0</v>
      </c>
      <c r="B30" s="23" t="s">
        <v>1</v>
      </c>
      <c r="C30" s="23" t="s">
        <v>8</v>
      </c>
      <c r="D30" s="23" t="s">
        <v>3</v>
      </c>
      <c r="E30" s="23" t="s">
        <v>16</v>
      </c>
      <c r="F30" s="40">
        <v>1</v>
      </c>
      <c r="G30" s="23">
        <v>1</v>
      </c>
      <c r="H30" s="41">
        <v>1</v>
      </c>
      <c r="I30" s="23">
        <v>1</v>
      </c>
      <c r="J30" s="23">
        <v>1</v>
      </c>
      <c r="K30" s="41">
        <v>1</v>
      </c>
      <c r="L30" s="23">
        <v>2</v>
      </c>
      <c r="M30" s="23">
        <v>4</v>
      </c>
      <c r="N30" s="41">
        <v>3</v>
      </c>
      <c r="O30" s="23">
        <v>1</v>
      </c>
      <c r="P30" s="23">
        <v>1</v>
      </c>
      <c r="Q30" s="41">
        <v>1</v>
      </c>
      <c r="R30" s="23">
        <v>3</v>
      </c>
      <c r="S30" s="23">
        <v>5</v>
      </c>
      <c r="T30" s="41">
        <v>4</v>
      </c>
      <c r="U30" s="23">
        <v>6</v>
      </c>
      <c r="V30" s="23">
        <v>5</v>
      </c>
      <c r="W30" s="23">
        <v>4</v>
      </c>
      <c r="X30" s="42">
        <v>1</v>
      </c>
      <c r="Y30" s="23">
        <v>1</v>
      </c>
      <c r="Z30" s="41">
        <v>1</v>
      </c>
      <c r="AA30" s="23">
        <v>1</v>
      </c>
      <c r="AB30" s="23">
        <v>1</v>
      </c>
      <c r="AC30" s="41">
        <v>1</v>
      </c>
      <c r="AD30" s="23">
        <v>2</v>
      </c>
      <c r="AE30" s="23">
        <v>5</v>
      </c>
      <c r="AF30" s="41">
        <v>5</v>
      </c>
      <c r="AG30" s="23">
        <v>1</v>
      </c>
      <c r="AH30" s="23">
        <v>3</v>
      </c>
      <c r="AI30" s="41">
        <v>3</v>
      </c>
      <c r="AJ30" s="23">
        <v>4</v>
      </c>
      <c r="AK30" s="23">
        <v>4</v>
      </c>
      <c r="AL30" s="41">
        <v>3</v>
      </c>
      <c r="AM30" s="23">
        <v>5</v>
      </c>
      <c r="AN30" s="23">
        <v>6</v>
      </c>
      <c r="AO30" s="41">
        <v>5</v>
      </c>
    </row>
    <row r="31" spans="1:41" x14ac:dyDescent="0.15">
      <c r="A31" s="23" t="s">
        <v>9</v>
      </c>
      <c r="B31" s="23" t="s">
        <v>1</v>
      </c>
      <c r="C31" s="23" t="s">
        <v>8</v>
      </c>
      <c r="D31" s="23" t="s">
        <v>3</v>
      </c>
      <c r="E31" s="23" t="s">
        <v>178</v>
      </c>
      <c r="F31" s="40">
        <v>1</v>
      </c>
      <c r="G31" s="23">
        <v>1</v>
      </c>
      <c r="H31" s="41">
        <v>1</v>
      </c>
      <c r="I31" s="23">
        <v>4</v>
      </c>
      <c r="J31" s="23">
        <v>1</v>
      </c>
      <c r="K31" s="41">
        <v>1</v>
      </c>
      <c r="L31" s="23">
        <v>3</v>
      </c>
      <c r="M31" s="23">
        <v>7</v>
      </c>
      <c r="N31" s="41">
        <v>6</v>
      </c>
      <c r="O31" s="23">
        <v>1</v>
      </c>
      <c r="P31" s="23">
        <v>3</v>
      </c>
      <c r="Q31" s="41">
        <v>7</v>
      </c>
      <c r="R31" s="23">
        <v>7</v>
      </c>
      <c r="S31" s="23">
        <v>7</v>
      </c>
      <c r="T31" s="41">
        <v>7</v>
      </c>
      <c r="U31" s="23">
        <v>6</v>
      </c>
      <c r="V31" s="23">
        <v>6</v>
      </c>
      <c r="W31" s="23">
        <v>7</v>
      </c>
      <c r="X31" s="42">
        <v>1</v>
      </c>
      <c r="Y31" s="23">
        <v>1</v>
      </c>
      <c r="Z31" s="41">
        <v>1</v>
      </c>
      <c r="AA31" s="23">
        <v>5</v>
      </c>
      <c r="AB31" s="23">
        <v>1</v>
      </c>
      <c r="AC31" s="41">
        <v>4</v>
      </c>
      <c r="AD31" s="23">
        <v>1</v>
      </c>
      <c r="AE31" s="23">
        <v>1</v>
      </c>
      <c r="AF31" s="41">
        <v>6</v>
      </c>
      <c r="AG31" s="23">
        <v>1</v>
      </c>
      <c r="AH31" s="23">
        <v>4</v>
      </c>
      <c r="AI31" s="41">
        <v>6</v>
      </c>
      <c r="AJ31" s="23">
        <v>4</v>
      </c>
      <c r="AK31" s="23">
        <v>6</v>
      </c>
      <c r="AL31" s="41">
        <v>7</v>
      </c>
      <c r="AM31" s="23">
        <v>3</v>
      </c>
      <c r="AN31" s="23">
        <v>1</v>
      </c>
      <c r="AO31" s="41">
        <v>6</v>
      </c>
    </row>
    <row r="32" spans="1:41" x14ac:dyDescent="0.15">
      <c r="A32" s="23" t="s">
        <v>0</v>
      </c>
      <c r="B32" s="23" t="s">
        <v>1</v>
      </c>
      <c r="C32" s="23" t="s">
        <v>2</v>
      </c>
      <c r="D32" s="23" t="s">
        <v>3</v>
      </c>
      <c r="E32" s="23">
        <v>200</v>
      </c>
      <c r="F32" s="40">
        <v>7</v>
      </c>
      <c r="G32" s="23">
        <v>7</v>
      </c>
      <c r="H32" s="41">
        <v>4</v>
      </c>
      <c r="I32" s="23">
        <v>7</v>
      </c>
      <c r="J32" s="23">
        <v>4</v>
      </c>
      <c r="K32" s="41">
        <v>1</v>
      </c>
      <c r="L32" s="23">
        <v>7</v>
      </c>
      <c r="M32" s="23">
        <v>7</v>
      </c>
      <c r="N32" s="41">
        <v>1</v>
      </c>
      <c r="O32" s="23">
        <v>5</v>
      </c>
      <c r="P32" s="23">
        <v>7</v>
      </c>
      <c r="Q32" s="41">
        <v>4</v>
      </c>
      <c r="R32" s="23">
        <v>5</v>
      </c>
      <c r="S32" s="23">
        <v>6</v>
      </c>
      <c r="T32" s="41">
        <v>7</v>
      </c>
      <c r="U32" s="23">
        <v>7</v>
      </c>
      <c r="V32" s="23">
        <v>7</v>
      </c>
      <c r="W32" s="23">
        <v>5</v>
      </c>
      <c r="X32" s="42">
        <v>7</v>
      </c>
      <c r="Y32" s="23">
        <v>7</v>
      </c>
      <c r="Z32" s="41">
        <v>7</v>
      </c>
      <c r="AA32" s="23">
        <v>7</v>
      </c>
      <c r="AB32" s="23">
        <v>5</v>
      </c>
      <c r="AC32" s="41">
        <v>4</v>
      </c>
      <c r="AD32" s="23">
        <v>7</v>
      </c>
      <c r="AE32" s="23">
        <v>7</v>
      </c>
      <c r="AF32" s="41">
        <v>1</v>
      </c>
      <c r="AG32" s="23">
        <v>6</v>
      </c>
      <c r="AH32" s="23">
        <v>7</v>
      </c>
      <c r="AI32" s="41">
        <v>6</v>
      </c>
      <c r="AJ32" s="23">
        <v>5</v>
      </c>
      <c r="AK32" s="23">
        <v>7</v>
      </c>
      <c r="AL32" s="41">
        <v>7</v>
      </c>
      <c r="AM32" s="23">
        <v>7</v>
      </c>
      <c r="AN32" s="23">
        <v>7</v>
      </c>
      <c r="AO32" s="41">
        <v>6</v>
      </c>
    </row>
    <row r="33" spans="1:41" x14ac:dyDescent="0.15">
      <c r="A33" s="23" t="s">
        <v>9</v>
      </c>
      <c r="B33" s="23" t="s">
        <v>1</v>
      </c>
      <c r="C33" s="23" t="s">
        <v>2</v>
      </c>
      <c r="D33" s="23" t="s">
        <v>3</v>
      </c>
      <c r="E33" s="23">
        <v>1500</v>
      </c>
      <c r="F33" s="40">
        <v>2</v>
      </c>
      <c r="G33" s="23">
        <v>1</v>
      </c>
      <c r="H33" s="41">
        <v>1</v>
      </c>
      <c r="I33" s="23">
        <v>5</v>
      </c>
      <c r="J33" s="23">
        <v>1</v>
      </c>
      <c r="K33" s="41">
        <v>1</v>
      </c>
      <c r="L33" s="23">
        <v>3</v>
      </c>
      <c r="M33" s="23">
        <v>3</v>
      </c>
      <c r="N33" s="41">
        <v>2</v>
      </c>
      <c r="O33" s="23">
        <v>2</v>
      </c>
      <c r="P33" s="23">
        <v>5</v>
      </c>
      <c r="Q33" s="41">
        <v>4</v>
      </c>
      <c r="R33" s="23">
        <v>3</v>
      </c>
      <c r="S33" s="23">
        <v>4</v>
      </c>
      <c r="T33" s="41">
        <v>5</v>
      </c>
      <c r="U33" s="23">
        <v>4</v>
      </c>
      <c r="V33" s="23">
        <v>6</v>
      </c>
      <c r="W33" s="23">
        <v>3</v>
      </c>
      <c r="X33" s="42">
        <v>1</v>
      </c>
      <c r="Y33" s="23">
        <v>1</v>
      </c>
      <c r="Z33" s="41">
        <v>1</v>
      </c>
      <c r="AA33" s="23">
        <v>4</v>
      </c>
      <c r="AB33" s="23">
        <v>1</v>
      </c>
      <c r="AC33" s="41">
        <v>3</v>
      </c>
      <c r="AD33" s="23">
        <v>3</v>
      </c>
      <c r="AE33" s="23">
        <v>3</v>
      </c>
      <c r="AF33" s="41">
        <v>4</v>
      </c>
      <c r="AG33" s="23">
        <v>1</v>
      </c>
      <c r="AH33" s="23">
        <v>5</v>
      </c>
      <c r="AI33" s="41">
        <v>5</v>
      </c>
      <c r="AJ33" s="23">
        <v>4</v>
      </c>
      <c r="AK33" s="23">
        <v>3</v>
      </c>
      <c r="AL33" s="41">
        <v>4</v>
      </c>
      <c r="AM33" s="23">
        <v>4</v>
      </c>
      <c r="AN33" s="23">
        <v>6</v>
      </c>
      <c r="AO33" s="41">
        <v>5</v>
      </c>
    </row>
    <row r="34" spans="1:41" x14ac:dyDescent="0.15">
      <c r="A34" s="23" t="s">
        <v>5</v>
      </c>
      <c r="B34" s="23" t="s">
        <v>1</v>
      </c>
      <c r="C34" s="23" t="s">
        <v>8</v>
      </c>
      <c r="D34" s="23" t="s">
        <v>12</v>
      </c>
      <c r="E34" s="23">
        <v>100</v>
      </c>
      <c r="F34" s="40">
        <v>1</v>
      </c>
      <c r="G34" s="23">
        <v>1</v>
      </c>
      <c r="H34" s="41">
        <v>1</v>
      </c>
      <c r="I34" s="23">
        <v>7</v>
      </c>
      <c r="J34" s="23">
        <v>4</v>
      </c>
      <c r="K34" s="41">
        <v>1</v>
      </c>
      <c r="L34" s="23">
        <v>3</v>
      </c>
      <c r="M34" s="23">
        <v>6</v>
      </c>
      <c r="N34" s="41">
        <v>3</v>
      </c>
      <c r="O34" s="23">
        <v>5</v>
      </c>
      <c r="P34" s="23">
        <v>7</v>
      </c>
      <c r="Q34" s="41">
        <v>7</v>
      </c>
      <c r="R34" s="23">
        <v>6</v>
      </c>
      <c r="S34" s="23">
        <v>6</v>
      </c>
      <c r="T34" s="41">
        <v>6</v>
      </c>
      <c r="U34" s="23">
        <v>6</v>
      </c>
      <c r="V34" s="23">
        <v>7</v>
      </c>
      <c r="W34" s="23">
        <v>6</v>
      </c>
      <c r="X34" s="42">
        <v>1</v>
      </c>
      <c r="Y34" s="23">
        <v>1</v>
      </c>
      <c r="Z34" s="41">
        <v>1</v>
      </c>
      <c r="AA34" s="23">
        <v>6</v>
      </c>
      <c r="AB34" s="23">
        <v>4</v>
      </c>
      <c r="AC34" s="41">
        <v>1</v>
      </c>
      <c r="AD34" s="23">
        <v>1</v>
      </c>
      <c r="AE34" s="23">
        <v>4</v>
      </c>
      <c r="AF34" s="41">
        <v>1</v>
      </c>
      <c r="AG34" s="23">
        <v>6</v>
      </c>
      <c r="AH34" s="23">
        <v>6</v>
      </c>
      <c r="AI34" s="41">
        <v>6</v>
      </c>
      <c r="AJ34" s="23">
        <v>6</v>
      </c>
      <c r="AK34" s="23">
        <v>6</v>
      </c>
      <c r="AL34" s="41">
        <v>7</v>
      </c>
      <c r="AM34" s="23">
        <v>6</v>
      </c>
      <c r="AN34" s="23">
        <v>6</v>
      </c>
      <c r="AO34" s="41">
        <v>6</v>
      </c>
    </row>
    <row r="35" spans="1:41" x14ac:dyDescent="0.15">
      <c r="A35" s="23" t="s">
        <v>13</v>
      </c>
      <c r="B35" s="23" t="s">
        <v>1</v>
      </c>
      <c r="C35" s="23" t="s">
        <v>2</v>
      </c>
      <c r="D35" s="23" t="s">
        <v>3</v>
      </c>
      <c r="E35" s="23">
        <v>160</v>
      </c>
      <c r="F35" s="40">
        <v>5</v>
      </c>
      <c r="G35" s="23">
        <v>4</v>
      </c>
      <c r="H35" s="41">
        <v>7</v>
      </c>
      <c r="I35" s="23">
        <v>6</v>
      </c>
      <c r="J35" s="23">
        <v>5</v>
      </c>
      <c r="K35" s="41">
        <v>5</v>
      </c>
      <c r="L35" s="23">
        <v>3</v>
      </c>
      <c r="M35" s="23">
        <v>4</v>
      </c>
      <c r="N35" s="41">
        <v>5</v>
      </c>
      <c r="O35" s="23">
        <v>6</v>
      </c>
      <c r="P35" s="23">
        <v>7</v>
      </c>
      <c r="Q35" s="41">
        <v>6</v>
      </c>
      <c r="R35" s="23">
        <v>5</v>
      </c>
      <c r="S35" s="23">
        <v>3</v>
      </c>
      <c r="T35" s="41">
        <v>5</v>
      </c>
      <c r="U35" s="23">
        <v>5</v>
      </c>
      <c r="V35" s="23">
        <v>4</v>
      </c>
      <c r="W35" s="23">
        <v>4</v>
      </c>
      <c r="X35" s="42">
        <v>5</v>
      </c>
      <c r="Y35" s="23">
        <v>5</v>
      </c>
      <c r="Z35" s="41">
        <v>7</v>
      </c>
      <c r="AA35" s="23">
        <v>7</v>
      </c>
      <c r="AB35" s="23">
        <v>6</v>
      </c>
      <c r="AC35" s="41">
        <v>6</v>
      </c>
      <c r="AD35" s="23">
        <v>3</v>
      </c>
      <c r="AE35" s="23">
        <v>4</v>
      </c>
      <c r="AF35" s="41">
        <v>5</v>
      </c>
      <c r="AG35" s="23">
        <v>6</v>
      </c>
      <c r="AH35" s="23">
        <v>7</v>
      </c>
      <c r="AI35" s="41">
        <v>6</v>
      </c>
      <c r="AJ35" s="23">
        <v>4</v>
      </c>
      <c r="AK35" s="23">
        <v>3</v>
      </c>
      <c r="AL35" s="41">
        <v>4</v>
      </c>
      <c r="AM35" s="23">
        <v>4</v>
      </c>
      <c r="AN35" s="23">
        <v>4</v>
      </c>
      <c r="AO35" s="41">
        <v>3</v>
      </c>
    </row>
    <row r="36" spans="1:41" x14ac:dyDescent="0.15">
      <c r="A36" s="23" t="s">
        <v>13</v>
      </c>
      <c r="B36" s="23" t="s">
        <v>6</v>
      </c>
      <c r="C36" s="23" t="s">
        <v>14</v>
      </c>
      <c r="D36" s="23" t="s">
        <v>3</v>
      </c>
      <c r="E36" s="23"/>
      <c r="F36" s="40">
        <v>2</v>
      </c>
      <c r="G36" s="23">
        <v>1</v>
      </c>
      <c r="H36" s="41">
        <v>2</v>
      </c>
      <c r="I36" s="23">
        <v>5</v>
      </c>
      <c r="J36" s="23">
        <v>3</v>
      </c>
      <c r="K36" s="41">
        <v>1</v>
      </c>
      <c r="L36" s="23">
        <v>4</v>
      </c>
      <c r="M36" s="23">
        <v>5</v>
      </c>
      <c r="N36" s="41">
        <v>3</v>
      </c>
      <c r="O36" s="23">
        <v>3</v>
      </c>
      <c r="P36" s="23">
        <v>7</v>
      </c>
      <c r="Q36" s="41">
        <v>6</v>
      </c>
      <c r="R36" s="23">
        <v>6</v>
      </c>
      <c r="S36" s="23">
        <v>6</v>
      </c>
      <c r="T36" s="41">
        <v>3</v>
      </c>
      <c r="U36" s="23">
        <v>6</v>
      </c>
      <c r="V36" s="23">
        <v>3</v>
      </c>
      <c r="W36" s="23">
        <v>2</v>
      </c>
      <c r="X36" s="42">
        <v>1</v>
      </c>
      <c r="Y36" s="23">
        <v>1</v>
      </c>
      <c r="Z36" s="41">
        <v>2</v>
      </c>
      <c r="AA36" s="23">
        <v>7</v>
      </c>
      <c r="AB36" s="23">
        <v>1</v>
      </c>
      <c r="AC36" s="41">
        <v>1</v>
      </c>
      <c r="AD36" s="23">
        <v>4</v>
      </c>
      <c r="AE36" s="23">
        <v>3</v>
      </c>
      <c r="AF36" s="41">
        <v>1</v>
      </c>
      <c r="AG36" s="23">
        <v>2</v>
      </c>
      <c r="AH36" s="23">
        <v>7</v>
      </c>
      <c r="AI36" s="41">
        <v>7</v>
      </c>
      <c r="AJ36" s="23">
        <v>1</v>
      </c>
      <c r="AK36" s="23">
        <v>1</v>
      </c>
      <c r="AL36" s="41">
        <v>2</v>
      </c>
      <c r="AM36" s="23">
        <v>4</v>
      </c>
      <c r="AN36" s="23">
        <v>2</v>
      </c>
      <c r="AO36" s="41">
        <v>2</v>
      </c>
    </row>
    <row r="37" spans="1:41" x14ac:dyDescent="0.15">
      <c r="A37" s="23" t="s">
        <v>11</v>
      </c>
      <c r="B37" s="23" t="s">
        <v>6</v>
      </c>
      <c r="C37" s="23" t="s">
        <v>8</v>
      </c>
      <c r="D37" s="23" t="s">
        <v>3</v>
      </c>
      <c r="E37" s="23">
        <v>0</v>
      </c>
      <c r="F37" s="40">
        <v>3</v>
      </c>
      <c r="G37" s="23">
        <v>3</v>
      </c>
      <c r="H37" s="41">
        <v>1</v>
      </c>
      <c r="I37" s="23">
        <v>1</v>
      </c>
      <c r="J37" s="23">
        <v>1</v>
      </c>
      <c r="K37" s="41">
        <v>1</v>
      </c>
      <c r="L37" s="23">
        <v>1</v>
      </c>
      <c r="M37" s="23">
        <v>1</v>
      </c>
      <c r="N37" s="41">
        <v>1</v>
      </c>
      <c r="O37" s="23">
        <v>1</v>
      </c>
      <c r="P37" s="23">
        <v>1</v>
      </c>
      <c r="Q37" s="41">
        <v>1</v>
      </c>
      <c r="R37" s="23">
        <v>2</v>
      </c>
      <c r="S37" s="23">
        <v>2</v>
      </c>
      <c r="T37" s="41">
        <v>3</v>
      </c>
      <c r="U37" s="23">
        <v>3</v>
      </c>
      <c r="V37" s="23">
        <v>4</v>
      </c>
      <c r="W37" s="23">
        <v>3</v>
      </c>
      <c r="X37" s="42">
        <v>1</v>
      </c>
      <c r="Y37" s="23">
        <v>1</v>
      </c>
      <c r="Z37" s="41">
        <v>2</v>
      </c>
      <c r="AA37" s="23">
        <v>3</v>
      </c>
      <c r="AB37" s="23">
        <v>1</v>
      </c>
      <c r="AC37" s="41">
        <v>1</v>
      </c>
      <c r="AD37" s="23">
        <v>1</v>
      </c>
      <c r="AE37" s="23">
        <v>2</v>
      </c>
      <c r="AF37" s="41">
        <v>1</v>
      </c>
      <c r="AG37" s="23">
        <v>1</v>
      </c>
      <c r="AH37" s="23">
        <v>3</v>
      </c>
      <c r="AI37" s="41">
        <v>1</v>
      </c>
      <c r="AJ37" s="23">
        <v>1</v>
      </c>
      <c r="AK37" s="23">
        <v>1</v>
      </c>
      <c r="AL37" s="41">
        <v>1</v>
      </c>
      <c r="AM37" s="23">
        <v>1</v>
      </c>
      <c r="AN37" s="23">
        <v>1</v>
      </c>
      <c r="AO37" s="41">
        <v>1</v>
      </c>
    </row>
    <row r="38" spans="1:41" x14ac:dyDescent="0.15">
      <c r="A38" s="23" t="s">
        <v>5</v>
      </c>
      <c r="B38" s="23" t="s">
        <v>1</v>
      </c>
      <c r="C38" s="23" t="s">
        <v>2</v>
      </c>
      <c r="D38" s="23" t="s">
        <v>12</v>
      </c>
      <c r="E38" s="23">
        <v>3000</v>
      </c>
      <c r="F38" s="40">
        <v>1</v>
      </c>
      <c r="G38" s="23">
        <v>4</v>
      </c>
      <c r="H38" s="41">
        <v>1</v>
      </c>
      <c r="I38" s="23">
        <v>4</v>
      </c>
      <c r="J38" s="23">
        <v>1</v>
      </c>
      <c r="K38" s="41">
        <v>1</v>
      </c>
      <c r="L38" s="23">
        <v>3</v>
      </c>
      <c r="M38" s="23">
        <v>6</v>
      </c>
      <c r="N38" s="41">
        <v>1</v>
      </c>
      <c r="O38" s="23">
        <v>1</v>
      </c>
      <c r="P38" s="23">
        <v>6</v>
      </c>
      <c r="Q38" s="41">
        <v>5</v>
      </c>
      <c r="R38" s="23">
        <v>6</v>
      </c>
      <c r="S38" s="23">
        <v>5</v>
      </c>
      <c r="T38" s="41">
        <v>6</v>
      </c>
      <c r="U38" s="23">
        <v>7</v>
      </c>
      <c r="V38" s="23">
        <v>6</v>
      </c>
      <c r="W38" s="23">
        <v>5</v>
      </c>
      <c r="X38" s="42">
        <v>3</v>
      </c>
      <c r="Y38" s="23">
        <v>4</v>
      </c>
      <c r="Z38" s="41">
        <v>1</v>
      </c>
      <c r="AA38" s="23">
        <v>6</v>
      </c>
      <c r="AB38" s="23">
        <v>1</v>
      </c>
      <c r="AC38" s="41">
        <v>1</v>
      </c>
      <c r="AD38" s="23">
        <v>2</v>
      </c>
      <c r="AE38" s="23">
        <v>2</v>
      </c>
      <c r="AF38" s="41">
        <v>1</v>
      </c>
      <c r="AG38" s="23">
        <v>1</v>
      </c>
      <c r="AH38" s="23">
        <v>6</v>
      </c>
      <c r="AI38" s="41">
        <v>6</v>
      </c>
      <c r="AJ38" s="23">
        <v>4</v>
      </c>
      <c r="AK38" s="23">
        <v>3</v>
      </c>
      <c r="AL38" s="41">
        <v>5</v>
      </c>
      <c r="AM38" s="23">
        <v>6</v>
      </c>
      <c r="AN38" s="23">
        <v>6</v>
      </c>
      <c r="AO38" s="41">
        <v>5</v>
      </c>
    </row>
    <row r="39" spans="1:41" x14ac:dyDescent="0.15">
      <c r="A39" s="23" t="s">
        <v>13</v>
      </c>
      <c r="B39" s="23" t="s">
        <v>1</v>
      </c>
      <c r="C39" s="23" t="s">
        <v>14</v>
      </c>
      <c r="D39" s="23" t="s">
        <v>12</v>
      </c>
      <c r="E39" s="23"/>
      <c r="F39" s="40">
        <v>3</v>
      </c>
      <c r="G39" s="23">
        <v>2</v>
      </c>
      <c r="H39" s="41">
        <v>2</v>
      </c>
      <c r="I39" s="23">
        <v>5</v>
      </c>
      <c r="J39" s="23">
        <v>6</v>
      </c>
      <c r="K39" s="41">
        <v>2</v>
      </c>
      <c r="L39" s="23">
        <v>4</v>
      </c>
      <c r="M39" s="23">
        <v>4</v>
      </c>
      <c r="N39" s="41">
        <v>3</v>
      </c>
      <c r="O39" s="23">
        <v>2</v>
      </c>
      <c r="P39" s="23">
        <v>5</v>
      </c>
      <c r="Q39" s="41">
        <v>5</v>
      </c>
      <c r="R39" s="23">
        <v>2</v>
      </c>
      <c r="S39" s="23">
        <v>2</v>
      </c>
      <c r="T39" s="41">
        <v>2</v>
      </c>
      <c r="U39" s="23">
        <v>4</v>
      </c>
      <c r="V39" s="23">
        <v>5</v>
      </c>
      <c r="W39" s="23">
        <v>4</v>
      </c>
      <c r="X39" s="42">
        <v>3</v>
      </c>
      <c r="Y39" s="23">
        <v>2</v>
      </c>
      <c r="Z39" s="41">
        <v>3</v>
      </c>
      <c r="AA39" s="23">
        <v>6</v>
      </c>
      <c r="AB39" s="23">
        <v>6</v>
      </c>
      <c r="AC39" s="41">
        <v>2</v>
      </c>
      <c r="AD39" s="23">
        <v>4</v>
      </c>
      <c r="AE39" s="23">
        <v>5</v>
      </c>
      <c r="AF39" s="41">
        <v>4</v>
      </c>
      <c r="AG39" s="23">
        <v>4</v>
      </c>
      <c r="AH39" s="23">
        <v>5</v>
      </c>
      <c r="AI39" s="41">
        <v>5</v>
      </c>
      <c r="AJ39" s="23">
        <v>2</v>
      </c>
      <c r="AK39" s="23">
        <v>3</v>
      </c>
      <c r="AL39" s="41">
        <v>3</v>
      </c>
      <c r="AM39" s="23">
        <v>3</v>
      </c>
      <c r="AN39" s="23">
        <v>4</v>
      </c>
      <c r="AO39" s="41">
        <v>4</v>
      </c>
    </row>
    <row r="40" spans="1:41" x14ac:dyDescent="0.15">
      <c r="A40" s="23" t="s">
        <v>11</v>
      </c>
      <c r="B40" s="23" t="s">
        <v>1</v>
      </c>
      <c r="C40" s="23" t="s">
        <v>14</v>
      </c>
      <c r="D40" s="23" t="s">
        <v>12</v>
      </c>
      <c r="E40" s="23"/>
      <c r="F40" s="40">
        <v>1</v>
      </c>
      <c r="G40" s="23">
        <v>1</v>
      </c>
      <c r="H40" s="41">
        <v>1</v>
      </c>
      <c r="I40" s="23">
        <v>1</v>
      </c>
      <c r="J40" s="23">
        <v>1</v>
      </c>
      <c r="K40" s="41">
        <v>1</v>
      </c>
      <c r="L40" s="23">
        <v>5</v>
      </c>
      <c r="M40" s="23">
        <v>5</v>
      </c>
      <c r="N40" s="41">
        <v>5</v>
      </c>
      <c r="O40" s="23">
        <v>2</v>
      </c>
      <c r="P40" s="23">
        <v>6</v>
      </c>
      <c r="Q40" s="41">
        <v>6</v>
      </c>
      <c r="R40" s="23">
        <v>5</v>
      </c>
      <c r="S40" s="23">
        <v>5</v>
      </c>
      <c r="T40" s="41">
        <v>6</v>
      </c>
      <c r="U40" s="23">
        <v>7</v>
      </c>
      <c r="V40" s="23">
        <v>7</v>
      </c>
      <c r="W40" s="23">
        <v>5</v>
      </c>
      <c r="X40" s="42">
        <v>1</v>
      </c>
      <c r="Y40" s="23">
        <v>1</v>
      </c>
      <c r="Z40" s="41">
        <v>1</v>
      </c>
      <c r="AA40" s="23">
        <v>1</v>
      </c>
      <c r="AB40" s="23">
        <v>1</v>
      </c>
      <c r="AC40" s="41">
        <v>4</v>
      </c>
      <c r="AD40" s="23">
        <v>5</v>
      </c>
      <c r="AE40" s="23">
        <v>4</v>
      </c>
      <c r="AF40" s="41">
        <v>5</v>
      </c>
      <c r="AG40" s="23">
        <v>1</v>
      </c>
      <c r="AH40" s="23">
        <v>5</v>
      </c>
      <c r="AI40" s="41">
        <v>6</v>
      </c>
      <c r="AJ40" s="23">
        <v>5</v>
      </c>
      <c r="AK40" s="23">
        <v>5</v>
      </c>
      <c r="AL40" s="41">
        <v>5</v>
      </c>
      <c r="AM40" s="23">
        <v>7</v>
      </c>
      <c r="AN40" s="23">
        <v>7</v>
      </c>
      <c r="AO40" s="41">
        <v>6</v>
      </c>
    </row>
    <row r="41" spans="1:41" x14ac:dyDescent="0.15">
      <c r="A41" s="23" t="s">
        <v>11</v>
      </c>
      <c r="B41" s="23" t="s">
        <v>6</v>
      </c>
      <c r="C41" s="23" t="s">
        <v>8</v>
      </c>
      <c r="D41" s="23" t="s">
        <v>17</v>
      </c>
      <c r="E41" s="23" t="s">
        <v>179</v>
      </c>
      <c r="F41" s="40">
        <v>2</v>
      </c>
      <c r="G41" s="23">
        <v>1</v>
      </c>
      <c r="H41" s="41">
        <v>1</v>
      </c>
      <c r="I41" s="23">
        <v>1</v>
      </c>
      <c r="J41" s="23">
        <v>1</v>
      </c>
      <c r="K41" s="41">
        <v>2</v>
      </c>
      <c r="L41" s="23">
        <v>3</v>
      </c>
      <c r="M41" s="23">
        <v>3</v>
      </c>
      <c r="N41" s="41">
        <v>1</v>
      </c>
      <c r="O41" s="23">
        <v>3</v>
      </c>
      <c r="P41" s="23">
        <v>3</v>
      </c>
      <c r="Q41" s="41">
        <v>3</v>
      </c>
      <c r="R41" s="23">
        <v>4</v>
      </c>
      <c r="S41" s="23">
        <v>4</v>
      </c>
      <c r="T41" s="41">
        <v>5</v>
      </c>
      <c r="U41" s="23">
        <v>6</v>
      </c>
      <c r="V41" s="23">
        <v>6</v>
      </c>
      <c r="W41" s="23">
        <v>5</v>
      </c>
      <c r="X41" s="42">
        <v>1</v>
      </c>
      <c r="Y41" s="23">
        <v>1</v>
      </c>
      <c r="Z41" s="41">
        <v>1</v>
      </c>
      <c r="AA41" s="23">
        <v>1</v>
      </c>
      <c r="AB41" s="23">
        <v>1</v>
      </c>
      <c r="AC41" s="41">
        <v>2</v>
      </c>
      <c r="AD41" s="23">
        <v>3</v>
      </c>
      <c r="AE41" s="23">
        <v>4</v>
      </c>
      <c r="AF41" s="41">
        <v>1</v>
      </c>
      <c r="AG41" s="23">
        <v>2</v>
      </c>
      <c r="AH41" s="23">
        <v>4</v>
      </c>
      <c r="AI41" s="41">
        <v>1</v>
      </c>
      <c r="AJ41" s="23">
        <v>6</v>
      </c>
      <c r="AK41" s="23">
        <v>5</v>
      </c>
      <c r="AL41" s="41">
        <v>5</v>
      </c>
      <c r="AM41" s="23">
        <v>5</v>
      </c>
      <c r="AN41" s="23">
        <v>6</v>
      </c>
      <c r="AO41" s="41">
        <v>6</v>
      </c>
    </row>
    <row r="42" spans="1:41" x14ac:dyDescent="0.15">
      <c r="A42" s="23" t="s">
        <v>5</v>
      </c>
      <c r="B42" s="23" t="s">
        <v>6</v>
      </c>
      <c r="C42" s="23" t="s">
        <v>2</v>
      </c>
      <c r="D42" s="23" t="s">
        <v>18</v>
      </c>
      <c r="E42" s="23"/>
      <c r="F42" s="40">
        <v>1</v>
      </c>
      <c r="G42" s="23">
        <v>1</v>
      </c>
      <c r="H42" s="41">
        <v>3</v>
      </c>
      <c r="I42" s="23">
        <v>3</v>
      </c>
      <c r="J42" s="23">
        <v>1</v>
      </c>
      <c r="K42" s="41">
        <v>1</v>
      </c>
      <c r="L42" s="23">
        <v>3</v>
      </c>
      <c r="M42" s="23">
        <v>4</v>
      </c>
      <c r="N42" s="41">
        <v>4</v>
      </c>
      <c r="O42" s="23">
        <v>1</v>
      </c>
      <c r="P42" s="23">
        <v>1</v>
      </c>
      <c r="Q42" s="41">
        <v>2</v>
      </c>
      <c r="R42" s="23">
        <v>1</v>
      </c>
      <c r="S42" s="23">
        <v>1</v>
      </c>
      <c r="T42" s="41">
        <v>3</v>
      </c>
      <c r="U42" s="23">
        <v>2</v>
      </c>
      <c r="V42" s="23">
        <v>3</v>
      </c>
      <c r="W42" s="23">
        <v>2</v>
      </c>
      <c r="X42" s="42">
        <v>3</v>
      </c>
      <c r="Y42" s="23">
        <v>2</v>
      </c>
      <c r="Z42" s="41">
        <v>2</v>
      </c>
      <c r="AA42" s="23">
        <v>4</v>
      </c>
      <c r="AB42" s="23">
        <v>1</v>
      </c>
      <c r="AC42" s="41">
        <v>1</v>
      </c>
      <c r="AD42" s="23">
        <v>3</v>
      </c>
      <c r="AE42" s="23">
        <v>3</v>
      </c>
      <c r="AF42" s="41">
        <v>3</v>
      </c>
      <c r="AG42" s="23">
        <v>2</v>
      </c>
      <c r="AH42" s="23">
        <v>2</v>
      </c>
      <c r="AI42" s="41">
        <v>2</v>
      </c>
      <c r="AJ42" s="23">
        <v>2</v>
      </c>
      <c r="AK42" s="23">
        <v>1</v>
      </c>
      <c r="AL42" s="41">
        <v>2</v>
      </c>
      <c r="AM42" s="23">
        <v>4</v>
      </c>
      <c r="AN42" s="23">
        <v>2</v>
      </c>
      <c r="AO42" s="41">
        <v>2</v>
      </c>
    </row>
    <row r="43" spans="1:41" x14ac:dyDescent="0.15">
      <c r="A43" s="23" t="s">
        <v>11</v>
      </c>
      <c r="B43" s="23" t="s">
        <v>6</v>
      </c>
      <c r="C43" s="23" t="s">
        <v>8</v>
      </c>
      <c r="D43" s="23" t="s">
        <v>3</v>
      </c>
      <c r="E43" s="23" t="s">
        <v>180</v>
      </c>
      <c r="F43" s="40">
        <v>6</v>
      </c>
      <c r="G43" s="23">
        <v>5</v>
      </c>
      <c r="H43" s="41">
        <v>1</v>
      </c>
      <c r="I43" s="23">
        <v>3</v>
      </c>
      <c r="J43" s="23">
        <v>1</v>
      </c>
      <c r="K43" s="41">
        <v>2</v>
      </c>
      <c r="L43" s="23">
        <v>4</v>
      </c>
      <c r="M43" s="23">
        <v>4</v>
      </c>
      <c r="N43" s="41">
        <v>7</v>
      </c>
      <c r="O43" s="23">
        <v>1</v>
      </c>
      <c r="P43" s="23">
        <v>3</v>
      </c>
      <c r="Q43" s="41">
        <v>5</v>
      </c>
      <c r="R43" s="23">
        <v>3</v>
      </c>
      <c r="S43" s="23">
        <v>1</v>
      </c>
      <c r="T43" s="41">
        <v>4</v>
      </c>
      <c r="U43" s="23">
        <v>6</v>
      </c>
      <c r="V43" s="23">
        <v>6</v>
      </c>
      <c r="W43" s="23">
        <v>6</v>
      </c>
      <c r="X43" s="42">
        <v>7</v>
      </c>
      <c r="Y43" s="23">
        <v>4</v>
      </c>
      <c r="Z43" s="41">
        <v>5</v>
      </c>
      <c r="AA43" s="23">
        <v>3</v>
      </c>
      <c r="AB43" s="23">
        <v>1</v>
      </c>
      <c r="AC43" s="41">
        <v>1</v>
      </c>
      <c r="AD43" s="23">
        <v>2</v>
      </c>
      <c r="AE43" s="23">
        <v>3</v>
      </c>
      <c r="AF43" s="41">
        <v>1</v>
      </c>
      <c r="AG43" s="23">
        <v>1</v>
      </c>
      <c r="AH43" s="23">
        <v>1</v>
      </c>
      <c r="AI43" s="41">
        <v>1</v>
      </c>
      <c r="AJ43" s="23">
        <v>1</v>
      </c>
      <c r="AK43" s="23">
        <v>1</v>
      </c>
      <c r="AL43" s="41">
        <v>2</v>
      </c>
      <c r="AM43" s="23">
        <v>1</v>
      </c>
      <c r="AN43" s="23">
        <v>3</v>
      </c>
      <c r="AO43" s="41">
        <v>3</v>
      </c>
    </row>
    <row r="44" spans="1:41" x14ac:dyDescent="0.15">
      <c r="A44" s="23" t="s">
        <v>5</v>
      </c>
      <c r="B44" s="23" t="s">
        <v>6</v>
      </c>
      <c r="C44" s="23" t="s">
        <v>8</v>
      </c>
      <c r="D44" s="23" t="s">
        <v>3</v>
      </c>
      <c r="E44" s="23">
        <v>350</v>
      </c>
      <c r="F44" s="40">
        <v>4</v>
      </c>
      <c r="G44" s="23">
        <v>1</v>
      </c>
      <c r="H44" s="41">
        <v>6</v>
      </c>
      <c r="I44" s="23">
        <v>2</v>
      </c>
      <c r="J44" s="23">
        <v>3</v>
      </c>
      <c r="K44" s="41">
        <v>5</v>
      </c>
      <c r="L44" s="23">
        <v>5</v>
      </c>
      <c r="M44" s="23">
        <v>7</v>
      </c>
      <c r="N44" s="41">
        <v>4</v>
      </c>
      <c r="O44" s="23">
        <v>4</v>
      </c>
      <c r="P44" s="23">
        <v>5</v>
      </c>
      <c r="Q44" s="41">
        <v>6</v>
      </c>
      <c r="R44" s="23">
        <v>7</v>
      </c>
      <c r="S44" s="23">
        <v>6</v>
      </c>
      <c r="T44" s="41">
        <v>7</v>
      </c>
      <c r="U44" s="23">
        <v>7</v>
      </c>
      <c r="V44" s="23">
        <v>7</v>
      </c>
      <c r="W44" s="23">
        <v>7</v>
      </c>
      <c r="X44" s="42">
        <v>5</v>
      </c>
      <c r="Y44" s="23">
        <v>3</v>
      </c>
      <c r="Z44" s="41">
        <v>6</v>
      </c>
      <c r="AA44" s="23">
        <v>3</v>
      </c>
      <c r="AB44" s="23">
        <v>3</v>
      </c>
      <c r="AC44" s="41">
        <v>5</v>
      </c>
      <c r="AD44" s="23">
        <v>5</v>
      </c>
      <c r="AE44" s="23">
        <v>5</v>
      </c>
      <c r="AF44" s="41">
        <v>5</v>
      </c>
      <c r="AG44" s="23">
        <v>6</v>
      </c>
      <c r="AH44" s="23">
        <v>4</v>
      </c>
      <c r="AI44" s="41">
        <v>6</v>
      </c>
      <c r="AJ44" s="23">
        <v>7</v>
      </c>
      <c r="AK44" s="23">
        <v>6</v>
      </c>
      <c r="AL44" s="41">
        <v>6</v>
      </c>
      <c r="AM44" s="23">
        <v>7</v>
      </c>
      <c r="AN44" s="23">
        <v>7</v>
      </c>
      <c r="AO44" s="41">
        <v>6</v>
      </c>
    </row>
    <row r="45" spans="1:41" x14ac:dyDescent="0.15">
      <c r="A45" s="23" t="s">
        <v>5</v>
      </c>
      <c r="B45" s="23" t="s">
        <v>6</v>
      </c>
      <c r="C45" s="23" t="s">
        <v>2</v>
      </c>
      <c r="D45" s="23" t="s">
        <v>3</v>
      </c>
      <c r="E45" s="23">
        <v>250</v>
      </c>
      <c r="F45" s="40">
        <v>2</v>
      </c>
      <c r="G45" s="23">
        <v>5</v>
      </c>
      <c r="H45" s="41">
        <v>3</v>
      </c>
      <c r="I45" s="23">
        <v>6</v>
      </c>
      <c r="J45" s="23">
        <v>1</v>
      </c>
      <c r="K45" s="41">
        <v>1</v>
      </c>
      <c r="L45" s="23">
        <v>3</v>
      </c>
      <c r="M45" s="23">
        <v>6</v>
      </c>
      <c r="N45" s="41">
        <v>1</v>
      </c>
      <c r="O45" s="23">
        <v>2</v>
      </c>
      <c r="P45" s="23">
        <v>5</v>
      </c>
      <c r="Q45" s="41">
        <v>1</v>
      </c>
      <c r="R45" s="23">
        <v>6</v>
      </c>
      <c r="S45" s="23">
        <v>6</v>
      </c>
      <c r="T45" s="41">
        <v>4</v>
      </c>
      <c r="U45" s="23">
        <v>6</v>
      </c>
      <c r="V45" s="23">
        <v>7</v>
      </c>
      <c r="W45" s="23">
        <v>7</v>
      </c>
      <c r="X45" s="42">
        <v>3</v>
      </c>
      <c r="Y45" s="23">
        <v>3</v>
      </c>
      <c r="Z45" s="41">
        <v>3</v>
      </c>
      <c r="AA45" s="23">
        <v>6</v>
      </c>
      <c r="AB45" s="23">
        <v>1</v>
      </c>
      <c r="AC45" s="41">
        <v>2</v>
      </c>
      <c r="AD45" s="23">
        <v>2</v>
      </c>
      <c r="AE45" s="23">
        <v>6</v>
      </c>
      <c r="AF45" s="41">
        <v>1</v>
      </c>
      <c r="AG45" s="23">
        <v>1</v>
      </c>
      <c r="AH45" s="23">
        <v>3</v>
      </c>
      <c r="AI45" s="41">
        <v>1</v>
      </c>
      <c r="AJ45" s="23">
        <v>4</v>
      </c>
      <c r="AK45" s="23">
        <v>2</v>
      </c>
      <c r="AL45" s="41">
        <v>3</v>
      </c>
      <c r="AM45" s="23">
        <v>6</v>
      </c>
      <c r="AN45" s="23">
        <v>6</v>
      </c>
      <c r="AO45" s="41">
        <v>6</v>
      </c>
    </row>
    <row r="46" spans="1:41" x14ac:dyDescent="0.15">
      <c r="A46" s="23" t="s">
        <v>13</v>
      </c>
      <c r="B46" s="23" t="s">
        <v>6</v>
      </c>
      <c r="C46" s="23" t="s">
        <v>8</v>
      </c>
      <c r="D46" s="23" t="s">
        <v>18</v>
      </c>
      <c r="E46" s="23"/>
      <c r="F46" s="40">
        <v>5</v>
      </c>
      <c r="G46" s="23">
        <v>5</v>
      </c>
      <c r="H46" s="41">
        <v>1</v>
      </c>
      <c r="I46" s="23">
        <v>3</v>
      </c>
      <c r="J46" s="23">
        <v>2</v>
      </c>
      <c r="K46" s="41">
        <v>2</v>
      </c>
      <c r="L46" s="23">
        <v>2</v>
      </c>
      <c r="M46" s="23">
        <v>5</v>
      </c>
      <c r="N46" s="41">
        <v>2</v>
      </c>
      <c r="O46" s="23">
        <v>2</v>
      </c>
      <c r="P46" s="23">
        <v>4</v>
      </c>
      <c r="Q46" s="41">
        <v>6</v>
      </c>
      <c r="R46" s="23">
        <v>2</v>
      </c>
      <c r="S46" s="23">
        <v>5</v>
      </c>
      <c r="T46" s="41">
        <v>3</v>
      </c>
      <c r="U46" s="23">
        <v>5</v>
      </c>
      <c r="V46" s="23">
        <v>6</v>
      </c>
      <c r="W46" s="23">
        <v>6</v>
      </c>
      <c r="X46" s="42">
        <v>6</v>
      </c>
      <c r="Y46" s="23">
        <v>5</v>
      </c>
      <c r="Z46" s="41">
        <v>3</v>
      </c>
      <c r="AA46" s="23">
        <v>6</v>
      </c>
      <c r="AB46" s="23">
        <v>2</v>
      </c>
      <c r="AC46" s="41">
        <v>3</v>
      </c>
      <c r="AD46" s="23">
        <v>4</v>
      </c>
      <c r="AE46" s="23">
        <v>5</v>
      </c>
      <c r="AF46" s="41">
        <v>2</v>
      </c>
      <c r="AG46" s="23">
        <v>2</v>
      </c>
      <c r="AH46" s="23">
        <v>4</v>
      </c>
      <c r="AI46" s="41">
        <v>5</v>
      </c>
      <c r="AJ46" s="23">
        <v>2</v>
      </c>
      <c r="AK46" s="23">
        <v>5</v>
      </c>
      <c r="AL46" s="41">
        <v>2</v>
      </c>
      <c r="AM46" s="23">
        <v>6</v>
      </c>
      <c r="AN46" s="23">
        <v>5</v>
      </c>
      <c r="AO46" s="41">
        <v>6</v>
      </c>
    </row>
    <row r="47" spans="1:41" x14ac:dyDescent="0.15">
      <c r="A47" s="23" t="s">
        <v>9</v>
      </c>
      <c r="B47" s="23" t="s">
        <v>1</v>
      </c>
      <c r="C47" s="23" t="s">
        <v>8</v>
      </c>
      <c r="D47" s="23" t="s">
        <v>18</v>
      </c>
      <c r="E47" s="23">
        <v>2000</v>
      </c>
      <c r="F47" s="40">
        <v>1</v>
      </c>
      <c r="G47" s="23">
        <v>1</v>
      </c>
      <c r="H47" s="41">
        <v>1</v>
      </c>
      <c r="I47" s="23">
        <v>6</v>
      </c>
      <c r="J47" s="23">
        <v>1</v>
      </c>
      <c r="K47" s="41">
        <v>1</v>
      </c>
      <c r="L47" s="23">
        <v>5</v>
      </c>
      <c r="M47" s="23">
        <v>5</v>
      </c>
      <c r="N47" s="41">
        <v>4</v>
      </c>
      <c r="O47" s="23">
        <v>4</v>
      </c>
      <c r="P47" s="23">
        <v>3</v>
      </c>
      <c r="Q47" s="41">
        <v>5</v>
      </c>
      <c r="R47" s="23">
        <v>5</v>
      </c>
      <c r="S47" s="23">
        <v>1</v>
      </c>
      <c r="T47" s="41">
        <v>4</v>
      </c>
      <c r="U47" s="23">
        <v>6</v>
      </c>
      <c r="V47" s="23">
        <v>6</v>
      </c>
      <c r="W47" s="23">
        <v>6</v>
      </c>
      <c r="X47" s="42">
        <v>1</v>
      </c>
      <c r="Y47" s="23">
        <v>1</v>
      </c>
      <c r="Z47" s="41">
        <v>1</v>
      </c>
      <c r="AA47" s="23">
        <v>5</v>
      </c>
      <c r="AB47" s="23">
        <v>1</v>
      </c>
      <c r="AC47" s="41">
        <v>1</v>
      </c>
      <c r="AD47" s="23">
        <v>5</v>
      </c>
      <c r="AE47" s="23">
        <v>5</v>
      </c>
      <c r="AF47" s="41">
        <v>5</v>
      </c>
      <c r="AG47" s="23">
        <v>1</v>
      </c>
      <c r="AH47" s="23">
        <v>4</v>
      </c>
      <c r="AI47" s="41">
        <v>4</v>
      </c>
      <c r="AJ47" s="23">
        <v>4</v>
      </c>
      <c r="AK47" s="23">
        <v>1</v>
      </c>
      <c r="AL47" s="41">
        <v>1</v>
      </c>
      <c r="AM47" s="23">
        <v>6</v>
      </c>
      <c r="AN47" s="23">
        <v>5</v>
      </c>
      <c r="AO47" s="41">
        <v>5</v>
      </c>
    </row>
    <row r="48" spans="1:41" x14ac:dyDescent="0.15">
      <c r="A48" s="23" t="s">
        <v>9</v>
      </c>
      <c r="B48" s="23" t="s">
        <v>1</v>
      </c>
      <c r="C48" s="23" t="s">
        <v>2</v>
      </c>
      <c r="D48" s="23" t="s">
        <v>3</v>
      </c>
      <c r="E48" s="23"/>
      <c r="F48" s="40">
        <v>4</v>
      </c>
      <c r="G48" s="23">
        <v>5</v>
      </c>
      <c r="H48" s="41">
        <v>6</v>
      </c>
      <c r="I48" s="23">
        <v>1</v>
      </c>
      <c r="J48" s="23">
        <v>1</v>
      </c>
      <c r="K48" s="41">
        <v>1</v>
      </c>
      <c r="L48" s="23">
        <v>7</v>
      </c>
      <c r="M48" s="23">
        <v>7</v>
      </c>
      <c r="N48" s="41">
        <v>1</v>
      </c>
      <c r="O48" s="23">
        <v>1</v>
      </c>
      <c r="P48" s="23">
        <v>7</v>
      </c>
      <c r="Q48" s="41">
        <v>4</v>
      </c>
      <c r="R48" s="23">
        <v>6</v>
      </c>
      <c r="S48" s="23">
        <v>6</v>
      </c>
      <c r="T48" s="41">
        <v>7</v>
      </c>
      <c r="U48" s="23">
        <v>6</v>
      </c>
      <c r="V48" s="23">
        <v>4</v>
      </c>
      <c r="W48" s="23">
        <v>5</v>
      </c>
      <c r="X48" s="42">
        <v>7</v>
      </c>
      <c r="Y48" s="23">
        <v>7</v>
      </c>
      <c r="Z48" s="41">
        <v>7</v>
      </c>
      <c r="AA48" s="23">
        <v>1</v>
      </c>
      <c r="AB48" s="23">
        <v>1</v>
      </c>
      <c r="AC48" s="41">
        <v>1</v>
      </c>
      <c r="AD48" s="23">
        <v>6</v>
      </c>
      <c r="AE48" s="23">
        <v>6</v>
      </c>
      <c r="AF48" s="41">
        <v>1</v>
      </c>
      <c r="AG48" s="23">
        <v>1</v>
      </c>
      <c r="AH48" s="23">
        <v>1</v>
      </c>
      <c r="AI48" s="41">
        <v>1</v>
      </c>
      <c r="AJ48" s="23">
        <v>6</v>
      </c>
      <c r="AK48" s="23">
        <v>6</v>
      </c>
      <c r="AL48" s="41">
        <v>7</v>
      </c>
      <c r="AM48" s="23">
        <v>1</v>
      </c>
      <c r="AN48" s="23">
        <v>1</v>
      </c>
      <c r="AO48" s="41">
        <v>1</v>
      </c>
    </row>
    <row r="49" spans="1:41" x14ac:dyDescent="0.15">
      <c r="A49" s="23" t="s">
        <v>9</v>
      </c>
      <c r="B49" s="23" t="s">
        <v>1</v>
      </c>
      <c r="C49" s="23" t="s">
        <v>2</v>
      </c>
      <c r="D49" s="23" t="s">
        <v>3</v>
      </c>
      <c r="E49" s="23" t="s">
        <v>181</v>
      </c>
      <c r="F49" s="40">
        <v>4</v>
      </c>
      <c r="G49" s="23">
        <v>4</v>
      </c>
      <c r="H49" s="41">
        <v>4</v>
      </c>
      <c r="I49" s="23">
        <v>7</v>
      </c>
      <c r="J49" s="23">
        <v>1</v>
      </c>
      <c r="K49" s="41">
        <v>2</v>
      </c>
      <c r="L49" s="23">
        <v>3</v>
      </c>
      <c r="M49" s="23">
        <v>2</v>
      </c>
      <c r="N49" s="41">
        <v>1</v>
      </c>
      <c r="O49" s="23">
        <v>1</v>
      </c>
      <c r="P49" s="23">
        <v>6</v>
      </c>
      <c r="Q49" s="41">
        <v>5</v>
      </c>
      <c r="R49" s="23">
        <v>2</v>
      </c>
      <c r="S49" s="23">
        <v>1</v>
      </c>
      <c r="T49" s="41">
        <v>2</v>
      </c>
      <c r="U49" s="23">
        <v>3</v>
      </c>
      <c r="V49" s="23">
        <v>4</v>
      </c>
      <c r="W49" s="23">
        <v>4</v>
      </c>
      <c r="X49" s="42">
        <v>4</v>
      </c>
      <c r="Y49" s="23">
        <v>4</v>
      </c>
      <c r="Z49" s="41">
        <v>4</v>
      </c>
      <c r="AA49" s="23">
        <v>7</v>
      </c>
      <c r="AB49" s="23">
        <v>1</v>
      </c>
      <c r="AC49" s="41">
        <v>3</v>
      </c>
      <c r="AD49" s="23">
        <v>2</v>
      </c>
      <c r="AE49" s="23">
        <v>2</v>
      </c>
      <c r="AF49" s="41">
        <v>1</v>
      </c>
      <c r="AG49" s="23">
        <v>1</v>
      </c>
      <c r="AH49" s="23">
        <v>6</v>
      </c>
      <c r="AI49" s="41">
        <v>6</v>
      </c>
      <c r="AJ49" s="23">
        <v>2</v>
      </c>
      <c r="AK49" s="23">
        <v>2</v>
      </c>
      <c r="AL49" s="41">
        <v>1</v>
      </c>
      <c r="AM49" s="23">
        <v>2</v>
      </c>
      <c r="AN49" s="23">
        <v>3</v>
      </c>
      <c r="AO49" s="41">
        <v>4</v>
      </c>
    </row>
    <row r="50" spans="1:41" x14ac:dyDescent="0.15">
      <c r="A50" s="23" t="s">
        <v>11</v>
      </c>
      <c r="B50" s="23" t="s">
        <v>6</v>
      </c>
      <c r="C50" s="23" t="s">
        <v>8</v>
      </c>
      <c r="D50" s="23" t="s">
        <v>18</v>
      </c>
      <c r="E50" s="23"/>
      <c r="F50" s="40">
        <v>2</v>
      </c>
      <c r="G50" s="23">
        <v>1</v>
      </c>
      <c r="H50" s="41">
        <v>1</v>
      </c>
      <c r="I50" s="23">
        <v>1</v>
      </c>
      <c r="J50" s="23">
        <v>1</v>
      </c>
      <c r="K50" s="41">
        <v>2</v>
      </c>
      <c r="L50" s="23">
        <v>2</v>
      </c>
      <c r="M50" s="23">
        <v>3</v>
      </c>
      <c r="N50" s="41">
        <v>5</v>
      </c>
      <c r="O50" s="23">
        <v>2</v>
      </c>
      <c r="P50" s="23">
        <v>4</v>
      </c>
      <c r="Q50" s="41">
        <v>5</v>
      </c>
      <c r="R50" s="23">
        <v>5</v>
      </c>
      <c r="S50" s="23">
        <v>2</v>
      </c>
      <c r="T50" s="41">
        <v>4</v>
      </c>
      <c r="U50" s="23">
        <v>5</v>
      </c>
      <c r="V50" s="23">
        <v>6</v>
      </c>
      <c r="W50" s="23">
        <v>5</v>
      </c>
      <c r="X50" s="42">
        <v>1</v>
      </c>
      <c r="Y50" s="23">
        <v>1</v>
      </c>
      <c r="Z50" s="41">
        <v>1</v>
      </c>
      <c r="AA50" s="23">
        <v>1</v>
      </c>
      <c r="AB50" s="23">
        <v>1</v>
      </c>
      <c r="AC50" s="41">
        <v>1</v>
      </c>
      <c r="AD50" s="23">
        <v>2</v>
      </c>
      <c r="AE50" s="23">
        <v>2</v>
      </c>
      <c r="AF50" s="41">
        <v>4</v>
      </c>
      <c r="AG50" s="23">
        <v>1</v>
      </c>
      <c r="AH50" s="23">
        <v>4</v>
      </c>
      <c r="AI50" s="41">
        <v>5</v>
      </c>
      <c r="AJ50" s="23">
        <v>3</v>
      </c>
      <c r="AK50" s="23">
        <v>2</v>
      </c>
      <c r="AL50" s="41">
        <v>1</v>
      </c>
      <c r="AM50" s="23">
        <v>5</v>
      </c>
      <c r="AN50" s="23">
        <v>6</v>
      </c>
      <c r="AO50" s="41">
        <v>5</v>
      </c>
    </row>
    <row r="51" spans="1:41" x14ac:dyDescent="0.15">
      <c r="A51" s="23" t="s">
        <v>11</v>
      </c>
      <c r="B51" s="23" t="s">
        <v>1</v>
      </c>
      <c r="C51" s="23" t="s">
        <v>2</v>
      </c>
      <c r="D51" s="23" t="s">
        <v>3</v>
      </c>
      <c r="E51" s="23">
        <v>750</v>
      </c>
      <c r="F51" s="40">
        <v>1</v>
      </c>
      <c r="G51" s="23">
        <v>2</v>
      </c>
      <c r="H51" s="41">
        <v>4</v>
      </c>
      <c r="I51" s="23">
        <v>4</v>
      </c>
      <c r="J51" s="23">
        <v>1</v>
      </c>
      <c r="K51" s="41">
        <v>2</v>
      </c>
      <c r="L51" s="23">
        <v>5</v>
      </c>
      <c r="M51" s="23">
        <v>4</v>
      </c>
      <c r="N51" s="41">
        <v>2</v>
      </c>
      <c r="O51" s="23">
        <v>1</v>
      </c>
      <c r="P51" s="23">
        <v>5</v>
      </c>
      <c r="Q51" s="41">
        <v>3</v>
      </c>
      <c r="R51" s="23">
        <v>5</v>
      </c>
      <c r="S51" s="23">
        <v>2</v>
      </c>
      <c r="T51" s="41">
        <v>3</v>
      </c>
      <c r="U51" s="23">
        <v>5</v>
      </c>
      <c r="V51" s="23">
        <v>5</v>
      </c>
      <c r="W51" s="23">
        <v>5</v>
      </c>
      <c r="X51" s="42">
        <v>2</v>
      </c>
      <c r="Y51" s="23">
        <v>2</v>
      </c>
      <c r="Z51" s="41">
        <v>5</v>
      </c>
      <c r="AA51" s="23">
        <v>5</v>
      </c>
      <c r="AB51" s="23">
        <v>1</v>
      </c>
      <c r="AC51" s="41">
        <v>1</v>
      </c>
      <c r="AD51" s="23">
        <v>2</v>
      </c>
      <c r="AE51" s="23">
        <v>4</v>
      </c>
      <c r="AF51" s="41">
        <v>2</v>
      </c>
      <c r="AG51" s="23">
        <v>1</v>
      </c>
      <c r="AH51" s="23">
        <v>5</v>
      </c>
      <c r="AI51" s="41">
        <v>4</v>
      </c>
      <c r="AJ51" s="23">
        <v>4</v>
      </c>
      <c r="AK51" s="23">
        <v>2</v>
      </c>
      <c r="AL51" s="41">
        <v>3</v>
      </c>
      <c r="AM51" s="23">
        <v>5</v>
      </c>
      <c r="AN51" s="23">
        <v>5</v>
      </c>
      <c r="AO51" s="41">
        <v>5</v>
      </c>
    </row>
    <row r="52" spans="1:41" x14ac:dyDescent="0.15">
      <c r="A52" s="23" t="s">
        <v>5</v>
      </c>
      <c r="B52" s="23" t="s">
        <v>1</v>
      </c>
      <c r="C52" s="23" t="s">
        <v>8</v>
      </c>
      <c r="D52" s="23" t="s">
        <v>18</v>
      </c>
      <c r="E52" s="23"/>
      <c r="F52" s="40">
        <v>7</v>
      </c>
      <c r="G52" s="23">
        <v>7</v>
      </c>
      <c r="H52" s="41">
        <v>7</v>
      </c>
      <c r="I52" s="23">
        <v>7</v>
      </c>
      <c r="J52" s="23">
        <v>1</v>
      </c>
      <c r="K52" s="41">
        <v>1</v>
      </c>
      <c r="L52" s="23">
        <v>7</v>
      </c>
      <c r="M52" s="23">
        <v>7</v>
      </c>
      <c r="N52" s="41">
        <v>6</v>
      </c>
      <c r="O52" s="23">
        <v>7</v>
      </c>
      <c r="P52" s="23">
        <v>7</v>
      </c>
      <c r="Q52" s="41">
        <v>7</v>
      </c>
      <c r="R52" s="23">
        <v>7</v>
      </c>
      <c r="S52" s="23">
        <v>4</v>
      </c>
      <c r="T52" s="41">
        <v>7</v>
      </c>
      <c r="U52" s="23">
        <v>7</v>
      </c>
      <c r="V52" s="23">
        <v>7</v>
      </c>
      <c r="W52" s="23">
        <v>6</v>
      </c>
      <c r="X52" s="42">
        <v>7</v>
      </c>
      <c r="Y52" s="23">
        <v>7</v>
      </c>
      <c r="Z52" s="41">
        <v>7</v>
      </c>
      <c r="AA52" s="23">
        <v>7</v>
      </c>
      <c r="AB52" s="23">
        <v>1</v>
      </c>
      <c r="AC52" s="41">
        <v>1</v>
      </c>
      <c r="AD52" s="23">
        <v>7</v>
      </c>
      <c r="AE52" s="23">
        <v>7</v>
      </c>
      <c r="AF52" s="41">
        <v>7</v>
      </c>
      <c r="AG52" s="23">
        <v>7</v>
      </c>
      <c r="AH52" s="23">
        <v>7</v>
      </c>
      <c r="AI52" s="41">
        <v>7</v>
      </c>
      <c r="AJ52" s="23">
        <v>7</v>
      </c>
      <c r="AK52" s="23">
        <v>4</v>
      </c>
      <c r="AL52" s="41">
        <v>5</v>
      </c>
      <c r="AM52" s="23">
        <v>7</v>
      </c>
      <c r="AN52" s="23">
        <v>7</v>
      </c>
      <c r="AO52" s="41">
        <v>7</v>
      </c>
    </row>
    <row r="53" spans="1:41" x14ac:dyDescent="0.15">
      <c r="A53" s="23" t="s">
        <v>5</v>
      </c>
      <c r="B53" s="23" t="s">
        <v>6</v>
      </c>
      <c r="C53" s="23" t="s">
        <v>8</v>
      </c>
      <c r="D53" s="23" t="s">
        <v>12</v>
      </c>
      <c r="E53" s="23"/>
      <c r="F53" s="40">
        <v>2</v>
      </c>
      <c r="G53" s="23">
        <v>1</v>
      </c>
      <c r="H53" s="41">
        <v>1</v>
      </c>
      <c r="I53" s="23">
        <v>7</v>
      </c>
      <c r="J53" s="23">
        <v>1</v>
      </c>
      <c r="K53" s="41">
        <v>1</v>
      </c>
      <c r="L53" s="23">
        <v>1</v>
      </c>
      <c r="M53" s="23">
        <v>1</v>
      </c>
      <c r="N53" s="41">
        <v>3</v>
      </c>
      <c r="O53" s="23">
        <v>3</v>
      </c>
      <c r="P53" s="23">
        <v>6</v>
      </c>
      <c r="Q53" s="41">
        <v>6</v>
      </c>
      <c r="R53" s="23">
        <v>2</v>
      </c>
      <c r="S53" s="23">
        <v>5</v>
      </c>
      <c r="T53" s="41">
        <v>2</v>
      </c>
      <c r="U53" s="23">
        <v>5</v>
      </c>
      <c r="V53" s="23">
        <v>3</v>
      </c>
      <c r="W53" s="23">
        <v>6</v>
      </c>
      <c r="X53" s="42">
        <v>6</v>
      </c>
      <c r="Y53" s="23">
        <v>5</v>
      </c>
      <c r="Z53" s="41">
        <v>5</v>
      </c>
      <c r="AA53" s="23">
        <v>7</v>
      </c>
      <c r="AB53" s="23">
        <v>1</v>
      </c>
      <c r="AC53" s="41">
        <v>1</v>
      </c>
      <c r="AD53" s="23">
        <v>1</v>
      </c>
      <c r="AE53" s="23">
        <v>1</v>
      </c>
      <c r="AF53" s="41">
        <v>2</v>
      </c>
      <c r="AG53" s="23">
        <v>1</v>
      </c>
      <c r="AH53" s="23">
        <v>7</v>
      </c>
      <c r="AI53" s="41">
        <v>7</v>
      </c>
      <c r="AJ53" s="23">
        <v>1</v>
      </c>
      <c r="AK53" s="23">
        <v>1</v>
      </c>
      <c r="AL53" s="41">
        <v>1</v>
      </c>
      <c r="AM53" s="23">
        <v>1</v>
      </c>
      <c r="AN53" s="23">
        <v>2</v>
      </c>
      <c r="AO53" s="41">
        <v>2</v>
      </c>
    </row>
    <row r="54" spans="1:41" x14ac:dyDescent="0.15">
      <c r="A54" s="23" t="s">
        <v>5</v>
      </c>
      <c r="B54" s="23" t="s">
        <v>1</v>
      </c>
      <c r="C54" s="23" t="s">
        <v>2</v>
      </c>
      <c r="D54" s="23" t="s">
        <v>12</v>
      </c>
      <c r="E54" s="23">
        <v>150</v>
      </c>
      <c r="F54" s="40">
        <v>4</v>
      </c>
      <c r="G54" s="23">
        <v>6</v>
      </c>
      <c r="H54" s="41">
        <v>4</v>
      </c>
      <c r="I54" s="23">
        <v>4</v>
      </c>
      <c r="J54" s="23">
        <v>2</v>
      </c>
      <c r="K54" s="41">
        <v>2</v>
      </c>
      <c r="L54" s="23">
        <v>4</v>
      </c>
      <c r="M54" s="23">
        <v>5</v>
      </c>
      <c r="N54" s="41">
        <v>4</v>
      </c>
      <c r="O54" s="23">
        <v>2</v>
      </c>
      <c r="P54" s="23">
        <v>6</v>
      </c>
      <c r="Q54" s="41">
        <v>4</v>
      </c>
      <c r="R54" s="23">
        <v>6</v>
      </c>
      <c r="S54" s="23">
        <v>5</v>
      </c>
      <c r="T54" s="41">
        <v>4</v>
      </c>
      <c r="U54" s="23">
        <v>6</v>
      </c>
      <c r="V54" s="23">
        <v>6</v>
      </c>
      <c r="W54" s="23">
        <v>5</v>
      </c>
      <c r="X54" s="42">
        <v>3</v>
      </c>
      <c r="Y54" s="23">
        <v>3</v>
      </c>
      <c r="Z54" s="41">
        <v>4</v>
      </c>
      <c r="AA54" s="23">
        <v>5</v>
      </c>
      <c r="AB54" s="23">
        <v>1</v>
      </c>
      <c r="AC54" s="41">
        <v>2</v>
      </c>
      <c r="AD54" s="23">
        <v>5</v>
      </c>
      <c r="AE54" s="23">
        <v>5</v>
      </c>
      <c r="AF54" s="41">
        <v>4</v>
      </c>
      <c r="AG54" s="23">
        <v>2</v>
      </c>
      <c r="AH54" s="23">
        <v>6</v>
      </c>
      <c r="AI54" s="41">
        <v>5</v>
      </c>
      <c r="AJ54" s="23">
        <v>6</v>
      </c>
      <c r="AK54" s="23">
        <v>5</v>
      </c>
      <c r="AL54" s="41">
        <v>5</v>
      </c>
      <c r="AM54" s="23">
        <v>6</v>
      </c>
      <c r="AN54" s="23">
        <v>6</v>
      </c>
      <c r="AO54" s="41">
        <v>6</v>
      </c>
    </row>
    <row r="55" spans="1:41" x14ac:dyDescent="0.15">
      <c r="A55" s="23" t="s">
        <v>9</v>
      </c>
      <c r="B55" s="23" t="s">
        <v>1</v>
      </c>
      <c r="C55" s="23" t="s">
        <v>2</v>
      </c>
      <c r="D55" s="23" t="s">
        <v>19</v>
      </c>
      <c r="E55" s="23">
        <v>125</v>
      </c>
      <c r="F55" s="40">
        <v>1</v>
      </c>
      <c r="G55" s="23">
        <v>1</v>
      </c>
      <c r="H55" s="41">
        <v>2</v>
      </c>
      <c r="I55" s="23">
        <v>3</v>
      </c>
      <c r="J55" s="23">
        <v>1</v>
      </c>
      <c r="K55" s="41">
        <v>1</v>
      </c>
      <c r="L55" s="23">
        <v>1</v>
      </c>
      <c r="M55" s="23">
        <v>6</v>
      </c>
      <c r="N55" s="41">
        <v>5</v>
      </c>
      <c r="O55" s="23">
        <v>1</v>
      </c>
      <c r="P55" s="23">
        <v>4</v>
      </c>
      <c r="Q55" s="41">
        <v>6</v>
      </c>
      <c r="R55" s="23">
        <v>5</v>
      </c>
      <c r="S55" s="23">
        <v>6</v>
      </c>
      <c r="T55" s="41">
        <v>5</v>
      </c>
      <c r="U55" s="23">
        <v>6</v>
      </c>
      <c r="V55" s="23">
        <v>7</v>
      </c>
      <c r="W55" s="23">
        <v>6</v>
      </c>
      <c r="X55" s="42">
        <v>1</v>
      </c>
      <c r="Y55" s="23">
        <v>1</v>
      </c>
      <c r="Z55" s="41">
        <v>1</v>
      </c>
      <c r="AA55" s="23">
        <v>6</v>
      </c>
      <c r="AB55" s="23">
        <v>1</v>
      </c>
      <c r="AC55" s="41">
        <v>1</v>
      </c>
      <c r="AD55" s="23">
        <v>1</v>
      </c>
      <c r="AE55" s="23">
        <v>5</v>
      </c>
      <c r="AF55" s="41">
        <v>4</v>
      </c>
      <c r="AG55" s="23">
        <v>1</v>
      </c>
      <c r="AH55" s="23">
        <v>5</v>
      </c>
      <c r="AI55" s="41">
        <v>6</v>
      </c>
      <c r="AJ55" s="23">
        <v>5</v>
      </c>
      <c r="AK55" s="23">
        <v>5</v>
      </c>
      <c r="AL55" s="41">
        <v>6</v>
      </c>
      <c r="AM55" s="23">
        <v>7</v>
      </c>
      <c r="AN55" s="23">
        <v>6</v>
      </c>
      <c r="AO55" s="41">
        <v>5</v>
      </c>
    </row>
    <row r="56" spans="1:41" x14ac:dyDescent="0.15">
      <c r="A56" s="23" t="s">
        <v>11</v>
      </c>
      <c r="B56" s="23" t="s">
        <v>1</v>
      </c>
      <c r="C56" s="23" t="s">
        <v>2</v>
      </c>
      <c r="D56" s="23" t="s">
        <v>3</v>
      </c>
      <c r="E56" s="23"/>
      <c r="F56" s="40">
        <v>4</v>
      </c>
      <c r="G56" s="23">
        <v>4</v>
      </c>
      <c r="H56" s="41">
        <v>4</v>
      </c>
      <c r="I56" s="23">
        <v>1</v>
      </c>
      <c r="J56" s="23">
        <v>1</v>
      </c>
      <c r="K56" s="41">
        <v>1</v>
      </c>
      <c r="L56" s="23">
        <v>6</v>
      </c>
      <c r="M56" s="23">
        <v>6</v>
      </c>
      <c r="N56" s="41">
        <v>6</v>
      </c>
      <c r="O56" s="23">
        <v>2</v>
      </c>
      <c r="P56" s="23">
        <v>5</v>
      </c>
      <c r="Q56" s="41">
        <v>5</v>
      </c>
      <c r="R56" s="23">
        <v>7</v>
      </c>
      <c r="S56" s="23">
        <v>4</v>
      </c>
      <c r="T56" s="41">
        <v>5</v>
      </c>
      <c r="U56" s="23">
        <v>7</v>
      </c>
      <c r="V56" s="23">
        <v>7</v>
      </c>
      <c r="W56" s="23">
        <v>7</v>
      </c>
      <c r="X56" s="42">
        <v>4</v>
      </c>
      <c r="Y56" s="23">
        <v>4</v>
      </c>
      <c r="Z56" s="41">
        <v>4</v>
      </c>
      <c r="AA56" s="23">
        <v>5</v>
      </c>
      <c r="AB56" s="23">
        <v>1</v>
      </c>
      <c r="AC56" s="41">
        <v>1</v>
      </c>
      <c r="AD56" s="23">
        <v>6</v>
      </c>
      <c r="AE56" s="23">
        <v>7</v>
      </c>
      <c r="AF56" s="41">
        <v>6</v>
      </c>
      <c r="AG56" s="23">
        <v>1</v>
      </c>
      <c r="AH56" s="23">
        <v>5</v>
      </c>
      <c r="AI56" s="41">
        <v>4</v>
      </c>
      <c r="AJ56" s="23">
        <v>7</v>
      </c>
      <c r="AK56" s="23">
        <v>4</v>
      </c>
      <c r="AL56" s="41">
        <v>4</v>
      </c>
      <c r="AM56" s="23">
        <v>6</v>
      </c>
      <c r="AN56" s="23">
        <v>7</v>
      </c>
      <c r="AO56" s="41">
        <v>7</v>
      </c>
    </row>
    <row r="57" spans="1:41" x14ac:dyDescent="0.15">
      <c r="A57" s="23" t="s">
        <v>5</v>
      </c>
      <c r="B57" s="23" t="s">
        <v>6</v>
      </c>
      <c r="C57" s="23" t="s">
        <v>8</v>
      </c>
      <c r="D57" s="23" t="s">
        <v>3</v>
      </c>
      <c r="E57" s="23" t="s">
        <v>182</v>
      </c>
      <c r="F57" s="40">
        <v>1</v>
      </c>
      <c r="G57" s="23">
        <v>1</v>
      </c>
      <c r="H57" s="41">
        <v>3</v>
      </c>
      <c r="I57" s="23">
        <v>1</v>
      </c>
      <c r="J57" s="23">
        <v>1</v>
      </c>
      <c r="K57" s="41">
        <v>3</v>
      </c>
      <c r="L57" s="23">
        <v>7</v>
      </c>
      <c r="M57" s="23">
        <v>5</v>
      </c>
      <c r="N57" s="41">
        <v>6</v>
      </c>
      <c r="O57" s="23">
        <v>1</v>
      </c>
      <c r="P57" s="23">
        <v>4</v>
      </c>
      <c r="Q57" s="41">
        <v>6</v>
      </c>
      <c r="R57" s="23">
        <v>3</v>
      </c>
      <c r="S57" s="23">
        <v>1</v>
      </c>
      <c r="T57" s="41">
        <v>4</v>
      </c>
      <c r="U57" s="23">
        <v>6</v>
      </c>
      <c r="V57" s="23">
        <v>7</v>
      </c>
      <c r="W57" s="23">
        <v>7</v>
      </c>
      <c r="X57" s="42">
        <v>3</v>
      </c>
      <c r="Y57" s="23">
        <v>1</v>
      </c>
      <c r="Z57" s="41">
        <v>2</v>
      </c>
      <c r="AA57" s="23">
        <v>1</v>
      </c>
      <c r="AB57" s="23">
        <v>2</v>
      </c>
      <c r="AC57" s="41">
        <v>3</v>
      </c>
      <c r="AD57" s="23">
        <v>5</v>
      </c>
      <c r="AE57" s="23">
        <v>5</v>
      </c>
      <c r="AF57" s="41">
        <v>6</v>
      </c>
      <c r="AG57" s="23">
        <v>3</v>
      </c>
      <c r="AH57" s="23">
        <v>4</v>
      </c>
      <c r="AI57" s="41">
        <v>5</v>
      </c>
      <c r="AJ57" s="23">
        <v>3</v>
      </c>
      <c r="AK57" s="23">
        <v>2</v>
      </c>
      <c r="AL57" s="41">
        <v>4</v>
      </c>
      <c r="AM57" s="23">
        <v>6</v>
      </c>
      <c r="AN57" s="23">
        <v>7</v>
      </c>
      <c r="AO57" s="41">
        <v>7</v>
      </c>
    </row>
    <row r="58" spans="1:41" x14ac:dyDescent="0.15">
      <c r="A58" s="23" t="s">
        <v>5</v>
      </c>
      <c r="B58" s="23" t="s">
        <v>6</v>
      </c>
      <c r="C58" s="23" t="s">
        <v>8</v>
      </c>
      <c r="D58" s="23" t="s">
        <v>3</v>
      </c>
      <c r="E58" s="23">
        <v>30</v>
      </c>
      <c r="F58" s="40">
        <v>1</v>
      </c>
      <c r="G58" s="23">
        <v>1</v>
      </c>
      <c r="H58" s="41">
        <v>1</v>
      </c>
      <c r="I58" s="23">
        <v>1</v>
      </c>
      <c r="J58" s="23">
        <v>4</v>
      </c>
      <c r="K58" s="41">
        <v>1</v>
      </c>
      <c r="L58" s="23">
        <v>1</v>
      </c>
      <c r="M58" s="23">
        <v>1</v>
      </c>
      <c r="N58" s="41">
        <v>1</v>
      </c>
      <c r="O58" s="23">
        <v>1</v>
      </c>
      <c r="P58" s="23">
        <v>5</v>
      </c>
      <c r="Q58" s="41">
        <v>5</v>
      </c>
      <c r="R58" s="23">
        <v>5</v>
      </c>
      <c r="S58" s="23">
        <v>5</v>
      </c>
      <c r="T58" s="41">
        <v>1</v>
      </c>
      <c r="U58" s="23">
        <v>7</v>
      </c>
      <c r="V58" s="23">
        <v>5</v>
      </c>
      <c r="W58" s="23">
        <v>5</v>
      </c>
      <c r="X58" s="42">
        <v>1</v>
      </c>
      <c r="Y58" s="23">
        <v>1</v>
      </c>
      <c r="Z58" s="41">
        <v>1</v>
      </c>
      <c r="AA58" s="23">
        <v>5</v>
      </c>
      <c r="AB58" s="23">
        <v>5</v>
      </c>
      <c r="AC58" s="41">
        <v>1</v>
      </c>
      <c r="AD58" s="23">
        <v>1</v>
      </c>
      <c r="AE58" s="23">
        <v>1</v>
      </c>
      <c r="AF58" s="41">
        <v>1</v>
      </c>
      <c r="AG58" s="23">
        <v>1</v>
      </c>
      <c r="AH58" s="23">
        <v>5</v>
      </c>
      <c r="AI58" s="41">
        <v>5</v>
      </c>
      <c r="AJ58" s="23">
        <v>1</v>
      </c>
      <c r="AK58" s="23">
        <v>6</v>
      </c>
      <c r="AL58" s="41">
        <v>1</v>
      </c>
      <c r="AM58" s="23">
        <v>4</v>
      </c>
      <c r="AN58" s="23">
        <v>5</v>
      </c>
      <c r="AO58" s="41">
        <v>1</v>
      </c>
    </row>
    <row r="59" spans="1:41" x14ac:dyDescent="0.15">
      <c r="A59" s="23" t="s">
        <v>11</v>
      </c>
      <c r="B59" s="23" t="s">
        <v>6</v>
      </c>
      <c r="C59" s="23" t="s">
        <v>2</v>
      </c>
      <c r="D59" s="23" t="s">
        <v>18</v>
      </c>
      <c r="E59" s="23"/>
      <c r="F59" s="40">
        <v>6</v>
      </c>
      <c r="G59" s="23">
        <v>7</v>
      </c>
      <c r="H59" s="41">
        <v>7</v>
      </c>
      <c r="I59" s="23">
        <v>7</v>
      </c>
      <c r="J59" s="23">
        <v>1</v>
      </c>
      <c r="K59" s="41">
        <v>1</v>
      </c>
      <c r="L59" s="23">
        <v>4</v>
      </c>
      <c r="M59" s="23">
        <v>5</v>
      </c>
      <c r="N59" s="41">
        <v>5</v>
      </c>
      <c r="O59" s="23">
        <v>1</v>
      </c>
      <c r="P59" s="23">
        <v>4</v>
      </c>
      <c r="Q59" s="41">
        <v>2</v>
      </c>
      <c r="R59" s="23">
        <v>4</v>
      </c>
      <c r="S59" s="23">
        <v>2</v>
      </c>
      <c r="T59" s="41">
        <v>4</v>
      </c>
      <c r="U59" s="23">
        <v>6</v>
      </c>
      <c r="V59" s="23">
        <v>5</v>
      </c>
      <c r="W59" s="23">
        <v>5</v>
      </c>
      <c r="X59" s="42">
        <v>3</v>
      </c>
      <c r="Y59" s="23">
        <v>5</v>
      </c>
      <c r="Z59" s="41">
        <v>7</v>
      </c>
      <c r="AA59" s="23">
        <v>7</v>
      </c>
      <c r="AB59" s="23">
        <v>1</v>
      </c>
      <c r="AC59" s="41">
        <v>1</v>
      </c>
      <c r="AD59" s="23">
        <v>7</v>
      </c>
      <c r="AE59" s="23">
        <v>6</v>
      </c>
      <c r="AF59" s="41">
        <v>5</v>
      </c>
      <c r="AG59" s="23">
        <v>1</v>
      </c>
      <c r="AH59" s="23">
        <v>6</v>
      </c>
      <c r="AI59" s="41">
        <v>4</v>
      </c>
      <c r="AJ59" s="23">
        <v>7</v>
      </c>
      <c r="AK59" s="23">
        <v>6</v>
      </c>
      <c r="AL59" s="41">
        <v>6</v>
      </c>
      <c r="AM59" s="23">
        <v>7</v>
      </c>
      <c r="AN59" s="23">
        <v>7</v>
      </c>
      <c r="AO59" s="41">
        <v>5</v>
      </c>
    </row>
    <row r="60" spans="1:41" x14ac:dyDescent="0.15">
      <c r="A60" s="23" t="s">
        <v>5</v>
      </c>
      <c r="B60" s="23" t="s">
        <v>6</v>
      </c>
      <c r="C60" s="23" t="s">
        <v>2</v>
      </c>
      <c r="D60" s="23" t="s">
        <v>3</v>
      </c>
      <c r="E60" s="23" t="s">
        <v>20</v>
      </c>
      <c r="F60" s="40">
        <v>1</v>
      </c>
      <c r="G60" s="23">
        <v>4</v>
      </c>
      <c r="H60" s="41">
        <v>5</v>
      </c>
      <c r="I60" s="23">
        <v>5</v>
      </c>
      <c r="J60" s="23">
        <v>1</v>
      </c>
      <c r="K60" s="41">
        <v>4</v>
      </c>
      <c r="L60" s="23">
        <v>4</v>
      </c>
      <c r="M60" s="23">
        <v>7</v>
      </c>
      <c r="N60" s="41">
        <v>1</v>
      </c>
      <c r="O60" s="23">
        <v>4</v>
      </c>
      <c r="P60" s="23">
        <v>4</v>
      </c>
      <c r="Q60" s="41">
        <v>4</v>
      </c>
      <c r="R60" s="23">
        <v>7</v>
      </c>
      <c r="S60" s="23">
        <v>7</v>
      </c>
      <c r="T60" s="41">
        <v>7</v>
      </c>
      <c r="U60" s="23">
        <v>7</v>
      </c>
      <c r="V60" s="23">
        <v>7</v>
      </c>
      <c r="W60" s="23">
        <v>5</v>
      </c>
      <c r="X60" s="42">
        <v>1</v>
      </c>
      <c r="Y60" s="23">
        <v>1</v>
      </c>
      <c r="Z60" s="41">
        <v>5</v>
      </c>
      <c r="AA60" s="23">
        <v>6</v>
      </c>
      <c r="AB60" s="23">
        <v>1</v>
      </c>
      <c r="AC60" s="41">
        <v>1</v>
      </c>
      <c r="AD60" s="23">
        <v>7</v>
      </c>
      <c r="AE60" s="23">
        <v>7</v>
      </c>
      <c r="AF60" s="41">
        <v>4</v>
      </c>
      <c r="AG60" s="23">
        <v>3</v>
      </c>
      <c r="AH60" s="23">
        <v>4</v>
      </c>
      <c r="AI60" s="41">
        <v>4</v>
      </c>
      <c r="AJ60" s="23">
        <v>7</v>
      </c>
      <c r="AK60" s="23">
        <v>7</v>
      </c>
      <c r="AL60" s="41">
        <v>7</v>
      </c>
      <c r="AM60" s="23">
        <v>7</v>
      </c>
      <c r="AN60" s="23">
        <v>7</v>
      </c>
      <c r="AO60" s="41">
        <v>7</v>
      </c>
    </row>
    <row r="61" spans="1:41" x14ac:dyDescent="0.15">
      <c r="A61" s="23" t="s">
        <v>11</v>
      </c>
      <c r="B61" s="23" t="s">
        <v>1</v>
      </c>
      <c r="C61" s="23" t="s">
        <v>8</v>
      </c>
      <c r="D61" s="23" t="s">
        <v>18</v>
      </c>
      <c r="E61" s="23">
        <v>0</v>
      </c>
      <c r="F61" s="40">
        <v>6</v>
      </c>
      <c r="G61" s="23">
        <v>5</v>
      </c>
      <c r="H61" s="41">
        <v>5</v>
      </c>
      <c r="I61" s="23">
        <v>6</v>
      </c>
      <c r="J61" s="23">
        <v>4</v>
      </c>
      <c r="K61" s="41">
        <v>1</v>
      </c>
      <c r="L61" s="23">
        <v>1</v>
      </c>
      <c r="M61" s="23">
        <v>2</v>
      </c>
      <c r="N61" s="41">
        <v>2</v>
      </c>
      <c r="O61" s="23">
        <v>1</v>
      </c>
      <c r="P61" s="23">
        <v>2</v>
      </c>
      <c r="Q61" s="41">
        <v>2</v>
      </c>
      <c r="R61" s="23">
        <v>2</v>
      </c>
      <c r="S61" s="23">
        <v>2</v>
      </c>
      <c r="T61" s="41">
        <v>2</v>
      </c>
      <c r="U61" s="23">
        <v>7</v>
      </c>
      <c r="V61" s="23">
        <v>5</v>
      </c>
      <c r="W61" s="23">
        <v>5</v>
      </c>
      <c r="X61" s="42">
        <v>5</v>
      </c>
      <c r="Y61" s="23">
        <v>4</v>
      </c>
      <c r="Z61" s="41">
        <v>5</v>
      </c>
      <c r="AA61" s="23">
        <v>6</v>
      </c>
      <c r="AB61" s="23">
        <v>1</v>
      </c>
      <c r="AC61" s="41">
        <v>2</v>
      </c>
      <c r="AD61" s="23">
        <v>1</v>
      </c>
      <c r="AE61" s="23">
        <v>2</v>
      </c>
      <c r="AF61" s="41">
        <v>1</v>
      </c>
      <c r="AG61" s="23">
        <v>1</v>
      </c>
      <c r="AH61" s="23">
        <v>2</v>
      </c>
      <c r="AI61" s="41">
        <v>1</v>
      </c>
      <c r="AJ61" s="23">
        <v>1</v>
      </c>
      <c r="AK61" s="23">
        <v>1</v>
      </c>
      <c r="AL61" s="41">
        <v>1</v>
      </c>
      <c r="AM61" s="23">
        <v>5</v>
      </c>
      <c r="AN61" s="23">
        <v>4</v>
      </c>
      <c r="AO61" s="41">
        <v>4</v>
      </c>
    </row>
    <row r="62" spans="1:41" x14ac:dyDescent="0.15">
      <c r="A62" s="23" t="s">
        <v>11</v>
      </c>
      <c r="B62" s="23" t="s">
        <v>1</v>
      </c>
      <c r="C62" s="23" t="s">
        <v>14</v>
      </c>
      <c r="D62" s="23" t="s">
        <v>3</v>
      </c>
      <c r="E62" s="23">
        <v>200</v>
      </c>
      <c r="F62" s="40">
        <v>2</v>
      </c>
      <c r="G62" s="23">
        <v>2</v>
      </c>
      <c r="H62" s="41">
        <v>2</v>
      </c>
      <c r="I62" s="23">
        <v>5</v>
      </c>
      <c r="J62" s="23">
        <v>1</v>
      </c>
      <c r="K62" s="41">
        <v>3</v>
      </c>
      <c r="L62" s="23">
        <v>2</v>
      </c>
      <c r="M62" s="23">
        <v>5</v>
      </c>
      <c r="N62" s="41">
        <v>2</v>
      </c>
      <c r="O62" s="23">
        <v>5</v>
      </c>
      <c r="P62" s="23">
        <v>5</v>
      </c>
      <c r="Q62" s="41">
        <v>3</v>
      </c>
      <c r="R62" s="23">
        <v>7</v>
      </c>
      <c r="S62" s="23">
        <v>6</v>
      </c>
      <c r="T62" s="41">
        <v>6</v>
      </c>
      <c r="U62" s="23">
        <v>7</v>
      </c>
      <c r="V62" s="23">
        <v>6</v>
      </c>
      <c r="W62" s="23">
        <v>4</v>
      </c>
      <c r="X62" s="42">
        <v>3</v>
      </c>
      <c r="Y62" s="23">
        <v>2</v>
      </c>
      <c r="Z62" s="41">
        <v>1</v>
      </c>
      <c r="AA62" s="23">
        <v>5</v>
      </c>
      <c r="AB62" s="23">
        <v>1</v>
      </c>
      <c r="AC62" s="41">
        <v>3</v>
      </c>
      <c r="AD62" s="23">
        <v>2</v>
      </c>
      <c r="AE62" s="23">
        <v>2</v>
      </c>
      <c r="AF62" s="41">
        <v>3</v>
      </c>
      <c r="AG62" s="23">
        <v>5</v>
      </c>
      <c r="AH62" s="23">
        <v>5</v>
      </c>
      <c r="AI62" s="41">
        <v>5</v>
      </c>
      <c r="AJ62" s="23">
        <v>7</v>
      </c>
      <c r="AK62" s="23">
        <v>3</v>
      </c>
      <c r="AL62" s="41">
        <v>6</v>
      </c>
      <c r="AM62" s="23">
        <v>7</v>
      </c>
      <c r="AN62" s="23">
        <v>6</v>
      </c>
      <c r="AO62" s="41">
        <v>5</v>
      </c>
    </row>
    <row r="63" spans="1:41" x14ac:dyDescent="0.15">
      <c r="A63" s="23" t="s">
        <v>0</v>
      </c>
      <c r="B63" s="23" t="s">
        <v>1</v>
      </c>
      <c r="C63" s="23" t="s">
        <v>2</v>
      </c>
      <c r="D63" s="23" t="s">
        <v>12</v>
      </c>
      <c r="E63" s="23" t="s">
        <v>174</v>
      </c>
      <c r="F63" s="40">
        <v>5</v>
      </c>
      <c r="G63" s="23">
        <v>4</v>
      </c>
      <c r="H63" s="41">
        <v>4</v>
      </c>
      <c r="I63" s="23">
        <v>1</v>
      </c>
      <c r="J63" s="23">
        <v>1</v>
      </c>
      <c r="K63" s="41">
        <v>1</v>
      </c>
      <c r="L63" s="23">
        <v>1</v>
      </c>
      <c r="M63" s="23">
        <v>2</v>
      </c>
      <c r="N63" s="41">
        <v>1</v>
      </c>
      <c r="O63" s="23">
        <v>1</v>
      </c>
      <c r="P63" s="23">
        <v>7</v>
      </c>
      <c r="Q63" s="41">
        <v>5</v>
      </c>
      <c r="R63" s="23">
        <v>3</v>
      </c>
      <c r="S63" s="23">
        <v>5</v>
      </c>
      <c r="T63" s="41">
        <v>5</v>
      </c>
      <c r="U63" s="23">
        <v>5</v>
      </c>
      <c r="V63" s="23">
        <v>5</v>
      </c>
      <c r="W63" s="23">
        <v>5</v>
      </c>
      <c r="X63" s="42">
        <v>6</v>
      </c>
      <c r="Y63" s="23">
        <v>5</v>
      </c>
      <c r="Z63" s="41">
        <v>6</v>
      </c>
      <c r="AA63" s="23">
        <v>3</v>
      </c>
      <c r="AB63" s="23">
        <v>1</v>
      </c>
      <c r="AC63" s="41">
        <v>1</v>
      </c>
      <c r="AD63" s="23">
        <v>1</v>
      </c>
      <c r="AE63" s="23">
        <v>2</v>
      </c>
      <c r="AF63" s="41">
        <v>3</v>
      </c>
      <c r="AG63" s="23">
        <v>1</v>
      </c>
      <c r="AH63" s="23">
        <v>6</v>
      </c>
      <c r="AI63" s="41">
        <v>6</v>
      </c>
      <c r="AJ63" s="23">
        <v>3</v>
      </c>
      <c r="AK63" s="23">
        <v>4</v>
      </c>
      <c r="AL63" s="41">
        <v>3</v>
      </c>
      <c r="AM63" s="23">
        <v>5</v>
      </c>
      <c r="AN63" s="23">
        <v>6</v>
      </c>
      <c r="AO63" s="41">
        <v>6</v>
      </c>
    </row>
    <row r="64" spans="1:41" x14ac:dyDescent="0.15">
      <c r="A64" s="23" t="s">
        <v>0</v>
      </c>
      <c r="B64" s="23" t="s">
        <v>1</v>
      </c>
      <c r="C64" s="23" t="s">
        <v>2</v>
      </c>
      <c r="D64" s="23" t="s">
        <v>3</v>
      </c>
      <c r="E64" s="23">
        <v>700</v>
      </c>
      <c r="F64" s="40">
        <v>1</v>
      </c>
      <c r="G64" s="23">
        <v>3</v>
      </c>
      <c r="H64" s="41">
        <v>2</v>
      </c>
      <c r="I64" s="23">
        <v>3</v>
      </c>
      <c r="J64" s="23">
        <v>2</v>
      </c>
      <c r="K64" s="41">
        <v>2</v>
      </c>
      <c r="L64" s="23">
        <v>1</v>
      </c>
      <c r="M64" s="23">
        <v>6</v>
      </c>
      <c r="N64" s="41">
        <v>3</v>
      </c>
      <c r="O64" s="23">
        <v>2</v>
      </c>
      <c r="P64" s="23">
        <v>4</v>
      </c>
      <c r="Q64" s="41">
        <v>7</v>
      </c>
      <c r="R64" s="23">
        <v>7</v>
      </c>
      <c r="S64" s="23">
        <v>7</v>
      </c>
      <c r="T64" s="41">
        <v>7</v>
      </c>
      <c r="U64" s="23">
        <v>4</v>
      </c>
      <c r="V64" s="23">
        <v>6</v>
      </c>
      <c r="W64" s="23">
        <v>6</v>
      </c>
      <c r="X64" s="42">
        <v>1</v>
      </c>
      <c r="Y64" s="23">
        <v>1</v>
      </c>
      <c r="Z64" s="41">
        <v>2</v>
      </c>
      <c r="AA64" s="23">
        <v>4</v>
      </c>
      <c r="AB64" s="23">
        <v>3</v>
      </c>
      <c r="AC64" s="41">
        <v>4</v>
      </c>
      <c r="AD64" s="23">
        <v>2</v>
      </c>
      <c r="AE64" s="23">
        <v>4</v>
      </c>
      <c r="AF64" s="41">
        <v>4</v>
      </c>
      <c r="AG64" s="23">
        <v>2</v>
      </c>
      <c r="AH64" s="23">
        <v>6</v>
      </c>
      <c r="AI64" s="41">
        <v>7</v>
      </c>
      <c r="AJ64" s="23">
        <v>6</v>
      </c>
      <c r="AK64" s="23">
        <v>7</v>
      </c>
      <c r="AL64" s="41">
        <v>7</v>
      </c>
      <c r="AM64" s="23">
        <v>4</v>
      </c>
      <c r="AN64" s="23">
        <v>7</v>
      </c>
      <c r="AO64" s="41">
        <v>6</v>
      </c>
    </row>
    <row r="65" spans="1:41" x14ac:dyDescent="0.15">
      <c r="A65" s="23" t="s">
        <v>11</v>
      </c>
      <c r="B65" s="23" t="s">
        <v>6</v>
      </c>
      <c r="C65" s="23" t="s">
        <v>2</v>
      </c>
      <c r="D65" s="23" t="s">
        <v>18</v>
      </c>
      <c r="E65" s="23">
        <v>1000</v>
      </c>
      <c r="F65" s="40">
        <v>4</v>
      </c>
      <c r="G65" s="23">
        <v>4</v>
      </c>
      <c r="H65" s="41">
        <v>7</v>
      </c>
      <c r="I65" s="23">
        <v>3</v>
      </c>
      <c r="J65" s="23">
        <v>1</v>
      </c>
      <c r="K65" s="41">
        <v>3</v>
      </c>
      <c r="L65" s="23">
        <v>4</v>
      </c>
      <c r="M65" s="23">
        <v>5</v>
      </c>
      <c r="N65" s="41">
        <v>3</v>
      </c>
      <c r="O65" s="23">
        <v>1</v>
      </c>
      <c r="P65" s="23">
        <v>4</v>
      </c>
      <c r="Q65" s="41">
        <v>3</v>
      </c>
      <c r="R65" s="23">
        <v>4</v>
      </c>
      <c r="S65" s="23">
        <v>3</v>
      </c>
      <c r="T65" s="41">
        <v>3</v>
      </c>
      <c r="U65" s="23">
        <v>7</v>
      </c>
      <c r="V65" s="23">
        <v>4</v>
      </c>
      <c r="W65" s="23">
        <v>3</v>
      </c>
      <c r="X65" s="42">
        <v>4</v>
      </c>
      <c r="Y65" s="23">
        <v>4</v>
      </c>
      <c r="Z65" s="41">
        <v>7</v>
      </c>
      <c r="AA65" s="23">
        <v>6</v>
      </c>
      <c r="AB65" s="23">
        <v>1</v>
      </c>
      <c r="AC65" s="41">
        <v>2</v>
      </c>
      <c r="AD65" s="23">
        <v>3</v>
      </c>
      <c r="AE65" s="23">
        <v>4</v>
      </c>
      <c r="AF65" s="41">
        <v>2</v>
      </c>
      <c r="AG65" s="23">
        <v>1</v>
      </c>
      <c r="AH65" s="23">
        <v>4</v>
      </c>
      <c r="AI65" s="41">
        <v>4</v>
      </c>
      <c r="AJ65" s="23">
        <v>4</v>
      </c>
      <c r="AK65" s="23">
        <v>3</v>
      </c>
      <c r="AL65" s="41">
        <v>3</v>
      </c>
      <c r="AM65" s="23">
        <v>5</v>
      </c>
      <c r="AN65" s="23">
        <v>3</v>
      </c>
      <c r="AO65" s="41">
        <v>3</v>
      </c>
    </row>
    <row r="66" spans="1:41" x14ac:dyDescent="0.15">
      <c r="A66" s="23" t="s">
        <v>0</v>
      </c>
      <c r="B66" s="23" t="s">
        <v>1</v>
      </c>
      <c r="C66" s="23" t="s">
        <v>2</v>
      </c>
      <c r="D66" s="23" t="s">
        <v>3</v>
      </c>
      <c r="E66" s="23" t="s">
        <v>21</v>
      </c>
      <c r="F66" s="40">
        <v>3</v>
      </c>
      <c r="G66" s="23">
        <v>2</v>
      </c>
      <c r="H66" s="41">
        <v>2</v>
      </c>
      <c r="I66" s="23">
        <v>1</v>
      </c>
      <c r="J66" s="23">
        <v>1</v>
      </c>
      <c r="K66" s="41">
        <v>1</v>
      </c>
      <c r="L66" s="23">
        <v>6</v>
      </c>
      <c r="M66" s="23">
        <v>6</v>
      </c>
      <c r="N66" s="41">
        <v>2</v>
      </c>
      <c r="O66" s="23">
        <v>1</v>
      </c>
      <c r="P66" s="23">
        <v>2</v>
      </c>
      <c r="Q66" s="41">
        <v>5</v>
      </c>
      <c r="R66" s="23">
        <v>6</v>
      </c>
      <c r="S66" s="23">
        <v>6</v>
      </c>
      <c r="T66" s="41">
        <v>7</v>
      </c>
      <c r="U66" s="23">
        <v>6</v>
      </c>
      <c r="V66" s="23">
        <v>7</v>
      </c>
      <c r="W66" s="23">
        <v>7</v>
      </c>
      <c r="X66" s="42">
        <v>2</v>
      </c>
      <c r="Y66" s="23">
        <v>2</v>
      </c>
      <c r="Z66" s="41">
        <v>2</v>
      </c>
      <c r="AA66" s="23">
        <v>3</v>
      </c>
      <c r="AB66" s="23">
        <v>1</v>
      </c>
      <c r="AC66" s="41">
        <v>1</v>
      </c>
      <c r="AD66" s="23">
        <v>5</v>
      </c>
      <c r="AE66" s="23">
        <v>6</v>
      </c>
      <c r="AF66" s="41">
        <v>2</v>
      </c>
      <c r="AG66" s="23">
        <v>1</v>
      </c>
      <c r="AH66" s="23">
        <v>3</v>
      </c>
      <c r="AI66" s="41">
        <v>5</v>
      </c>
      <c r="AJ66" s="23">
        <v>7</v>
      </c>
      <c r="AK66" s="23">
        <v>7</v>
      </c>
      <c r="AL66" s="41">
        <v>7</v>
      </c>
      <c r="AM66" s="23">
        <v>6</v>
      </c>
      <c r="AN66" s="23">
        <v>7</v>
      </c>
      <c r="AO66" s="41">
        <v>7</v>
      </c>
    </row>
    <row r="67" spans="1:41" x14ac:dyDescent="0.15">
      <c r="A67" s="23" t="s">
        <v>0</v>
      </c>
      <c r="B67" s="23" t="s">
        <v>1</v>
      </c>
      <c r="C67" s="23" t="s">
        <v>2</v>
      </c>
      <c r="D67" s="23" t="s">
        <v>3</v>
      </c>
      <c r="E67" s="23">
        <v>1200</v>
      </c>
      <c r="F67" s="40">
        <v>2</v>
      </c>
      <c r="G67" s="23">
        <v>3</v>
      </c>
      <c r="H67" s="41">
        <v>1</v>
      </c>
      <c r="I67" s="23">
        <v>1</v>
      </c>
      <c r="J67" s="23">
        <v>1</v>
      </c>
      <c r="K67" s="41">
        <v>1</v>
      </c>
      <c r="L67" s="23">
        <v>4</v>
      </c>
      <c r="M67" s="23">
        <v>6</v>
      </c>
      <c r="N67" s="41">
        <v>5</v>
      </c>
      <c r="O67" s="23">
        <v>1</v>
      </c>
      <c r="P67" s="23">
        <v>5</v>
      </c>
      <c r="Q67" s="41">
        <v>7</v>
      </c>
      <c r="R67" s="23">
        <v>7</v>
      </c>
      <c r="S67" s="23">
        <v>7</v>
      </c>
      <c r="T67" s="41">
        <v>7</v>
      </c>
      <c r="U67" s="23">
        <v>7</v>
      </c>
      <c r="V67" s="23">
        <v>7</v>
      </c>
      <c r="W67" s="23">
        <v>5</v>
      </c>
      <c r="X67" s="42">
        <v>1</v>
      </c>
      <c r="Y67" s="23">
        <v>1</v>
      </c>
      <c r="Z67" s="41">
        <v>1</v>
      </c>
      <c r="AA67" s="23">
        <v>5</v>
      </c>
      <c r="AB67" s="23">
        <v>1</v>
      </c>
      <c r="AC67" s="41">
        <v>1</v>
      </c>
      <c r="AD67" s="23">
        <v>1</v>
      </c>
      <c r="AE67" s="23">
        <v>5</v>
      </c>
      <c r="AF67" s="41">
        <v>5</v>
      </c>
      <c r="AG67" s="23">
        <v>1</v>
      </c>
      <c r="AH67" s="23">
        <v>6</v>
      </c>
      <c r="AI67" s="41">
        <v>6</v>
      </c>
      <c r="AJ67" s="23">
        <v>6</v>
      </c>
      <c r="AK67" s="23">
        <v>6</v>
      </c>
      <c r="AL67" s="41">
        <v>5</v>
      </c>
      <c r="AM67" s="23">
        <v>6</v>
      </c>
      <c r="AN67" s="23">
        <v>6</v>
      </c>
      <c r="AO67" s="41">
        <v>6</v>
      </c>
    </row>
    <row r="68" spans="1:41" x14ac:dyDescent="0.15">
      <c r="A68" s="23" t="s">
        <v>5</v>
      </c>
      <c r="B68" s="23" t="s">
        <v>1</v>
      </c>
      <c r="C68" s="23" t="s">
        <v>8</v>
      </c>
      <c r="D68" s="23" t="s">
        <v>3</v>
      </c>
      <c r="E68" s="23">
        <v>700</v>
      </c>
      <c r="F68" s="40">
        <v>2</v>
      </c>
      <c r="G68" s="23">
        <v>1</v>
      </c>
      <c r="H68" s="41">
        <v>1</v>
      </c>
      <c r="I68" s="23">
        <v>5</v>
      </c>
      <c r="J68" s="23">
        <v>1</v>
      </c>
      <c r="K68" s="41">
        <v>4</v>
      </c>
      <c r="L68" s="23">
        <v>3</v>
      </c>
      <c r="M68" s="23">
        <v>5</v>
      </c>
      <c r="N68" s="41">
        <v>4</v>
      </c>
      <c r="O68" s="23">
        <v>1</v>
      </c>
      <c r="P68" s="23">
        <v>5</v>
      </c>
      <c r="Q68" s="41">
        <v>5</v>
      </c>
      <c r="R68" s="23">
        <v>7</v>
      </c>
      <c r="S68" s="23">
        <v>7</v>
      </c>
      <c r="T68" s="41">
        <v>7</v>
      </c>
      <c r="U68" s="23">
        <v>7</v>
      </c>
      <c r="V68" s="23">
        <v>7</v>
      </c>
      <c r="W68" s="23">
        <v>7</v>
      </c>
      <c r="X68" s="42">
        <v>1</v>
      </c>
      <c r="Y68" s="23">
        <v>1</v>
      </c>
      <c r="Z68" s="41">
        <v>1</v>
      </c>
      <c r="AA68" s="23">
        <v>5</v>
      </c>
      <c r="AB68" s="23">
        <v>1</v>
      </c>
      <c r="AC68" s="41">
        <v>1</v>
      </c>
      <c r="AD68" s="23">
        <v>3</v>
      </c>
      <c r="AE68" s="23">
        <v>4</v>
      </c>
      <c r="AF68" s="41">
        <v>5</v>
      </c>
      <c r="AG68" s="23">
        <v>4</v>
      </c>
      <c r="AH68" s="23">
        <v>5</v>
      </c>
      <c r="AI68" s="41">
        <v>5</v>
      </c>
      <c r="AJ68" s="23">
        <v>7</v>
      </c>
      <c r="AK68" s="23">
        <v>7</v>
      </c>
      <c r="AL68" s="41">
        <v>7</v>
      </c>
      <c r="AM68" s="23">
        <v>7</v>
      </c>
      <c r="AN68" s="23">
        <v>7</v>
      </c>
      <c r="AO68" s="41">
        <v>6</v>
      </c>
    </row>
    <row r="69" spans="1:41" x14ac:dyDescent="0.15">
      <c r="A69" s="23" t="s">
        <v>11</v>
      </c>
      <c r="B69" s="23" t="s">
        <v>6</v>
      </c>
      <c r="C69" s="23" t="s">
        <v>14</v>
      </c>
      <c r="D69" s="23" t="s">
        <v>18</v>
      </c>
      <c r="E69" s="23">
        <v>297</v>
      </c>
      <c r="F69" s="40">
        <v>4</v>
      </c>
      <c r="G69" s="23">
        <v>4</v>
      </c>
      <c r="H69" s="41">
        <v>3</v>
      </c>
      <c r="I69" s="23">
        <v>1</v>
      </c>
      <c r="J69" s="23">
        <v>1</v>
      </c>
      <c r="K69" s="41">
        <v>1</v>
      </c>
      <c r="L69" s="23">
        <v>2</v>
      </c>
      <c r="M69" s="23">
        <v>3</v>
      </c>
      <c r="N69" s="41">
        <v>3</v>
      </c>
      <c r="O69" s="23">
        <v>1</v>
      </c>
      <c r="P69" s="23">
        <v>4</v>
      </c>
      <c r="Q69" s="41">
        <v>7</v>
      </c>
      <c r="R69" s="23">
        <v>7</v>
      </c>
      <c r="S69" s="23">
        <v>6</v>
      </c>
      <c r="T69" s="41">
        <v>7</v>
      </c>
      <c r="U69" s="23">
        <v>7</v>
      </c>
      <c r="V69" s="23">
        <v>7</v>
      </c>
      <c r="W69" s="23">
        <v>7</v>
      </c>
      <c r="X69" s="42">
        <v>6</v>
      </c>
      <c r="Y69" s="23">
        <v>7</v>
      </c>
      <c r="Z69" s="41">
        <v>5</v>
      </c>
      <c r="AA69" s="23">
        <v>6</v>
      </c>
      <c r="AB69" s="23">
        <v>1</v>
      </c>
      <c r="AC69" s="41">
        <v>1</v>
      </c>
      <c r="AD69" s="23">
        <v>2</v>
      </c>
      <c r="AE69" s="23">
        <v>5</v>
      </c>
      <c r="AF69" s="41">
        <v>4</v>
      </c>
      <c r="AG69" s="23">
        <v>1</v>
      </c>
      <c r="AH69" s="23">
        <v>2</v>
      </c>
      <c r="AI69" s="41">
        <v>3</v>
      </c>
      <c r="AJ69" s="23">
        <v>5</v>
      </c>
      <c r="AK69" s="23">
        <v>3</v>
      </c>
      <c r="AL69" s="41">
        <v>3</v>
      </c>
      <c r="AM69" s="23">
        <v>5</v>
      </c>
      <c r="AN69" s="23">
        <v>5</v>
      </c>
      <c r="AO69" s="41">
        <v>4</v>
      </c>
    </row>
    <row r="70" spans="1:41" x14ac:dyDescent="0.15">
      <c r="A70" s="23" t="s">
        <v>11</v>
      </c>
      <c r="B70" s="23" t="s">
        <v>6</v>
      </c>
      <c r="C70" s="23" t="s">
        <v>8</v>
      </c>
      <c r="D70" s="23" t="s">
        <v>3</v>
      </c>
      <c r="E70" s="23"/>
      <c r="F70" s="40">
        <v>7</v>
      </c>
      <c r="G70" s="23">
        <v>4</v>
      </c>
      <c r="H70" s="41">
        <v>2</v>
      </c>
      <c r="I70" s="23">
        <v>4</v>
      </c>
      <c r="J70" s="23">
        <v>1</v>
      </c>
      <c r="K70" s="41">
        <v>1</v>
      </c>
      <c r="L70" s="23">
        <v>4</v>
      </c>
      <c r="M70" s="23">
        <v>1</v>
      </c>
      <c r="N70" s="41">
        <v>1</v>
      </c>
      <c r="O70" s="23">
        <v>1</v>
      </c>
      <c r="P70" s="23">
        <v>1</v>
      </c>
      <c r="Q70" s="41">
        <v>1</v>
      </c>
      <c r="R70" s="23">
        <v>1</v>
      </c>
      <c r="S70" s="23">
        <v>1</v>
      </c>
      <c r="T70" s="41">
        <v>1</v>
      </c>
      <c r="U70" s="23">
        <v>2</v>
      </c>
      <c r="V70" s="23">
        <v>2</v>
      </c>
      <c r="W70" s="23">
        <v>1</v>
      </c>
      <c r="X70" s="42">
        <v>7</v>
      </c>
      <c r="Y70" s="23">
        <v>2</v>
      </c>
      <c r="Z70" s="41">
        <v>2</v>
      </c>
      <c r="AA70" s="23">
        <v>2</v>
      </c>
      <c r="AB70" s="23">
        <v>1</v>
      </c>
      <c r="AC70" s="41">
        <v>1</v>
      </c>
      <c r="AD70" s="23">
        <v>4</v>
      </c>
      <c r="AE70" s="23">
        <v>1</v>
      </c>
      <c r="AF70" s="41">
        <v>1</v>
      </c>
      <c r="AG70" s="23">
        <v>1</v>
      </c>
      <c r="AH70" s="23">
        <v>1</v>
      </c>
      <c r="AI70" s="41">
        <v>1</v>
      </c>
      <c r="AJ70" s="23">
        <v>1</v>
      </c>
      <c r="AK70" s="23">
        <v>1</v>
      </c>
      <c r="AL70" s="41">
        <v>1</v>
      </c>
      <c r="AM70" s="23">
        <v>2</v>
      </c>
      <c r="AN70" s="23">
        <v>2</v>
      </c>
      <c r="AO70" s="41">
        <v>1</v>
      </c>
    </row>
    <row r="71" spans="1:41" x14ac:dyDescent="0.15">
      <c r="A71" s="23" t="s">
        <v>0</v>
      </c>
      <c r="B71" s="23" t="s">
        <v>6</v>
      </c>
      <c r="C71" s="23" t="s">
        <v>2</v>
      </c>
      <c r="D71" s="23" t="s">
        <v>3</v>
      </c>
      <c r="E71" s="23" t="s">
        <v>22</v>
      </c>
      <c r="F71" s="40">
        <v>1</v>
      </c>
      <c r="G71" s="23">
        <v>1</v>
      </c>
      <c r="H71" s="41">
        <v>1</v>
      </c>
      <c r="I71" s="23">
        <v>1</v>
      </c>
      <c r="J71" s="23">
        <v>1</v>
      </c>
      <c r="K71" s="41">
        <v>1</v>
      </c>
      <c r="L71" s="23">
        <v>2</v>
      </c>
      <c r="M71" s="23">
        <v>4</v>
      </c>
      <c r="N71" s="41">
        <v>1</v>
      </c>
      <c r="O71" s="23">
        <v>1</v>
      </c>
      <c r="P71" s="23">
        <v>1</v>
      </c>
      <c r="Q71" s="41">
        <v>6</v>
      </c>
      <c r="R71" s="23">
        <v>6</v>
      </c>
      <c r="S71" s="23">
        <v>4</v>
      </c>
      <c r="T71" s="41">
        <v>7</v>
      </c>
      <c r="U71" s="23">
        <v>7</v>
      </c>
      <c r="V71" s="23">
        <v>6</v>
      </c>
      <c r="W71" s="23">
        <v>4</v>
      </c>
      <c r="X71" s="42">
        <v>1</v>
      </c>
      <c r="Y71" s="23">
        <v>1</v>
      </c>
      <c r="Z71" s="41">
        <v>1</v>
      </c>
      <c r="AA71" s="23">
        <v>1</v>
      </c>
      <c r="AB71" s="23">
        <v>1</v>
      </c>
      <c r="AC71" s="41">
        <v>1</v>
      </c>
      <c r="AD71" s="23">
        <v>1</v>
      </c>
      <c r="AE71" s="23">
        <v>4</v>
      </c>
      <c r="AF71" s="41">
        <v>4</v>
      </c>
      <c r="AG71" s="23">
        <v>1</v>
      </c>
      <c r="AH71" s="23">
        <v>2</v>
      </c>
      <c r="AI71" s="41">
        <v>5</v>
      </c>
      <c r="AJ71" s="23">
        <v>6</v>
      </c>
      <c r="AK71" s="23">
        <v>5</v>
      </c>
      <c r="AL71" s="41">
        <v>6</v>
      </c>
      <c r="AM71" s="23">
        <v>7</v>
      </c>
      <c r="AN71" s="23">
        <v>7</v>
      </c>
      <c r="AO71" s="41">
        <v>5</v>
      </c>
    </row>
    <row r="72" spans="1:41" x14ac:dyDescent="0.15">
      <c r="A72" s="23" t="s">
        <v>11</v>
      </c>
      <c r="B72" s="23" t="s">
        <v>6</v>
      </c>
      <c r="C72" s="23" t="s">
        <v>8</v>
      </c>
      <c r="D72" s="23" t="s">
        <v>3</v>
      </c>
      <c r="E72" s="23"/>
      <c r="F72" s="40">
        <v>1</v>
      </c>
      <c r="G72" s="23">
        <v>1</v>
      </c>
      <c r="H72" s="41">
        <v>1</v>
      </c>
      <c r="I72" s="23">
        <v>3</v>
      </c>
      <c r="J72" s="23">
        <v>3</v>
      </c>
      <c r="K72" s="41">
        <v>1</v>
      </c>
      <c r="L72" s="23">
        <v>1</v>
      </c>
      <c r="M72" s="23">
        <v>1</v>
      </c>
      <c r="N72" s="41">
        <v>1</v>
      </c>
      <c r="O72" s="23">
        <v>1</v>
      </c>
      <c r="P72" s="23">
        <v>1</v>
      </c>
      <c r="Q72" s="41">
        <v>5</v>
      </c>
      <c r="R72" s="23">
        <v>5</v>
      </c>
      <c r="S72" s="23">
        <v>1</v>
      </c>
      <c r="T72" s="41">
        <v>4</v>
      </c>
      <c r="U72" s="23">
        <v>5</v>
      </c>
      <c r="V72" s="23">
        <v>6</v>
      </c>
      <c r="W72" s="23">
        <v>5</v>
      </c>
      <c r="X72" s="42">
        <v>1</v>
      </c>
      <c r="Y72" s="23">
        <v>1</v>
      </c>
      <c r="Z72" s="41">
        <v>1</v>
      </c>
      <c r="AA72" s="23">
        <v>3</v>
      </c>
      <c r="AB72" s="23">
        <v>1</v>
      </c>
      <c r="AC72" s="41">
        <v>1</v>
      </c>
      <c r="AD72" s="23">
        <v>1</v>
      </c>
      <c r="AE72" s="23">
        <v>1</v>
      </c>
      <c r="AF72" s="41">
        <v>1</v>
      </c>
      <c r="AG72" s="23">
        <v>1</v>
      </c>
      <c r="AH72" s="23">
        <v>1</v>
      </c>
      <c r="AI72" s="41">
        <v>1</v>
      </c>
      <c r="AJ72" s="23">
        <v>1</v>
      </c>
      <c r="AK72" s="23">
        <v>1</v>
      </c>
      <c r="AL72" s="41">
        <v>1</v>
      </c>
      <c r="AM72" s="23">
        <v>5</v>
      </c>
      <c r="AN72" s="23">
        <v>5</v>
      </c>
      <c r="AO72" s="41">
        <v>5</v>
      </c>
    </row>
    <row r="73" spans="1:41" x14ac:dyDescent="0.15">
      <c r="A73" s="23" t="s">
        <v>5</v>
      </c>
      <c r="B73" s="23" t="s">
        <v>1</v>
      </c>
      <c r="C73" s="23" t="s">
        <v>2</v>
      </c>
      <c r="D73" s="23" t="s">
        <v>3</v>
      </c>
      <c r="E73" s="23">
        <v>400</v>
      </c>
      <c r="F73" s="40">
        <v>6</v>
      </c>
      <c r="G73" s="23">
        <v>7</v>
      </c>
      <c r="H73" s="41">
        <v>5</v>
      </c>
      <c r="I73" s="23">
        <v>6</v>
      </c>
      <c r="J73" s="23">
        <v>1</v>
      </c>
      <c r="K73" s="41">
        <v>1</v>
      </c>
      <c r="L73" s="23">
        <v>7</v>
      </c>
      <c r="M73" s="23">
        <v>7</v>
      </c>
      <c r="N73" s="41">
        <v>1</v>
      </c>
      <c r="O73" s="23">
        <v>1</v>
      </c>
      <c r="P73" s="23">
        <v>7</v>
      </c>
      <c r="Q73" s="41">
        <v>7</v>
      </c>
      <c r="R73" s="23">
        <v>5</v>
      </c>
      <c r="S73" s="23">
        <v>7</v>
      </c>
      <c r="T73" s="41">
        <v>7</v>
      </c>
      <c r="U73" s="23">
        <v>7</v>
      </c>
      <c r="V73" s="23">
        <v>7</v>
      </c>
      <c r="W73" s="23">
        <v>7</v>
      </c>
      <c r="X73" s="42">
        <v>7</v>
      </c>
      <c r="Y73" s="23">
        <v>7</v>
      </c>
      <c r="Z73" s="41">
        <v>5</v>
      </c>
      <c r="AA73" s="23">
        <v>7</v>
      </c>
      <c r="AB73" s="23">
        <v>1</v>
      </c>
      <c r="AC73" s="41">
        <v>1</v>
      </c>
      <c r="AD73" s="23">
        <v>7</v>
      </c>
      <c r="AE73" s="23">
        <v>7</v>
      </c>
      <c r="AF73" s="41">
        <v>1</v>
      </c>
      <c r="AG73" s="23">
        <v>1</v>
      </c>
      <c r="AH73" s="23">
        <v>7</v>
      </c>
      <c r="AI73" s="41">
        <v>5</v>
      </c>
      <c r="AJ73" s="23">
        <v>5</v>
      </c>
      <c r="AK73" s="23">
        <v>5</v>
      </c>
      <c r="AL73" s="41">
        <v>7</v>
      </c>
      <c r="AM73" s="23">
        <v>7</v>
      </c>
      <c r="AN73" s="23">
        <v>7</v>
      </c>
      <c r="AO73" s="41">
        <v>7</v>
      </c>
    </row>
    <row r="74" spans="1:41" x14ac:dyDescent="0.15">
      <c r="A74" s="23" t="s">
        <v>0</v>
      </c>
      <c r="B74" s="23" t="s">
        <v>6</v>
      </c>
      <c r="C74" s="23" t="s">
        <v>8</v>
      </c>
      <c r="D74" s="23" t="s">
        <v>3</v>
      </c>
      <c r="E74" s="23" t="s">
        <v>174</v>
      </c>
      <c r="F74" s="40">
        <v>5</v>
      </c>
      <c r="G74" s="23">
        <v>4</v>
      </c>
      <c r="H74" s="41">
        <v>1</v>
      </c>
      <c r="I74" s="23">
        <v>1</v>
      </c>
      <c r="J74" s="23">
        <v>1</v>
      </c>
      <c r="K74" s="41">
        <v>1</v>
      </c>
      <c r="L74" s="23">
        <v>3</v>
      </c>
      <c r="M74" s="23">
        <v>5</v>
      </c>
      <c r="N74" s="41">
        <v>1</v>
      </c>
      <c r="O74" s="23">
        <v>1</v>
      </c>
      <c r="P74" s="23">
        <v>1</v>
      </c>
      <c r="Q74" s="41">
        <v>1</v>
      </c>
      <c r="R74" s="23">
        <v>1</v>
      </c>
      <c r="S74" s="23">
        <v>1</v>
      </c>
      <c r="T74" s="41">
        <v>4</v>
      </c>
      <c r="U74" s="23">
        <v>4</v>
      </c>
      <c r="V74" s="23">
        <v>4</v>
      </c>
      <c r="W74" s="23">
        <v>6</v>
      </c>
      <c r="X74" s="42">
        <v>4</v>
      </c>
      <c r="Y74" s="23">
        <v>4</v>
      </c>
      <c r="Z74" s="41">
        <v>1</v>
      </c>
      <c r="AA74" s="23">
        <v>1</v>
      </c>
      <c r="AB74" s="23">
        <v>1</v>
      </c>
      <c r="AC74" s="41">
        <v>1</v>
      </c>
      <c r="AD74" s="23">
        <v>1</v>
      </c>
      <c r="AE74" s="23">
        <v>1</v>
      </c>
      <c r="AF74" s="41">
        <v>1</v>
      </c>
      <c r="AG74" s="23">
        <v>1</v>
      </c>
      <c r="AH74" s="23">
        <v>1</v>
      </c>
      <c r="AI74" s="41">
        <v>1</v>
      </c>
      <c r="AJ74" s="23">
        <v>1</v>
      </c>
      <c r="AK74" s="23">
        <v>3</v>
      </c>
      <c r="AL74" s="41">
        <v>1</v>
      </c>
      <c r="AM74" s="23">
        <v>1</v>
      </c>
      <c r="AN74" s="23">
        <v>5</v>
      </c>
      <c r="AO74" s="41">
        <v>5</v>
      </c>
    </row>
    <row r="75" spans="1:41" x14ac:dyDescent="0.15">
      <c r="A75" s="23" t="s">
        <v>0</v>
      </c>
      <c r="B75" s="23" t="s">
        <v>1</v>
      </c>
      <c r="C75" s="23" t="s">
        <v>2</v>
      </c>
      <c r="D75" s="23" t="s">
        <v>12</v>
      </c>
      <c r="E75" s="23"/>
      <c r="F75" s="40">
        <v>1</v>
      </c>
      <c r="G75" s="23">
        <v>1</v>
      </c>
      <c r="H75" s="41">
        <v>3</v>
      </c>
      <c r="I75" s="23">
        <v>5</v>
      </c>
      <c r="J75" s="23">
        <v>2</v>
      </c>
      <c r="K75" s="41">
        <v>1</v>
      </c>
      <c r="L75" s="23">
        <v>1</v>
      </c>
      <c r="M75" s="23">
        <v>2</v>
      </c>
      <c r="N75" s="41">
        <v>3</v>
      </c>
      <c r="O75" s="23">
        <v>2</v>
      </c>
      <c r="P75" s="23">
        <v>1</v>
      </c>
      <c r="Q75" s="41">
        <v>2</v>
      </c>
      <c r="R75" s="23">
        <v>3</v>
      </c>
      <c r="S75" s="23">
        <v>4</v>
      </c>
      <c r="T75" s="41">
        <v>3</v>
      </c>
      <c r="U75" s="23">
        <v>5</v>
      </c>
      <c r="V75" s="23">
        <v>4</v>
      </c>
      <c r="W75" s="23">
        <v>5</v>
      </c>
      <c r="X75" s="42">
        <v>2</v>
      </c>
      <c r="Y75" s="23">
        <v>2</v>
      </c>
      <c r="Z75" s="41">
        <v>2</v>
      </c>
      <c r="AA75" s="23">
        <v>5</v>
      </c>
      <c r="AB75" s="23">
        <v>2</v>
      </c>
      <c r="AC75" s="41">
        <v>2</v>
      </c>
      <c r="AD75" s="23">
        <v>2</v>
      </c>
      <c r="AE75" s="23">
        <v>3</v>
      </c>
      <c r="AF75" s="41">
        <v>4</v>
      </c>
      <c r="AG75" s="23">
        <v>3</v>
      </c>
      <c r="AH75" s="23">
        <v>4</v>
      </c>
      <c r="AI75" s="41">
        <v>3</v>
      </c>
      <c r="AJ75" s="23">
        <v>2</v>
      </c>
      <c r="AK75" s="23">
        <v>3</v>
      </c>
      <c r="AL75" s="41">
        <v>3</v>
      </c>
      <c r="AM75" s="23">
        <v>4</v>
      </c>
      <c r="AN75" s="23">
        <v>4</v>
      </c>
      <c r="AO75" s="41">
        <v>4</v>
      </c>
    </row>
    <row r="76" spans="1:41" x14ac:dyDescent="0.15">
      <c r="A76" s="23" t="s">
        <v>11</v>
      </c>
      <c r="B76" s="23" t="s">
        <v>6</v>
      </c>
      <c r="C76" s="23" t="s">
        <v>14</v>
      </c>
      <c r="D76" s="23" t="s">
        <v>12</v>
      </c>
      <c r="E76" s="23">
        <v>50</v>
      </c>
      <c r="F76" s="40">
        <v>5</v>
      </c>
      <c r="G76" s="23">
        <v>5</v>
      </c>
      <c r="H76" s="41">
        <v>5</v>
      </c>
      <c r="I76" s="23">
        <v>2</v>
      </c>
      <c r="J76" s="23">
        <v>2</v>
      </c>
      <c r="K76" s="41">
        <v>3</v>
      </c>
      <c r="L76" s="23">
        <v>3</v>
      </c>
      <c r="M76" s="23">
        <v>6</v>
      </c>
      <c r="N76" s="41">
        <v>4</v>
      </c>
      <c r="O76" s="23">
        <v>1</v>
      </c>
      <c r="P76" s="23">
        <v>2</v>
      </c>
      <c r="Q76" s="41">
        <v>4</v>
      </c>
      <c r="R76" s="23">
        <v>6</v>
      </c>
      <c r="S76" s="23">
        <v>5</v>
      </c>
      <c r="T76" s="41">
        <v>5</v>
      </c>
      <c r="U76" s="23">
        <v>7</v>
      </c>
      <c r="V76" s="23">
        <v>7</v>
      </c>
      <c r="W76" s="23">
        <v>4</v>
      </c>
      <c r="X76" s="42">
        <v>4</v>
      </c>
      <c r="Y76" s="23">
        <v>7</v>
      </c>
      <c r="Z76" s="41">
        <v>6</v>
      </c>
      <c r="AA76" s="23">
        <v>5</v>
      </c>
      <c r="AB76" s="23">
        <v>1</v>
      </c>
      <c r="AC76" s="41">
        <v>3</v>
      </c>
      <c r="AD76" s="23">
        <v>4</v>
      </c>
      <c r="AE76" s="23">
        <v>3</v>
      </c>
      <c r="AF76" s="41">
        <v>4</v>
      </c>
      <c r="AG76" s="23">
        <v>1</v>
      </c>
      <c r="AH76" s="23">
        <v>6</v>
      </c>
      <c r="AI76" s="41">
        <v>5</v>
      </c>
      <c r="AJ76" s="23">
        <v>3</v>
      </c>
      <c r="AK76" s="23">
        <v>4</v>
      </c>
      <c r="AL76" s="41">
        <v>4</v>
      </c>
      <c r="AM76" s="23">
        <v>5</v>
      </c>
      <c r="AN76" s="23">
        <v>3</v>
      </c>
      <c r="AO76" s="41">
        <v>3</v>
      </c>
    </row>
    <row r="77" spans="1:41" x14ac:dyDescent="0.15">
      <c r="A77" s="23" t="s">
        <v>9</v>
      </c>
      <c r="B77" s="23" t="s">
        <v>1</v>
      </c>
      <c r="C77" s="23" t="s">
        <v>2</v>
      </c>
      <c r="D77" s="23" t="s">
        <v>23</v>
      </c>
      <c r="E77" s="23">
        <v>169275</v>
      </c>
      <c r="F77" s="40">
        <v>1</v>
      </c>
      <c r="G77" s="23">
        <v>1</v>
      </c>
      <c r="H77" s="41">
        <v>1</v>
      </c>
      <c r="I77" s="23">
        <v>1</v>
      </c>
      <c r="J77" s="23">
        <v>1</v>
      </c>
      <c r="K77" s="41">
        <v>1</v>
      </c>
      <c r="L77" s="23">
        <v>6</v>
      </c>
      <c r="M77" s="23">
        <v>6</v>
      </c>
      <c r="N77" s="41">
        <v>1</v>
      </c>
      <c r="O77" s="23">
        <v>1</v>
      </c>
      <c r="P77" s="23">
        <v>7</v>
      </c>
      <c r="Q77" s="41">
        <v>7</v>
      </c>
      <c r="R77" s="23">
        <v>7</v>
      </c>
      <c r="S77" s="23">
        <v>7</v>
      </c>
      <c r="T77" s="41">
        <v>7</v>
      </c>
      <c r="U77" s="23">
        <v>7</v>
      </c>
      <c r="V77" s="23">
        <v>7</v>
      </c>
      <c r="W77" s="23">
        <v>7</v>
      </c>
      <c r="X77" s="42">
        <v>1</v>
      </c>
      <c r="Y77" s="23">
        <v>1</v>
      </c>
      <c r="Z77" s="41">
        <v>1</v>
      </c>
      <c r="AA77" s="23">
        <v>4</v>
      </c>
      <c r="AB77" s="23">
        <v>1</v>
      </c>
      <c r="AC77" s="41">
        <v>1</v>
      </c>
      <c r="AD77" s="23">
        <v>6</v>
      </c>
      <c r="AE77" s="23">
        <v>6</v>
      </c>
      <c r="AF77" s="41">
        <v>1</v>
      </c>
      <c r="AG77" s="23">
        <v>1</v>
      </c>
      <c r="AH77" s="23">
        <v>6</v>
      </c>
      <c r="AI77" s="41">
        <v>6</v>
      </c>
      <c r="AJ77" s="23">
        <v>6</v>
      </c>
      <c r="AK77" s="23">
        <v>6</v>
      </c>
      <c r="AL77" s="41">
        <v>6</v>
      </c>
      <c r="AM77" s="23">
        <v>5</v>
      </c>
      <c r="AN77" s="23">
        <v>6</v>
      </c>
      <c r="AO77" s="41">
        <v>6</v>
      </c>
    </row>
    <row r="78" spans="1:41" x14ac:dyDescent="0.15">
      <c r="A78" s="23" t="s">
        <v>11</v>
      </c>
      <c r="B78" s="23" t="s">
        <v>6</v>
      </c>
      <c r="C78" s="23" t="s">
        <v>14</v>
      </c>
      <c r="D78" s="23" t="s">
        <v>18</v>
      </c>
      <c r="E78" s="23" t="s">
        <v>183</v>
      </c>
      <c r="F78" s="40">
        <v>6</v>
      </c>
      <c r="G78" s="23">
        <v>4</v>
      </c>
      <c r="H78" s="41">
        <v>6</v>
      </c>
      <c r="I78" s="23">
        <v>2</v>
      </c>
      <c r="J78" s="23">
        <v>1</v>
      </c>
      <c r="K78" s="41">
        <v>1</v>
      </c>
      <c r="L78" s="23">
        <v>1</v>
      </c>
      <c r="M78" s="23">
        <v>3</v>
      </c>
      <c r="N78" s="41">
        <v>2</v>
      </c>
      <c r="O78" s="23">
        <v>1</v>
      </c>
      <c r="P78" s="23">
        <v>3</v>
      </c>
      <c r="Q78" s="41">
        <v>3</v>
      </c>
      <c r="R78" s="23">
        <v>2</v>
      </c>
      <c r="S78" s="23">
        <v>3</v>
      </c>
      <c r="T78" s="41">
        <v>1</v>
      </c>
      <c r="U78" s="23">
        <v>5</v>
      </c>
      <c r="V78" s="23">
        <v>3</v>
      </c>
      <c r="W78" s="23">
        <v>4</v>
      </c>
      <c r="X78" s="42">
        <v>7</v>
      </c>
      <c r="Y78" s="23">
        <v>6</v>
      </c>
      <c r="Z78" s="41">
        <v>5</v>
      </c>
      <c r="AA78" s="23">
        <v>4</v>
      </c>
      <c r="AB78" s="23">
        <v>1</v>
      </c>
      <c r="AC78" s="41">
        <v>1</v>
      </c>
      <c r="AD78" s="23">
        <v>1</v>
      </c>
      <c r="AE78" s="23">
        <v>1</v>
      </c>
      <c r="AF78" s="41">
        <v>4</v>
      </c>
      <c r="AG78" s="23">
        <v>1</v>
      </c>
      <c r="AH78" s="23">
        <v>5</v>
      </c>
      <c r="AI78" s="41">
        <v>4</v>
      </c>
      <c r="AJ78" s="23">
        <v>1</v>
      </c>
      <c r="AK78" s="23">
        <v>2</v>
      </c>
      <c r="AL78" s="41">
        <v>1</v>
      </c>
      <c r="AM78" s="23">
        <v>4</v>
      </c>
      <c r="AN78" s="23">
        <v>4</v>
      </c>
      <c r="AO78" s="41">
        <v>4</v>
      </c>
    </row>
    <row r="79" spans="1:41" x14ac:dyDescent="0.15">
      <c r="A79" s="23" t="s">
        <v>13</v>
      </c>
      <c r="B79" s="23" t="s">
        <v>6</v>
      </c>
      <c r="C79" s="23" t="s">
        <v>2</v>
      </c>
      <c r="D79" s="23" t="s">
        <v>3</v>
      </c>
      <c r="E79" s="23"/>
      <c r="F79" s="40">
        <v>1</v>
      </c>
      <c r="G79" s="23">
        <v>1</v>
      </c>
      <c r="H79" s="41">
        <v>1</v>
      </c>
      <c r="I79" s="23">
        <v>5</v>
      </c>
      <c r="J79" s="23">
        <v>2</v>
      </c>
      <c r="K79" s="41">
        <v>3</v>
      </c>
      <c r="L79" s="23">
        <v>4</v>
      </c>
      <c r="M79" s="23">
        <v>4</v>
      </c>
      <c r="N79" s="41">
        <v>6</v>
      </c>
      <c r="O79" s="23">
        <v>1</v>
      </c>
      <c r="P79" s="23">
        <v>5</v>
      </c>
      <c r="Q79" s="41">
        <v>5</v>
      </c>
      <c r="R79" s="23">
        <v>1</v>
      </c>
      <c r="S79" s="23">
        <v>3</v>
      </c>
      <c r="T79" s="41">
        <v>1</v>
      </c>
      <c r="U79" s="23">
        <v>5</v>
      </c>
      <c r="V79" s="23">
        <v>6</v>
      </c>
      <c r="W79" s="23">
        <v>7</v>
      </c>
      <c r="X79" s="42">
        <v>1</v>
      </c>
      <c r="Y79" s="23">
        <v>1</v>
      </c>
      <c r="Z79" s="41">
        <v>1</v>
      </c>
      <c r="AA79" s="23">
        <v>5</v>
      </c>
      <c r="AB79" s="23">
        <v>3</v>
      </c>
      <c r="AC79" s="41">
        <v>4</v>
      </c>
      <c r="AD79" s="23">
        <v>4</v>
      </c>
      <c r="AE79" s="23">
        <v>4</v>
      </c>
      <c r="AF79" s="41">
        <v>6</v>
      </c>
      <c r="AG79" s="23">
        <v>1</v>
      </c>
      <c r="AH79" s="23">
        <v>4</v>
      </c>
      <c r="AI79" s="41">
        <v>2</v>
      </c>
      <c r="AJ79" s="23">
        <v>1</v>
      </c>
      <c r="AK79" s="23">
        <v>2</v>
      </c>
      <c r="AL79" s="41">
        <v>1</v>
      </c>
      <c r="AM79" s="23">
        <v>6</v>
      </c>
      <c r="AN79" s="23">
        <v>6</v>
      </c>
      <c r="AO79" s="41">
        <v>7</v>
      </c>
    </row>
    <row r="80" spans="1:41" x14ac:dyDescent="0.15">
      <c r="A80" s="23" t="s">
        <v>0</v>
      </c>
      <c r="B80" s="23" t="s">
        <v>6</v>
      </c>
      <c r="C80" s="23" t="s">
        <v>2</v>
      </c>
      <c r="D80" s="23" t="s">
        <v>3</v>
      </c>
      <c r="E80" s="23">
        <v>300</v>
      </c>
      <c r="F80" s="40">
        <v>1</v>
      </c>
      <c r="G80" s="23">
        <v>1</v>
      </c>
      <c r="H80" s="41">
        <v>2</v>
      </c>
      <c r="I80" s="23">
        <v>2</v>
      </c>
      <c r="J80" s="23">
        <v>1</v>
      </c>
      <c r="K80" s="41">
        <v>1</v>
      </c>
      <c r="L80" s="23">
        <v>1</v>
      </c>
      <c r="M80" s="23">
        <v>5</v>
      </c>
      <c r="N80" s="41">
        <v>1</v>
      </c>
      <c r="O80" s="23">
        <v>1</v>
      </c>
      <c r="P80" s="23">
        <v>7</v>
      </c>
      <c r="Q80" s="41">
        <v>7</v>
      </c>
      <c r="R80" s="23">
        <v>7</v>
      </c>
      <c r="S80" s="23">
        <v>7</v>
      </c>
      <c r="T80" s="41">
        <v>7</v>
      </c>
      <c r="U80" s="23">
        <v>7</v>
      </c>
      <c r="V80" s="23">
        <v>7</v>
      </c>
      <c r="W80" s="23">
        <v>1</v>
      </c>
      <c r="X80" s="42">
        <v>2</v>
      </c>
      <c r="Y80" s="23">
        <v>2</v>
      </c>
      <c r="Z80" s="41">
        <v>2</v>
      </c>
      <c r="AA80" s="23">
        <v>2</v>
      </c>
      <c r="AB80" s="23">
        <v>1</v>
      </c>
      <c r="AC80" s="41">
        <v>1</v>
      </c>
      <c r="AD80" s="23">
        <v>1</v>
      </c>
      <c r="AE80" s="23">
        <v>2</v>
      </c>
      <c r="AF80" s="41">
        <v>5</v>
      </c>
      <c r="AG80" s="23">
        <v>1</v>
      </c>
      <c r="AH80" s="23">
        <v>6</v>
      </c>
      <c r="AI80" s="41">
        <v>6</v>
      </c>
      <c r="AJ80" s="23">
        <v>6</v>
      </c>
      <c r="AK80" s="23">
        <v>7</v>
      </c>
      <c r="AL80" s="41">
        <v>6</v>
      </c>
      <c r="AM80" s="23">
        <v>6</v>
      </c>
      <c r="AN80" s="23">
        <v>5</v>
      </c>
      <c r="AO80" s="41">
        <v>5</v>
      </c>
    </row>
    <row r="81" spans="1:41" x14ac:dyDescent="0.15">
      <c r="A81" s="23" t="s">
        <v>0</v>
      </c>
      <c r="B81" s="23" t="s">
        <v>6</v>
      </c>
      <c r="C81" s="23" t="s">
        <v>8</v>
      </c>
      <c r="D81" s="23" t="s">
        <v>3</v>
      </c>
      <c r="E81" s="23">
        <v>833</v>
      </c>
      <c r="F81" s="40">
        <v>1</v>
      </c>
      <c r="G81" s="23">
        <v>1</v>
      </c>
      <c r="H81" s="41">
        <v>1</v>
      </c>
      <c r="I81" s="23">
        <v>1</v>
      </c>
      <c r="J81" s="23">
        <v>1</v>
      </c>
      <c r="K81" s="41">
        <v>1</v>
      </c>
      <c r="L81" s="23">
        <v>1</v>
      </c>
      <c r="M81" s="23">
        <v>1</v>
      </c>
      <c r="N81" s="41">
        <v>1</v>
      </c>
      <c r="O81" s="23">
        <v>1</v>
      </c>
      <c r="P81" s="23">
        <v>2</v>
      </c>
      <c r="Q81" s="41">
        <v>4</v>
      </c>
      <c r="R81" s="23">
        <v>5</v>
      </c>
      <c r="S81" s="23">
        <v>5</v>
      </c>
      <c r="T81" s="41">
        <v>1</v>
      </c>
      <c r="U81" s="23">
        <v>4</v>
      </c>
      <c r="V81" s="23">
        <v>5</v>
      </c>
      <c r="W81" s="23">
        <v>1</v>
      </c>
      <c r="X81" s="42">
        <v>1</v>
      </c>
      <c r="Y81" s="23">
        <v>1</v>
      </c>
      <c r="Z81" s="41">
        <v>1</v>
      </c>
      <c r="AA81" s="23">
        <v>1</v>
      </c>
      <c r="AB81" s="23">
        <v>1</v>
      </c>
      <c r="AC81" s="41">
        <v>1</v>
      </c>
      <c r="AD81" s="23">
        <v>1</v>
      </c>
      <c r="AE81" s="23">
        <v>1</v>
      </c>
      <c r="AF81" s="41">
        <v>2</v>
      </c>
      <c r="AG81" s="23">
        <v>1</v>
      </c>
      <c r="AH81" s="23">
        <v>1</v>
      </c>
      <c r="AI81" s="41">
        <v>4</v>
      </c>
      <c r="AJ81" s="23">
        <v>4</v>
      </c>
      <c r="AK81" s="23">
        <v>4</v>
      </c>
      <c r="AL81" s="41">
        <v>4</v>
      </c>
      <c r="AM81" s="23">
        <v>3</v>
      </c>
      <c r="AN81" s="23">
        <v>5</v>
      </c>
      <c r="AO81" s="41">
        <v>4</v>
      </c>
    </row>
    <row r="82" spans="1:41" x14ac:dyDescent="0.15">
      <c r="A82" s="23" t="s">
        <v>11</v>
      </c>
      <c r="B82" s="23" t="s">
        <v>6</v>
      </c>
      <c r="C82" s="23" t="s">
        <v>14</v>
      </c>
      <c r="D82" s="23" t="s">
        <v>3</v>
      </c>
      <c r="E82" s="23"/>
      <c r="F82" s="40">
        <v>1</v>
      </c>
      <c r="G82" s="23">
        <v>1</v>
      </c>
      <c r="H82" s="41">
        <v>2</v>
      </c>
      <c r="I82" s="23">
        <v>2</v>
      </c>
      <c r="J82" s="23">
        <v>1</v>
      </c>
      <c r="K82" s="41">
        <v>3</v>
      </c>
      <c r="L82" s="23">
        <v>1</v>
      </c>
      <c r="M82" s="23">
        <v>7</v>
      </c>
      <c r="N82" s="41">
        <v>1</v>
      </c>
      <c r="O82" s="23">
        <v>1</v>
      </c>
      <c r="P82" s="23">
        <v>7</v>
      </c>
      <c r="Q82" s="41">
        <v>1</v>
      </c>
      <c r="R82" s="23">
        <v>5</v>
      </c>
      <c r="S82" s="23">
        <v>5</v>
      </c>
      <c r="T82" s="41">
        <v>1</v>
      </c>
      <c r="U82" s="23">
        <v>7</v>
      </c>
      <c r="V82" s="23">
        <v>7</v>
      </c>
      <c r="W82" s="23">
        <v>7</v>
      </c>
      <c r="X82" s="42">
        <v>1</v>
      </c>
      <c r="Y82" s="23">
        <v>2</v>
      </c>
      <c r="Z82" s="41">
        <v>3</v>
      </c>
      <c r="AA82" s="23">
        <v>2</v>
      </c>
      <c r="AB82" s="23">
        <v>2</v>
      </c>
      <c r="AC82" s="41">
        <v>4</v>
      </c>
      <c r="AD82" s="23">
        <v>1</v>
      </c>
      <c r="AE82" s="23">
        <v>1</v>
      </c>
      <c r="AF82" s="41">
        <v>1</v>
      </c>
      <c r="AG82" s="23">
        <v>1</v>
      </c>
      <c r="AH82" s="23">
        <v>7</v>
      </c>
      <c r="AI82" s="41">
        <v>2</v>
      </c>
      <c r="AJ82" s="23">
        <v>4</v>
      </c>
      <c r="AK82" s="23">
        <v>2</v>
      </c>
      <c r="AL82" s="41">
        <v>2</v>
      </c>
      <c r="AM82" s="23">
        <v>7</v>
      </c>
      <c r="AN82" s="23">
        <v>5</v>
      </c>
      <c r="AO82" s="41">
        <v>7</v>
      </c>
    </row>
    <row r="83" spans="1:41" x14ac:dyDescent="0.15">
      <c r="A83" s="23" t="s">
        <v>5</v>
      </c>
      <c r="B83" s="23" t="s">
        <v>1</v>
      </c>
      <c r="C83" s="23" t="s">
        <v>2</v>
      </c>
      <c r="D83" s="23" t="s">
        <v>12</v>
      </c>
      <c r="E83" s="23">
        <v>400</v>
      </c>
      <c r="F83" s="40">
        <v>1</v>
      </c>
      <c r="G83" s="23">
        <v>1</v>
      </c>
      <c r="H83" s="41">
        <v>1</v>
      </c>
      <c r="I83" s="23">
        <v>5</v>
      </c>
      <c r="J83" s="23">
        <v>1</v>
      </c>
      <c r="K83" s="41">
        <v>1</v>
      </c>
      <c r="L83" s="23">
        <v>1</v>
      </c>
      <c r="M83" s="23">
        <v>7</v>
      </c>
      <c r="N83" s="41">
        <v>7</v>
      </c>
      <c r="O83" s="23">
        <v>1</v>
      </c>
      <c r="P83" s="23">
        <v>7</v>
      </c>
      <c r="Q83" s="41">
        <v>7</v>
      </c>
      <c r="R83" s="23">
        <v>6</v>
      </c>
      <c r="S83" s="23">
        <v>7</v>
      </c>
      <c r="T83" s="41">
        <v>5</v>
      </c>
      <c r="U83" s="23">
        <v>5</v>
      </c>
      <c r="V83" s="23">
        <v>7</v>
      </c>
      <c r="W83" s="23">
        <v>6</v>
      </c>
      <c r="X83" s="42">
        <v>1</v>
      </c>
      <c r="Y83" s="23">
        <v>1</v>
      </c>
      <c r="Z83" s="41">
        <v>1</v>
      </c>
      <c r="AA83" s="23">
        <v>6</v>
      </c>
      <c r="AB83" s="23">
        <v>1</v>
      </c>
      <c r="AC83" s="41">
        <v>1</v>
      </c>
      <c r="AD83" s="23">
        <v>1</v>
      </c>
      <c r="AE83" s="23">
        <v>1</v>
      </c>
      <c r="AF83" s="41">
        <v>6</v>
      </c>
      <c r="AG83" s="23">
        <v>1</v>
      </c>
      <c r="AH83" s="23">
        <v>6</v>
      </c>
      <c r="AI83" s="41">
        <v>6</v>
      </c>
      <c r="AJ83" s="23">
        <v>6</v>
      </c>
      <c r="AK83" s="23">
        <v>6</v>
      </c>
      <c r="AL83" s="41">
        <v>6</v>
      </c>
      <c r="AM83" s="23">
        <v>6</v>
      </c>
      <c r="AN83" s="23">
        <v>6</v>
      </c>
      <c r="AO83" s="41">
        <v>6</v>
      </c>
    </row>
    <row r="84" spans="1:41" x14ac:dyDescent="0.15">
      <c r="A84" s="23" t="s">
        <v>11</v>
      </c>
      <c r="B84" s="23" t="s">
        <v>6</v>
      </c>
      <c r="C84" s="23" t="s">
        <v>2</v>
      </c>
      <c r="D84" s="23" t="s">
        <v>3</v>
      </c>
      <c r="E84" s="23">
        <v>500</v>
      </c>
      <c r="F84" s="40">
        <v>1</v>
      </c>
      <c r="G84" s="23">
        <v>1</v>
      </c>
      <c r="H84" s="41">
        <v>4</v>
      </c>
      <c r="I84" s="23">
        <v>7</v>
      </c>
      <c r="J84" s="23">
        <v>1</v>
      </c>
      <c r="K84" s="41">
        <v>4</v>
      </c>
      <c r="L84" s="23">
        <v>1</v>
      </c>
      <c r="M84" s="23">
        <v>1</v>
      </c>
      <c r="N84" s="41">
        <v>1</v>
      </c>
      <c r="O84" s="23">
        <v>1</v>
      </c>
      <c r="P84" s="23">
        <v>7</v>
      </c>
      <c r="Q84" s="41">
        <v>7</v>
      </c>
      <c r="R84" s="23">
        <v>4</v>
      </c>
      <c r="S84" s="23">
        <v>3</v>
      </c>
      <c r="T84" s="41">
        <v>4</v>
      </c>
      <c r="U84" s="23">
        <v>6</v>
      </c>
      <c r="V84" s="23">
        <v>6</v>
      </c>
      <c r="W84" s="23">
        <v>6</v>
      </c>
      <c r="X84" s="42">
        <v>1</v>
      </c>
      <c r="Y84" s="23">
        <v>1</v>
      </c>
      <c r="Z84" s="41">
        <v>4</v>
      </c>
      <c r="AA84" s="23">
        <v>7</v>
      </c>
      <c r="AB84" s="23">
        <v>1</v>
      </c>
      <c r="AC84" s="41">
        <v>1</v>
      </c>
      <c r="AD84" s="23">
        <v>1</v>
      </c>
      <c r="AE84" s="23">
        <v>1</v>
      </c>
      <c r="AF84" s="41">
        <v>1</v>
      </c>
      <c r="AG84" s="23">
        <v>1</v>
      </c>
      <c r="AH84" s="23">
        <v>6</v>
      </c>
      <c r="AI84" s="41">
        <v>6</v>
      </c>
      <c r="AJ84" s="23">
        <v>4</v>
      </c>
      <c r="AK84" s="23">
        <v>4</v>
      </c>
      <c r="AL84" s="41">
        <v>4</v>
      </c>
      <c r="AM84" s="23">
        <v>6</v>
      </c>
      <c r="AN84" s="23">
        <v>6</v>
      </c>
      <c r="AO84" s="41">
        <v>6</v>
      </c>
    </row>
    <row r="85" spans="1:41" x14ac:dyDescent="0.15">
      <c r="A85" s="23" t="s">
        <v>5</v>
      </c>
      <c r="B85" s="23" t="s">
        <v>1</v>
      </c>
      <c r="C85" s="23" t="s">
        <v>2</v>
      </c>
      <c r="D85" s="23" t="s">
        <v>12</v>
      </c>
      <c r="E85" s="23">
        <v>1200</v>
      </c>
      <c r="F85" s="40">
        <v>1</v>
      </c>
      <c r="G85" s="23">
        <v>1</v>
      </c>
      <c r="H85" s="41">
        <v>2</v>
      </c>
      <c r="I85" s="23">
        <v>6</v>
      </c>
      <c r="J85" s="23">
        <v>1</v>
      </c>
      <c r="K85" s="41">
        <v>2</v>
      </c>
      <c r="L85" s="23">
        <v>2</v>
      </c>
      <c r="M85" s="23">
        <v>6</v>
      </c>
      <c r="N85" s="41">
        <v>5</v>
      </c>
      <c r="O85" s="23">
        <v>1</v>
      </c>
      <c r="P85" s="23">
        <v>5</v>
      </c>
      <c r="Q85" s="41">
        <v>6</v>
      </c>
      <c r="R85" s="23">
        <v>6</v>
      </c>
      <c r="S85" s="23">
        <v>7</v>
      </c>
      <c r="T85" s="41">
        <v>5</v>
      </c>
      <c r="U85" s="23">
        <v>6</v>
      </c>
      <c r="V85" s="23">
        <v>6</v>
      </c>
      <c r="W85" s="23">
        <v>5</v>
      </c>
      <c r="X85" s="42">
        <v>1</v>
      </c>
      <c r="Y85" s="23">
        <v>1</v>
      </c>
      <c r="Z85" s="41">
        <v>2</v>
      </c>
      <c r="AA85" s="23">
        <v>7</v>
      </c>
      <c r="AB85" s="23">
        <v>1</v>
      </c>
      <c r="AC85" s="41">
        <v>2</v>
      </c>
      <c r="AD85" s="23">
        <v>5</v>
      </c>
      <c r="AE85" s="23">
        <v>5</v>
      </c>
      <c r="AF85" s="41">
        <v>3</v>
      </c>
      <c r="AG85" s="23">
        <v>1</v>
      </c>
      <c r="AH85" s="23">
        <v>6</v>
      </c>
      <c r="AI85" s="41">
        <v>6</v>
      </c>
      <c r="AJ85" s="23">
        <v>3</v>
      </c>
      <c r="AK85" s="23">
        <v>3</v>
      </c>
      <c r="AL85" s="41">
        <v>5</v>
      </c>
      <c r="AM85" s="23">
        <v>3</v>
      </c>
      <c r="AN85" s="23">
        <v>6</v>
      </c>
      <c r="AO85" s="41">
        <v>5</v>
      </c>
    </row>
    <row r="86" spans="1:41" x14ac:dyDescent="0.15">
      <c r="A86" s="23" t="s">
        <v>11</v>
      </c>
      <c r="B86" s="23" t="s">
        <v>6</v>
      </c>
      <c r="C86" s="23" t="s">
        <v>8</v>
      </c>
      <c r="D86" s="23" t="s">
        <v>3</v>
      </c>
      <c r="E86" s="23" t="s">
        <v>175</v>
      </c>
      <c r="F86" s="40">
        <v>4</v>
      </c>
      <c r="G86" s="23">
        <v>4</v>
      </c>
      <c r="H86" s="41">
        <v>3</v>
      </c>
      <c r="I86" s="23">
        <v>1</v>
      </c>
      <c r="J86" s="23">
        <v>1</v>
      </c>
      <c r="K86" s="41">
        <v>1</v>
      </c>
      <c r="L86" s="23">
        <v>5</v>
      </c>
      <c r="M86" s="23">
        <v>4</v>
      </c>
      <c r="N86" s="41">
        <v>1</v>
      </c>
      <c r="O86" s="23">
        <v>2</v>
      </c>
      <c r="P86" s="23">
        <v>1</v>
      </c>
      <c r="Q86" s="41">
        <v>1</v>
      </c>
      <c r="R86" s="23">
        <v>4</v>
      </c>
      <c r="S86" s="23">
        <v>2</v>
      </c>
      <c r="T86" s="41">
        <v>1</v>
      </c>
      <c r="U86" s="23">
        <v>5</v>
      </c>
      <c r="V86" s="23">
        <v>6</v>
      </c>
      <c r="W86" s="23">
        <v>5</v>
      </c>
      <c r="X86" s="42">
        <v>1</v>
      </c>
      <c r="Y86" s="23">
        <v>1</v>
      </c>
      <c r="Z86" s="41">
        <v>1</v>
      </c>
      <c r="AA86" s="23">
        <v>1</v>
      </c>
      <c r="AB86" s="23">
        <v>1</v>
      </c>
      <c r="AC86" s="41">
        <v>1</v>
      </c>
      <c r="AD86" s="23">
        <v>1</v>
      </c>
      <c r="AE86" s="23">
        <v>1</v>
      </c>
      <c r="AF86" s="41">
        <v>1</v>
      </c>
      <c r="AG86" s="23">
        <v>1</v>
      </c>
      <c r="AH86" s="23">
        <v>1</v>
      </c>
      <c r="AI86" s="41">
        <v>1</v>
      </c>
      <c r="AJ86" s="23">
        <v>1</v>
      </c>
      <c r="AK86" s="23">
        <v>1</v>
      </c>
      <c r="AL86" s="41">
        <v>1</v>
      </c>
      <c r="AM86" s="23">
        <v>1</v>
      </c>
      <c r="AN86" s="23">
        <v>1</v>
      </c>
      <c r="AO86" s="41">
        <v>1</v>
      </c>
    </row>
    <row r="87" spans="1:41" x14ac:dyDescent="0.15">
      <c r="A87" s="23" t="s">
        <v>9</v>
      </c>
      <c r="B87" s="23" t="s">
        <v>1</v>
      </c>
      <c r="C87" s="23" t="s">
        <v>8</v>
      </c>
      <c r="D87" s="23" t="s">
        <v>24</v>
      </c>
      <c r="E87" s="23"/>
      <c r="F87" s="40">
        <v>1</v>
      </c>
      <c r="G87" s="23">
        <v>1</v>
      </c>
      <c r="H87" s="41">
        <v>1</v>
      </c>
      <c r="I87" s="23">
        <v>2</v>
      </c>
      <c r="J87" s="23">
        <v>1</v>
      </c>
      <c r="K87" s="41">
        <v>2</v>
      </c>
      <c r="L87" s="23">
        <v>2</v>
      </c>
      <c r="M87" s="23">
        <v>4</v>
      </c>
      <c r="N87" s="41">
        <v>2</v>
      </c>
      <c r="O87" s="23">
        <v>1</v>
      </c>
      <c r="P87" s="23">
        <v>4</v>
      </c>
      <c r="Q87" s="41">
        <v>5</v>
      </c>
      <c r="R87" s="23">
        <v>5</v>
      </c>
      <c r="S87" s="23">
        <v>5</v>
      </c>
      <c r="T87" s="41">
        <v>6</v>
      </c>
      <c r="U87" s="23">
        <v>7</v>
      </c>
      <c r="V87" s="23">
        <v>7</v>
      </c>
      <c r="W87" s="23">
        <v>7</v>
      </c>
      <c r="X87" s="42">
        <v>1</v>
      </c>
      <c r="Y87" s="23">
        <v>1</v>
      </c>
      <c r="Z87" s="41">
        <v>1</v>
      </c>
      <c r="AA87" s="23">
        <v>2</v>
      </c>
      <c r="AB87" s="23">
        <v>1</v>
      </c>
      <c r="AC87" s="41">
        <v>2</v>
      </c>
      <c r="AD87" s="23">
        <v>3</v>
      </c>
      <c r="AE87" s="23">
        <v>5</v>
      </c>
      <c r="AF87" s="41">
        <v>3</v>
      </c>
      <c r="AG87" s="23">
        <v>1</v>
      </c>
      <c r="AH87" s="23">
        <v>2</v>
      </c>
      <c r="AI87" s="41">
        <v>6</v>
      </c>
      <c r="AJ87" s="23">
        <v>5</v>
      </c>
      <c r="AK87" s="23">
        <v>6</v>
      </c>
      <c r="AL87" s="41">
        <v>5</v>
      </c>
      <c r="AM87" s="23">
        <v>7</v>
      </c>
      <c r="AN87" s="23">
        <v>7</v>
      </c>
      <c r="AO87" s="41">
        <v>7</v>
      </c>
    </row>
    <row r="88" spans="1:41" x14ac:dyDescent="0.15">
      <c r="A88" s="23" t="s">
        <v>11</v>
      </c>
      <c r="B88" s="23" t="s">
        <v>6</v>
      </c>
      <c r="C88" s="23" t="s">
        <v>14</v>
      </c>
      <c r="D88" s="23" t="s">
        <v>12</v>
      </c>
      <c r="E88" s="23" t="s">
        <v>181</v>
      </c>
      <c r="F88" s="40">
        <v>4</v>
      </c>
      <c r="G88" s="23">
        <v>1</v>
      </c>
      <c r="H88" s="41">
        <v>7</v>
      </c>
      <c r="I88" s="23">
        <v>1</v>
      </c>
      <c r="J88" s="23">
        <v>1</v>
      </c>
      <c r="K88" s="41">
        <v>1</v>
      </c>
      <c r="L88" s="23">
        <v>5</v>
      </c>
      <c r="M88" s="23">
        <v>5</v>
      </c>
      <c r="N88" s="41">
        <v>5</v>
      </c>
      <c r="O88" s="23">
        <v>1</v>
      </c>
      <c r="P88" s="23">
        <v>1</v>
      </c>
      <c r="Q88" s="41">
        <v>2</v>
      </c>
      <c r="R88" s="23">
        <v>1</v>
      </c>
      <c r="S88" s="23">
        <v>2</v>
      </c>
      <c r="T88" s="41">
        <v>2</v>
      </c>
      <c r="U88" s="23">
        <v>6</v>
      </c>
      <c r="V88" s="23">
        <v>5</v>
      </c>
      <c r="W88" s="23">
        <v>6</v>
      </c>
      <c r="X88" s="42">
        <v>6</v>
      </c>
      <c r="Y88" s="23">
        <v>5</v>
      </c>
      <c r="Z88" s="41">
        <v>6</v>
      </c>
      <c r="AA88" s="23">
        <v>1</v>
      </c>
      <c r="AB88" s="23">
        <v>1</v>
      </c>
      <c r="AC88" s="41">
        <v>1</v>
      </c>
      <c r="AD88" s="23">
        <v>5</v>
      </c>
      <c r="AE88" s="23">
        <v>5</v>
      </c>
      <c r="AF88" s="41">
        <v>5</v>
      </c>
      <c r="AG88" s="23">
        <v>1</v>
      </c>
      <c r="AH88" s="23">
        <v>1</v>
      </c>
      <c r="AI88" s="41">
        <v>1</v>
      </c>
      <c r="AJ88" s="23">
        <v>1</v>
      </c>
      <c r="AK88" s="23">
        <v>1</v>
      </c>
      <c r="AL88" s="41">
        <v>2</v>
      </c>
      <c r="AM88" s="23">
        <v>4</v>
      </c>
      <c r="AN88" s="23">
        <v>5</v>
      </c>
      <c r="AO88" s="41">
        <v>6</v>
      </c>
    </row>
    <row r="89" spans="1:41" x14ac:dyDescent="0.15">
      <c r="A89" s="23" t="s">
        <v>5</v>
      </c>
      <c r="B89" s="23" t="s">
        <v>1</v>
      </c>
      <c r="C89" s="23" t="s">
        <v>2</v>
      </c>
      <c r="D89" s="23" t="s">
        <v>12</v>
      </c>
      <c r="E89" s="23">
        <v>150</v>
      </c>
      <c r="F89" s="40">
        <v>1</v>
      </c>
      <c r="G89" s="23">
        <v>1</v>
      </c>
      <c r="H89" s="41">
        <v>1</v>
      </c>
      <c r="I89" s="23">
        <v>2</v>
      </c>
      <c r="J89" s="23">
        <v>1</v>
      </c>
      <c r="K89" s="41">
        <v>3</v>
      </c>
      <c r="L89" s="23">
        <v>2</v>
      </c>
      <c r="M89" s="23">
        <v>4</v>
      </c>
      <c r="N89" s="41">
        <v>6</v>
      </c>
      <c r="O89" s="23">
        <v>1</v>
      </c>
      <c r="P89" s="23">
        <v>3</v>
      </c>
      <c r="Q89" s="41">
        <v>4</v>
      </c>
      <c r="R89" s="23">
        <v>6</v>
      </c>
      <c r="S89" s="23">
        <v>6</v>
      </c>
      <c r="T89" s="41">
        <v>7</v>
      </c>
      <c r="U89" s="23">
        <v>4</v>
      </c>
      <c r="V89" s="23">
        <v>7</v>
      </c>
      <c r="W89" s="23">
        <v>7</v>
      </c>
      <c r="X89" s="42">
        <v>1</v>
      </c>
      <c r="Y89" s="23">
        <v>1</v>
      </c>
      <c r="Z89" s="41">
        <v>1</v>
      </c>
      <c r="AA89" s="23">
        <v>2</v>
      </c>
      <c r="AB89" s="23">
        <v>1</v>
      </c>
      <c r="AC89" s="41">
        <v>5</v>
      </c>
      <c r="AD89" s="23">
        <v>2</v>
      </c>
      <c r="AE89" s="23">
        <v>5</v>
      </c>
      <c r="AF89" s="41">
        <v>7</v>
      </c>
      <c r="AG89" s="23">
        <v>2</v>
      </c>
      <c r="AH89" s="23">
        <v>4</v>
      </c>
      <c r="AI89" s="41">
        <v>6</v>
      </c>
      <c r="AJ89" s="23">
        <v>7</v>
      </c>
      <c r="AK89" s="23">
        <v>6</v>
      </c>
      <c r="AL89" s="41">
        <v>6</v>
      </c>
      <c r="AM89" s="23">
        <v>5</v>
      </c>
      <c r="AN89" s="23">
        <v>7</v>
      </c>
      <c r="AO89" s="41">
        <v>7</v>
      </c>
    </row>
    <row r="90" spans="1:41" x14ac:dyDescent="0.15">
      <c r="A90" s="23" t="s">
        <v>11</v>
      </c>
      <c r="B90" s="23" t="s">
        <v>1</v>
      </c>
      <c r="C90" s="23" t="s">
        <v>8</v>
      </c>
      <c r="D90" s="23" t="s">
        <v>3</v>
      </c>
      <c r="E90" s="23">
        <v>100</v>
      </c>
      <c r="F90" s="40">
        <v>6</v>
      </c>
      <c r="G90" s="23">
        <v>3</v>
      </c>
      <c r="H90" s="41">
        <v>5</v>
      </c>
      <c r="I90" s="23">
        <v>1</v>
      </c>
      <c r="J90" s="23">
        <v>1</v>
      </c>
      <c r="K90" s="41">
        <v>5</v>
      </c>
      <c r="L90" s="23">
        <v>1</v>
      </c>
      <c r="M90" s="23">
        <v>1</v>
      </c>
      <c r="N90" s="41">
        <v>1</v>
      </c>
      <c r="O90" s="23">
        <v>1</v>
      </c>
      <c r="P90" s="23">
        <v>4</v>
      </c>
      <c r="Q90" s="41">
        <v>3</v>
      </c>
      <c r="R90" s="23">
        <v>1</v>
      </c>
      <c r="S90" s="23">
        <v>1</v>
      </c>
      <c r="T90" s="41">
        <v>1</v>
      </c>
      <c r="U90" s="23">
        <v>1</v>
      </c>
      <c r="V90" s="23">
        <v>1</v>
      </c>
      <c r="W90" s="23">
        <v>1</v>
      </c>
      <c r="X90" s="42">
        <v>1</v>
      </c>
      <c r="Y90" s="23">
        <v>1</v>
      </c>
      <c r="Z90" s="41">
        <v>1</v>
      </c>
      <c r="AA90" s="23">
        <v>1</v>
      </c>
      <c r="AB90" s="23">
        <v>1</v>
      </c>
      <c r="AC90" s="41">
        <v>1</v>
      </c>
      <c r="AD90" s="23">
        <v>1</v>
      </c>
      <c r="AE90" s="23">
        <v>1</v>
      </c>
      <c r="AF90" s="41">
        <v>1</v>
      </c>
      <c r="AG90" s="23">
        <v>1</v>
      </c>
      <c r="AH90" s="23">
        <v>4</v>
      </c>
      <c r="AI90" s="41">
        <v>4</v>
      </c>
      <c r="AJ90" s="23">
        <v>1</v>
      </c>
      <c r="AK90" s="23">
        <v>1</v>
      </c>
      <c r="AL90" s="41">
        <v>1</v>
      </c>
      <c r="AM90" s="23">
        <v>1</v>
      </c>
      <c r="AN90" s="23">
        <v>1</v>
      </c>
      <c r="AO90" s="41">
        <v>1</v>
      </c>
    </row>
    <row r="91" spans="1:41" x14ac:dyDescent="0.15">
      <c r="A91" s="23" t="s">
        <v>9</v>
      </c>
      <c r="B91" s="23" t="s">
        <v>6</v>
      </c>
      <c r="C91" s="23" t="s">
        <v>8</v>
      </c>
      <c r="D91" s="23" t="s">
        <v>18</v>
      </c>
      <c r="E91" s="23" t="s">
        <v>25</v>
      </c>
      <c r="F91" s="40">
        <v>3</v>
      </c>
      <c r="G91" s="23">
        <v>5</v>
      </c>
      <c r="H91" s="41">
        <v>3</v>
      </c>
      <c r="I91" s="23">
        <v>3</v>
      </c>
      <c r="J91" s="23">
        <v>2</v>
      </c>
      <c r="K91" s="41">
        <v>2</v>
      </c>
      <c r="L91" s="23">
        <v>3</v>
      </c>
      <c r="M91" s="23">
        <v>3</v>
      </c>
      <c r="N91" s="41">
        <v>2</v>
      </c>
      <c r="O91" s="23">
        <v>3</v>
      </c>
      <c r="P91" s="23">
        <v>3</v>
      </c>
      <c r="Q91" s="41">
        <v>2</v>
      </c>
      <c r="R91" s="23">
        <v>2</v>
      </c>
      <c r="S91" s="23">
        <v>2</v>
      </c>
      <c r="T91" s="41">
        <v>2</v>
      </c>
      <c r="U91" s="23">
        <v>5</v>
      </c>
      <c r="V91" s="23">
        <v>5</v>
      </c>
      <c r="W91" s="23">
        <v>4</v>
      </c>
      <c r="X91" s="42">
        <v>6</v>
      </c>
      <c r="Y91" s="23">
        <v>4</v>
      </c>
      <c r="Z91" s="41">
        <v>4</v>
      </c>
      <c r="AA91" s="23">
        <v>3</v>
      </c>
      <c r="AB91" s="23">
        <v>2</v>
      </c>
      <c r="AC91" s="41">
        <v>3</v>
      </c>
      <c r="AD91" s="23">
        <v>2</v>
      </c>
      <c r="AE91" s="23">
        <v>2</v>
      </c>
      <c r="AF91" s="41">
        <v>2</v>
      </c>
      <c r="AG91" s="23">
        <v>3</v>
      </c>
      <c r="AH91" s="23">
        <v>2</v>
      </c>
      <c r="AI91" s="41">
        <v>3</v>
      </c>
      <c r="AJ91" s="23">
        <v>3</v>
      </c>
      <c r="AK91" s="23">
        <v>2</v>
      </c>
      <c r="AL91" s="41">
        <v>1</v>
      </c>
      <c r="AM91" s="23">
        <v>5</v>
      </c>
      <c r="AN91" s="23">
        <v>5</v>
      </c>
      <c r="AO91" s="41">
        <v>5</v>
      </c>
    </row>
    <row r="92" spans="1:41" x14ac:dyDescent="0.15">
      <c r="A92" s="23" t="s">
        <v>9</v>
      </c>
      <c r="B92" s="23" t="s">
        <v>6</v>
      </c>
      <c r="C92" s="23" t="s">
        <v>8</v>
      </c>
      <c r="D92" s="23" t="s">
        <v>3</v>
      </c>
      <c r="E92" s="23" t="s">
        <v>175</v>
      </c>
      <c r="F92" s="40">
        <v>2</v>
      </c>
      <c r="G92" s="23">
        <v>2</v>
      </c>
      <c r="H92" s="41">
        <v>2</v>
      </c>
      <c r="I92" s="23">
        <v>5</v>
      </c>
      <c r="J92" s="23">
        <v>4</v>
      </c>
      <c r="K92" s="41">
        <v>5</v>
      </c>
      <c r="L92" s="23">
        <v>2</v>
      </c>
      <c r="M92" s="23">
        <v>4</v>
      </c>
      <c r="N92" s="41">
        <v>4</v>
      </c>
      <c r="O92" s="23">
        <v>4</v>
      </c>
      <c r="P92" s="23">
        <v>4</v>
      </c>
      <c r="Q92" s="41">
        <v>5</v>
      </c>
      <c r="R92" s="23">
        <v>7</v>
      </c>
      <c r="S92" s="23">
        <v>7</v>
      </c>
      <c r="T92" s="41">
        <v>7</v>
      </c>
      <c r="U92" s="23">
        <v>7</v>
      </c>
      <c r="V92" s="23">
        <v>6</v>
      </c>
      <c r="W92" s="23">
        <v>6</v>
      </c>
      <c r="X92" s="42">
        <v>2</v>
      </c>
      <c r="Y92" s="23">
        <v>2</v>
      </c>
      <c r="Z92" s="41">
        <v>2</v>
      </c>
      <c r="AA92" s="23">
        <v>5</v>
      </c>
      <c r="AB92" s="23">
        <v>4</v>
      </c>
      <c r="AC92" s="41">
        <v>5</v>
      </c>
      <c r="AD92" s="23">
        <v>2</v>
      </c>
      <c r="AE92" s="23">
        <v>3</v>
      </c>
      <c r="AF92" s="41">
        <v>5</v>
      </c>
      <c r="AG92" s="23">
        <v>5</v>
      </c>
      <c r="AH92" s="23">
        <v>5</v>
      </c>
      <c r="AI92" s="41">
        <v>4</v>
      </c>
      <c r="AJ92" s="23">
        <v>6</v>
      </c>
      <c r="AK92" s="23">
        <v>6</v>
      </c>
      <c r="AL92" s="41">
        <v>7</v>
      </c>
      <c r="AM92" s="23">
        <v>6</v>
      </c>
      <c r="AN92" s="23">
        <v>6</v>
      </c>
      <c r="AO92" s="41">
        <v>6</v>
      </c>
    </row>
    <row r="93" spans="1:41" x14ac:dyDescent="0.15">
      <c r="A93" s="23" t="s">
        <v>5</v>
      </c>
      <c r="B93" s="23" t="s">
        <v>1</v>
      </c>
      <c r="C93" s="23" t="s">
        <v>8</v>
      </c>
      <c r="D93" s="23" t="s">
        <v>12</v>
      </c>
      <c r="E93" s="23" t="s">
        <v>180</v>
      </c>
      <c r="F93" s="40">
        <v>4</v>
      </c>
      <c r="G93" s="23">
        <v>3</v>
      </c>
      <c r="H93" s="41">
        <v>3</v>
      </c>
      <c r="I93" s="23">
        <v>6</v>
      </c>
      <c r="J93" s="23">
        <v>4</v>
      </c>
      <c r="K93" s="41">
        <v>2</v>
      </c>
      <c r="L93" s="23">
        <v>6</v>
      </c>
      <c r="M93" s="23">
        <v>7</v>
      </c>
      <c r="N93" s="41">
        <v>5</v>
      </c>
      <c r="O93" s="23">
        <v>5</v>
      </c>
      <c r="P93" s="23">
        <v>5</v>
      </c>
      <c r="Q93" s="41">
        <v>5</v>
      </c>
      <c r="R93" s="23">
        <v>7</v>
      </c>
      <c r="S93" s="23">
        <v>4</v>
      </c>
      <c r="T93" s="41">
        <v>6</v>
      </c>
      <c r="U93" s="23">
        <v>7</v>
      </c>
      <c r="V93" s="23">
        <v>7</v>
      </c>
      <c r="W93" s="23">
        <v>4</v>
      </c>
      <c r="X93" s="42">
        <v>4</v>
      </c>
      <c r="Y93" s="23">
        <v>3</v>
      </c>
      <c r="Z93" s="41">
        <v>6</v>
      </c>
      <c r="AA93" s="23">
        <v>6</v>
      </c>
      <c r="AB93" s="23">
        <v>4</v>
      </c>
      <c r="AC93" s="41">
        <v>2</v>
      </c>
      <c r="AD93" s="23">
        <v>5</v>
      </c>
      <c r="AE93" s="23">
        <v>5</v>
      </c>
      <c r="AF93" s="41">
        <v>6</v>
      </c>
      <c r="AG93" s="23">
        <v>6</v>
      </c>
      <c r="AH93" s="23">
        <v>7</v>
      </c>
      <c r="AI93" s="41">
        <v>4</v>
      </c>
      <c r="AJ93" s="23">
        <v>6</v>
      </c>
      <c r="AK93" s="23">
        <v>4</v>
      </c>
      <c r="AL93" s="41">
        <v>5</v>
      </c>
      <c r="AM93" s="23">
        <v>7</v>
      </c>
      <c r="AN93" s="23">
        <v>7</v>
      </c>
      <c r="AO93" s="41">
        <v>5</v>
      </c>
    </row>
    <row r="94" spans="1:41" x14ac:dyDescent="0.15">
      <c r="A94" s="23" t="s">
        <v>11</v>
      </c>
      <c r="B94" s="23" t="s">
        <v>1</v>
      </c>
      <c r="C94" s="23" t="s">
        <v>8</v>
      </c>
      <c r="D94" s="23" t="s">
        <v>3</v>
      </c>
      <c r="E94" s="23"/>
      <c r="F94" s="40">
        <v>4</v>
      </c>
      <c r="G94" s="23">
        <v>2</v>
      </c>
      <c r="H94" s="41">
        <v>2</v>
      </c>
      <c r="I94" s="23">
        <v>1</v>
      </c>
      <c r="J94" s="23">
        <v>1</v>
      </c>
      <c r="K94" s="41">
        <v>1</v>
      </c>
      <c r="L94" s="23">
        <v>1</v>
      </c>
      <c r="M94" s="23">
        <v>2</v>
      </c>
      <c r="N94" s="41">
        <v>1</v>
      </c>
      <c r="O94" s="23">
        <v>1</v>
      </c>
      <c r="P94" s="23">
        <v>2</v>
      </c>
      <c r="Q94" s="41">
        <v>3</v>
      </c>
      <c r="R94" s="23">
        <v>2</v>
      </c>
      <c r="S94" s="23">
        <v>2</v>
      </c>
      <c r="T94" s="41">
        <v>1</v>
      </c>
      <c r="U94" s="23">
        <v>5</v>
      </c>
      <c r="V94" s="23">
        <v>4</v>
      </c>
      <c r="W94" s="23">
        <v>2</v>
      </c>
      <c r="X94" s="42">
        <v>2</v>
      </c>
      <c r="Y94" s="23">
        <v>2</v>
      </c>
      <c r="Z94" s="41">
        <v>2</v>
      </c>
      <c r="AA94" s="23">
        <v>1</v>
      </c>
      <c r="AB94" s="23">
        <v>1</v>
      </c>
      <c r="AC94" s="41">
        <v>1</v>
      </c>
      <c r="AD94" s="23">
        <v>1</v>
      </c>
      <c r="AE94" s="23">
        <v>1</v>
      </c>
      <c r="AF94" s="41">
        <v>1</v>
      </c>
      <c r="AG94" s="23">
        <v>1</v>
      </c>
      <c r="AH94" s="23">
        <v>2</v>
      </c>
      <c r="AI94" s="41">
        <v>2</v>
      </c>
      <c r="AJ94" s="23">
        <v>2</v>
      </c>
      <c r="AK94" s="23">
        <v>1</v>
      </c>
      <c r="AL94" s="41">
        <v>2</v>
      </c>
      <c r="AM94" s="23">
        <v>2</v>
      </c>
      <c r="AN94" s="23">
        <v>2</v>
      </c>
      <c r="AO94" s="41">
        <v>2</v>
      </c>
    </row>
    <row r="95" spans="1:41" x14ac:dyDescent="0.15">
      <c r="A95" s="23" t="s">
        <v>5</v>
      </c>
      <c r="B95" s="23" t="s">
        <v>1</v>
      </c>
      <c r="C95" s="23" t="s">
        <v>8</v>
      </c>
      <c r="D95" s="23" t="s">
        <v>18</v>
      </c>
      <c r="E95" s="23" t="s">
        <v>26</v>
      </c>
      <c r="F95" s="40">
        <v>4</v>
      </c>
      <c r="G95" s="23">
        <v>1</v>
      </c>
      <c r="H95" s="41">
        <v>1</v>
      </c>
      <c r="I95" s="23">
        <v>3</v>
      </c>
      <c r="J95" s="23">
        <v>1</v>
      </c>
      <c r="K95" s="41">
        <v>2</v>
      </c>
      <c r="L95" s="23">
        <v>2</v>
      </c>
      <c r="M95" s="23">
        <v>6</v>
      </c>
      <c r="N95" s="41">
        <v>5</v>
      </c>
      <c r="O95" s="23">
        <v>5</v>
      </c>
      <c r="P95" s="23">
        <v>5</v>
      </c>
      <c r="Q95" s="41">
        <v>6</v>
      </c>
      <c r="R95" s="23">
        <v>6</v>
      </c>
      <c r="S95" s="23">
        <v>7</v>
      </c>
      <c r="T95" s="41">
        <v>7</v>
      </c>
      <c r="U95" s="23">
        <v>7</v>
      </c>
      <c r="V95" s="23">
        <v>7</v>
      </c>
      <c r="W95" s="23">
        <v>7</v>
      </c>
      <c r="X95" s="42">
        <v>2</v>
      </c>
      <c r="Y95" s="23">
        <v>2</v>
      </c>
      <c r="Z95" s="41">
        <v>1</v>
      </c>
      <c r="AA95" s="23">
        <v>4</v>
      </c>
      <c r="AB95" s="23">
        <v>1</v>
      </c>
      <c r="AC95" s="41">
        <v>3</v>
      </c>
      <c r="AD95" s="23">
        <v>2</v>
      </c>
      <c r="AE95" s="23">
        <v>5</v>
      </c>
      <c r="AF95" s="41">
        <v>4</v>
      </c>
      <c r="AG95" s="23">
        <v>5</v>
      </c>
      <c r="AH95" s="23">
        <v>4</v>
      </c>
      <c r="AI95" s="41">
        <v>7</v>
      </c>
      <c r="AJ95" s="23">
        <v>7</v>
      </c>
      <c r="AK95" s="23">
        <v>6</v>
      </c>
      <c r="AL95" s="41">
        <v>7</v>
      </c>
      <c r="AM95" s="23">
        <v>7</v>
      </c>
      <c r="AN95" s="23">
        <v>7</v>
      </c>
      <c r="AO95" s="41">
        <v>6</v>
      </c>
    </row>
    <row r="96" spans="1:41" x14ac:dyDescent="0.15">
      <c r="A96" s="23" t="s">
        <v>11</v>
      </c>
      <c r="B96" s="23" t="s">
        <v>6</v>
      </c>
      <c r="C96" s="23" t="s">
        <v>8</v>
      </c>
      <c r="D96" s="23" t="s">
        <v>3</v>
      </c>
      <c r="E96" s="23"/>
      <c r="F96" s="40">
        <v>4</v>
      </c>
      <c r="G96" s="23">
        <v>6</v>
      </c>
      <c r="H96" s="41">
        <v>5</v>
      </c>
      <c r="I96" s="23">
        <v>6</v>
      </c>
      <c r="J96" s="23">
        <v>1</v>
      </c>
      <c r="K96" s="41">
        <v>2</v>
      </c>
      <c r="L96" s="23">
        <v>6</v>
      </c>
      <c r="M96" s="23">
        <v>5</v>
      </c>
      <c r="N96" s="41">
        <v>6</v>
      </c>
      <c r="O96" s="23">
        <v>1</v>
      </c>
      <c r="P96" s="23">
        <v>6</v>
      </c>
      <c r="Q96" s="41">
        <v>2</v>
      </c>
      <c r="R96" s="23">
        <v>3</v>
      </c>
      <c r="S96" s="23">
        <v>5</v>
      </c>
      <c r="T96" s="41">
        <v>5</v>
      </c>
      <c r="U96" s="23">
        <v>6</v>
      </c>
      <c r="V96" s="23">
        <v>5</v>
      </c>
      <c r="W96" s="23">
        <v>6</v>
      </c>
      <c r="X96" s="42">
        <v>5</v>
      </c>
      <c r="Y96" s="23">
        <v>6</v>
      </c>
      <c r="Z96" s="41">
        <v>3</v>
      </c>
      <c r="AA96" s="23">
        <v>4</v>
      </c>
      <c r="AB96" s="23">
        <v>1</v>
      </c>
      <c r="AC96" s="41">
        <v>2</v>
      </c>
      <c r="AD96" s="23">
        <v>5</v>
      </c>
      <c r="AE96" s="23">
        <v>5</v>
      </c>
      <c r="AF96" s="41">
        <v>2</v>
      </c>
      <c r="AG96" s="23">
        <v>1</v>
      </c>
      <c r="AH96" s="23">
        <v>5</v>
      </c>
      <c r="AI96" s="41">
        <v>2</v>
      </c>
      <c r="AJ96" s="23">
        <v>2</v>
      </c>
      <c r="AK96" s="23">
        <v>4</v>
      </c>
      <c r="AL96" s="41">
        <v>3</v>
      </c>
      <c r="AM96" s="23">
        <v>7</v>
      </c>
      <c r="AN96" s="23">
        <v>6</v>
      </c>
      <c r="AO96" s="41">
        <v>6</v>
      </c>
    </row>
    <row r="97" spans="1:41" x14ac:dyDescent="0.15">
      <c r="A97" s="23" t="s">
        <v>0</v>
      </c>
      <c r="B97" s="23" t="s">
        <v>1</v>
      </c>
      <c r="C97" s="23" t="s">
        <v>2</v>
      </c>
      <c r="D97" s="23" t="s">
        <v>18</v>
      </c>
      <c r="E97" s="23">
        <v>200</v>
      </c>
      <c r="F97" s="40">
        <v>4</v>
      </c>
      <c r="G97" s="23">
        <v>6</v>
      </c>
      <c r="H97" s="41">
        <v>5</v>
      </c>
      <c r="I97" s="23">
        <v>4</v>
      </c>
      <c r="J97" s="23">
        <v>1</v>
      </c>
      <c r="K97" s="41">
        <v>3</v>
      </c>
      <c r="L97" s="23">
        <v>1</v>
      </c>
      <c r="M97" s="23">
        <v>1</v>
      </c>
      <c r="N97" s="41">
        <v>1</v>
      </c>
      <c r="O97" s="23">
        <v>1</v>
      </c>
      <c r="P97" s="23">
        <v>1</v>
      </c>
      <c r="Q97" s="41">
        <v>1</v>
      </c>
      <c r="R97" s="23">
        <v>7</v>
      </c>
      <c r="S97" s="23">
        <v>5</v>
      </c>
      <c r="T97" s="41">
        <v>4</v>
      </c>
      <c r="U97" s="23">
        <v>7</v>
      </c>
      <c r="V97" s="23">
        <v>7</v>
      </c>
      <c r="W97" s="23">
        <v>7</v>
      </c>
      <c r="X97" s="42">
        <v>4</v>
      </c>
      <c r="Y97" s="23">
        <v>4</v>
      </c>
      <c r="Z97" s="41">
        <v>5</v>
      </c>
      <c r="AA97" s="23">
        <v>4</v>
      </c>
      <c r="AB97" s="23">
        <v>1</v>
      </c>
      <c r="AC97" s="41">
        <v>3</v>
      </c>
      <c r="AD97" s="23">
        <v>1</v>
      </c>
      <c r="AE97" s="23">
        <v>1</v>
      </c>
      <c r="AF97" s="41">
        <v>1</v>
      </c>
      <c r="AG97" s="23">
        <v>1</v>
      </c>
      <c r="AH97" s="23">
        <v>1</v>
      </c>
      <c r="AI97" s="41">
        <v>1</v>
      </c>
      <c r="AJ97" s="23">
        <v>7</v>
      </c>
      <c r="AK97" s="23">
        <v>1</v>
      </c>
      <c r="AL97" s="41">
        <v>5</v>
      </c>
      <c r="AM97" s="23">
        <v>7</v>
      </c>
      <c r="AN97" s="23">
        <v>7</v>
      </c>
      <c r="AO97" s="41">
        <v>7</v>
      </c>
    </row>
    <row r="98" spans="1:41" x14ac:dyDescent="0.15">
      <c r="A98" s="23" t="s">
        <v>13</v>
      </c>
      <c r="B98" s="23" t="s">
        <v>1</v>
      </c>
      <c r="C98" s="23" t="s">
        <v>14</v>
      </c>
      <c r="D98" s="23" t="s">
        <v>27</v>
      </c>
      <c r="E98" s="23">
        <v>850</v>
      </c>
      <c r="F98" s="40">
        <v>6</v>
      </c>
      <c r="G98" s="23">
        <v>7</v>
      </c>
      <c r="H98" s="41">
        <v>4</v>
      </c>
      <c r="I98" s="23">
        <v>1</v>
      </c>
      <c r="J98" s="23">
        <v>2</v>
      </c>
      <c r="K98" s="41">
        <v>2</v>
      </c>
      <c r="L98" s="23">
        <v>2</v>
      </c>
      <c r="M98" s="23">
        <v>5</v>
      </c>
      <c r="N98" s="41">
        <v>2</v>
      </c>
      <c r="O98" s="23">
        <v>3</v>
      </c>
      <c r="P98" s="23">
        <v>5</v>
      </c>
      <c r="Q98" s="41">
        <v>3</v>
      </c>
      <c r="R98" s="23">
        <v>5</v>
      </c>
      <c r="S98" s="23">
        <v>5</v>
      </c>
      <c r="T98" s="41">
        <v>6</v>
      </c>
      <c r="U98" s="23">
        <v>5</v>
      </c>
      <c r="V98" s="23">
        <v>6</v>
      </c>
      <c r="W98" s="23">
        <v>5</v>
      </c>
      <c r="X98" s="42">
        <v>4</v>
      </c>
      <c r="Y98" s="23">
        <v>4</v>
      </c>
      <c r="Z98" s="41">
        <v>4</v>
      </c>
      <c r="AA98" s="23">
        <v>1</v>
      </c>
      <c r="AB98" s="23">
        <v>1</v>
      </c>
      <c r="AC98" s="41">
        <v>1</v>
      </c>
      <c r="AD98" s="23">
        <v>2</v>
      </c>
      <c r="AE98" s="23">
        <v>3</v>
      </c>
      <c r="AF98" s="41">
        <v>1</v>
      </c>
      <c r="AG98" s="23">
        <v>1</v>
      </c>
      <c r="AH98" s="23">
        <v>2</v>
      </c>
      <c r="AI98" s="41">
        <v>2</v>
      </c>
      <c r="AJ98" s="23">
        <v>5</v>
      </c>
      <c r="AK98" s="23">
        <v>3</v>
      </c>
      <c r="AL98" s="41">
        <v>4</v>
      </c>
      <c r="AM98" s="23">
        <v>5</v>
      </c>
      <c r="AN98" s="23">
        <v>5</v>
      </c>
      <c r="AO98" s="41">
        <v>5</v>
      </c>
    </row>
    <row r="99" spans="1:41" x14ac:dyDescent="0.15">
      <c r="A99" s="23" t="s">
        <v>11</v>
      </c>
      <c r="B99" s="23" t="s">
        <v>6</v>
      </c>
      <c r="C99" s="23" t="s">
        <v>8</v>
      </c>
      <c r="D99" s="23" t="s">
        <v>18</v>
      </c>
      <c r="E99" s="23"/>
      <c r="F99" s="40">
        <v>6</v>
      </c>
      <c r="G99" s="23">
        <v>4</v>
      </c>
      <c r="H99" s="41">
        <v>2</v>
      </c>
      <c r="I99" s="23">
        <v>1</v>
      </c>
      <c r="J99" s="23">
        <v>1</v>
      </c>
      <c r="K99" s="41">
        <v>1</v>
      </c>
      <c r="L99" s="23">
        <v>1</v>
      </c>
      <c r="M99" s="23">
        <v>2</v>
      </c>
      <c r="N99" s="41">
        <v>1</v>
      </c>
      <c r="O99" s="23">
        <v>2</v>
      </c>
      <c r="P99" s="23">
        <v>1</v>
      </c>
      <c r="Q99" s="41">
        <v>1</v>
      </c>
      <c r="R99" s="23">
        <v>1</v>
      </c>
      <c r="S99" s="23">
        <v>1</v>
      </c>
      <c r="T99" s="41">
        <v>1</v>
      </c>
      <c r="U99" s="23">
        <v>2</v>
      </c>
      <c r="V99" s="23">
        <v>2</v>
      </c>
      <c r="W99" s="23">
        <v>1</v>
      </c>
      <c r="X99" s="42">
        <v>6</v>
      </c>
      <c r="Y99" s="23">
        <v>4</v>
      </c>
      <c r="Z99" s="41">
        <v>5</v>
      </c>
      <c r="AA99" s="23">
        <v>1</v>
      </c>
      <c r="AB99" s="23">
        <v>1</v>
      </c>
      <c r="AC99" s="41">
        <v>1</v>
      </c>
      <c r="AD99" s="23">
        <v>2</v>
      </c>
      <c r="AE99" s="23">
        <v>2</v>
      </c>
      <c r="AF99" s="41">
        <v>2</v>
      </c>
      <c r="AG99" s="23">
        <v>1</v>
      </c>
      <c r="AH99" s="23">
        <v>1</v>
      </c>
      <c r="AI99" s="41">
        <v>1</v>
      </c>
      <c r="AJ99" s="23">
        <v>1</v>
      </c>
      <c r="AK99" s="23">
        <v>1</v>
      </c>
      <c r="AL99" s="41">
        <v>1</v>
      </c>
      <c r="AM99" s="23">
        <v>2</v>
      </c>
      <c r="AN99" s="23">
        <v>2</v>
      </c>
      <c r="AO99" s="41">
        <v>2</v>
      </c>
    </row>
    <row r="100" spans="1:41" x14ac:dyDescent="0.15">
      <c r="A100" s="23" t="s">
        <v>11</v>
      </c>
      <c r="B100" s="23" t="s">
        <v>1</v>
      </c>
      <c r="C100" s="23" t="s">
        <v>14</v>
      </c>
      <c r="D100" s="23" t="s">
        <v>12</v>
      </c>
      <c r="E100" s="23" t="s">
        <v>175</v>
      </c>
      <c r="F100" s="40">
        <v>2</v>
      </c>
      <c r="G100" s="23">
        <v>2</v>
      </c>
      <c r="H100" s="41">
        <v>3</v>
      </c>
      <c r="I100" s="23">
        <v>3</v>
      </c>
      <c r="J100" s="23">
        <v>1</v>
      </c>
      <c r="K100" s="41">
        <v>1</v>
      </c>
      <c r="L100" s="23">
        <v>1</v>
      </c>
      <c r="M100" s="23">
        <v>3</v>
      </c>
      <c r="N100" s="41">
        <v>1</v>
      </c>
      <c r="O100" s="23">
        <v>1</v>
      </c>
      <c r="P100" s="23">
        <v>5</v>
      </c>
      <c r="Q100" s="41">
        <v>1</v>
      </c>
      <c r="R100" s="23">
        <v>4</v>
      </c>
      <c r="S100" s="23">
        <v>5</v>
      </c>
      <c r="T100" s="41">
        <v>4</v>
      </c>
      <c r="U100" s="23">
        <v>6</v>
      </c>
      <c r="V100" s="23">
        <v>6</v>
      </c>
      <c r="W100" s="23">
        <v>5</v>
      </c>
      <c r="X100" s="42">
        <v>2</v>
      </c>
      <c r="Y100" s="23">
        <v>2</v>
      </c>
      <c r="Z100" s="41">
        <v>2</v>
      </c>
      <c r="AA100" s="23">
        <v>5</v>
      </c>
      <c r="AB100" s="23">
        <v>1</v>
      </c>
      <c r="AC100" s="41">
        <v>1</v>
      </c>
      <c r="AD100" s="23">
        <v>1</v>
      </c>
      <c r="AE100" s="23">
        <v>1</v>
      </c>
      <c r="AF100" s="41">
        <v>1</v>
      </c>
      <c r="AG100" s="23">
        <v>1</v>
      </c>
      <c r="AH100" s="23">
        <v>5</v>
      </c>
      <c r="AI100" s="41">
        <v>3</v>
      </c>
      <c r="AJ100" s="23">
        <v>3</v>
      </c>
      <c r="AK100" s="23">
        <v>2</v>
      </c>
      <c r="AL100" s="41">
        <v>2</v>
      </c>
      <c r="AM100" s="23">
        <v>7</v>
      </c>
      <c r="AN100" s="23">
        <v>5</v>
      </c>
      <c r="AO100" s="41">
        <v>5</v>
      </c>
    </row>
    <row r="101" spans="1:41" x14ac:dyDescent="0.15">
      <c r="A101" s="23" t="s">
        <v>11</v>
      </c>
      <c r="B101" s="23" t="s">
        <v>6</v>
      </c>
      <c r="C101" s="23" t="s">
        <v>8</v>
      </c>
      <c r="D101" s="23" t="s">
        <v>28</v>
      </c>
      <c r="E101" s="23" t="s">
        <v>184</v>
      </c>
      <c r="F101" s="40">
        <v>5</v>
      </c>
      <c r="G101" s="23">
        <v>5</v>
      </c>
      <c r="H101" s="41">
        <v>7</v>
      </c>
      <c r="I101" s="23">
        <v>7</v>
      </c>
      <c r="J101" s="23">
        <v>1</v>
      </c>
      <c r="K101" s="41">
        <v>1</v>
      </c>
      <c r="L101" s="23">
        <v>3</v>
      </c>
      <c r="M101" s="23">
        <v>1</v>
      </c>
      <c r="N101" s="41">
        <v>1</v>
      </c>
      <c r="O101" s="23">
        <v>1</v>
      </c>
      <c r="P101" s="23">
        <v>3</v>
      </c>
      <c r="Q101" s="41">
        <v>1</v>
      </c>
      <c r="R101" s="23">
        <v>1</v>
      </c>
      <c r="S101" s="23">
        <v>4</v>
      </c>
      <c r="T101" s="41">
        <v>1</v>
      </c>
      <c r="U101" s="23">
        <v>5</v>
      </c>
      <c r="V101" s="23">
        <v>5</v>
      </c>
      <c r="W101" s="23">
        <v>6</v>
      </c>
      <c r="X101" s="42">
        <v>7</v>
      </c>
      <c r="Y101" s="23">
        <v>6</v>
      </c>
      <c r="Z101" s="41">
        <v>7</v>
      </c>
      <c r="AA101" s="23">
        <v>7</v>
      </c>
      <c r="AB101" s="23">
        <v>1</v>
      </c>
      <c r="AC101" s="41">
        <v>1</v>
      </c>
      <c r="AD101" s="23">
        <v>1</v>
      </c>
      <c r="AE101" s="23">
        <v>1</v>
      </c>
      <c r="AF101" s="41">
        <v>1</v>
      </c>
      <c r="AG101" s="23">
        <v>1</v>
      </c>
      <c r="AH101" s="23">
        <v>5</v>
      </c>
      <c r="AI101" s="41">
        <v>6</v>
      </c>
      <c r="AJ101" s="23">
        <v>1</v>
      </c>
      <c r="AK101" s="23">
        <v>1</v>
      </c>
      <c r="AL101" s="41">
        <v>1</v>
      </c>
      <c r="AM101" s="23">
        <v>5</v>
      </c>
      <c r="AN101" s="23">
        <v>5</v>
      </c>
      <c r="AO101" s="41">
        <v>6</v>
      </c>
    </row>
    <row r="102" spans="1:41" x14ac:dyDescent="0.15">
      <c r="A102" s="23" t="s">
        <v>9</v>
      </c>
      <c r="B102" s="23" t="s">
        <v>1</v>
      </c>
      <c r="C102" s="23" t="s">
        <v>2</v>
      </c>
      <c r="D102" s="23" t="s">
        <v>3</v>
      </c>
      <c r="E102" s="23" t="s">
        <v>29</v>
      </c>
      <c r="F102" s="40">
        <v>1</v>
      </c>
      <c r="G102" s="23">
        <v>1</v>
      </c>
      <c r="H102" s="41">
        <v>3</v>
      </c>
      <c r="I102" s="23">
        <v>2</v>
      </c>
      <c r="J102" s="23">
        <v>2</v>
      </c>
      <c r="K102" s="41">
        <v>3</v>
      </c>
      <c r="L102" s="23">
        <v>5</v>
      </c>
      <c r="M102" s="23">
        <v>7</v>
      </c>
      <c r="N102" s="41">
        <v>6</v>
      </c>
      <c r="O102" s="23">
        <v>1</v>
      </c>
      <c r="P102" s="23">
        <v>6</v>
      </c>
      <c r="Q102" s="41">
        <v>7</v>
      </c>
      <c r="R102" s="23">
        <v>7</v>
      </c>
      <c r="S102" s="23">
        <v>7</v>
      </c>
      <c r="T102" s="41">
        <v>7</v>
      </c>
      <c r="U102" s="23">
        <v>6</v>
      </c>
      <c r="V102" s="23">
        <v>7</v>
      </c>
      <c r="W102" s="23">
        <v>6</v>
      </c>
      <c r="X102" s="42">
        <v>1</v>
      </c>
      <c r="Y102" s="23">
        <v>1</v>
      </c>
      <c r="Z102" s="41">
        <v>5</v>
      </c>
      <c r="AA102" s="23">
        <v>2</v>
      </c>
      <c r="AB102" s="23">
        <v>2</v>
      </c>
      <c r="AC102" s="41">
        <v>2</v>
      </c>
      <c r="AD102" s="23">
        <v>6</v>
      </c>
      <c r="AE102" s="23">
        <v>6</v>
      </c>
      <c r="AF102" s="41">
        <v>6</v>
      </c>
      <c r="AG102" s="23">
        <v>2</v>
      </c>
      <c r="AH102" s="23">
        <v>6</v>
      </c>
      <c r="AI102" s="41">
        <v>7</v>
      </c>
      <c r="AJ102" s="23">
        <v>7</v>
      </c>
      <c r="AK102" s="23">
        <v>7</v>
      </c>
      <c r="AL102" s="41">
        <v>7</v>
      </c>
      <c r="AM102" s="23">
        <v>7</v>
      </c>
      <c r="AN102" s="23">
        <v>7</v>
      </c>
      <c r="AO102" s="41">
        <v>6</v>
      </c>
    </row>
    <row r="103" spans="1:41" x14ac:dyDescent="0.15">
      <c r="A103" s="23" t="s">
        <v>0</v>
      </c>
      <c r="B103" s="23" t="s">
        <v>1</v>
      </c>
      <c r="C103" s="23" t="s">
        <v>2</v>
      </c>
      <c r="D103" s="23" t="s">
        <v>12</v>
      </c>
      <c r="E103" s="23">
        <v>500</v>
      </c>
      <c r="F103" s="40">
        <v>5</v>
      </c>
      <c r="G103" s="23">
        <v>1</v>
      </c>
      <c r="H103" s="41">
        <v>3</v>
      </c>
      <c r="I103" s="23">
        <v>6</v>
      </c>
      <c r="J103" s="23">
        <v>1</v>
      </c>
      <c r="K103" s="41">
        <v>1</v>
      </c>
      <c r="L103" s="23">
        <v>4</v>
      </c>
      <c r="M103" s="23">
        <v>4</v>
      </c>
      <c r="N103" s="41">
        <v>3</v>
      </c>
      <c r="O103" s="23">
        <v>1</v>
      </c>
      <c r="P103" s="23">
        <v>6</v>
      </c>
      <c r="Q103" s="41">
        <v>6</v>
      </c>
      <c r="R103" s="23">
        <v>6</v>
      </c>
      <c r="S103" s="23">
        <v>4</v>
      </c>
      <c r="T103" s="41">
        <v>6</v>
      </c>
      <c r="U103" s="23">
        <v>7</v>
      </c>
      <c r="V103" s="23">
        <v>7</v>
      </c>
      <c r="W103" s="23">
        <v>6</v>
      </c>
      <c r="X103" s="42">
        <v>4</v>
      </c>
      <c r="Y103" s="23">
        <v>4</v>
      </c>
      <c r="Z103" s="41">
        <v>3</v>
      </c>
      <c r="AA103" s="23">
        <v>6</v>
      </c>
      <c r="AB103" s="23">
        <v>4</v>
      </c>
      <c r="AC103" s="41">
        <v>2</v>
      </c>
      <c r="AD103" s="23">
        <v>3</v>
      </c>
      <c r="AE103" s="23">
        <v>5</v>
      </c>
      <c r="AF103" s="41">
        <v>3</v>
      </c>
      <c r="AG103" s="23">
        <v>1</v>
      </c>
      <c r="AH103" s="23">
        <v>6</v>
      </c>
      <c r="AI103" s="41">
        <v>6</v>
      </c>
      <c r="AJ103" s="23">
        <v>7</v>
      </c>
      <c r="AK103" s="23">
        <v>4</v>
      </c>
      <c r="AL103" s="41">
        <v>4</v>
      </c>
      <c r="AM103" s="23">
        <v>6</v>
      </c>
      <c r="AN103" s="23">
        <v>6</v>
      </c>
      <c r="AO103" s="41">
        <v>7</v>
      </c>
    </row>
    <row r="104" spans="1:41" x14ac:dyDescent="0.15">
      <c r="A104" s="23" t="s">
        <v>11</v>
      </c>
      <c r="B104" s="23" t="s">
        <v>6</v>
      </c>
      <c r="C104" s="23" t="s">
        <v>8</v>
      </c>
      <c r="D104" s="23" t="s">
        <v>3</v>
      </c>
      <c r="E104" s="23"/>
      <c r="F104" s="40">
        <v>1</v>
      </c>
      <c r="G104" s="23">
        <v>2</v>
      </c>
      <c r="H104" s="41">
        <v>2</v>
      </c>
      <c r="I104" s="23">
        <v>2</v>
      </c>
      <c r="J104" s="23">
        <v>2</v>
      </c>
      <c r="K104" s="41">
        <v>1</v>
      </c>
      <c r="L104" s="23">
        <v>3</v>
      </c>
      <c r="M104" s="23">
        <v>1</v>
      </c>
      <c r="N104" s="41">
        <v>1</v>
      </c>
      <c r="O104" s="23">
        <v>2</v>
      </c>
      <c r="P104" s="23">
        <v>2</v>
      </c>
      <c r="Q104" s="41">
        <v>1</v>
      </c>
      <c r="R104" s="23">
        <v>4</v>
      </c>
      <c r="S104" s="23">
        <v>2</v>
      </c>
      <c r="T104" s="41">
        <v>4</v>
      </c>
      <c r="U104" s="23">
        <v>6</v>
      </c>
      <c r="V104" s="23">
        <v>4</v>
      </c>
      <c r="W104" s="23">
        <v>3</v>
      </c>
      <c r="X104" s="42">
        <v>1</v>
      </c>
      <c r="Y104" s="23">
        <v>1</v>
      </c>
      <c r="Z104" s="41">
        <v>1</v>
      </c>
      <c r="AA104" s="23">
        <v>3</v>
      </c>
      <c r="AB104" s="23">
        <v>1</v>
      </c>
      <c r="AC104" s="41">
        <v>1</v>
      </c>
      <c r="AD104" s="23">
        <v>2</v>
      </c>
      <c r="AE104" s="23">
        <v>1</v>
      </c>
      <c r="AF104" s="41">
        <v>1</v>
      </c>
      <c r="AG104" s="23">
        <v>2</v>
      </c>
      <c r="AH104" s="23">
        <v>2</v>
      </c>
      <c r="AI104" s="41">
        <v>1</v>
      </c>
      <c r="AJ104" s="23">
        <v>3</v>
      </c>
      <c r="AK104" s="23">
        <v>2</v>
      </c>
      <c r="AL104" s="41">
        <v>3</v>
      </c>
      <c r="AM104" s="23">
        <v>5</v>
      </c>
      <c r="AN104" s="23">
        <v>5</v>
      </c>
      <c r="AO104" s="41">
        <v>4</v>
      </c>
    </row>
    <row r="105" spans="1:41" x14ac:dyDescent="0.15">
      <c r="A105" s="23" t="s">
        <v>0</v>
      </c>
      <c r="B105" s="23" t="s">
        <v>6</v>
      </c>
      <c r="C105" s="23" t="s">
        <v>2</v>
      </c>
      <c r="D105" s="23" t="s">
        <v>18</v>
      </c>
      <c r="E105" s="23">
        <v>500</v>
      </c>
      <c r="F105" s="40">
        <v>6</v>
      </c>
      <c r="G105" s="23">
        <v>5</v>
      </c>
      <c r="H105" s="41">
        <v>5</v>
      </c>
      <c r="I105" s="23">
        <v>5</v>
      </c>
      <c r="J105" s="23">
        <v>4</v>
      </c>
      <c r="K105" s="41">
        <v>4</v>
      </c>
      <c r="L105" s="23">
        <v>5</v>
      </c>
      <c r="M105" s="23">
        <v>6</v>
      </c>
      <c r="N105" s="41">
        <v>6</v>
      </c>
      <c r="O105" s="23">
        <v>5</v>
      </c>
      <c r="P105" s="23">
        <v>5</v>
      </c>
      <c r="Q105" s="41">
        <v>6</v>
      </c>
      <c r="R105" s="23">
        <v>5</v>
      </c>
      <c r="S105" s="23">
        <v>5</v>
      </c>
      <c r="T105" s="41">
        <v>5</v>
      </c>
      <c r="U105" s="23">
        <v>6</v>
      </c>
      <c r="V105" s="23">
        <v>6</v>
      </c>
      <c r="W105" s="23">
        <v>6</v>
      </c>
      <c r="X105" s="42">
        <v>6</v>
      </c>
      <c r="Y105" s="23">
        <v>5</v>
      </c>
      <c r="Z105" s="41">
        <v>5</v>
      </c>
      <c r="AA105" s="23">
        <v>6</v>
      </c>
      <c r="AB105" s="23">
        <v>4</v>
      </c>
      <c r="AC105" s="41">
        <v>6</v>
      </c>
      <c r="AD105" s="23">
        <v>6</v>
      </c>
      <c r="AE105" s="23">
        <v>6</v>
      </c>
      <c r="AF105" s="41">
        <v>6</v>
      </c>
      <c r="AG105" s="23">
        <v>6</v>
      </c>
      <c r="AH105" s="23">
        <v>6</v>
      </c>
      <c r="AI105" s="41">
        <v>6</v>
      </c>
      <c r="AJ105" s="23">
        <v>6</v>
      </c>
      <c r="AK105" s="23">
        <v>6</v>
      </c>
      <c r="AL105" s="41">
        <v>6</v>
      </c>
      <c r="AM105" s="23">
        <v>6</v>
      </c>
      <c r="AN105" s="23">
        <v>6</v>
      </c>
      <c r="AO105" s="41">
        <v>6</v>
      </c>
    </row>
    <row r="106" spans="1:41" x14ac:dyDescent="0.15">
      <c r="A106" s="23" t="s">
        <v>11</v>
      </c>
      <c r="B106" s="23" t="s">
        <v>1</v>
      </c>
      <c r="C106" s="23" t="s">
        <v>8</v>
      </c>
      <c r="D106" s="23" t="s">
        <v>3</v>
      </c>
      <c r="E106" s="23">
        <v>682</v>
      </c>
      <c r="F106" s="40">
        <v>3</v>
      </c>
      <c r="G106" s="23">
        <v>3</v>
      </c>
      <c r="H106" s="41">
        <v>2</v>
      </c>
      <c r="I106" s="23">
        <v>1</v>
      </c>
      <c r="J106" s="23">
        <v>1</v>
      </c>
      <c r="K106" s="41">
        <v>4</v>
      </c>
      <c r="L106" s="23">
        <v>2</v>
      </c>
      <c r="M106" s="23">
        <v>6</v>
      </c>
      <c r="N106" s="41">
        <v>5</v>
      </c>
      <c r="O106" s="23">
        <v>1</v>
      </c>
      <c r="P106" s="23">
        <v>2</v>
      </c>
      <c r="Q106" s="41">
        <v>4</v>
      </c>
      <c r="R106" s="23">
        <v>5</v>
      </c>
      <c r="S106" s="23">
        <v>6</v>
      </c>
      <c r="T106" s="41">
        <v>6</v>
      </c>
      <c r="U106" s="23">
        <v>4</v>
      </c>
      <c r="V106" s="23">
        <v>7</v>
      </c>
      <c r="W106" s="23">
        <v>4</v>
      </c>
      <c r="X106" s="42">
        <v>3</v>
      </c>
      <c r="Y106" s="23">
        <v>2</v>
      </c>
      <c r="Z106" s="41">
        <v>3</v>
      </c>
      <c r="AA106" s="23">
        <v>1</v>
      </c>
      <c r="AB106" s="23">
        <v>1</v>
      </c>
      <c r="AC106" s="41">
        <v>4</v>
      </c>
      <c r="AD106" s="23">
        <v>3</v>
      </c>
      <c r="AE106" s="23">
        <v>5</v>
      </c>
      <c r="AF106" s="41">
        <v>5</v>
      </c>
      <c r="AG106" s="23">
        <v>1</v>
      </c>
      <c r="AH106" s="23">
        <v>1</v>
      </c>
      <c r="AI106" s="41">
        <v>5</v>
      </c>
      <c r="AJ106" s="23">
        <v>5</v>
      </c>
      <c r="AK106" s="23">
        <v>5</v>
      </c>
      <c r="AL106" s="41">
        <v>6</v>
      </c>
      <c r="AM106" s="23">
        <v>5</v>
      </c>
      <c r="AN106" s="23">
        <v>5</v>
      </c>
      <c r="AO106" s="41">
        <v>5</v>
      </c>
    </row>
    <row r="107" spans="1:41" x14ac:dyDescent="0.15">
      <c r="A107" s="23" t="s">
        <v>5</v>
      </c>
      <c r="B107" s="23" t="s">
        <v>1</v>
      </c>
      <c r="C107" s="23" t="s">
        <v>8</v>
      </c>
      <c r="D107" s="23" t="s">
        <v>12</v>
      </c>
      <c r="E107" s="23">
        <v>25</v>
      </c>
      <c r="F107" s="40">
        <v>3</v>
      </c>
      <c r="G107" s="23">
        <v>2</v>
      </c>
      <c r="H107" s="41">
        <v>5</v>
      </c>
      <c r="I107" s="23">
        <v>5</v>
      </c>
      <c r="J107" s="23">
        <v>1</v>
      </c>
      <c r="K107" s="41">
        <v>2</v>
      </c>
      <c r="L107" s="23">
        <v>2</v>
      </c>
      <c r="M107" s="23">
        <v>2</v>
      </c>
      <c r="N107" s="41">
        <v>2</v>
      </c>
      <c r="O107" s="23">
        <v>1</v>
      </c>
      <c r="P107" s="23">
        <v>3</v>
      </c>
      <c r="Q107" s="41">
        <v>2</v>
      </c>
      <c r="R107" s="23">
        <v>2</v>
      </c>
      <c r="S107" s="23">
        <v>1</v>
      </c>
      <c r="T107" s="41">
        <v>2</v>
      </c>
      <c r="U107" s="23">
        <v>3</v>
      </c>
      <c r="V107" s="23">
        <v>3</v>
      </c>
      <c r="W107" s="23">
        <v>2</v>
      </c>
      <c r="X107" s="42">
        <v>3</v>
      </c>
      <c r="Y107" s="23">
        <v>3</v>
      </c>
      <c r="Z107" s="41">
        <v>4</v>
      </c>
      <c r="AA107" s="23">
        <v>3</v>
      </c>
      <c r="AB107" s="23">
        <v>1</v>
      </c>
      <c r="AC107" s="41">
        <v>1</v>
      </c>
      <c r="AD107" s="23">
        <v>2</v>
      </c>
      <c r="AE107" s="23">
        <v>1</v>
      </c>
      <c r="AF107" s="41">
        <v>2</v>
      </c>
      <c r="AG107" s="23">
        <v>2</v>
      </c>
      <c r="AH107" s="23">
        <v>2</v>
      </c>
      <c r="AI107" s="41">
        <v>2</v>
      </c>
      <c r="AJ107" s="23">
        <v>2</v>
      </c>
      <c r="AK107" s="23">
        <v>1</v>
      </c>
      <c r="AL107" s="41">
        <v>2</v>
      </c>
      <c r="AM107" s="23">
        <v>2</v>
      </c>
      <c r="AN107" s="23">
        <v>2</v>
      </c>
      <c r="AO107" s="41">
        <v>2</v>
      </c>
    </row>
    <row r="108" spans="1:41" x14ac:dyDescent="0.15">
      <c r="A108" s="23" t="s">
        <v>5</v>
      </c>
      <c r="B108" s="23" t="s">
        <v>6</v>
      </c>
      <c r="C108" s="23" t="s">
        <v>8</v>
      </c>
      <c r="D108" s="23" t="s">
        <v>3</v>
      </c>
      <c r="E108" s="23"/>
      <c r="F108" s="40">
        <v>6</v>
      </c>
      <c r="G108" s="23">
        <v>5</v>
      </c>
      <c r="H108" s="41">
        <v>4</v>
      </c>
      <c r="I108" s="23">
        <v>1</v>
      </c>
      <c r="J108" s="23">
        <v>2</v>
      </c>
      <c r="K108" s="41">
        <v>1</v>
      </c>
      <c r="L108" s="23">
        <v>1</v>
      </c>
      <c r="M108" s="23">
        <v>1</v>
      </c>
      <c r="N108" s="41">
        <v>1</v>
      </c>
      <c r="O108" s="23">
        <v>1</v>
      </c>
      <c r="P108" s="23">
        <v>1</v>
      </c>
      <c r="Q108" s="41">
        <v>1</v>
      </c>
      <c r="R108" s="23">
        <v>1</v>
      </c>
      <c r="S108" s="23">
        <v>1</v>
      </c>
      <c r="T108" s="41">
        <v>1</v>
      </c>
      <c r="U108" s="23">
        <v>5</v>
      </c>
      <c r="V108" s="23">
        <v>1</v>
      </c>
      <c r="W108" s="23">
        <v>1</v>
      </c>
      <c r="X108" s="42">
        <v>5</v>
      </c>
      <c r="Y108" s="23">
        <v>5</v>
      </c>
      <c r="Z108" s="41">
        <v>5</v>
      </c>
      <c r="AA108" s="23">
        <v>1</v>
      </c>
      <c r="AB108" s="23">
        <v>1</v>
      </c>
      <c r="AC108" s="41">
        <v>1</v>
      </c>
      <c r="AD108" s="23">
        <v>1</v>
      </c>
      <c r="AE108" s="23">
        <v>1</v>
      </c>
      <c r="AF108" s="41">
        <v>1</v>
      </c>
      <c r="AG108" s="23">
        <v>1</v>
      </c>
      <c r="AH108" s="23">
        <v>1</v>
      </c>
      <c r="AI108" s="41">
        <v>1</v>
      </c>
      <c r="AJ108" s="23">
        <v>1</v>
      </c>
      <c r="AK108" s="23">
        <v>1</v>
      </c>
      <c r="AL108" s="41">
        <v>1</v>
      </c>
      <c r="AM108" s="23">
        <v>6</v>
      </c>
      <c r="AN108" s="23">
        <v>1</v>
      </c>
      <c r="AO108" s="41">
        <v>1</v>
      </c>
    </row>
    <row r="109" spans="1:41" x14ac:dyDescent="0.15">
      <c r="A109" s="23" t="s">
        <v>0</v>
      </c>
      <c r="B109" s="23" t="s">
        <v>1</v>
      </c>
      <c r="C109" s="23" t="s">
        <v>2</v>
      </c>
      <c r="D109" s="23" t="s">
        <v>12</v>
      </c>
      <c r="E109" s="23">
        <v>150</v>
      </c>
      <c r="F109" s="40">
        <v>2</v>
      </c>
      <c r="G109" s="23">
        <v>1</v>
      </c>
      <c r="H109" s="41">
        <v>1</v>
      </c>
      <c r="I109" s="23">
        <v>1</v>
      </c>
      <c r="J109" s="23">
        <v>6</v>
      </c>
      <c r="K109" s="41">
        <v>6</v>
      </c>
      <c r="L109" s="23">
        <v>1</v>
      </c>
      <c r="M109" s="23">
        <v>7</v>
      </c>
      <c r="N109" s="41">
        <v>1</v>
      </c>
      <c r="O109" s="23">
        <v>1</v>
      </c>
      <c r="P109" s="23">
        <v>7</v>
      </c>
      <c r="Q109" s="41">
        <v>7</v>
      </c>
      <c r="R109" s="23">
        <v>5</v>
      </c>
      <c r="S109" s="23">
        <v>7</v>
      </c>
      <c r="T109" s="41">
        <v>7</v>
      </c>
      <c r="U109" s="23">
        <v>5</v>
      </c>
      <c r="V109" s="23">
        <v>7</v>
      </c>
      <c r="W109" s="23">
        <v>7</v>
      </c>
      <c r="X109" s="42">
        <v>1</v>
      </c>
      <c r="Y109" s="23">
        <v>2</v>
      </c>
      <c r="Z109" s="41">
        <v>1</v>
      </c>
      <c r="AA109" s="23">
        <v>1</v>
      </c>
      <c r="AB109" s="23">
        <v>1</v>
      </c>
      <c r="AC109" s="41">
        <v>6</v>
      </c>
      <c r="AD109" s="23">
        <v>1</v>
      </c>
      <c r="AE109" s="23">
        <v>5</v>
      </c>
      <c r="AF109" s="41">
        <v>1</v>
      </c>
      <c r="AG109" s="23">
        <v>1</v>
      </c>
      <c r="AH109" s="23">
        <v>7</v>
      </c>
      <c r="AI109" s="41">
        <v>7</v>
      </c>
      <c r="AJ109" s="23">
        <v>7</v>
      </c>
      <c r="AK109" s="23">
        <v>7</v>
      </c>
      <c r="AL109" s="41">
        <v>7</v>
      </c>
      <c r="AM109" s="23">
        <v>7</v>
      </c>
      <c r="AN109" s="23">
        <v>7</v>
      </c>
      <c r="AO109" s="41">
        <v>7</v>
      </c>
    </row>
    <row r="110" spans="1:41" x14ac:dyDescent="0.15">
      <c r="A110" s="23" t="s">
        <v>5</v>
      </c>
      <c r="B110" s="23" t="s">
        <v>6</v>
      </c>
      <c r="C110" s="23" t="s">
        <v>8</v>
      </c>
      <c r="D110" s="23" t="s">
        <v>18</v>
      </c>
      <c r="E110" s="23">
        <v>140</v>
      </c>
      <c r="F110" s="40">
        <v>3</v>
      </c>
      <c r="G110" s="23">
        <v>4</v>
      </c>
      <c r="H110" s="41">
        <v>7</v>
      </c>
      <c r="I110" s="23">
        <v>4</v>
      </c>
      <c r="J110" s="23">
        <v>1</v>
      </c>
      <c r="K110" s="41">
        <v>1</v>
      </c>
      <c r="L110" s="23">
        <v>3</v>
      </c>
      <c r="M110" s="23">
        <v>5</v>
      </c>
      <c r="N110" s="41">
        <v>5</v>
      </c>
      <c r="O110" s="23">
        <v>1</v>
      </c>
      <c r="P110" s="23">
        <v>1</v>
      </c>
      <c r="Q110" s="41">
        <v>5</v>
      </c>
      <c r="R110" s="23">
        <v>3</v>
      </c>
      <c r="S110" s="23">
        <v>1</v>
      </c>
      <c r="T110" s="41">
        <v>4</v>
      </c>
      <c r="U110" s="23">
        <v>2</v>
      </c>
      <c r="V110" s="23">
        <v>5</v>
      </c>
      <c r="W110" s="23">
        <v>5</v>
      </c>
      <c r="X110" s="42">
        <v>3</v>
      </c>
      <c r="Y110" s="23">
        <v>4</v>
      </c>
      <c r="Z110" s="41">
        <v>7</v>
      </c>
      <c r="AA110" s="23">
        <v>4</v>
      </c>
      <c r="AB110" s="23">
        <v>1</v>
      </c>
      <c r="AC110" s="41">
        <v>1</v>
      </c>
      <c r="AD110" s="23">
        <v>3</v>
      </c>
      <c r="AE110" s="23">
        <v>5</v>
      </c>
      <c r="AF110" s="41">
        <v>5</v>
      </c>
      <c r="AG110" s="23">
        <v>1</v>
      </c>
      <c r="AH110" s="23">
        <v>1</v>
      </c>
      <c r="AI110" s="41">
        <v>5</v>
      </c>
      <c r="AJ110" s="23">
        <v>3</v>
      </c>
      <c r="AK110" s="23">
        <v>1</v>
      </c>
      <c r="AL110" s="41">
        <v>4</v>
      </c>
      <c r="AM110" s="23">
        <v>5</v>
      </c>
      <c r="AN110" s="23">
        <v>5</v>
      </c>
      <c r="AO110" s="41">
        <v>5</v>
      </c>
    </row>
    <row r="111" spans="1:41" x14ac:dyDescent="0.15">
      <c r="A111" s="23" t="s">
        <v>5</v>
      </c>
      <c r="B111" s="23" t="s">
        <v>6</v>
      </c>
      <c r="C111" s="23" t="s">
        <v>8</v>
      </c>
      <c r="D111" s="23" t="s">
        <v>3</v>
      </c>
      <c r="E111" s="23"/>
      <c r="F111" s="40">
        <v>2</v>
      </c>
      <c r="G111" s="23">
        <v>2</v>
      </c>
      <c r="H111" s="41">
        <v>3</v>
      </c>
      <c r="I111" s="23">
        <v>3</v>
      </c>
      <c r="J111" s="23">
        <v>1</v>
      </c>
      <c r="K111" s="41">
        <v>2</v>
      </c>
      <c r="L111" s="23">
        <v>5</v>
      </c>
      <c r="M111" s="23">
        <v>6</v>
      </c>
      <c r="N111" s="41">
        <v>6</v>
      </c>
      <c r="O111" s="23">
        <v>1</v>
      </c>
      <c r="P111" s="23">
        <v>5</v>
      </c>
      <c r="Q111" s="41">
        <v>5</v>
      </c>
      <c r="R111" s="23">
        <v>5</v>
      </c>
      <c r="S111" s="23">
        <v>5</v>
      </c>
      <c r="T111" s="41">
        <v>2</v>
      </c>
      <c r="U111" s="23">
        <v>6</v>
      </c>
      <c r="V111" s="23">
        <v>6</v>
      </c>
      <c r="W111" s="23">
        <v>6</v>
      </c>
      <c r="X111" s="42">
        <v>2</v>
      </c>
      <c r="Y111" s="23">
        <v>4</v>
      </c>
      <c r="Z111" s="41">
        <v>5</v>
      </c>
      <c r="AA111" s="23">
        <v>3</v>
      </c>
      <c r="AB111" s="23">
        <v>1</v>
      </c>
      <c r="AC111" s="41">
        <v>2</v>
      </c>
      <c r="AD111" s="23">
        <v>5</v>
      </c>
      <c r="AE111" s="23">
        <v>5</v>
      </c>
      <c r="AF111" s="41">
        <v>5</v>
      </c>
      <c r="AG111" s="23">
        <v>1</v>
      </c>
      <c r="AH111" s="23">
        <v>5</v>
      </c>
      <c r="AI111" s="41">
        <v>3</v>
      </c>
      <c r="AJ111" s="23">
        <v>3</v>
      </c>
      <c r="AK111" s="23">
        <v>4</v>
      </c>
      <c r="AL111" s="41">
        <v>5</v>
      </c>
      <c r="AM111" s="23">
        <v>7</v>
      </c>
      <c r="AN111" s="23">
        <v>6</v>
      </c>
      <c r="AO111" s="41">
        <v>5</v>
      </c>
    </row>
    <row r="112" spans="1:41" x14ac:dyDescent="0.15">
      <c r="A112" s="23" t="s">
        <v>13</v>
      </c>
      <c r="B112" s="23" t="s">
        <v>6</v>
      </c>
      <c r="C112" s="23" t="s">
        <v>14</v>
      </c>
      <c r="D112" s="23" t="s">
        <v>3</v>
      </c>
      <c r="E112" s="23"/>
      <c r="F112" s="40">
        <v>2</v>
      </c>
      <c r="G112" s="23">
        <v>5</v>
      </c>
      <c r="H112" s="41">
        <v>4</v>
      </c>
      <c r="I112" s="23">
        <v>4</v>
      </c>
      <c r="J112" s="23">
        <v>1</v>
      </c>
      <c r="K112" s="41">
        <v>1</v>
      </c>
      <c r="L112" s="23">
        <v>3</v>
      </c>
      <c r="M112" s="23">
        <v>3</v>
      </c>
      <c r="N112" s="41">
        <v>1</v>
      </c>
      <c r="O112" s="23">
        <v>1</v>
      </c>
      <c r="P112" s="23">
        <v>5</v>
      </c>
      <c r="Q112" s="41">
        <v>4</v>
      </c>
      <c r="R112" s="23">
        <v>1</v>
      </c>
      <c r="S112" s="23">
        <v>1</v>
      </c>
      <c r="T112" s="41">
        <v>2</v>
      </c>
      <c r="U112" s="23">
        <v>5</v>
      </c>
      <c r="V112" s="23">
        <v>4</v>
      </c>
      <c r="W112" s="23">
        <v>3</v>
      </c>
      <c r="X112" s="42">
        <v>2</v>
      </c>
      <c r="Y112" s="23">
        <v>2</v>
      </c>
      <c r="Z112" s="41">
        <v>2</v>
      </c>
      <c r="AA112" s="23">
        <v>4</v>
      </c>
      <c r="AB112" s="23">
        <v>1</v>
      </c>
      <c r="AC112" s="41">
        <v>2</v>
      </c>
      <c r="AD112" s="23">
        <v>1</v>
      </c>
      <c r="AE112" s="23">
        <v>1</v>
      </c>
      <c r="AF112" s="41">
        <v>1</v>
      </c>
      <c r="AG112" s="23">
        <v>1</v>
      </c>
      <c r="AH112" s="23">
        <v>2</v>
      </c>
      <c r="AI112" s="41">
        <v>1</v>
      </c>
      <c r="AJ112" s="23">
        <v>1</v>
      </c>
      <c r="AK112" s="23">
        <v>1</v>
      </c>
      <c r="AL112" s="41">
        <v>2</v>
      </c>
      <c r="AM112" s="23">
        <v>3</v>
      </c>
      <c r="AN112" s="23">
        <v>3</v>
      </c>
      <c r="AO112" s="41">
        <v>2</v>
      </c>
    </row>
    <row r="113" spans="1:41" x14ac:dyDescent="0.15">
      <c r="A113" s="23" t="s">
        <v>11</v>
      </c>
      <c r="B113" s="23" t="s">
        <v>1</v>
      </c>
      <c r="C113" s="23" t="s">
        <v>2</v>
      </c>
      <c r="D113" s="23" t="s">
        <v>12</v>
      </c>
      <c r="E113" s="23">
        <v>180</v>
      </c>
      <c r="F113" s="40">
        <v>2</v>
      </c>
      <c r="G113" s="23">
        <v>2</v>
      </c>
      <c r="H113" s="41">
        <v>2</v>
      </c>
      <c r="I113" s="23">
        <v>4</v>
      </c>
      <c r="J113" s="23">
        <v>1</v>
      </c>
      <c r="K113" s="41">
        <v>1</v>
      </c>
      <c r="L113" s="23">
        <v>1</v>
      </c>
      <c r="M113" s="23">
        <v>4</v>
      </c>
      <c r="N113" s="41">
        <v>5</v>
      </c>
      <c r="O113" s="23">
        <v>1</v>
      </c>
      <c r="P113" s="23">
        <v>5</v>
      </c>
      <c r="Q113" s="41">
        <v>6</v>
      </c>
      <c r="R113" s="23">
        <v>5</v>
      </c>
      <c r="S113" s="23">
        <v>5</v>
      </c>
      <c r="T113" s="41">
        <v>2</v>
      </c>
      <c r="U113" s="23">
        <v>6</v>
      </c>
      <c r="V113" s="23">
        <v>6</v>
      </c>
      <c r="W113" s="23">
        <v>6</v>
      </c>
      <c r="X113" s="42">
        <v>2</v>
      </c>
      <c r="Y113" s="23">
        <v>2</v>
      </c>
      <c r="Z113" s="41">
        <v>2</v>
      </c>
      <c r="AA113" s="23">
        <v>6</v>
      </c>
      <c r="AB113" s="23">
        <v>2</v>
      </c>
      <c r="AC113" s="41">
        <v>1</v>
      </c>
      <c r="AD113" s="23">
        <v>1</v>
      </c>
      <c r="AE113" s="23">
        <v>2</v>
      </c>
      <c r="AF113" s="41">
        <v>5</v>
      </c>
      <c r="AG113" s="23">
        <v>5</v>
      </c>
      <c r="AH113" s="23">
        <v>5</v>
      </c>
      <c r="AI113" s="41">
        <v>5</v>
      </c>
      <c r="AJ113" s="23">
        <v>2</v>
      </c>
      <c r="AK113" s="23">
        <v>2</v>
      </c>
      <c r="AL113" s="41">
        <v>2</v>
      </c>
      <c r="AM113" s="23">
        <v>3</v>
      </c>
      <c r="AN113" s="23">
        <v>5</v>
      </c>
      <c r="AO113" s="41">
        <v>2</v>
      </c>
    </row>
    <row r="114" spans="1:41" x14ac:dyDescent="0.15">
      <c r="A114" s="23" t="s">
        <v>11</v>
      </c>
      <c r="B114" s="23" t="s">
        <v>6</v>
      </c>
      <c r="C114" s="23" t="s">
        <v>14</v>
      </c>
      <c r="D114" s="23" t="s">
        <v>3</v>
      </c>
      <c r="E114" s="23">
        <v>1000</v>
      </c>
      <c r="F114" s="40">
        <v>5</v>
      </c>
      <c r="G114" s="23">
        <v>5</v>
      </c>
      <c r="H114" s="41">
        <v>3</v>
      </c>
      <c r="I114" s="23">
        <v>2</v>
      </c>
      <c r="J114" s="23">
        <v>2</v>
      </c>
      <c r="K114" s="41">
        <v>2</v>
      </c>
      <c r="L114" s="23">
        <v>5</v>
      </c>
      <c r="M114" s="23">
        <v>6</v>
      </c>
      <c r="N114" s="41">
        <v>2</v>
      </c>
      <c r="O114" s="23">
        <v>1</v>
      </c>
      <c r="P114" s="23">
        <v>5</v>
      </c>
      <c r="Q114" s="41">
        <v>2</v>
      </c>
      <c r="R114" s="23">
        <v>4</v>
      </c>
      <c r="S114" s="23">
        <v>6</v>
      </c>
      <c r="T114" s="41">
        <v>3</v>
      </c>
      <c r="U114" s="23">
        <v>6</v>
      </c>
      <c r="V114" s="23">
        <v>6</v>
      </c>
      <c r="W114" s="23">
        <v>3</v>
      </c>
      <c r="X114" s="42">
        <v>6</v>
      </c>
      <c r="Y114" s="23">
        <v>5</v>
      </c>
      <c r="Z114" s="41">
        <v>5</v>
      </c>
      <c r="AA114" s="23">
        <v>5</v>
      </c>
      <c r="AB114" s="23">
        <v>2</v>
      </c>
      <c r="AC114" s="41">
        <v>2</v>
      </c>
      <c r="AD114" s="23">
        <v>5</v>
      </c>
      <c r="AE114" s="23">
        <v>5</v>
      </c>
      <c r="AF114" s="41">
        <v>3</v>
      </c>
      <c r="AG114" s="23">
        <v>1</v>
      </c>
      <c r="AH114" s="23">
        <v>5</v>
      </c>
      <c r="AI114" s="41">
        <v>5</v>
      </c>
      <c r="AJ114" s="23">
        <v>5</v>
      </c>
      <c r="AK114" s="23">
        <v>5</v>
      </c>
      <c r="AL114" s="41">
        <v>3</v>
      </c>
      <c r="AM114" s="23">
        <v>7</v>
      </c>
      <c r="AN114" s="23">
        <v>6</v>
      </c>
      <c r="AO114" s="41">
        <v>6</v>
      </c>
    </row>
    <row r="115" spans="1:41" x14ac:dyDescent="0.15">
      <c r="A115" s="23" t="s">
        <v>5</v>
      </c>
      <c r="B115" s="23" t="s">
        <v>6</v>
      </c>
      <c r="C115" s="23" t="s">
        <v>8</v>
      </c>
      <c r="D115" s="23" t="s">
        <v>3</v>
      </c>
      <c r="E115" s="23" t="s">
        <v>185</v>
      </c>
      <c r="F115" s="40">
        <v>1</v>
      </c>
      <c r="G115" s="23">
        <v>1</v>
      </c>
      <c r="H115" s="41">
        <v>1</v>
      </c>
      <c r="I115" s="23">
        <v>1</v>
      </c>
      <c r="J115" s="23">
        <v>1</v>
      </c>
      <c r="K115" s="41">
        <v>1</v>
      </c>
      <c r="L115" s="23">
        <v>1</v>
      </c>
      <c r="M115" s="23">
        <v>3</v>
      </c>
      <c r="N115" s="41">
        <v>4</v>
      </c>
      <c r="O115" s="23">
        <v>1</v>
      </c>
      <c r="P115" s="23">
        <v>1</v>
      </c>
      <c r="Q115" s="41">
        <v>6</v>
      </c>
      <c r="R115" s="23">
        <v>6</v>
      </c>
      <c r="S115" s="23">
        <v>6</v>
      </c>
      <c r="T115" s="41">
        <v>6</v>
      </c>
      <c r="U115" s="23">
        <v>6</v>
      </c>
      <c r="V115" s="23">
        <v>6</v>
      </c>
      <c r="W115" s="23">
        <v>6</v>
      </c>
      <c r="X115" s="42">
        <v>1</v>
      </c>
      <c r="Y115" s="23">
        <v>1</v>
      </c>
      <c r="Z115" s="41">
        <v>1</v>
      </c>
      <c r="AA115" s="23">
        <v>1</v>
      </c>
      <c r="AB115" s="23">
        <v>1</v>
      </c>
      <c r="AC115" s="41">
        <v>1</v>
      </c>
      <c r="AD115" s="23">
        <v>1</v>
      </c>
      <c r="AE115" s="23">
        <v>4</v>
      </c>
      <c r="AF115" s="41">
        <v>1</v>
      </c>
      <c r="AG115" s="23">
        <v>1</v>
      </c>
      <c r="AH115" s="23">
        <v>1</v>
      </c>
      <c r="AI115" s="41">
        <v>5</v>
      </c>
      <c r="AJ115" s="23">
        <v>5</v>
      </c>
      <c r="AK115" s="23">
        <v>5</v>
      </c>
      <c r="AL115" s="41">
        <v>5</v>
      </c>
      <c r="AM115" s="23">
        <v>5</v>
      </c>
      <c r="AN115" s="23">
        <v>5</v>
      </c>
      <c r="AO115" s="41">
        <v>5</v>
      </c>
    </row>
    <row r="116" spans="1:41" x14ac:dyDescent="0.15">
      <c r="A116" s="23" t="s">
        <v>11</v>
      </c>
      <c r="B116" s="23" t="s">
        <v>6</v>
      </c>
      <c r="C116" s="23" t="s">
        <v>14</v>
      </c>
      <c r="D116" s="23" t="s">
        <v>18</v>
      </c>
      <c r="E116" s="23" t="s">
        <v>182</v>
      </c>
      <c r="F116" s="40">
        <v>4</v>
      </c>
      <c r="G116" s="23">
        <v>1</v>
      </c>
      <c r="H116" s="41">
        <v>3</v>
      </c>
      <c r="I116" s="23">
        <v>6</v>
      </c>
      <c r="J116" s="23">
        <v>1</v>
      </c>
      <c r="K116" s="41">
        <v>1</v>
      </c>
      <c r="L116" s="23">
        <v>5</v>
      </c>
      <c r="M116" s="23">
        <v>5</v>
      </c>
      <c r="N116" s="41">
        <v>1</v>
      </c>
      <c r="O116" s="23">
        <v>1</v>
      </c>
      <c r="P116" s="23">
        <v>4</v>
      </c>
      <c r="Q116" s="41">
        <v>3</v>
      </c>
      <c r="R116" s="23">
        <v>4</v>
      </c>
      <c r="S116" s="23">
        <v>2</v>
      </c>
      <c r="T116" s="41">
        <v>2</v>
      </c>
      <c r="U116" s="23">
        <v>7</v>
      </c>
      <c r="V116" s="23">
        <v>7</v>
      </c>
      <c r="W116" s="23">
        <v>5</v>
      </c>
      <c r="X116" s="42">
        <v>3</v>
      </c>
      <c r="Y116" s="23">
        <v>1</v>
      </c>
      <c r="Z116" s="41">
        <v>5</v>
      </c>
      <c r="AA116" s="23">
        <v>7</v>
      </c>
      <c r="AB116" s="23">
        <v>1</v>
      </c>
      <c r="AC116" s="41">
        <v>1</v>
      </c>
      <c r="AD116" s="23">
        <v>4</v>
      </c>
      <c r="AE116" s="23">
        <v>5</v>
      </c>
      <c r="AF116" s="41">
        <v>3</v>
      </c>
      <c r="AG116" s="23">
        <v>1</v>
      </c>
      <c r="AH116" s="23">
        <v>5</v>
      </c>
      <c r="AI116" s="41">
        <v>3</v>
      </c>
      <c r="AJ116" s="23">
        <v>3</v>
      </c>
      <c r="AK116" s="23">
        <v>1</v>
      </c>
      <c r="AL116" s="41">
        <v>4</v>
      </c>
      <c r="AM116" s="23">
        <v>5</v>
      </c>
      <c r="AN116" s="23">
        <v>6</v>
      </c>
      <c r="AO116" s="41">
        <v>5</v>
      </c>
    </row>
    <row r="117" spans="1:41" x14ac:dyDescent="0.15">
      <c r="A117" s="23" t="s">
        <v>5</v>
      </c>
      <c r="B117" s="23" t="s">
        <v>1</v>
      </c>
      <c r="C117" s="23" t="s">
        <v>8</v>
      </c>
      <c r="D117" s="23" t="s">
        <v>3</v>
      </c>
      <c r="E117" s="23" t="s">
        <v>174</v>
      </c>
      <c r="F117" s="40">
        <v>3</v>
      </c>
      <c r="G117" s="23">
        <v>3</v>
      </c>
      <c r="H117" s="41">
        <v>5</v>
      </c>
      <c r="I117" s="23">
        <v>2</v>
      </c>
      <c r="J117" s="23">
        <v>1</v>
      </c>
      <c r="K117" s="41">
        <v>2</v>
      </c>
      <c r="L117" s="23">
        <v>4</v>
      </c>
      <c r="M117" s="23">
        <v>3</v>
      </c>
      <c r="N117" s="41">
        <v>2</v>
      </c>
      <c r="O117" s="23">
        <v>1</v>
      </c>
      <c r="P117" s="23">
        <v>3</v>
      </c>
      <c r="Q117" s="41">
        <v>5</v>
      </c>
      <c r="R117" s="23">
        <v>2</v>
      </c>
      <c r="S117" s="23">
        <v>4</v>
      </c>
      <c r="T117" s="41">
        <v>1</v>
      </c>
      <c r="U117" s="23">
        <v>4</v>
      </c>
      <c r="V117" s="23">
        <v>6</v>
      </c>
      <c r="W117" s="23">
        <v>5</v>
      </c>
      <c r="X117" s="42">
        <v>3</v>
      </c>
      <c r="Y117" s="23">
        <v>3</v>
      </c>
      <c r="Z117" s="41">
        <v>3</v>
      </c>
      <c r="AA117" s="23">
        <v>5</v>
      </c>
      <c r="AB117" s="23">
        <v>1</v>
      </c>
      <c r="AC117" s="41">
        <v>2</v>
      </c>
      <c r="AD117" s="23">
        <v>5</v>
      </c>
      <c r="AE117" s="23">
        <v>3</v>
      </c>
      <c r="AF117" s="41">
        <v>2</v>
      </c>
      <c r="AG117" s="23">
        <v>2</v>
      </c>
      <c r="AH117" s="23">
        <v>2</v>
      </c>
      <c r="AI117" s="41">
        <v>2</v>
      </c>
      <c r="AJ117" s="23">
        <v>2</v>
      </c>
      <c r="AK117" s="23">
        <v>2</v>
      </c>
      <c r="AL117" s="41">
        <v>1</v>
      </c>
      <c r="AM117" s="23">
        <v>5</v>
      </c>
      <c r="AN117" s="23">
        <v>5</v>
      </c>
      <c r="AO117" s="41">
        <v>2</v>
      </c>
    </row>
    <row r="118" spans="1:41" x14ac:dyDescent="0.15">
      <c r="A118" s="23" t="s">
        <v>0</v>
      </c>
      <c r="B118" s="23" t="s">
        <v>1</v>
      </c>
      <c r="C118" s="23" t="s">
        <v>8</v>
      </c>
      <c r="D118" s="23" t="s">
        <v>18</v>
      </c>
      <c r="E118" s="23"/>
      <c r="F118" s="40">
        <v>1</v>
      </c>
      <c r="G118" s="23">
        <v>1</v>
      </c>
      <c r="H118" s="41">
        <v>1</v>
      </c>
      <c r="I118" s="23">
        <v>1</v>
      </c>
      <c r="J118" s="23">
        <v>1</v>
      </c>
      <c r="K118" s="41">
        <v>1</v>
      </c>
      <c r="L118" s="23">
        <v>1</v>
      </c>
      <c r="M118" s="23">
        <v>1</v>
      </c>
      <c r="N118" s="41">
        <v>1</v>
      </c>
      <c r="O118" s="23">
        <v>1</v>
      </c>
      <c r="P118" s="23">
        <v>1</v>
      </c>
      <c r="Q118" s="41">
        <v>1</v>
      </c>
      <c r="R118" s="23">
        <v>1</v>
      </c>
      <c r="S118" s="23">
        <v>1</v>
      </c>
      <c r="T118" s="41">
        <v>1</v>
      </c>
      <c r="U118" s="23">
        <v>7</v>
      </c>
      <c r="V118" s="23">
        <v>7</v>
      </c>
      <c r="W118" s="23">
        <v>7</v>
      </c>
      <c r="X118" s="42">
        <v>1</v>
      </c>
      <c r="Y118" s="23">
        <v>1</v>
      </c>
      <c r="Z118" s="41">
        <v>1</v>
      </c>
      <c r="AA118" s="23">
        <v>1</v>
      </c>
      <c r="AB118" s="23">
        <v>1</v>
      </c>
      <c r="AC118" s="41">
        <v>1</v>
      </c>
      <c r="AD118" s="23">
        <v>1</v>
      </c>
      <c r="AE118" s="23">
        <v>1</v>
      </c>
      <c r="AF118" s="41">
        <v>1</v>
      </c>
      <c r="AG118" s="23">
        <v>1</v>
      </c>
      <c r="AH118" s="23">
        <v>1</v>
      </c>
      <c r="AI118" s="41">
        <v>1</v>
      </c>
      <c r="AJ118" s="23">
        <v>1</v>
      </c>
      <c r="AK118" s="23">
        <v>1</v>
      </c>
      <c r="AL118" s="41">
        <v>1</v>
      </c>
      <c r="AM118" s="23">
        <v>6</v>
      </c>
      <c r="AN118" s="23">
        <v>6</v>
      </c>
      <c r="AO118" s="41">
        <v>7</v>
      </c>
    </row>
    <row r="119" spans="1:41" x14ac:dyDescent="0.15">
      <c r="A119" s="23" t="s">
        <v>9</v>
      </c>
      <c r="B119" s="23" t="s">
        <v>1</v>
      </c>
      <c r="C119" s="23" t="s">
        <v>2</v>
      </c>
      <c r="D119" s="23" t="s">
        <v>30</v>
      </c>
      <c r="E119" s="23" t="s">
        <v>174</v>
      </c>
      <c r="F119" s="40">
        <v>5</v>
      </c>
      <c r="G119" s="23">
        <v>7</v>
      </c>
      <c r="H119" s="41">
        <v>1</v>
      </c>
      <c r="I119" s="23">
        <v>4</v>
      </c>
      <c r="J119" s="23">
        <v>1</v>
      </c>
      <c r="K119" s="41">
        <v>1</v>
      </c>
      <c r="L119" s="23">
        <v>4</v>
      </c>
      <c r="M119" s="23">
        <v>4</v>
      </c>
      <c r="N119" s="41">
        <v>5</v>
      </c>
      <c r="O119" s="23">
        <v>1</v>
      </c>
      <c r="P119" s="23">
        <v>1</v>
      </c>
      <c r="Q119" s="41">
        <v>6</v>
      </c>
      <c r="R119" s="23">
        <v>6</v>
      </c>
      <c r="S119" s="23">
        <v>6</v>
      </c>
      <c r="T119" s="41">
        <v>6</v>
      </c>
      <c r="U119" s="23">
        <v>5</v>
      </c>
      <c r="V119" s="23">
        <v>5</v>
      </c>
      <c r="W119" s="23">
        <v>1</v>
      </c>
      <c r="X119" s="42">
        <v>6</v>
      </c>
      <c r="Y119" s="23">
        <v>7</v>
      </c>
      <c r="Z119" s="41">
        <v>5</v>
      </c>
      <c r="AA119" s="23">
        <v>5</v>
      </c>
      <c r="AB119" s="23">
        <v>1</v>
      </c>
      <c r="AC119" s="41">
        <v>1</v>
      </c>
      <c r="AD119" s="23">
        <v>4</v>
      </c>
      <c r="AE119" s="23">
        <v>1</v>
      </c>
      <c r="AF119" s="41">
        <v>1</v>
      </c>
      <c r="AG119" s="23">
        <v>1</v>
      </c>
      <c r="AH119" s="23">
        <v>2</v>
      </c>
      <c r="AI119" s="41">
        <v>2</v>
      </c>
      <c r="AJ119" s="23">
        <v>2</v>
      </c>
      <c r="AK119" s="23">
        <v>1</v>
      </c>
      <c r="AL119" s="41">
        <v>2</v>
      </c>
      <c r="AM119" s="23">
        <v>5</v>
      </c>
      <c r="AN119" s="23">
        <v>2</v>
      </c>
      <c r="AO119" s="41">
        <v>2</v>
      </c>
    </row>
    <row r="120" spans="1:41" x14ac:dyDescent="0.15">
      <c r="A120" s="23" t="s">
        <v>11</v>
      </c>
      <c r="B120" s="23" t="s">
        <v>1</v>
      </c>
      <c r="C120" s="23" t="s">
        <v>8</v>
      </c>
      <c r="D120" s="23" t="s">
        <v>3</v>
      </c>
      <c r="E120" s="23" t="s">
        <v>186</v>
      </c>
      <c r="F120" s="40">
        <v>1</v>
      </c>
      <c r="G120" s="23">
        <v>1</v>
      </c>
      <c r="H120" s="41">
        <v>1</v>
      </c>
      <c r="I120" s="23">
        <v>1</v>
      </c>
      <c r="J120" s="23">
        <v>1</v>
      </c>
      <c r="K120" s="41">
        <v>4</v>
      </c>
      <c r="L120" s="23">
        <v>1</v>
      </c>
      <c r="M120" s="23">
        <v>2</v>
      </c>
      <c r="N120" s="41">
        <v>5</v>
      </c>
      <c r="O120" s="23">
        <v>1</v>
      </c>
      <c r="P120" s="23">
        <v>4</v>
      </c>
      <c r="Q120" s="41">
        <v>5</v>
      </c>
      <c r="R120" s="23">
        <v>3</v>
      </c>
      <c r="S120" s="23">
        <v>5</v>
      </c>
      <c r="T120" s="41">
        <v>4</v>
      </c>
      <c r="U120" s="23">
        <v>6</v>
      </c>
      <c r="V120" s="23">
        <v>5</v>
      </c>
      <c r="W120" s="23">
        <v>5</v>
      </c>
      <c r="X120" s="42">
        <v>1</v>
      </c>
      <c r="Y120" s="23">
        <v>1</v>
      </c>
      <c r="Z120" s="41">
        <v>1</v>
      </c>
      <c r="AA120" s="23">
        <v>1</v>
      </c>
      <c r="AB120" s="23">
        <v>1</v>
      </c>
      <c r="AC120" s="41">
        <v>5</v>
      </c>
      <c r="AD120" s="23">
        <v>1</v>
      </c>
      <c r="AE120" s="23">
        <v>4</v>
      </c>
      <c r="AF120" s="41">
        <v>5</v>
      </c>
      <c r="AG120" s="23">
        <v>1</v>
      </c>
      <c r="AH120" s="23">
        <v>5</v>
      </c>
      <c r="AI120" s="41">
        <v>5</v>
      </c>
      <c r="AJ120" s="23">
        <v>3</v>
      </c>
      <c r="AK120" s="23">
        <v>4</v>
      </c>
      <c r="AL120" s="41">
        <v>4</v>
      </c>
      <c r="AM120" s="23">
        <v>6</v>
      </c>
      <c r="AN120" s="23">
        <v>5</v>
      </c>
      <c r="AO120" s="41">
        <v>6</v>
      </c>
    </row>
    <row r="121" spans="1:41" x14ac:dyDescent="0.15">
      <c r="A121" s="23" t="s">
        <v>13</v>
      </c>
      <c r="B121" s="23" t="s">
        <v>1</v>
      </c>
      <c r="C121" s="23" t="s">
        <v>8</v>
      </c>
      <c r="D121" s="23" t="s">
        <v>3</v>
      </c>
      <c r="E121" s="23" t="s">
        <v>185</v>
      </c>
      <c r="F121" s="40">
        <v>5</v>
      </c>
      <c r="G121" s="23">
        <v>3</v>
      </c>
      <c r="H121" s="41">
        <v>1</v>
      </c>
      <c r="I121" s="23">
        <v>1</v>
      </c>
      <c r="J121" s="23">
        <v>1</v>
      </c>
      <c r="K121" s="41">
        <v>4</v>
      </c>
      <c r="L121" s="23">
        <v>2</v>
      </c>
      <c r="M121" s="23">
        <v>1</v>
      </c>
      <c r="N121" s="41">
        <v>1</v>
      </c>
      <c r="O121" s="23">
        <v>1</v>
      </c>
      <c r="P121" s="23">
        <v>2</v>
      </c>
      <c r="Q121" s="41">
        <v>1</v>
      </c>
      <c r="R121" s="23">
        <v>2</v>
      </c>
      <c r="S121" s="23">
        <v>4</v>
      </c>
      <c r="T121" s="41">
        <v>1</v>
      </c>
      <c r="U121" s="23">
        <v>6</v>
      </c>
      <c r="V121" s="23">
        <v>5</v>
      </c>
      <c r="W121" s="23">
        <v>6</v>
      </c>
      <c r="X121" s="42">
        <v>5</v>
      </c>
      <c r="Y121" s="23">
        <v>4</v>
      </c>
      <c r="Z121" s="41">
        <v>1</v>
      </c>
      <c r="AA121" s="23">
        <v>1</v>
      </c>
      <c r="AB121" s="23">
        <v>1</v>
      </c>
      <c r="AC121" s="41">
        <v>1</v>
      </c>
      <c r="AD121" s="23">
        <v>1</v>
      </c>
      <c r="AE121" s="23">
        <v>1</v>
      </c>
      <c r="AF121" s="41">
        <v>1</v>
      </c>
      <c r="AG121" s="23">
        <v>1</v>
      </c>
      <c r="AH121" s="23">
        <v>1</v>
      </c>
      <c r="AI121" s="41">
        <v>4</v>
      </c>
      <c r="AJ121" s="23">
        <v>1</v>
      </c>
      <c r="AK121" s="23">
        <v>3</v>
      </c>
      <c r="AL121" s="41">
        <v>4</v>
      </c>
      <c r="AM121" s="23">
        <v>6</v>
      </c>
      <c r="AN121" s="23">
        <v>5</v>
      </c>
      <c r="AO121" s="41">
        <v>6</v>
      </c>
    </row>
    <row r="122" spans="1:41" x14ac:dyDescent="0.15">
      <c r="A122" s="23" t="s">
        <v>11</v>
      </c>
      <c r="B122" s="23" t="s">
        <v>6</v>
      </c>
      <c r="C122" s="23" t="s">
        <v>8</v>
      </c>
      <c r="D122" s="23" t="s">
        <v>3</v>
      </c>
      <c r="E122" s="23" t="s">
        <v>187</v>
      </c>
      <c r="F122" s="40">
        <v>2</v>
      </c>
      <c r="G122" s="23">
        <v>2</v>
      </c>
      <c r="H122" s="41">
        <v>3</v>
      </c>
      <c r="I122" s="23">
        <v>4</v>
      </c>
      <c r="J122" s="23">
        <v>2</v>
      </c>
      <c r="K122" s="41">
        <v>2</v>
      </c>
      <c r="L122" s="23">
        <v>2</v>
      </c>
      <c r="M122" s="23">
        <v>4</v>
      </c>
      <c r="N122" s="41">
        <v>2</v>
      </c>
      <c r="O122" s="23">
        <v>2</v>
      </c>
      <c r="P122" s="23">
        <v>6</v>
      </c>
      <c r="Q122" s="41">
        <v>5</v>
      </c>
      <c r="R122" s="23">
        <v>4</v>
      </c>
      <c r="S122" s="23">
        <v>2</v>
      </c>
      <c r="T122" s="41">
        <v>3</v>
      </c>
      <c r="U122" s="23">
        <v>5</v>
      </c>
      <c r="V122" s="23">
        <v>5</v>
      </c>
      <c r="W122" s="23">
        <v>6</v>
      </c>
      <c r="X122" s="42">
        <v>3</v>
      </c>
      <c r="Y122" s="23">
        <v>3</v>
      </c>
      <c r="Z122" s="41">
        <v>5</v>
      </c>
      <c r="AA122" s="23">
        <v>6</v>
      </c>
      <c r="AB122" s="23">
        <v>1</v>
      </c>
      <c r="AC122" s="41">
        <v>2</v>
      </c>
      <c r="AD122" s="23">
        <v>3</v>
      </c>
      <c r="AE122" s="23">
        <v>3</v>
      </c>
      <c r="AF122" s="41">
        <v>4</v>
      </c>
      <c r="AG122" s="23">
        <v>4</v>
      </c>
      <c r="AH122" s="23">
        <v>2</v>
      </c>
      <c r="AI122" s="41">
        <v>6</v>
      </c>
      <c r="AJ122" s="23">
        <v>3</v>
      </c>
      <c r="AK122" s="23">
        <v>2</v>
      </c>
      <c r="AL122" s="41">
        <v>4</v>
      </c>
      <c r="AM122" s="23">
        <v>5</v>
      </c>
      <c r="AN122" s="23">
        <v>2</v>
      </c>
      <c r="AO122" s="41">
        <v>4</v>
      </c>
    </row>
    <row r="123" spans="1:41" x14ac:dyDescent="0.15">
      <c r="A123" s="23" t="s">
        <v>11</v>
      </c>
      <c r="B123" s="23" t="s">
        <v>6</v>
      </c>
      <c r="C123" s="23" t="s">
        <v>8</v>
      </c>
      <c r="D123" s="23" t="s">
        <v>18</v>
      </c>
      <c r="E123" s="23">
        <v>22</v>
      </c>
      <c r="F123" s="40">
        <v>5</v>
      </c>
      <c r="G123" s="23">
        <v>1</v>
      </c>
      <c r="H123" s="41">
        <v>1</v>
      </c>
      <c r="I123" s="23">
        <v>2</v>
      </c>
      <c r="J123" s="23">
        <v>2</v>
      </c>
      <c r="K123" s="41">
        <v>3</v>
      </c>
      <c r="L123" s="23">
        <v>4</v>
      </c>
      <c r="M123" s="23">
        <v>3</v>
      </c>
      <c r="N123" s="41">
        <v>5</v>
      </c>
      <c r="O123" s="23">
        <v>1</v>
      </c>
      <c r="P123" s="23">
        <v>2</v>
      </c>
      <c r="Q123" s="41">
        <v>3</v>
      </c>
      <c r="R123" s="23">
        <v>5</v>
      </c>
      <c r="S123" s="23">
        <v>2</v>
      </c>
      <c r="T123" s="41">
        <v>2</v>
      </c>
      <c r="U123" s="23">
        <v>5</v>
      </c>
      <c r="V123" s="23">
        <v>6</v>
      </c>
      <c r="W123" s="23">
        <v>6</v>
      </c>
      <c r="X123" s="42">
        <v>5</v>
      </c>
      <c r="Y123" s="23">
        <v>1</v>
      </c>
      <c r="Z123" s="41">
        <v>1</v>
      </c>
      <c r="AA123" s="23">
        <v>2</v>
      </c>
      <c r="AB123" s="23">
        <v>2</v>
      </c>
      <c r="AC123" s="41">
        <v>3</v>
      </c>
      <c r="AD123" s="23">
        <v>4</v>
      </c>
      <c r="AE123" s="23">
        <v>3</v>
      </c>
      <c r="AF123" s="41">
        <v>5</v>
      </c>
      <c r="AG123" s="23">
        <v>1</v>
      </c>
      <c r="AH123" s="23">
        <v>2</v>
      </c>
      <c r="AI123" s="41">
        <v>3</v>
      </c>
      <c r="AJ123" s="23">
        <v>5</v>
      </c>
      <c r="AK123" s="23">
        <v>2</v>
      </c>
      <c r="AL123" s="41">
        <v>2</v>
      </c>
      <c r="AM123" s="23">
        <v>5</v>
      </c>
      <c r="AN123" s="23">
        <v>6</v>
      </c>
      <c r="AO123" s="41">
        <v>6</v>
      </c>
    </row>
    <row r="124" spans="1:41" x14ac:dyDescent="0.15">
      <c r="A124" s="23" t="s">
        <v>13</v>
      </c>
      <c r="B124" s="23" t="s">
        <v>6</v>
      </c>
      <c r="C124" s="23" t="s">
        <v>14</v>
      </c>
      <c r="D124" s="23" t="s">
        <v>3</v>
      </c>
      <c r="E124" s="23" t="s">
        <v>188</v>
      </c>
      <c r="F124" s="40">
        <v>4</v>
      </c>
      <c r="G124" s="23">
        <v>5</v>
      </c>
      <c r="H124" s="41">
        <v>1</v>
      </c>
      <c r="I124" s="23">
        <v>1</v>
      </c>
      <c r="J124" s="23">
        <v>1</v>
      </c>
      <c r="K124" s="41">
        <v>1</v>
      </c>
      <c r="L124" s="23">
        <v>1</v>
      </c>
      <c r="M124" s="23">
        <v>3</v>
      </c>
      <c r="N124" s="41">
        <v>1</v>
      </c>
      <c r="O124" s="23">
        <v>1</v>
      </c>
      <c r="P124" s="23">
        <v>7</v>
      </c>
      <c r="Q124" s="41">
        <v>3</v>
      </c>
      <c r="R124" s="23">
        <v>1</v>
      </c>
      <c r="S124" s="23">
        <v>1</v>
      </c>
      <c r="T124" s="41">
        <v>1</v>
      </c>
      <c r="U124" s="23">
        <v>4</v>
      </c>
      <c r="V124" s="23">
        <v>2</v>
      </c>
      <c r="W124" s="23">
        <v>1</v>
      </c>
      <c r="X124" s="42">
        <v>6</v>
      </c>
      <c r="Y124" s="23">
        <v>4</v>
      </c>
      <c r="Z124" s="41">
        <v>1</v>
      </c>
      <c r="AA124" s="23">
        <v>3</v>
      </c>
      <c r="AB124" s="23">
        <v>1</v>
      </c>
      <c r="AC124" s="41">
        <v>1</v>
      </c>
      <c r="AD124" s="23">
        <v>2</v>
      </c>
      <c r="AE124" s="23">
        <v>1</v>
      </c>
      <c r="AF124" s="41">
        <v>1</v>
      </c>
      <c r="AG124" s="23">
        <v>1</v>
      </c>
      <c r="AH124" s="23">
        <v>6</v>
      </c>
      <c r="AI124" s="41">
        <v>3</v>
      </c>
      <c r="AJ124" s="23">
        <v>1</v>
      </c>
      <c r="AK124" s="23">
        <v>1</v>
      </c>
      <c r="AL124" s="41">
        <v>1</v>
      </c>
      <c r="AM124" s="23">
        <v>3</v>
      </c>
      <c r="AN124" s="23">
        <v>1</v>
      </c>
      <c r="AO124" s="41">
        <v>1</v>
      </c>
    </row>
    <row r="125" spans="1:41" x14ac:dyDescent="0.15">
      <c r="A125" s="23" t="s">
        <v>0</v>
      </c>
      <c r="B125" s="23" t="s">
        <v>6</v>
      </c>
      <c r="C125" s="23" t="s">
        <v>8</v>
      </c>
      <c r="D125" s="23" t="s">
        <v>12</v>
      </c>
      <c r="E125" s="23" t="s">
        <v>189</v>
      </c>
      <c r="F125" s="40">
        <v>2</v>
      </c>
      <c r="G125" s="23">
        <v>5</v>
      </c>
      <c r="H125" s="41">
        <v>4</v>
      </c>
      <c r="I125" s="23">
        <v>1</v>
      </c>
      <c r="J125" s="23">
        <v>1</v>
      </c>
      <c r="K125" s="41">
        <v>1</v>
      </c>
      <c r="L125" s="23">
        <v>2</v>
      </c>
      <c r="M125" s="23">
        <v>1</v>
      </c>
      <c r="N125" s="41">
        <v>4</v>
      </c>
      <c r="O125" s="23">
        <v>1</v>
      </c>
      <c r="P125" s="23">
        <v>1</v>
      </c>
      <c r="Q125" s="41">
        <v>2</v>
      </c>
      <c r="R125" s="23">
        <v>2</v>
      </c>
      <c r="S125" s="23">
        <v>3</v>
      </c>
      <c r="T125" s="41">
        <v>4</v>
      </c>
      <c r="U125" s="23">
        <v>3</v>
      </c>
      <c r="V125" s="23">
        <v>4</v>
      </c>
      <c r="W125" s="23">
        <v>4</v>
      </c>
      <c r="X125" s="42">
        <v>4</v>
      </c>
      <c r="Y125" s="23">
        <v>3</v>
      </c>
      <c r="Z125" s="41">
        <v>4</v>
      </c>
      <c r="AA125" s="23">
        <v>1</v>
      </c>
      <c r="AB125" s="23">
        <v>1</v>
      </c>
      <c r="AC125" s="41">
        <v>1</v>
      </c>
      <c r="AD125" s="23">
        <v>2</v>
      </c>
      <c r="AE125" s="23">
        <v>2</v>
      </c>
      <c r="AF125" s="41">
        <v>2</v>
      </c>
      <c r="AG125" s="23">
        <v>1</v>
      </c>
      <c r="AH125" s="23">
        <v>1</v>
      </c>
      <c r="AI125" s="41">
        <v>2</v>
      </c>
      <c r="AJ125" s="23">
        <v>2</v>
      </c>
      <c r="AK125" s="23">
        <v>4</v>
      </c>
      <c r="AL125" s="41">
        <v>4</v>
      </c>
      <c r="AM125" s="23">
        <v>4</v>
      </c>
      <c r="AN125" s="23">
        <v>4</v>
      </c>
      <c r="AO125" s="41">
        <v>4</v>
      </c>
    </row>
    <row r="126" spans="1:41" x14ac:dyDescent="0.15">
      <c r="A126" s="23" t="s">
        <v>11</v>
      </c>
      <c r="B126" s="23" t="s">
        <v>6</v>
      </c>
      <c r="C126" s="23" t="s">
        <v>8</v>
      </c>
      <c r="D126" s="23" t="s">
        <v>31</v>
      </c>
      <c r="E126" s="23"/>
      <c r="F126" s="40">
        <v>1</v>
      </c>
      <c r="G126" s="23">
        <v>1</v>
      </c>
      <c r="H126" s="41">
        <v>1</v>
      </c>
      <c r="I126" s="23">
        <v>3</v>
      </c>
      <c r="J126" s="23">
        <v>2</v>
      </c>
      <c r="K126" s="41">
        <v>1</v>
      </c>
      <c r="L126" s="23">
        <v>7</v>
      </c>
      <c r="M126" s="23">
        <v>7</v>
      </c>
      <c r="N126" s="41">
        <v>1</v>
      </c>
      <c r="O126" s="23">
        <v>1</v>
      </c>
      <c r="P126" s="23">
        <v>1</v>
      </c>
      <c r="Q126" s="41">
        <v>2</v>
      </c>
      <c r="R126" s="23">
        <v>3</v>
      </c>
      <c r="S126" s="23">
        <v>1</v>
      </c>
      <c r="T126" s="41">
        <v>1</v>
      </c>
      <c r="U126" s="23">
        <v>7</v>
      </c>
      <c r="V126" s="23">
        <v>6</v>
      </c>
      <c r="W126" s="23">
        <v>5</v>
      </c>
      <c r="X126" s="42">
        <v>1</v>
      </c>
      <c r="Y126" s="23">
        <v>1</v>
      </c>
      <c r="Z126" s="41">
        <v>1</v>
      </c>
      <c r="AA126" s="23">
        <v>1</v>
      </c>
      <c r="AB126" s="23">
        <v>3</v>
      </c>
      <c r="AC126" s="41">
        <v>1</v>
      </c>
      <c r="AD126" s="23">
        <v>5</v>
      </c>
      <c r="AE126" s="23">
        <v>6</v>
      </c>
      <c r="AF126" s="41">
        <v>1</v>
      </c>
      <c r="AG126" s="23">
        <v>1</v>
      </c>
      <c r="AH126" s="23">
        <v>1</v>
      </c>
      <c r="AI126" s="41">
        <v>1</v>
      </c>
      <c r="AJ126" s="23">
        <v>2</v>
      </c>
      <c r="AK126" s="23">
        <v>1</v>
      </c>
      <c r="AL126" s="41">
        <v>1</v>
      </c>
      <c r="AM126" s="23">
        <v>4</v>
      </c>
      <c r="AN126" s="23">
        <v>6</v>
      </c>
      <c r="AO126" s="41">
        <v>5</v>
      </c>
    </row>
    <row r="127" spans="1:41" x14ac:dyDescent="0.15">
      <c r="A127" s="23" t="s">
        <v>5</v>
      </c>
      <c r="B127" s="23" t="s">
        <v>1</v>
      </c>
      <c r="C127" s="23" t="s">
        <v>2</v>
      </c>
      <c r="D127" s="23" t="s">
        <v>3</v>
      </c>
      <c r="E127" s="23" t="s">
        <v>190</v>
      </c>
      <c r="F127" s="40">
        <v>1</v>
      </c>
      <c r="G127" s="23">
        <v>1</v>
      </c>
      <c r="H127" s="41">
        <v>1</v>
      </c>
      <c r="I127" s="23">
        <v>1</v>
      </c>
      <c r="J127" s="23">
        <v>1</v>
      </c>
      <c r="K127" s="41">
        <v>1</v>
      </c>
      <c r="L127" s="23">
        <v>2</v>
      </c>
      <c r="M127" s="23">
        <v>3</v>
      </c>
      <c r="N127" s="41">
        <v>1</v>
      </c>
      <c r="O127" s="23">
        <v>1</v>
      </c>
      <c r="P127" s="23">
        <v>1</v>
      </c>
      <c r="Q127" s="41">
        <v>6</v>
      </c>
      <c r="R127" s="23">
        <v>6</v>
      </c>
      <c r="S127" s="23">
        <v>7</v>
      </c>
      <c r="T127" s="41">
        <v>7</v>
      </c>
      <c r="U127" s="23">
        <v>7</v>
      </c>
      <c r="V127" s="23">
        <v>7</v>
      </c>
      <c r="W127" s="23">
        <v>6</v>
      </c>
      <c r="X127" s="42">
        <v>1</v>
      </c>
      <c r="Y127" s="23">
        <v>1</v>
      </c>
      <c r="Z127" s="41">
        <v>1</v>
      </c>
      <c r="AA127" s="23">
        <v>2</v>
      </c>
      <c r="AB127" s="23">
        <v>2</v>
      </c>
      <c r="AC127" s="41">
        <v>1</v>
      </c>
      <c r="AD127" s="23">
        <v>2</v>
      </c>
      <c r="AE127" s="23">
        <v>3</v>
      </c>
      <c r="AF127" s="41">
        <v>1</v>
      </c>
      <c r="AG127" s="23">
        <v>1</v>
      </c>
      <c r="AH127" s="23">
        <v>2</v>
      </c>
      <c r="AI127" s="41">
        <v>5</v>
      </c>
      <c r="AJ127" s="23">
        <v>3</v>
      </c>
      <c r="AK127" s="23">
        <v>6</v>
      </c>
      <c r="AL127" s="41">
        <v>6</v>
      </c>
      <c r="AM127" s="23">
        <v>7</v>
      </c>
      <c r="AN127" s="23">
        <v>6</v>
      </c>
      <c r="AO127" s="41">
        <v>6</v>
      </c>
    </row>
    <row r="128" spans="1:41" x14ac:dyDescent="0.15">
      <c r="A128" s="23" t="s">
        <v>5</v>
      </c>
      <c r="B128" s="23" t="s">
        <v>6</v>
      </c>
      <c r="C128" s="23" t="s">
        <v>2</v>
      </c>
      <c r="D128" s="23" t="s">
        <v>3</v>
      </c>
      <c r="E128" s="23">
        <v>220</v>
      </c>
      <c r="F128" s="40">
        <v>2</v>
      </c>
      <c r="G128" s="23">
        <v>2</v>
      </c>
      <c r="H128" s="41">
        <v>4</v>
      </c>
      <c r="I128" s="23">
        <v>3</v>
      </c>
      <c r="J128" s="23">
        <v>2</v>
      </c>
      <c r="K128" s="41">
        <v>4</v>
      </c>
      <c r="L128" s="23">
        <v>2</v>
      </c>
      <c r="M128" s="23">
        <v>4</v>
      </c>
      <c r="N128" s="41">
        <v>3</v>
      </c>
      <c r="O128" s="23">
        <v>2</v>
      </c>
      <c r="P128" s="23">
        <v>4</v>
      </c>
      <c r="Q128" s="41">
        <v>3</v>
      </c>
      <c r="R128" s="23">
        <v>5</v>
      </c>
      <c r="S128" s="23">
        <v>4</v>
      </c>
      <c r="T128" s="41">
        <v>4</v>
      </c>
      <c r="U128" s="23">
        <v>5</v>
      </c>
      <c r="V128" s="23">
        <v>6</v>
      </c>
      <c r="W128" s="23">
        <v>5</v>
      </c>
      <c r="X128" s="42">
        <v>2</v>
      </c>
      <c r="Y128" s="23">
        <v>2</v>
      </c>
      <c r="Z128" s="41">
        <v>3</v>
      </c>
      <c r="AA128" s="23">
        <v>4</v>
      </c>
      <c r="AB128" s="23">
        <v>2</v>
      </c>
      <c r="AC128" s="41">
        <v>4</v>
      </c>
      <c r="AD128" s="23">
        <v>3</v>
      </c>
      <c r="AE128" s="23">
        <v>3</v>
      </c>
      <c r="AF128" s="41">
        <v>3</v>
      </c>
      <c r="AG128" s="23">
        <v>2</v>
      </c>
      <c r="AH128" s="23">
        <v>4</v>
      </c>
      <c r="AI128" s="41">
        <v>4</v>
      </c>
      <c r="AJ128" s="23">
        <v>6</v>
      </c>
      <c r="AK128" s="23">
        <v>4</v>
      </c>
      <c r="AL128" s="41">
        <v>4</v>
      </c>
      <c r="AM128" s="23">
        <v>5</v>
      </c>
      <c r="AN128" s="23">
        <v>6</v>
      </c>
      <c r="AO128" s="41">
        <v>6</v>
      </c>
    </row>
    <row r="129" spans="1:41" x14ac:dyDescent="0.15">
      <c r="A129" s="23" t="s">
        <v>11</v>
      </c>
      <c r="B129" s="23" t="s">
        <v>6</v>
      </c>
      <c r="C129" s="23" t="s">
        <v>8</v>
      </c>
      <c r="D129" s="23" t="s">
        <v>3</v>
      </c>
      <c r="E129" s="23"/>
      <c r="F129" s="40">
        <v>1</v>
      </c>
      <c r="G129" s="23">
        <v>1</v>
      </c>
      <c r="H129" s="41">
        <v>1</v>
      </c>
      <c r="I129" s="23">
        <v>3</v>
      </c>
      <c r="J129" s="23">
        <v>1</v>
      </c>
      <c r="K129" s="41">
        <v>1</v>
      </c>
      <c r="L129" s="23">
        <v>2</v>
      </c>
      <c r="M129" s="23">
        <v>2</v>
      </c>
      <c r="N129" s="41">
        <v>1</v>
      </c>
      <c r="O129" s="23">
        <v>1</v>
      </c>
      <c r="P129" s="23">
        <v>3</v>
      </c>
      <c r="Q129" s="41">
        <v>4</v>
      </c>
      <c r="R129" s="23">
        <v>4</v>
      </c>
      <c r="S129" s="23">
        <v>5</v>
      </c>
      <c r="T129" s="41">
        <v>3</v>
      </c>
      <c r="U129" s="23">
        <v>5</v>
      </c>
      <c r="V129" s="23">
        <v>5</v>
      </c>
      <c r="W129" s="23">
        <v>2</v>
      </c>
      <c r="X129" s="42">
        <v>3</v>
      </c>
      <c r="Y129" s="23">
        <v>1</v>
      </c>
      <c r="Z129" s="41">
        <v>1</v>
      </c>
      <c r="AA129" s="23">
        <v>3</v>
      </c>
      <c r="AB129" s="23">
        <v>1</v>
      </c>
      <c r="AC129" s="41">
        <v>2</v>
      </c>
      <c r="AD129" s="23">
        <v>3</v>
      </c>
      <c r="AE129" s="23">
        <v>2</v>
      </c>
      <c r="AF129" s="41">
        <v>1</v>
      </c>
      <c r="AG129" s="23">
        <v>1</v>
      </c>
      <c r="AH129" s="23">
        <v>4</v>
      </c>
      <c r="AI129" s="41">
        <v>2</v>
      </c>
      <c r="AJ129" s="23">
        <v>3</v>
      </c>
      <c r="AK129" s="23">
        <v>3</v>
      </c>
      <c r="AL129" s="41">
        <v>2</v>
      </c>
      <c r="AM129" s="23">
        <v>5</v>
      </c>
      <c r="AN129" s="23">
        <v>3</v>
      </c>
      <c r="AO129" s="41">
        <v>2</v>
      </c>
    </row>
    <row r="130" spans="1:41" x14ac:dyDescent="0.15">
      <c r="A130" s="23" t="s">
        <v>11</v>
      </c>
      <c r="B130" s="23" t="s">
        <v>1</v>
      </c>
      <c r="C130" s="23" t="s">
        <v>8</v>
      </c>
      <c r="D130" s="23" t="s">
        <v>3</v>
      </c>
      <c r="E130" s="23">
        <v>500</v>
      </c>
      <c r="F130" s="40">
        <v>7</v>
      </c>
      <c r="G130" s="23">
        <v>5</v>
      </c>
      <c r="H130" s="41">
        <v>4</v>
      </c>
      <c r="I130" s="23">
        <v>2</v>
      </c>
      <c r="J130" s="23">
        <v>1</v>
      </c>
      <c r="K130" s="41">
        <v>3</v>
      </c>
      <c r="L130" s="23">
        <v>5</v>
      </c>
      <c r="M130" s="23">
        <v>6</v>
      </c>
      <c r="N130" s="41">
        <v>5</v>
      </c>
      <c r="O130" s="23">
        <v>2</v>
      </c>
      <c r="P130" s="23">
        <v>6</v>
      </c>
      <c r="Q130" s="41">
        <v>5</v>
      </c>
      <c r="R130" s="23">
        <v>5</v>
      </c>
      <c r="S130" s="23">
        <v>4</v>
      </c>
      <c r="T130" s="41">
        <v>5</v>
      </c>
      <c r="U130" s="23">
        <v>5</v>
      </c>
      <c r="V130" s="23">
        <v>5</v>
      </c>
      <c r="W130" s="23">
        <v>6</v>
      </c>
      <c r="X130" s="42">
        <v>7</v>
      </c>
      <c r="Y130" s="23">
        <v>5</v>
      </c>
      <c r="Z130" s="41">
        <v>5</v>
      </c>
      <c r="AA130" s="23">
        <v>3</v>
      </c>
      <c r="AB130" s="23">
        <v>1</v>
      </c>
      <c r="AC130" s="41">
        <v>3</v>
      </c>
      <c r="AD130" s="23">
        <v>6</v>
      </c>
      <c r="AE130" s="23">
        <v>6</v>
      </c>
      <c r="AF130" s="41">
        <v>5</v>
      </c>
      <c r="AG130" s="23">
        <v>2</v>
      </c>
      <c r="AH130" s="23">
        <v>5</v>
      </c>
      <c r="AI130" s="41">
        <v>4</v>
      </c>
      <c r="AJ130" s="23">
        <v>5</v>
      </c>
      <c r="AK130" s="23">
        <v>5</v>
      </c>
      <c r="AL130" s="41">
        <v>5</v>
      </c>
      <c r="AM130" s="23">
        <v>5</v>
      </c>
      <c r="AN130" s="23">
        <v>6</v>
      </c>
      <c r="AO130" s="41">
        <v>5</v>
      </c>
    </row>
    <row r="131" spans="1:41" x14ac:dyDescent="0.15">
      <c r="A131" s="23" t="s">
        <v>11</v>
      </c>
      <c r="B131" s="23" t="s">
        <v>6</v>
      </c>
      <c r="C131" s="23" t="s">
        <v>8</v>
      </c>
      <c r="D131" s="23" t="s">
        <v>3</v>
      </c>
      <c r="E131" s="23" t="s">
        <v>191</v>
      </c>
      <c r="F131" s="40">
        <v>6</v>
      </c>
      <c r="G131" s="23">
        <v>5</v>
      </c>
      <c r="H131" s="41">
        <v>6</v>
      </c>
      <c r="I131" s="23">
        <v>4</v>
      </c>
      <c r="J131" s="23">
        <v>1</v>
      </c>
      <c r="K131" s="41">
        <v>1</v>
      </c>
      <c r="L131" s="23">
        <v>3</v>
      </c>
      <c r="M131" s="23">
        <v>3</v>
      </c>
      <c r="N131" s="41">
        <v>1</v>
      </c>
      <c r="O131" s="23">
        <v>1</v>
      </c>
      <c r="P131" s="23">
        <v>5</v>
      </c>
      <c r="Q131" s="41">
        <v>2</v>
      </c>
      <c r="R131" s="23">
        <v>2</v>
      </c>
      <c r="S131" s="23">
        <v>3</v>
      </c>
      <c r="T131" s="41">
        <v>2</v>
      </c>
      <c r="U131" s="23">
        <v>5</v>
      </c>
      <c r="V131" s="23">
        <v>4</v>
      </c>
      <c r="W131" s="23">
        <v>1</v>
      </c>
      <c r="X131" s="42">
        <v>6</v>
      </c>
      <c r="Y131" s="23">
        <v>7</v>
      </c>
      <c r="Z131" s="41">
        <v>7</v>
      </c>
      <c r="AA131" s="23">
        <v>4</v>
      </c>
      <c r="AB131" s="23">
        <v>1</v>
      </c>
      <c r="AC131" s="41">
        <v>1</v>
      </c>
      <c r="AD131" s="23">
        <v>3</v>
      </c>
      <c r="AE131" s="23">
        <v>3</v>
      </c>
      <c r="AF131" s="41">
        <v>1</v>
      </c>
      <c r="AG131" s="23">
        <v>1</v>
      </c>
      <c r="AH131" s="23">
        <v>4</v>
      </c>
      <c r="AI131" s="41">
        <v>3</v>
      </c>
      <c r="AJ131" s="23">
        <v>1</v>
      </c>
      <c r="AK131" s="23">
        <v>3</v>
      </c>
      <c r="AL131" s="41">
        <v>1</v>
      </c>
      <c r="AM131" s="23">
        <v>3</v>
      </c>
      <c r="AN131" s="23">
        <v>2</v>
      </c>
      <c r="AO131" s="41">
        <v>2</v>
      </c>
    </row>
    <row r="132" spans="1:41" x14ac:dyDescent="0.15">
      <c r="A132" s="23" t="s">
        <v>11</v>
      </c>
      <c r="B132" s="23" t="s">
        <v>1</v>
      </c>
      <c r="C132" s="23" t="s">
        <v>14</v>
      </c>
      <c r="D132" s="23" t="s">
        <v>12</v>
      </c>
      <c r="E132" s="23">
        <v>500</v>
      </c>
      <c r="F132" s="40">
        <v>4</v>
      </c>
      <c r="G132" s="23">
        <v>1</v>
      </c>
      <c r="H132" s="41">
        <v>3</v>
      </c>
      <c r="I132" s="23">
        <v>3</v>
      </c>
      <c r="J132" s="23">
        <v>1</v>
      </c>
      <c r="K132" s="41">
        <v>1</v>
      </c>
      <c r="L132" s="23">
        <v>4</v>
      </c>
      <c r="M132" s="23">
        <v>4</v>
      </c>
      <c r="N132" s="41">
        <v>6</v>
      </c>
      <c r="O132" s="23">
        <v>1</v>
      </c>
      <c r="P132" s="23">
        <v>6</v>
      </c>
      <c r="Q132" s="41">
        <v>6</v>
      </c>
      <c r="R132" s="23">
        <v>7</v>
      </c>
      <c r="S132" s="23">
        <v>5</v>
      </c>
      <c r="T132" s="41">
        <v>6</v>
      </c>
      <c r="U132" s="23">
        <v>7</v>
      </c>
      <c r="V132" s="23">
        <v>7</v>
      </c>
      <c r="W132" s="23">
        <v>7</v>
      </c>
      <c r="X132" s="42">
        <v>2</v>
      </c>
      <c r="Y132" s="23">
        <v>1</v>
      </c>
      <c r="Z132" s="41">
        <v>2</v>
      </c>
      <c r="AA132" s="23">
        <v>5</v>
      </c>
      <c r="AB132" s="23">
        <v>1</v>
      </c>
      <c r="AC132" s="41">
        <v>1</v>
      </c>
      <c r="AD132" s="23">
        <v>4</v>
      </c>
      <c r="AE132" s="23">
        <v>4</v>
      </c>
      <c r="AF132" s="41">
        <v>5</v>
      </c>
      <c r="AG132" s="23">
        <v>1</v>
      </c>
      <c r="AH132" s="23">
        <v>7</v>
      </c>
      <c r="AI132" s="41">
        <v>6</v>
      </c>
      <c r="AJ132" s="23">
        <v>6</v>
      </c>
      <c r="AK132" s="23">
        <v>6</v>
      </c>
      <c r="AL132" s="41">
        <v>6</v>
      </c>
      <c r="AM132" s="23">
        <v>6</v>
      </c>
      <c r="AN132" s="23">
        <v>6</v>
      </c>
      <c r="AO132" s="41">
        <v>7</v>
      </c>
    </row>
    <row r="133" spans="1:41" x14ac:dyDescent="0.15">
      <c r="A133" s="23" t="s">
        <v>9</v>
      </c>
      <c r="B133" s="23" t="s">
        <v>6</v>
      </c>
      <c r="C133" s="23" t="s">
        <v>8</v>
      </c>
      <c r="D133" s="23" t="s">
        <v>3</v>
      </c>
      <c r="E133" s="23" t="s">
        <v>174</v>
      </c>
      <c r="F133" s="40">
        <v>6</v>
      </c>
      <c r="G133" s="23">
        <v>5</v>
      </c>
      <c r="H133" s="41">
        <v>6</v>
      </c>
      <c r="I133" s="23">
        <v>1</v>
      </c>
      <c r="J133" s="23">
        <v>1</v>
      </c>
      <c r="K133" s="41">
        <v>1</v>
      </c>
      <c r="L133" s="23">
        <v>1</v>
      </c>
      <c r="M133" s="23">
        <v>1</v>
      </c>
      <c r="N133" s="41">
        <v>1</v>
      </c>
      <c r="O133" s="23">
        <v>1</v>
      </c>
      <c r="P133" s="23">
        <v>1</v>
      </c>
      <c r="Q133" s="41">
        <v>1</v>
      </c>
      <c r="R133" s="23">
        <v>1</v>
      </c>
      <c r="S133" s="23">
        <v>1</v>
      </c>
      <c r="T133" s="41">
        <v>1</v>
      </c>
      <c r="U133" s="23">
        <v>4</v>
      </c>
      <c r="V133" s="23">
        <v>5</v>
      </c>
      <c r="W133" s="23">
        <v>3</v>
      </c>
      <c r="X133" s="42">
        <v>5</v>
      </c>
      <c r="Y133" s="23">
        <v>5</v>
      </c>
      <c r="Z133" s="41">
        <v>7</v>
      </c>
      <c r="AA133" s="23">
        <v>1</v>
      </c>
      <c r="AB133" s="23">
        <v>1</v>
      </c>
      <c r="AC133" s="41">
        <v>1</v>
      </c>
      <c r="AD133" s="23">
        <v>1</v>
      </c>
      <c r="AE133" s="23">
        <v>1</v>
      </c>
      <c r="AF133" s="41">
        <v>1</v>
      </c>
      <c r="AG133" s="23">
        <v>1</v>
      </c>
      <c r="AH133" s="23">
        <v>1</v>
      </c>
      <c r="AI133" s="41">
        <v>4</v>
      </c>
      <c r="AJ133" s="23">
        <v>1</v>
      </c>
      <c r="AK133" s="23">
        <v>1</v>
      </c>
      <c r="AL133" s="41">
        <v>1</v>
      </c>
      <c r="AM133" s="23">
        <v>6</v>
      </c>
      <c r="AN133" s="23">
        <v>4</v>
      </c>
      <c r="AO133" s="41">
        <v>4</v>
      </c>
    </row>
    <row r="134" spans="1:41" x14ac:dyDescent="0.15">
      <c r="A134" s="23" t="s">
        <v>5</v>
      </c>
      <c r="B134" s="23" t="s">
        <v>6</v>
      </c>
      <c r="C134" s="23" t="s">
        <v>8</v>
      </c>
      <c r="D134" s="23" t="s">
        <v>3</v>
      </c>
      <c r="E134" s="23">
        <v>200</v>
      </c>
      <c r="F134" s="40">
        <v>1</v>
      </c>
      <c r="G134" s="23">
        <v>1</v>
      </c>
      <c r="H134" s="41">
        <v>3</v>
      </c>
      <c r="I134" s="23">
        <v>1</v>
      </c>
      <c r="J134" s="23">
        <v>1</v>
      </c>
      <c r="K134" s="41">
        <v>1</v>
      </c>
      <c r="L134" s="23">
        <v>1</v>
      </c>
      <c r="M134" s="23">
        <v>2</v>
      </c>
      <c r="N134" s="41">
        <v>2</v>
      </c>
      <c r="O134" s="23">
        <v>1</v>
      </c>
      <c r="P134" s="23">
        <v>1</v>
      </c>
      <c r="Q134" s="41">
        <v>1</v>
      </c>
      <c r="R134" s="23">
        <v>1</v>
      </c>
      <c r="S134" s="23">
        <v>1</v>
      </c>
      <c r="T134" s="41">
        <v>1</v>
      </c>
      <c r="U134" s="23">
        <v>6</v>
      </c>
      <c r="V134" s="23">
        <v>6</v>
      </c>
      <c r="W134" s="23">
        <v>3</v>
      </c>
      <c r="X134" s="42">
        <v>1</v>
      </c>
      <c r="Y134" s="23">
        <v>1</v>
      </c>
      <c r="Z134" s="41">
        <v>1</v>
      </c>
      <c r="AA134" s="23">
        <v>1</v>
      </c>
      <c r="AB134" s="23">
        <v>1</v>
      </c>
      <c r="AC134" s="41">
        <v>1</v>
      </c>
      <c r="AD134" s="23">
        <v>1</v>
      </c>
      <c r="AE134" s="23">
        <v>1</v>
      </c>
      <c r="AF134" s="41">
        <v>1</v>
      </c>
      <c r="AG134" s="23">
        <v>1</v>
      </c>
      <c r="AH134" s="23">
        <v>1</v>
      </c>
      <c r="AI134" s="41">
        <v>1</v>
      </c>
      <c r="AJ134" s="23">
        <v>1</v>
      </c>
      <c r="AK134" s="23">
        <v>1</v>
      </c>
      <c r="AL134" s="41">
        <v>1</v>
      </c>
      <c r="AM134" s="23">
        <v>5</v>
      </c>
      <c r="AN134" s="23">
        <v>3</v>
      </c>
      <c r="AO134" s="41">
        <v>2</v>
      </c>
    </row>
    <row r="135" spans="1:41" x14ac:dyDescent="0.15">
      <c r="A135" s="23" t="s">
        <v>5</v>
      </c>
      <c r="B135" s="23" t="s">
        <v>1</v>
      </c>
      <c r="C135" s="23" t="s">
        <v>8</v>
      </c>
      <c r="D135" s="23" t="s">
        <v>3</v>
      </c>
      <c r="E135" s="23" t="s">
        <v>191</v>
      </c>
      <c r="F135" s="40">
        <v>3</v>
      </c>
      <c r="G135" s="23">
        <v>1</v>
      </c>
      <c r="H135" s="41">
        <v>3</v>
      </c>
      <c r="I135" s="23">
        <v>4</v>
      </c>
      <c r="J135" s="23">
        <v>1</v>
      </c>
      <c r="K135" s="41">
        <v>4</v>
      </c>
      <c r="L135" s="23">
        <v>2</v>
      </c>
      <c r="M135" s="23">
        <v>5</v>
      </c>
      <c r="N135" s="41">
        <v>4</v>
      </c>
      <c r="O135" s="23">
        <v>6</v>
      </c>
      <c r="P135" s="23">
        <v>1</v>
      </c>
      <c r="Q135" s="41">
        <v>3</v>
      </c>
      <c r="R135" s="23">
        <v>5</v>
      </c>
      <c r="S135" s="23">
        <v>5</v>
      </c>
      <c r="T135" s="41">
        <v>4</v>
      </c>
      <c r="U135" s="23">
        <v>6</v>
      </c>
      <c r="V135" s="23">
        <v>5</v>
      </c>
      <c r="W135" s="23">
        <v>5</v>
      </c>
      <c r="X135" s="42">
        <v>3</v>
      </c>
      <c r="Y135" s="23">
        <v>3</v>
      </c>
      <c r="Z135" s="41">
        <v>2</v>
      </c>
      <c r="AA135" s="23">
        <v>4</v>
      </c>
      <c r="AB135" s="23">
        <v>2</v>
      </c>
      <c r="AC135" s="41">
        <v>1</v>
      </c>
      <c r="AD135" s="23">
        <v>5</v>
      </c>
      <c r="AE135" s="23">
        <v>5</v>
      </c>
      <c r="AF135" s="41">
        <v>3</v>
      </c>
      <c r="AG135" s="23">
        <v>3</v>
      </c>
      <c r="AH135" s="23">
        <v>5</v>
      </c>
      <c r="AI135" s="41">
        <v>2</v>
      </c>
      <c r="AJ135" s="23">
        <v>4</v>
      </c>
      <c r="AK135" s="23">
        <v>3</v>
      </c>
      <c r="AL135" s="41">
        <v>4</v>
      </c>
      <c r="AM135" s="23">
        <v>4</v>
      </c>
      <c r="AN135" s="23">
        <v>5</v>
      </c>
      <c r="AO135" s="41">
        <v>5</v>
      </c>
    </row>
    <row r="136" spans="1:41" x14ac:dyDescent="0.15">
      <c r="A136" s="23" t="s">
        <v>5</v>
      </c>
      <c r="B136" s="23" t="s">
        <v>6</v>
      </c>
      <c r="C136" s="23" t="s">
        <v>8</v>
      </c>
      <c r="D136" s="23" t="s">
        <v>18</v>
      </c>
      <c r="E136" s="23" t="s">
        <v>32</v>
      </c>
      <c r="F136" s="40">
        <v>3</v>
      </c>
      <c r="G136" s="23">
        <v>5</v>
      </c>
      <c r="H136" s="41">
        <v>5</v>
      </c>
      <c r="I136" s="23">
        <v>1</v>
      </c>
      <c r="J136" s="23">
        <v>1</v>
      </c>
      <c r="K136" s="41">
        <v>2</v>
      </c>
      <c r="L136" s="23">
        <v>1</v>
      </c>
      <c r="M136" s="23">
        <v>6</v>
      </c>
      <c r="N136" s="41">
        <v>1</v>
      </c>
      <c r="O136" s="23">
        <v>1</v>
      </c>
      <c r="P136" s="23">
        <v>2</v>
      </c>
      <c r="Q136" s="41">
        <v>5</v>
      </c>
      <c r="R136" s="23">
        <v>6</v>
      </c>
      <c r="S136" s="23">
        <v>6</v>
      </c>
      <c r="T136" s="41">
        <v>6</v>
      </c>
      <c r="U136" s="23">
        <v>7</v>
      </c>
      <c r="V136" s="23">
        <v>7</v>
      </c>
      <c r="W136" s="23">
        <v>6</v>
      </c>
      <c r="X136" s="42">
        <v>6</v>
      </c>
      <c r="Y136" s="23">
        <v>6</v>
      </c>
      <c r="Z136" s="41">
        <v>2</v>
      </c>
      <c r="AA136" s="23">
        <v>1</v>
      </c>
      <c r="AB136" s="23">
        <v>1</v>
      </c>
      <c r="AC136" s="41">
        <v>1</v>
      </c>
      <c r="AD136" s="23">
        <v>1</v>
      </c>
      <c r="AE136" s="23">
        <v>5</v>
      </c>
      <c r="AF136" s="41">
        <v>5</v>
      </c>
      <c r="AG136" s="23">
        <v>1</v>
      </c>
      <c r="AH136" s="23">
        <v>1</v>
      </c>
      <c r="AI136" s="41">
        <v>1</v>
      </c>
      <c r="AJ136" s="23">
        <v>6</v>
      </c>
      <c r="AK136" s="23">
        <v>5</v>
      </c>
      <c r="AL136" s="41">
        <v>5</v>
      </c>
      <c r="AM136" s="23">
        <v>6</v>
      </c>
      <c r="AN136" s="23">
        <v>7</v>
      </c>
      <c r="AO136" s="41">
        <v>6</v>
      </c>
    </row>
    <row r="137" spans="1:41" x14ac:dyDescent="0.15">
      <c r="A137" s="23" t="s">
        <v>0</v>
      </c>
      <c r="B137" s="23" t="s">
        <v>1</v>
      </c>
      <c r="C137" s="23" t="s">
        <v>8</v>
      </c>
      <c r="D137" s="23" t="s">
        <v>3</v>
      </c>
      <c r="E137" s="23" t="s">
        <v>181</v>
      </c>
      <c r="F137" s="40">
        <v>2</v>
      </c>
      <c r="G137" s="23">
        <v>1</v>
      </c>
      <c r="H137" s="41">
        <v>2</v>
      </c>
      <c r="I137" s="23">
        <v>2</v>
      </c>
      <c r="J137" s="23">
        <v>1</v>
      </c>
      <c r="K137" s="41">
        <v>2</v>
      </c>
      <c r="L137" s="23">
        <v>2</v>
      </c>
      <c r="M137" s="23">
        <v>3</v>
      </c>
      <c r="N137" s="41">
        <v>4</v>
      </c>
      <c r="O137" s="23">
        <v>2</v>
      </c>
      <c r="P137" s="23">
        <v>2</v>
      </c>
      <c r="Q137" s="41">
        <v>5</v>
      </c>
      <c r="R137" s="23">
        <v>3</v>
      </c>
      <c r="S137" s="23">
        <v>5</v>
      </c>
      <c r="T137" s="41">
        <v>4</v>
      </c>
      <c r="U137" s="23">
        <v>6</v>
      </c>
      <c r="V137" s="23">
        <v>6</v>
      </c>
      <c r="W137" s="23">
        <v>6</v>
      </c>
      <c r="X137" s="42">
        <v>2</v>
      </c>
      <c r="Y137" s="23">
        <v>2</v>
      </c>
      <c r="Z137" s="41">
        <v>2</v>
      </c>
      <c r="AA137" s="23">
        <v>4</v>
      </c>
      <c r="AB137" s="23">
        <v>1</v>
      </c>
      <c r="AC137" s="41">
        <v>2</v>
      </c>
      <c r="AD137" s="23">
        <v>4</v>
      </c>
      <c r="AE137" s="23">
        <v>4</v>
      </c>
      <c r="AF137" s="41">
        <v>5</v>
      </c>
      <c r="AG137" s="23">
        <v>2</v>
      </c>
      <c r="AH137" s="23">
        <v>5</v>
      </c>
      <c r="AI137" s="41">
        <v>6</v>
      </c>
      <c r="AJ137" s="23">
        <v>6</v>
      </c>
      <c r="AK137" s="23">
        <v>6</v>
      </c>
      <c r="AL137" s="41">
        <v>6</v>
      </c>
      <c r="AM137" s="23">
        <v>6</v>
      </c>
      <c r="AN137" s="23">
        <v>6</v>
      </c>
      <c r="AO137" s="41">
        <v>6</v>
      </c>
    </row>
    <row r="138" spans="1:41" x14ac:dyDescent="0.15">
      <c r="A138" s="23" t="s">
        <v>5</v>
      </c>
      <c r="B138" s="23" t="s">
        <v>1</v>
      </c>
      <c r="C138" s="23" t="s">
        <v>8</v>
      </c>
      <c r="D138" s="23" t="s">
        <v>3</v>
      </c>
      <c r="E138" s="23">
        <v>300</v>
      </c>
      <c r="F138" s="40">
        <v>5</v>
      </c>
      <c r="G138" s="23">
        <v>2</v>
      </c>
      <c r="H138" s="41">
        <v>1</v>
      </c>
      <c r="I138" s="23">
        <v>4</v>
      </c>
      <c r="J138" s="23">
        <v>1</v>
      </c>
      <c r="K138" s="41">
        <v>1</v>
      </c>
      <c r="L138" s="23">
        <v>3</v>
      </c>
      <c r="M138" s="23">
        <v>4</v>
      </c>
      <c r="N138" s="41">
        <v>2</v>
      </c>
      <c r="O138" s="23">
        <v>2</v>
      </c>
      <c r="P138" s="23">
        <v>6</v>
      </c>
      <c r="Q138" s="41">
        <v>5</v>
      </c>
      <c r="R138" s="23">
        <v>6</v>
      </c>
      <c r="S138" s="23">
        <v>6</v>
      </c>
      <c r="T138" s="41">
        <v>6</v>
      </c>
      <c r="U138" s="23">
        <v>7</v>
      </c>
      <c r="V138" s="23">
        <v>6</v>
      </c>
      <c r="W138" s="23">
        <v>5</v>
      </c>
      <c r="X138" s="42">
        <v>2</v>
      </c>
      <c r="Y138" s="23">
        <v>4</v>
      </c>
      <c r="Z138" s="41">
        <v>1</v>
      </c>
      <c r="AA138" s="23">
        <v>6</v>
      </c>
      <c r="AB138" s="23">
        <v>1</v>
      </c>
      <c r="AC138" s="41">
        <v>2</v>
      </c>
      <c r="AD138" s="23">
        <v>1</v>
      </c>
      <c r="AE138" s="23">
        <v>1</v>
      </c>
      <c r="AF138" s="41">
        <v>4</v>
      </c>
      <c r="AG138" s="23">
        <v>5</v>
      </c>
      <c r="AH138" s="23">
        <v>6</v>
      </c>
      <c r="AI138" s="41">
        <v>6</v>
      </c>
      <c r="AJ138" s="23">
        <v>4</v>
      </c>
      <c r="AK138" s="23">
        <v>6</v>
      </c>
      <c r="AL138" s="41">
        <v>6</v>
      </c>
      <c r="AM138" s="23">
        <v>5</v>
      </c>
      <c r="AN138" s="23">
        <v>4</v>
      </c>
      <c r="AO138" s="41">
        <v>4</v>
      </c>
    </row>
    <row r="139" spans="1:41" x14ac:dyDescent="0.15">
      <c r="A139" s="23" t="s">
        <v>5</v>
      </c>
      <c r="B139" s="23" t="s">
        <v>1</v>
      </c>
      <c r="C139" s="23" t="s">
        <v>2</v>
      </c>
      <c r="D139" s="23" t="s">
        <v>12</v>
      </c>
      <c r="E139" s="23" t="s">
        <v>174</v>
      </c>
      <c r="F139" s="40">
        <v>2</v>
      </c>
      <c r="G139" s="23">
        <v>1</v>
      </c>
      <c r="H139" s="41">
        <v>2</v>
      </c>
      <c r="I139" s="23">
        <v>2</v>
      </c>
      <c r="J139" s="23">
        <v>1</v>
      </c>
      <c r="K139" s="41">
        <v>2</v>
      </c>
      <c r="L139" s="23">
        <v>2</v>
      </c>
      <c r="M139" s="23">
        <v>4</v>
      </c>
      <c r="N139" s="41">
        <v>2</v>
      </c>
      <c r="O139" s="23">
        <v>1</v>
      </c>
      <c r="P139" s="23">
        <v>5</v>
      </c>
      <c r="Q139" s="41">
        <v>4</v>
      </c>
      <c r="R139" s="23">
        <v>3</v>
      </c>
      <c r="S139" s="23">
        <v>5</v>
      </c>
      <c r="T139" s="41">
        <v>2</v>
      </c>
      <c r="U139" s="23">
        <v>5</v>
      </c>
      <c r="V139" s="23">
        <v>5</v>
      </c>
      <c r="W139" s="23">
        <v>5</v>
      </c>
      <c r="X139" s="42">
        <v>3</v>
      </c>
      <c r="Y139" s="23">
        <v>3</v>
      </c>
      <c r="Z139" s="41">
        <v>2</v>
      </c>
      <c r="AA139" s="23">
        <v>3</v>
      </c>
      <c r="AB139" s="23">
        <v>1</v>
      </c>
      <c r="AC139" s="41">
        <v>2</v>
      </c>
      <c r="AD139" s="23">
        <v>3</v>
      </c>
      <c r="AE139" s="23">
        <v>2</v>
      </c>
      <c r="AF139" s="41">
        <v>4</v>
      </c>
      <c r="AG139" s="23">
        <v>3</v>
      </c>
      <c r="AH139" s="23">
        <v>4</v>
      </c>
      <c r="AI139" s="41">
        <v>5</v>
      </c>
      <c r="AJ139" s="23">
        <v>2</v>
      </c>
      <c r="AK139" s="23">
        <v>2</v>
      </c>
      <c r="AL139" s="41">
        <v>2</v>
      </c>
      <c r="AM139" s="23">
        <v>2</v>
      </c>
      <c r="AN139" s="23">
        <v>5</v>
      </c>
      <c r="AO139" s="41">
        <v>6</v>
      </c>
    </row>
    <row r="140" spans="1:41" x14ac:dyDescent="0.15">
      <c r="A140" s="23" t="s">
        <v>9</v>
      </c>
      <c r="B140" s="23" t="s">
        <v>6</v>
      </c>
      <c r="C140" s="23" t="s">
        <v>8</v>
      </c>
      <c r="D140" s="23" t="s">
        <v>3</v>
      </c>
      <c r="E140" s="23">
        <v>100</v>
      </c>
      <c r="F140" s="40">
        <v>3</v>
      </c>
      <c r="G140" s="23">
        <v>3</v>
      </c>
      <c r="H140" s="41">
        <v>3</v>
      </c>
      <c r="I140" s="23">
        <v>5</v>
      </c>
      <c r="J140" s="23">
        <v>3</v>
      </c>
      <c r="K140" s="41">
        <v>3</v>
      </c>
      <c r="L140" s="23">
        <v>4</v>
      </c>
      <c r="M140" s="23">
        <v>5</v>
      </c>
      <c r="N140" s="41">
        <v>4</v>
      </c>
      <c r="O140" s="23">
        <v>3</v>
      </c>
      <c r="P140" s="23">
        <v>5</v>
      </c>
      <c r="Q140" s="41">
        <v>5</v>
      </c>
      <c r="R140" s="23">
        <v>3</v>
      </c>
      <c r="S140" s="23">
        <v>4</v>
      </c>
      <c r="T140" s="41">
        <v>3</v>
      </c>
      <c r="U140" s="23">
        <v>5</v>
      </c>
      <c r="V140" s="23">
        <v>5</v>
      </c>
      <c r="W140" s="23">
        <v>5</v>
      </c>
      <c r="X140" s="42">
        <v>3</v>
      </c>
      <c r="Y140" s="23">
        <v>3</v>
      </c>
      <c r="Z140" s="41">
        <v>3</v>
      </c>
      <c r="AA140" s="23">
        <v>5</v>
      </c>
      <c r="AB140" s="23">
        <v>4</v>
      </c>
      <c r="AC140" s="41">
        <v>5</v>
      </c>
      <c r="AD140" s="23">
        <v>5</v>
      </c>
      <c r="AE140" s="23">
        <v>5</v>
      </c>
      <c r="AF140" s="41">
        <v>5</v>
      </c>
      <c r="AG140" s="23">
        <v>3</v>
      </c>
      <c r="AH140" s="23">
        <v>5</v>
      </c>
      <c r="AI140" s="41">
        <v>5</v>
      </c>
      <c r="AJ140" s="23">
        <v>4</v>
      </c>
      <c r="AK140" s="23">
        <v>5</v>
      </c>
      <c r="AL140" s="41"/>
      <c r="AM140" s="23">
        <v>5</v>
      </c>
      <c r="AN140" s="23">
        <v>5</v>
      </c>
      <c r="AO140" s="41">
        <v>5</v>
      </c>
    </row>
    <row r="141" spans="1:41" x14ac:dyDescent="0.15">
      <c r="A141" s="23" t="s">
        <v>0</v>
      </c>
      <c r="B141" s="23" t="s">
        <v>1</v>
      </c>
      <c r="C141" s="23" t="s">
        <v>2</v>
      </c>
      <c r="D141" s="23" t="s">
        <v>12</v>
      </c>
      <c r="E141" s="23" t="s">
        <v>33</v>
      </c>
      <c r="F141" s="40">
        <v>5</v>
      </c>
      <c r="G141" s="23">
        <v>2</v>
      </c>
      <c r="H141" s="41">
        <v>2</v>
      </c>
      <c r="I141" s="23">
        <v>5</v>
      </c>
      <c r="J141" s="23">
        <v>1</v>
      </c>
      <c r="K141" s="41">
        <v>3</v>
      </c>
      <c r="L141" s="23">
        <v>1</v>
      </c>
      <c r="M141" s="23">
        <v>3</v>
      </c>
      <c r="N141" s="41">
        <v>2</v>
      </c>
      <c r="O141" s="23">
        <v>2</v>
      </c>
      <c r="P141" s="23">
        <v>5</v>
      </c>
      <c r="Q141" s="41">
        <v>5</v>
      </c>
      <c r="R141" s="23">
        <v>3</v>
      </c>
      <c r="S141" s="23">
        <v>5</v>
      </c>
      <c r="T141" s="41">
        <v>3</v>
      </c>
      <c r="U141" s="23">
        <v>6</v>
      </c>
      <c r="V141" s="23">
        <v>5</v>
      </c>
      <c r="W141" s="23">
        <v>5</v>
      </c>
      <c r="X141" s="42">
        <v>5</v>
      </c>
      <c r="Y141" s="23">
        <v>3</v>
      </c>
      <c r="Z141" s="41">
        <v>4</v>
      </c>
      <c r="AA141" s="23">
        <v>5</v>
      </c>
      <c r="AB141" s="23">
        <v>1</v>
      </c>
      <c r="AC141" s="41">
        <v>2</v>
      </c>
      <c r="AD141" s="23">
        <v>2</v>
      </c>
      <c r="AE141" s="23">
        <v>2</v>
      </c>
      <c r="AF141" s="41">
        <v>5</v>
      </c>
      <c r="AG141" s="23">
        <v>2</v>
      </c>
      <c r="AH141" s="23">
        <v>5</v>
      </c>
      <c r="AI141" s="41">
        <v>5</v>
      </c>
      <c r="AJ141" s="23">
        <v>4</v>
      </c>
      <c r="AK141" s="23">
        <v>4</v>
      </c>
      <c r="AL141" s="41">
        <v>2</v>
      </c>
      <c r="AM141" s="23">
        <v>6</v>
      </c>
      <c r="AN141" s="23">
        <v>5</v>
      </c>
      <c r="AO141" s="41">
        <v>6</v>
      </c>
    </row>
    <row r="142" spans="1:41" x14ac:dyDescent="0.15">
      <c r="A142" s="23" t="s">
        <v>5</v>
      </c>
      <c r="B142" s="23" t="s">
        <v>1</v>
      </c>
      <c r="C142" s="23" t="s">
        <v>2</v>
      </c>
      <c r="D142" s="23" t="s">
        <v>3</v>
      </c>
      <c r="E142" s="23">
        <v>400</v>
      </c>
      <c r="F142" s="40">
        <v>5</v>
      </c>
      <c r="G142" s="23">
        <v>3</v>
      </c>
      <c r="H142" s="41">
        <v>1</v>
      </c>
      <c r="I142" s="23">
        <v>5</v>
      </c>
      <c r="J142" s="23">
        <v>2</v>
      </c>
      <c r="K142" s="41">
        <v>2</v>
      </c>
      <c r="L142" s="23">
        <v>1</v>
      </c>
      <c r="M142" s="23">
        <v>4</v>
      </c>
      <c r="N142" s="41">
        <v>2</v>
      </c>
      <c r="O142" s="23">
        <v>5</v>
      </c>
      <c r="P142" s="23">
        <v>5</v>
      </c>
      <c r="Q142" s="41">
        <v>6</v>
      </c>
      <c r="R142" s="23">
        <v>6</v>
      </c>
      <c r="S142" s="23">
        <v>6</v>
      </c>
      <c r="T142" s="41">
        <v>6</v>
      </c>
      <c r="U142" s="23">
        <v>7</v>
      </c>
      <c r="V142" s="23">
        <v>6</v>
      </c>
      <c r="W142" s="23">
        <v>6</v>
      </c>
      <c r="X142" s="42">
        <v>4</v>
      </c>
      <c r="Y142" s="23">
        <v>2</v>
      </c>
      <c r="Z142" s="41">
        <v>2</v>
      </c>
      <c r="AA142" s="23">
        <v>5</v>
      </c>
      <c r="AB142" s="23">
        <v>2</v>
      </c>
      <c r="AC142" s="41">
        <v>2</v>
      </c>
      <c r="AD142" s="23">
        <v>2</v>
      </c>
      <c r="AE142" s="23">
        <v>4</v>
      </c>
      <c r="AF142" s="41">
        <v>4</v>
      </c>
      <c r="AG142" s="23">
        <v>3</v>
      </c>
      <c r="AH142" s="23">
        <v>6</v>
      </c>
      <c r="AI142" s="41">
        <v>6</v>
      </c>
      <c r="AJ142" s="23">
        <v>6</v>
      </c>
      <c r="AK142" s="23">
        <v>6</v>
      </c>
      <c r="AL142" s="41">
        <v>6</v>
      </c>
      <c r="AM142" s="23">
        <v>6</v>
      </c>
      <c r="AN142" s="23">
        <v>6</v>
      </c>
      <c r="AO142" s="41">
        <v>6</v>
      </c>
    </row>
    <row r="143" spans="1:41" x14ac:dyDescent="0.15">
      <c r="A143" s="23" t="s">
        <v>11</v>
      </c>
      <c r="B143" s="23" t="s">
        <v>1</v>
      </c>
      <c r="C143" s="23" t="s">
        <v>14</v>
      </c>
      <c r="D143" s="23" t="s">
        <v>3</v>
      </c>
      <c r="E143" s="23"/>
      <c r="F143" s="40">
        <v>5</v>
      </c>
      <c r="G143" s="23">
        <v>5</v>
      </c>
      <c r="H143" s="41">
        <v>3</v>
      </c>
      <c r="I143" s="23">
        <v>3</v>
      </c>
      <c r="J143" s="23">
        <v>2</v>
      </c>
      <c r="K143" s="41">
        <v>5</v>
      </c>
      <c r="L143" s="23">
        <v>3</v>
      </c>
      <c r="M143" s="23">
        <v>5</v>
      </c>
      <c r="N143" s="41">
        <v>4</v>
      </c>
      <c r="O143" s="23">
        <v>3</v>
      </c>
      <c r="P143" s="23">
        <v>5</v>
      </c>
      <c r="Q143" s="41">
        <v>5</v>
      </c>
      <c r="R143" s="23">
        <v>6</v>
      </c>
      <c r="S143" s="23">
        <v>5</v>
      </c>
      <c r="T143" s="41">
        <v>5</v>
      </c>
      <c r="U143" s="23">
        <v>5</v>
      </c>
      <c r="V143" s="23">
        <v>6</v>
      </c>
      <c r="W143" s="23">
        <v>6</v>
      </c>
      <c r="X143" s="42">
        <v>4</v>
      </c>
      <c r="Y143" s="23">
        <v>5</v>
      </c>
      <c r="Z143" s="41">
        <v>5</v>
      </c>
      <c r="AA143" s="23">
        <v>5</v>
      </c>
      <c r="AB143" s="23">
        <v>3</v>
      </c>
      <c r="AC143" s="41">
        <v>5</v>
      </c>
      <c r="AD143" s="23">
        <v>5</v>
      </c>
      <c r="AE143" s="23">
        <v>5</v>
      </c>
      <c r="AF143" s="41">
        <v>5</v>
      </c>
      <c r="AG143" s="23">
        <v>3</v>
      </c>
      <c r="AH143" s="23">
        <v>5</v>
      </c>
      <c r="AI143" s="41">
        <v>5</v>
      </c>
      <c r="AJ143" s="23">
        <v>5</v>
      </c>
      <c r="AK143" s="23">
        <v>5</v>
      </c>
      <c r="AL143" s="41">
        <v>5</v>
      </c>
      <c r="AM143" s="23">
        <v>5</v>
      </c>
      <c r="AN143" s="23">
        <v>5</v>
      </c>
      <c r="AO143" s="41">
        <v>5</v>
      </c>
    </row>
    <row r="144" spans="1:41" x14ac:dyDescent="0.15">
      <c r="A144" s="23" t="s">
        <v>11</v>
      </c>
      <c r="B144" s="23" t="s">
        <v>6</v>
      </c>
      <c r="C144" s="23" t="s">
        <v>8</v>
      </c>
      <c r="D144" s="23" t="s">
        <v>3</v>
      </c>
      <c r="E144" s="23"/>
      <c r="F144" s="40">
        <v>1</v>
      </c>
      <c r="G144" s="23">
        <v>1</v>
      </c>
      <c r="H144" s="41">
        <v>1</v>
      </c>
      <c r="I144" s="23">
        <v>1</v>
      </c>
      <c r="J144" s="23">
        <v>1</v>
      </c>
      <c r="K144" s="41">
        <v>1</v>
      </c>
      <c r="L144" s="23">
        <v>2</v>
      </c>
      <c r="M144" s="23">
        <v>4</v>
      </c>
      <c r="N144" s="41">
        <v>1</v>
      </c>
      <c r="O144" s="23">
        <v>1</v>
      </c>
      <c r="P144" s="23">
        <v>6</v>
      </c>
      <c r="Q144" s="41">
        <v>6</v>
      </c>
      <c r="R144" s="23">
        <v>6</v>
      </c>
      <c r="S144" s="23">
        <v>6</v>
      </c>
      <c r="T144" s="41">
        <v>1</v>
      </c>
      <c r="U144" s="23">
        <v>6</v>
      </c>
      <c r="V144" s="23">
        <v>6</v>
      </c>
      <c r="W144" s="23">
        <v>1</v>
      </c>
      <c r="X144" s="42">
        <v>1</v>
      </c>
      <c r="Y144" s="23">
        <v>1</v>
      </c>
      <c r="Z144" s="41">
        <v>1</v>
      </c>
      <c r="AA144" s="23">
        <v>1</v>
      </c>
      <c r="AB144" s="23">
        <v>1</v>
      </c>
      <c r="AC144" s="41">
        <v>1</v>
      </c>
      <c r="AD144" s="23">
        <v>1</v>
      </c>
      <c r="AE144" s="23">
        <v>3</v>
      </c>
      <c r="AF144" s="41">
        <v>1</v>
      </c>
      <c r="AG144" s="23">
        <v>1</v>
      </c>
      <c r="AH144" s="23">
        <v>5</v>
      </c>
      <c r="AI144" s="41">
        <v>5</v>
      </c>
      <c r="AJ144" s="23">
        <v>6</v>
      </c>
      <c r="AK144" s="23">
        <v>5</v>
      </c>
      <c r="AL144" s="41">
        <v>1</v>
      </c>
      <c r="AM144" s="23">
        <v>6</v>
      </c>
      <c r="AN144" s="23">
        <v>5</v>
      </c>
      <c r="AO144" s="41">
        <v>1</v>
      </c>
    </row>
    <row r="145" spans="1:41" x14ac:dyDescent="0.15">
      <c r="A145" s="23" t="s">
        <v>11</v>
      </c>
      <c r="B145" s="23" t="s">
        <v>1</v>
      </c>
      <c r="C145" s="23" t="s">
        <v>2</v>
      </c>
      <c r="D145" s="23" t="s">
        <v>34</v>
      </c>
      <c r="E145" s="23">
        <v>100</v>
      </c>
      <c r="F145" s="40">
        <v>5</v>
      </c>
      <c r="G145" s="23">
        <v>1</v>
      </c>
      <c r="H145" s="41">
        <v>2</v>
      </c>
      <c r="I145" s="23">
        <v>3</v>
      </c>
      <c r="J145" s="23">
        <v>3</v>
      </c>
      <c r="K145" s="41">
        <v>2</v>
      </c>
      <c r="L145" s="23">
        <v>6</v>
      </c>
      <c r="M145" s="23">
        <v>6</v>
      </c>
      <c r="N145" s="41">
        <v>6</v>
      </c>
      <c r="O145" s="23">
        <v>2</v>
      </c>
      <c r="P145" s="23">
        <v>5</v>
      </c>
      <c r="Q145" s="41">
        <v>5</v>
      </c>
      <c r="R145" s="23">
        <v>7</v>
      </c>
      <c r="S145" s="23">
        <v>5</v>
      </c>
      <c r="T145" s="41">
        <v>6</v>
      </c>
      <c r="U145" s="23">
        <v>7</v>
      </c>
      <c r="V145" s="23">
        <v>5</v>
      </c>
      <c r="W145" s="23">
        <v>6</v>
      </c>
      <c r="X145" s="42">
        <v>5</v>
      </c>
      <c r="Y145" s="23">
        <v>2</v>
      </c>
      <c r="Z145" s="41">
        <v>3</v>
      </c>
      <c r="AA145" s="23">
        <v>5</v>
      </c>
      <c r="AB145" s="23">
        <v>4</v>
      </c>
      <c r="AC145" s="41">
        <v>4</v>
      </c>
      <c r="AD145" s="23">
        <v>7</v>
      </c>
      <c r="AE145" s="23">
        <v>7</v>
      </c>
      <c r="AF145" s="41">
        <v>5</v>
      </c>
      <c r="AG145" s="23">
        <v>2</v>
      </c>
      <c r="AH145" s="23">
        <v>7</v>
      </c>
      <c r="AI145" s="41">
        <v>5</v>
      </c>
      <c r="AJ145" s="23">
        <v>7</v>
      </c>
      <c r="AK145" s="23">
        <v>6</v>
      </c>
      <c r="AL145" s="41">
        <v>7</v>
      </c>
      <c r="AM145" s="23">
        <v>6</v>
      </c>
      <c r="AN145" s="23">
        <v>6</v>
      </c>
      <c r="AO145" s="41">
        <v>5</v>
      </c>
    </row>
    <row r="146" spans="1:41" x14ac:dyDescent="0.15">
      <c r="A146" s="23" t="s">
        <v>11</v>
      </c>
      <c r="B146" s="23" t="s">
        <v>6</v>
      </c>
      <c r="C146" s="23" t="s">
        <v>8</v>
      </c>
      <c r="D146" s="23" t="s">
        <v>3</v>
      </c>
      <c r="E146" s="23">
        <v>40</v>
      </c>
      <c r="F146" s="40">
        <v>5</v>
      </c>
      <c r="G146" s="23">
        <v>7</v>
      </c>
      <c r="H146" s="41">
        <v>7</v>
      </c>
      <c r="I146" s="23">
        <v>7</v>
      </c>
      <c r="J146" s="23">
        <v>1</v>
      </c>
      <c r="K146" s="41">
        <v>1</v>
      </c>
      <c r="L146" s="23">
        <v>6</v>
      </c>
      <c r="M146" s="23">
        <v>6</v>
      </c>
      <c r="N146" s="41">
        <v>6</v>
      </c>
      <c r="O146" s="23">
        <v>1</v>
      </c>
      <c r="P146" s="23">
        <v>7</v>
      </c>
      <c r="Q146" s="41">
        <v>6</v>
      </c>
      <c r="R146" s="23">
        <v>6</v>
      </c>
      <c r="S146" s="23">
        <v>6</v>
      </c>
      <c r="T146" s="41">
        <v>4</v>
      </c>
      <c r="U146" s="23">
        <v>6</v>
      </c>
      <c r="V146" s="23">
        <v>6</v>
      </c>
      <c r="W146" s="23">
        <v>6</v>
      </c>
      <c r="X146" s="42">
        <v>7</v>
      </c>
      <c r="Y146" s="23">
        <v>7</v>
      </c>
      <c r="Z146" s="41">
        <v>7</v>
      </c>
      <c r="AA146" s="23">
        <v>7</v>
      </c>
      <c r="AB146" s="23">
        <v>1</v>
      </c>
      <c r="AC146" s="41">
        <v>1</v>
      </c>
      <c r="AD146" s="23">
        <v>6</v>
      </c>
      <c r="AE146" s="23">
        <v>6</v>
      </c>
      <c r="AF146" s="41">
        <v>6</v>
      </c>
      <c r="AG146" s="23">
        <v>1</v>
      </c>
      <c r="AH146" s="23">
        <v>6</v>
      </c>
      <c r="AI146" s="41">
        <v>6</v>
      </c>
      <c r="AJ146" s="23">
        <v>6</v>
      </c>
      <c r="AK146" s="23">
        <v>6</v>
      </c>
      <c r="AL146" s="41">
        <v>6</v>
      </c>
      <c r="AM146" s="23">
        <v>6</v>
      </c>
      <c r="AN146" s="23">
        <v>6</v>
      </c>
      <c r="AO146" s="41">
        <v>6</v>
      </c>
    </row>
    <row r="147" spans="1:41" x14ac:dyDescent="0.15">
      <c r="A147" s="23" t="s">
        <v>11</v>
      </c>
      <c r="B147" s="23" t="s">
        <v>1</v>
      </c>
      <c r="C147" s="23" t="s">
        <v>2</v>
      </c>
      <c r="D147" s="23" t="s">
        <v>12</v>
      </c>
      <c r="E147" s="23">
        <v>150</v>
      </c>
      <c r="F147" s="40">
        <v>3</v>
      </c>
      <c r="G147" s="23">
        <v>1</v>
      </c>
      <c r="H147" s="41">
        <v>4</v>
      </c>
      <c r="I147" s="23">
        <v>7</v>
      </c>
      <c r="J147" s="23">
        <v>1</v>
      </c>
      <c r="K147" s="41">
        <v>4</v>
      </c>
      <c r="L147" s="23">
        <v>6</v>
      </c>
      <c r="M147" s="23">
        <v>5</v>
      </c>
      <c r="N147" s="41">
        <v>6</v>
      </c>
      <c r="O147" s="23">
        <v>6</v>
      </c>
      <c r="P147" s="23">
        <v>6</v>
      </c>
      <c r="Q147" s="41">
        <v>6</v>
      </c>
      <c r="R147" s="23">
        <v>5</v>
      </c>
      <c r="S147" s="23">
        <v>5</v>
      </c>
      <c r="T147" s="41">
        <v>6</v>
      </c>
      <c r="U147" s="23">
        <v>5</v>
      </c>
      <c r="V147" s="23">
        <v>6</v>
      </c>
      <c r="W147" s="23">
        <v>6</v>
      </c>
      <c r="X147" s="42">
        <v>1</v>
      </c>
      <c r="Y147" s="23">
        <v>2</v>
      </c>
      <c r="Z147" s="41">
        <v>2</v>
      </c>
      <c r="AA147" s="23">
        <v>7</v>
      </c>
      <c r="AB147" s="23">
        <v>1</v>
      </c>
      <c r="AC147" s="41">
        <v>4</v>
      </c>
      <c r="AD147" s="23">
        <v>5</v>
      </c>
      <c r="AE147" s="23">
        <v>6</v>
      </c>
      <c r="AF147" s="41">
        <v>6</v>
      </c>
      <c r="AG147" s="23">
        <v>6</v>
      </c>
      <c r="AH147" s="23">
        <v>6</v>
      </c>
      <c r="AI147" s="41">
        <v>6</v>
      </c>
      <c r="AJ147" s="23">
        <v>6</v>
      </c>
      <c r="AK147" s="23">
        <v>5</v>
      </c>
      <c r="AL147" s="41">
        <v>5</v>
      </c>
      <c r="AM147" s="23">
        <v>6</v>
      </c>
      <c r="AN147" s="23">
        <v>6</v>
      </c>
      <c r="AO147" s="41">
        <v>6</v>
      </c>
    </row>
    <row r="148" spans="1:41" x14ac:dyDescent="0.15">
      <c r="A148" s="23" t="s">
        <v>13</v>
      </c>
      <c r="B148" s="23" t="s">
        <v>6</v>
      </c>
      <c r="C148" s="23" t="s">
        <v>8</v>
      </c>
      <c r="D148" s="23" t="s">
        <v>35</v>
      </c>
      <c r="E148" s="23" t="s">
        <v>36</v>
      </c>
      <c r="F148" s="40">
        <v>1</v>
      </c>
      <c r="G148" s="23">
        <v>1</v>
      </c>
      <c r="H148" s="41">
        <v>1</v>
      </c>
      <c r="I148" s="23">
        <v>3</v>
      </c>
      <c r="J148" s="23">
        <v>1</v>
      </c>
      <c r="K148" s="41">
        <v>1</v>
      </c>
      <c r="L148" s="23">
        <v>1</v>
      </c>
      <c r="M148" s="23">
        <v>1</v>
      </c>
      <c r="N148" s="41">
        <v>1</v>
      </c>
      <c r="O148" s="23">
        <v>1</v>
      </c>
      <c r="P148" s="23">
        <v>4</v>
      </c>
      <c r="Q148" s="41">
        <v>5</v>
      </c>
      <c r="R148" s="23">
        <v>3</v>
      </c>
      <c r="S148" s="23">
        <v>2</v>
      </c>
      <c r="T148" s="41">
        <v>2</v>
      </c>
      <c r="U148" s="23">
        <v>6</v>
      </c>
      <c r="V148" s="23">
        <v>5</v>
      </c>
      <c r="W148" s="23">
        <v>6</v>
      </c>
      <c r="X148" s="42">
        <v>1</v>
      </c>
      <c r="Y148" s="23">
        <v>1</v>
      </c>
      <c r="Z148" s="41">
        <v>1</v>
      </c>
      <c r="AA148" s="23">
        <v>3</v>
      </c>
      <c r="AB148" s="23">
        <v>1</v>
      </c>
      <c r="AC148" s="41">
        <v>1</v>
      </c>
      <c r="AD148" s="23">
        <v>1</v>
      </c>
      <c r="AE148" s="23">
        <v>1</v>
      </c>
      <c r="AF148" s="41">
        <v>1</v>
      </c>
      <c r="AG148" s="23">
        <v>1</v>
      </c>
      <c r="AH148" s="23">
        <v>4</v>
      </c>
      <c r="AI148" s="41">
        <v>5</v>
      </c>
      <c r="AJ148" s="23">
        <v>3</v>
      </c>
      <c r="AK148" s="23">
        <v>2</v>
      </c>
      <c r="AL148" s="41">
        <v>2</v>
      </c>
      <c r="AM148" s="23">
        <v>6</v>
      </c>
      <c r="AN148" s="23">
        <v>5</v>
      </c>
      <c r="AO148" s="41">
        <v>6</v>
      </c>
    </row>
    <row r="149" spans="1:41" x14ac:dyDescent="0.15">
      <c r="A149" s="23" t="s">
        <v>11</v>
      </c>
      <c r="B149" s="23" t="s">
        <v>1</v>
      </c>
      <c r="C149" s="23" t="s">
        <v>8</v>
      </c>
      <c r="D149" s="23" t="s">
        <v>3</v>
      </c>
      <c r="E149" s="23" t="s">
        <v>192</v>
      </c>
      <c r="F149" s="40">
        <v>1</v>
      </c>
      <c r="G149" s="23">
        <v>2</v>
      </c>
      <c r="H149" s="41">
        <v>1</v>
      </c>
      <c r="I149" s="23">
        <v>1</v>
      </c>
      <c r="J149" s="23">
        <v>1</v>
      </c>
      <c r="K149" s="41">
        <v>1</v>
      </c>
      <c r="L149" s="23">
        <v>7</v>
      </c>
      <c r="M149" s="23">
        <v>5</v>
      </c>
      <c r="N149" s="41">
        <v>4</v>
      </c>
      <c r="O149" s="23">
        <v>1</v>
      </c>
      <c r="P149" s="23">
        <v>2</v>
      </c>
      <c r="Q149" s="41">
        <v>7</v>
      </c>
      <c r="R149" s="23">
        <v>7</v>
      </c>
      <c r="S149" s="23">
        <v>7</v>
      </c>
      <c r="T149" s="41">
        <v>7</v>
      </c>
      <c r="U149" s="23">
        <v>7</v>
      </c>
      <c r="V149" s="23">
        <v>6</v>
      </c>
      <c r="W149" s="23">
        <v>6</v>
      </c>
      <c r="X149" s="42">
        <v>5</v>
      </c>
      <c r="Y149" s="23">
        <v>5</v>
      </c>
      <c r="Z149" s="41">
        <v>5</v>
      </c>
      <c r="AA149" s="23">
        <v>5</v>
      </c>
      <c r="AB149" s="23">
        <v>1</v>
      </c>
      <c r="AC149" s="41">
        <v>1</v>
      </c>
      <c r="AD149" s="23">
        <v>7</v>
      </c>
      <c r="AE149" s="23">
        <v>2</v>
      </c>
      <c r="AF149" s="41">
        <v>7</v>
      </c>
      <c r="AG149" s="23">
        <v>1</v>
      </c>
      <c r="AH149" s="23">
        <v>4</v>
      </c>
      <c r="AI149" s="41">
        <v>4</v>
      </c>
      <c r="AJ149" s="23">
        <v>4</v>
      </c>
      <c r="AK149" s="23">
        <v>2</v>
      </c>
      <c r="AL149" s="41">
        <v>3</v>
      </c>
      <c r="AM149" s="23">
        <v>1</v>
      </c>
      <c r="AN149" s="23">
        <v>2</v>
      </c>
      <c r="AO149" s="41">
        <v>5</v>
      </c>
    </row>
    <row r="150" spans="1:41" x14ac:dyDescent="0.15">
      <c r="A150" s="23" t="s">
        <v>5</v>
      </c>
      <c r="B150" s="23" t="s">
        <v>6</v>
      </c>
      <c r="C150" s="23" t="s">
        <v>2</v>
      </c>
      <c r="D150" s="23" t="s">
        <v>3</v>
      </c>
      <c r="E150" s="23"/>
      <c r="F150" s="40">
        <v>2</v>
      </c>
      <c r="G150" s="23">
        <v>1</v>
      </c>
      <c r="H150" s="41">
        <v>1</v>
      </c>
      <c r="I150" s="23">
        <v>2</v>
      </c>
      <c r="J150" s="23">
        <v>1</v>
      </c>
      <c r="K150" s="41">
        <v>1</v>
      </c>
      <c r="L150" s="23">
        <v>3</v>
      </c>
      <c r="M150" s="23">
        <v>2</v>
      </c>
      <c r="N150" s="41">
        <v>3</v>
      </c>
      <c r="O150" s="23">
        <v>1</v>
      </c>
      <c r="P150" s="23">
        <v>2</v>
      </c>
      <c r="Q150" s="41">
        <v>2</v>
      </c>
      <c r="R150" s="23">
        <v>7</v>
      </c>
      <c r="S150" s="23">
        <v>6</v>
      </c>
      <c r="T150" s="41">
        <v>6</v>
      </c>
      <c r="U150" s="23">
        <v>7</v>
      </c>
      <c r="V150" s="23">
        <v>7</v>
      </c>
      <c r="W150" s="23">
        <v>3</v>
      </c>
      <c r="X150" s="42">
        <v>1</v>
      </c>
      <c r="Y150" s="23">
        <v>1</v>
      </c>
      <c r="Z150" s="41">
        <v>1</v>
      </c>
      <c r="AA150" s="23">
        <v>2</v>
      </c>
      <c r="AB150" s="23">
        <v>1</v>
      </c>
      <c r="AC150" s="41">
        <v>1</v>
      </c>
      <c r="AD150" s="23">
        <v>2</v>
      </c>
      <c r="AE150" s="23">
        <v>2</v>
      </c>
      <c r="AF150" s="41">
        <v>5</v>
      </c>
      <c r="AG150" s="23">
        <v>1</v>
      </c>
      <c r="AH150" s="23">
        <v>1</v>
      </c>
      <c r="AI150" s="41">
        <v>5</v>
      </c>
      <c r="AJ150" s="23">
        <v>6</v>
      </c>
      <c r="AK150" s="23">
        <v>6</v>
      </c>
      <c r="AL150" s="41">
        <v>6</v>
      </c>
      <c r="AM150" s="23">
        <v>7</v>
      </c>
      <c r="AN150" s="23">
        <v>6</v>
      </c>
      <c r="AO150" s="41">
        <v>5</v>
      </c>
    </row>
    <row r="151" spans="1:41" x14ac:dyDescent="0.15">
      <c r="A151" s="23" t="s">
        <v>11</v>
      </c>
      <c r="B151" s="23" t="s">
        <v>6</v>
      </c>
      <c r="C151" s="23" t="s">
        <v>8</v>
      </c>
      <c r="D151" s="23" t="s">
        <v>37</v>
      </c>
      <c r="E151" s="23"/>
      <c r="F151" s="40">
        <v>2</v>
      </c>
      <c r="G151" s="23">
        <v>2</v>
      </c>
      <c r="H151" s="41">
        <v>2</v>
      </c>
      <c r="I151" s="23">
        <v>2</v>
      </c>
      <c r="J151" s="23">
        <v>1</v>
      </c>
      <c r="K151" s="41">
        <v>3</v>
      </c>
      <c r="L151" s="23">
        <v>1</v>
      </c>
      <c r="M151" s="23">
        <v>2</v>
      </c>
      <c r="N151" s="41">
        <v>3</v>
      </c>
      <c r="O151" s="23">
        <v>4</v>
      </c>
      <c r="P151" s="23">
        <v>5</v>
      </c>
      <c r="Q151" s="41">
        <v>4</v>
      </c>
      <c r="R151" s="23">
        <v>3</v>
      </c>
      <c r="S151" s="23">
        <v>3</v>
      </c>
      <c r="T151" s="41">
        <v>2</v>
      </c>
      <c r="U151" s="23">
        <v>5</v>
      </c>
      <c r="V151" s="23">
        <v>5</v>
      </c>
      <c r="W151" s="23">
        <v>5</v>
      </c>
      <c r="X151" s="42">
        <v>1</v>
      </c>
      <c r="Y151" s="23">
        <v>2</v>
      </c>
      <c r="Z151" s="41">
        <v>2</v>
      </c>
      <c r="AA151" s="23">
        <v>1</v>
      </c>
      <c r="AB151" s="23">
        <v>1</v>
      </c>
      <c r="AC151" s="41">
        <v>3</v>
      </c>
      <c r="AD151" s="23">
        <v>1</v>
      </c>
      <c r="AE151" s="23">
        <v>2</v>
      </c>
      <c r="AF151" s="41">
        <v>3</v>
      </c>
      <c r="AG151" s="23">
        <v>3</v>
      </c>
      <c r="AH151" s="23">
        <v>5</v>
      </c>
      <c r="AI151" s="41">
        <v>4</v>
      </c>
      <c r="AJ151" s="23">
        <v>3</v>
      </c>
      <c r="AK151" s="23">
        <v>5</v>
      </c>
      <c r="AL151" s="41">
        <v>2</v>
      </c>
      <c r="AM151" s="23">
        <v>5</v>
      </c>
      <c r="AN151" s="23">
        <v>5</v>
      </c>
      <c r="AO151" s="41">
        <v>5</v>
      </c>
    </row>
    <row r="152" spans="1:41" x14ac:dyDescent="0.15">
      <c r="A152" s="23" t="s">
        <v>5</v>
      </c>
      <c r="B152" s="23" t="s">
        <v>1</v>
      </c>
      <c r="C152" s="23" t="s">
        <v>8</v>
      </c>
      <c r="D152" s="23" t="s">
        <v>3</v>
      </c>
      <c r="E152" s="23"/>
      <c r="F152" s="40">
        <v>1</v>
      </c>
      <c r="G152" s="23">
        <v>3</v>
      </c>
      <c r="H152" s="41">
        <v>2</v>
      </c>
      <c r="I152" s="23">
        <v>1</v>
      </c>
      <c r="J152" s="23">
        <v>1</v>
      </c>
      <c r="K152" s="41">
        <v>1</v>
      </c>
      <c r="L152" s="23">
        <v>1</v>
      </c>
      <c r="M152" s="23">
        <v>2</v>
      </c>
      <c r="N152" s="41">
        <v>1</v>
      </c>
      <c r="O152" s="23">
        <v>1</v>
      </c>
      <c r="P152" s="23">
        <v>1</v>
      </c>
      <c r="Q152" s="41">
        <v>1</v>
      </c>
      <c r="R152" s="23">
        <v>3</v>
      </c>
      <c r="S152" s="23">
        <v>2</v>
      </c>
      <c r="T152" s="41">
        <v>1</v>
      </c>
      <c r="U152" s="23">
        <v>6</v>
      </c>
      <c r="V152" s="23">
        <v>4</v>
      </c>
      <c r="W152" s="23">
        <v>1</v>
      </c>
      <c r="X152" s="42">
        <v>1</v>
      </c>
      <c r="Y152" s="23">
        <v>2</v>
      </c>
      <c r="Z152" s="41">
        <v>2</v>
      </c>
      <c r="AA152" s="23">
        <v>1</v>
      </c>
      <c r="AB152" s="23">
        <v>1</v>
      </c>
      <c r="AC152" s="41">
        <v>1</v>
      </c>
      <c r="AD152" s="23">
        <v>1</v>
      </c>
      <c r="AE152" s="23">
        <v>1</v>
      </c>
      <c r="AF152" s="41">
        <v>1</v>
      </c>
      <c r="AG152" s="23">
        <v>1</v>
      </c>
      <c r="AH152" s="23">
        <v>2</v>
      </c>
      <c r="AI152" s="41">
        <v>1</v>
      </c>
      <c r="AJ152" s="23">
        <v>2</v>
      </c>
      <c r="AK152" s="23">
        <v>1</v>
      </c>
      <c r="AL152" s="41">
        <v>1</v>
      </c>
      <c r="AM152" s="23">
        <v>6</v>
      </c>
      <c r="AN152" s="23">
        <v>4</v>
      </c>
      <c r="AO152" s="41">
        <v>2</v>
      </c>
    </row>
    <row r="153" spans="1:41" x14ac:dyDescent="0.15">
      <c r="A153" s="23" t="s">
        <v>11</v>
      </c>
      <c r="B153" s="23" t="s">
        <v>1</v>
      </c>
      <c r="C153" s="23" t="s">
        <v>8</v>
      </c>
      <c r="D153" s="23" t="s">
        <v>3</v>
      </c>
      <c r="E153" s="23"/>
      <c r="F153" s="40">
        <v>4</v>
      </c>
      <c r="G153" s="23">
        <v>4</v>
      </c>
      <c r="H153" s="41">
        <v>3</v>
      </c>
      <c r="I153" s="23">
        <v>5</v>
      </c>
      <c r="J153" s="23">
        <v>1</v>
      </c>
      <c r="K153" s="41">
        <v>1</v>
      </c>
      <c r="L153" s="23">
        <v>4</v>
      </c>
      <c r="M153" s="23">
        <v>4</v>
      </c>
      <c r="N153" s="41">
        <v>2</v>
      </c>
      <c r="O153" s="23">
        <v>1</v>
      </c>
      <c r="P153" s="23">
        <v>5</v>
      </c>
      <c r="Q153" s="41">
        <v>4</v>
      </c>
      <c r="R153" s="23">
        <v>6</v>
      </c>
      <c r="S153" s="23">
        <v>5</v>
      </c>
      <c r="T153" s="41">
        <v>5</v>
      </c>
      <c r="U153" s="23">
        <v>7</v>
      </c>
      <c r="V153" s="23">
        <v>6</v>
      </c>
      <c r="W153" s="23">
        <v>5</v>
      </c>
      <c r="X153" s="42">
        <v>3</v>
      </c>
      <c r="Y153" s="23">
        <v>3</v>
      </c>
      <c r="Z153" s="41">
        <v>2</v>
      </c>
      <c r="AA153" s="23">
        <v>5</v>
      </c>
      <c r="AB153" s="23">
        <v>1</v>
      </c>
      <c r="AC153" s="41">
        <v>1</v>
      </c>
      <c r="AD153" s="23">
        <v>3</v>
      </c>
      <c r="AE153" s="23">
        <v>4</v>
      </c>
      <c r="AF153" s="41">
        <v>4</v>
      </c>
      <c r="AG153" s="23">
        <v>2</v>
      </c>
      <c r="AH153" s="23">
        <v>4</v>
      </c>
      <c r="AI153" s="41">
        <v>5</v>
      </c>
      <c r="AJ153" s="23">
        <v>3</v>
      </c>
      <c r="AK153" s="23">
        <v>3</v>
      </c>
      <c r="AL153" s="41">
        <v>4</v>
      </c>
      <c r="AM153" s="23">
        <v>3</v>
      </c>
      <c r="AN153" s="23">
        <v>4</v>
      </c>
      <c r="AO153" s="41">
        <v>5</v>
      </c>
    </row>
    <row r="154" spans="1:41" x14ac:dyDescent="0.15">
      <c r="A154" s="23" t="s">
        <v>11</v>
      </c>
      <c r="B154" s="23" t="s">
        <v>6</v>
      </c>
      <c r="C154" s="23" t="s">
        <v>14</v>
      </c>
      <c r="D154" s="23" t="s">
        <v>38</v>
      </c>
      <c r="E154" s="23" t="s">
        <v>176</v>
      </c>
      <c r="F154" s="40">
        <v>6</v>
      </c>
      <c r="G154" s="23">
        <v>6</v>
      </c>
      <c r="H154" s="41">
        <v>6</v>
      </c>
      <c r="I154" s="23">
        <v>5</v>
      </c>
      <c r="J154" s="23">
        <v>1</v>
      </c>
      <c r="K154" s="41">
        <v>1</v>
      </c>
      <c r="L154" s="23">
        <v>2</v>
      </c>
      <c r="M154" s="23">
        <v>1</v>
      </c>
      <c r="N154" s="41">
        <v>3</v>
      </c>
      <c r="O154" s="23">
        <v>5</v>
      </c>
      <c r="P154" s="23">
        <v>5</v>
      </c>
      <c r="Q154" s="41">
        <v>2</v>
      </c>
      <c r="R154" s="23">
        <v>1</v>
      </c>
      <c r="S154" s="23">
        <v>1</v>
      </c>
      <c r="T154" s="41">
        <v>1</v>
      </c>
      <c r="U154" s="23">
        <v>2</v>
      </c>
      <c r="V154" s="23">
        <v>1</v>
      </c>
      <c r="W154" s="23">
        <v>1</v>
      </c>
      <c r="X154" s="42">
        <v>6</v>
      </c>
      <c r="Y154" s="23">
        <v>4</v>
      </c>
      <c r="Z154" s="41">
        <v>5</v>
      </c>
      <c r="AA154" s="23">
        <v>3</v>
      </c>
      <c r="AB154" s="23">
        <v>1</v>
      </c>
      <c r="AC154" s="41">
        <v>1</v>
      </c>
      <c r="AD154" s="23">
        <v>2</v>
      </c>
      <c r="AE154" s="23">
        <v>1</v>
      </c>
      <c r="AF154" s="41">
        <v>1</v>
      </c>
      <c r="AG154" s="23">
        <v>3</v>
      </c>
      <c r="AH154" s="23">
        <v>4</v>
      </c>
      <c r="AI154" s="41">
        <v>1</v>
      </c>
      <c r="AJ154" s="23">
        <v>1</v>
      </c>
      <c r="AK154" s="23">
        <v>1</v>
      </c>
      <c r="AL154" s="41">
        <v>1</v>
      </c>
      <c r="AM154" s="23">
        <v>2</v>
      </c>
      <c r="AN154" s="23">
        <v>1</v>
      </c>
      <c r="AO154" s="41">
        <v>1</v>
      </c>
    </row>
    <row r="155" spans="1:41" x14ac:dyDescent="0.15">
      <c r="A155" s="23" t="s">
        <v>11</v>
      </c>
      <c r="B155" s="23" t="s">
        <v>1</v>
      </c>
      <c r="C155" s="23" t="s">
        <v>8</v>
      </c>
      <c r="D155" s="23" t="s">
        <v>12</v>
      </c>
      <c r="E155" s="23">
        <v>45</v>
      </c>
      <c r="F155" s="40">
        <v>1</v>
      </c>
      <c r="G155" s="23">
        <v>2</v>
      </c>
      <c r="H155" s="41">
        <v>1</v>
      </c>
      <c r="I155" s="23">
        <v>1</v>
      </c>
      <c r="J155" s="23">
        <v>1</v>
      </c>
      <c r="K155" s="41">
        <v>1</v>
      </c>
      <c r="L155" s="23">
        <v>2</v>
      </c>
      <c r="M155" s="23">
        <v>4</v>
      </c>
      <c r="N155" s="41">
        <v>5</v>
      </c>
      <c r="O155" s="23">
        <v>1</v>
      </c>
      <c r="P155" s="23">
        <v>3</v>
      </c>
      <c r="Q155" s="41">
        <v>3</v>
      </c>
      <c r="R155" s="23">
        <v>2</v>
      </c>
      <c r="S155" s="23">
        <v>4</v>
      </c>
      <c r="T155" s="41">
        <v>2</v>
      </c>
      <c r="U155" s="23">
        <v>5</v>
      </c>
      <c r="V155" s="23">
        <v>6</v>
      </c>
      <c r="W155" s="23">
        <v>6</v>
      </c>
      <c r="X155" s="42">
        <v>4</v>
      </c>
      <c r="Y155" s="23">
        <v>4</v>
      </c>
      <c r="Z155" s="41">
        <v>1</v>
      </c>
      <c r="AA155" s="23">
        <v>4</v>
      </c>
      <c r="AB155" s="23">
        <v>1</v>
      </c>
      <c r="AC155" s="41">
        <v>2</v>
      </c>
      <c r="AD155" s="23">
        <v>3</v>
      </c>
      <c r="AE155" s="23">
        <v>5</v>
      </c>
      <c r="AF155" s="41">
        <v>5</v>
      </c>
      <c r="AG155" s="23">
        <v>1</v>
      </c>
      <c r="AH155" s="23">
        <v>2</v>
      </c>
      <c r="AI155" s="41">
        <v>3</v>
      </c>
      <c r="AJ155" s="23">
        <v>3</v>
      </c>
      <c r="AK155" s="23">
        <v>4</v>
      </c>
      <c r="AL155" s="41">
        <v>3</v>
      </c>
      <c r="AM155" s="23">
        <v>6</v>
      </c>
      <c r="AN155" s="23">
        <v>7</v>
      </c>
      <c r="AO155" s="41">
        <v>5</v>
      </c>
    </row>
    <row r="156" spans="1:41" x14ac:dyDescent="0.15">
      <c r="A156" s="23" t="s">
        <v>11</v>
      </c>
      <c r="B156" s="23" t="s">
        <v>1</v>
      </c>
      <c r="C156" s="23" t="s">
        <v>14</v>
      </c>
      <c r="D156" s="23" t="s">
        <v>18</v>
      </c>
      <c r="E156" s="23">
        <v>1500</v>
      </c>
      <c r="F156" s="40">
        <v>3</v>
      </c>
      <c r="G156" s="23">
        <v>1</v>
      </c>
      <c r="H156" s="41">
        <v>1</v>
      </c>
      <c r="I156" s="23">
        <v>6</v>
      </c>
      <c r="J156" s="23">
        <v>1</v>
      </c>
      <c r="K156" s="41">
        <v>1</v>
      </c>
      <c r="L156" s="23">
        <v>1</v>
      </c>
      <c r="M156" s="23">
        <v>4</v>
      </c>
      <c r="N156" s="41">
        <v>1</v>
      </c>
      <c r="O156" s="23">
        <v>2</v>
      </c>
      <c r="P156" s="23">
        <v>6</v>
      </c>
      <c r="Q156" s="41">
        <v>5</v>
      </c>
      <c r="R156" s="23">
        <v>4</v>
      </c>
      <c r="S156" s="23">
        <v>1</v>
      </c>
      <c r="T156" s="41">
        <v>3</v>
      </c>
      <c r="U156" s="23">
        <v>6</v>
      </c>
      <c r="V156" s="23">
        <v>5</v>
      </c>
      <c r="W156" s="23">
        <v>5</v>
      </c>
      <c r="X156" s="42">
        <v>4</v>
      </c>
      <c r="Y156" s="23">
        <v>1</v>
      </c>
      <c r="Z156" s="41">
        <v>1</v>
      </c>
      <c r="AA156" s="23">
        <v>6</v>
      </c>
      <c r="AB156" s="23">
        <v>1</v>
      </c>
      <c r="AC156" s="41">
        <v>1</v>
      </c>
      <c r="AD156" s="23">
        <v>1</v>
      </c>
      <c r="AE156" s="23">
        <v>1</v>
      </c>
      <c r="AF156" s="41">
        <v>1</v>
      </c>
      <c r="AG156" s="23">
        <v>1</v>
      </c>
      <c r="AH156" s="23">
        <v>6</v>
      </c>
      <c r="AI156" s="41">
        <v>1</v>
      </c>
      <c r="AJ156" s="23">
        <v>1</v>
      </c>
      <c r="AK156" s="23">
        <v>1</v>
      </c>
      <c r="AL156" s="41">
        <v>1</v>
      </c>
      <c r="AM156" s="23">
        <v>1</v>
      </c>
      <c r="AN156" s="23">
        <v>1</v>
      </c>
      <c r="AO156" s="41">
        <v>1</v>
      </c>
    </row>
    <row r="157" spans="1:41" x14ac:dyDescent="0.15">
      <c r="A157" s="23" t="s">
        <v>5</v>
      </c>
      <c r="B157" s="23" t="s">
        <v>1</v>
      </c>
      <c r="C157" s="23" t="s">
        <v>8</v>
      </c>
      <c r="D157" s="23" t="s">
        <v>12</v>
      </c>
      <c r="E157" s="23">
        <v>100</v>
      </c>
      <c r="F157" s="40">
        <v>1</v>
      </c>
      <c r="G157" s="23">
        <v>1</v>
      </c>
      <c r="H157" s="41">
        <v>1</v>
      </c>
      <c r="I157" s="23">
        <v>7</v>
      </c>
      <c r="J157" s="23">
        <v>4</v>
      </c>
      <c r="K157" s="41">
        <v>1</v>
      </c>
      <c r="L157" s="23">
        <v>3</v>
      </c>
      <c r="M157" s="23">
        <v>6</v>
      </c>
      <c r="N157" s="41">
        <v>3</v>
      </c>
      <c r="O157" s="23">
        <v>5</v>
      </c>
      <c r="P157" s="23">
        <v>7</v>
      </c>
      <c r="Q157" s="41">
        <v>7</v>
      </c>
      <c r="R157" s="23">
        <v>6</v>
      </c>
      <c r="S157" s="23">
        <v>6</v>
      </c>
      <c r="T157" s="41">
        <v>6</v>
      </c>
      <c r="U157" s="23">
        <v>6</v>
      </c>
      <c r="V157" s="23">
        <v>7</v>
      </c>
      <c r="W157" s="23">
        <v>6</v>
      </c>
      <c r="X157" s="42">
        <v>1</v>
      </c>
      <c r="Y157" s="23">
        <v>1</v>
      </c>
      <c r="Z157" s="41">
        <v>1</v>
      </c>
      <c r="AA157" s="23">
        <v>6</v>
      </c>
      <c r="AB157" s="23">
        <v>4</v>
      </c>
      <c r="AC157" s="41">
        <v>1</v>
      </c>
      <c r="AD157" s="23">
        <v>1</v>
      </c>
      <c r="AE157" s="23">
        <v>4</v>
      </c>
      <c r="AF157" s="41">
        <v>1</v>
      </c>
      <c r="AG157" s="23">
        <v>6</v>
      </c>
      <c r="AH157" s="23">
        <v>6</v>
      </c>
      <c r="AI157" s="41">
        <v>6</v>
      </c>
      <c r="AJ157" s="23">
        <v>6</v>
      </c>
      <c r="AK157" s="23">
        <v>6</v>
      </c>
      <c r="AL157" s="41">
        <v>7</v>
      </c>
      <c r="AM157" s="23">
        <v>6</v>
      </c>
      <c r="AN157" s="23">
        <v>6</v>
      </c>
      <c r="AO157" s="41">
        <v>6</v>
      </c>
    </row>
    <row r="158" spans="1:41" x14ac:dyDescent="0.15">
      <c r="A158" s="23" t="s">
        <v>11</v>
      </c>
      <c r="B158" s="23" t="s">
        <v>6</v>
      </c>
      <c r="C158" s="23" t="s">
        <v>14</v>
      </c>
      <c r="D158" s="23" t="s">
        <v>3</v>
      </c>
      <c r="E158" s="23"/>
      <c r="F158" s="40">
        <v>2</v>
      </c>
      <c r="G158" s="23">
        <v>2</v>
      </c>
      <c r="H158" s="41">
        <v>1</v>
      </c>
      <c r="I158" s="23">
        <v>1</v>
      </c>
      <c r="J158" s="23">
        <v>1</v>
      </c>
      <c r="K158" s="41">
        <v>2</v>
      </c>
      <c r="L158" s="23">
        <v>3</v>
      </c>
      <c r="M158" s="23">
        <v>5</v>
      </c>
      <c r="N158" s="41">
        <v>4</v>
      </c>
      <c r="O158" s="23">
        <v>1</v>
      </c>
      <c r="P158" s="23">
        <v>4</v>
      </c>
      <c r="Q158" s="41">
        <v>2</v>
      </c>
      <c r="R158" s="23">
        <v>3</v>
      </c>
      <c r="S158" s="23">
        <v>2</v>
      </c>
      <c r="T158" s="41">
        <v>2</v>
      </c>
      <c r="U158" s="23">
        <v>6</v>
      </c>
      <c r="V158" s="23">
        <v>6</v>
      </c>
      <c r="W158" s="23">
        <v>3</v>
      </c>
      <c r="X158" s="42">
        <v>3</v>
      </c>
      <c r="Y158" s="23">
        <v>3</v>
      </c>
      <c r="Z158" s="41">
        <v>3</v>
      </c>
      <c r="AA158" s="23">
        <v>7</v>
      </c>
      <c r="AB158" s="23">
        <v>1</v>
      </c>
      <c r="AC158" s="41">
        <v>1</v>
      </c>
      <c r="AD158" s="23">
        <v>6</v>
      </c>
      <c r="AE158" s="23">
        <v>6</v>
      </c>
      <c r="AF158" s="41">
        <v>6</v>
      </c>
      <c r="AG158" s="23">
        <v>1</v>
      </c>
      <c r="AH158" s="23">
        <v>6</v>
      </c>
      <c r="AI158" s="41">
        <v>6</v>
      </c>
      <c r="AJ158" s="23">
        <v>3</v>
      </c>
      <c r="AK158" s="23">
        <v>2</v>
      </c>
      <c r="AL158" s="41">
        <v>3</v>
      </c>
      <c r="AM158" s="23">
        <v>6</v>
      </c>
      <c r="AN158" s="23">
        <v>6</v>
      </c>
      <c r="AO158" s="41">
        <v>6</v>
      </c>
    </row>
    <row r="159" spans="1:41" x14ac:dyDescent="0.15">
      <c r="A159" s="23" t="s">
        <v>13</v>
      </c>
      <c r="B159" s="23" t="s">
        <v>6</v>
      </c>
      <c r="C159" s="23" t="s">
        <v>2</v>
      </c>
      <c r="D159" s="23" t="s">
        <v>3</v>
      </c>
      <c r="E159" s="23"/>
      <c r="F159" s="40">
        <v>6</v>
      </c>
      <c r="G159" s="23">
        <v>4</v>
      </c>
      <c r="H159" s="41">
        <v>1</v>
      </c>
      <c r="I159" s="23">
        <v>1</v>
      </c>
      <c r="J159" s="23">
        <v>1</v>
      </c>
      <c r="K159" s="41">
        <v>1</v>
      </c>
      <c r="L159" s="23">
        <v>1</v>
      </c>
      <c r="M159" s="23">
        <v>1</v>
      </c>
      <c r="N159" s="41">
        <v>1</v>
      </c>
      <c r="O159" s="23">
        <v>1</v>
      </c>
      <c r="P159" s="23">
        <v>1</v>
      </c>
      <c r="Q159" s="41">
        <v>1</v>
      </c>
      <c r="R159" s="23">
        <v>1</v>
      </c>
      <c r="S159" s="23">
        <v>2</v>
      </c>
      <c r="T159" s="41">
        <v>1</v>
      </c>
      <c r="U159" s="23">
        <v>4</v>
      </c>
      <c r="V159" s="23">
        <v>1</v>
      </c>
      <c r="W159" s="23">
        <v>1</v>
      </c>
      <c r="X159" s="42">
        <v>6</v>
      </c>
      <c r="Y159" s="23">
        <v>5</v>
      </c>
      <c r="Z159" s="41">
        <v>6</v>
      </c>
      <c r="AA159" s="23">
        <v>1</v>
      </c>
      <c r="AB159" s="23">
        <v>1</v>
      </c>
      <c r="AC159" s="41">
        <v>1</v>
      </c>
      <c r="AD159" s="23">
        <v>1</v>
      </c>
      <c r="AE159" s="23">
        <v>1</v>
      </c>
      <c r="AF159" s="41">
        <v>1</v>
      </c>
      <c r="AG159" s="23">
        <v>1</v>
      </c>
      <c r="AH159" s="23">
        <v>1</v>
      </c>
      <c r="AI159" s="41">
        <v>1</v>
      </c>
      <c r="AJ159" s="23">
        <v>1</v>
      </c>
      <c r="AK159" s="23">
        <v>1</v>
      </c>
      <c r="AL159" s="41">
        <v>1</v>
      </c>
      <c r="AM159" s="23">
        <v>3</v>
      </c>
      <c r="AN159" s="23">
        <v>1</v>
      </c>
      <c r="AO159" s="41">
        <v>1</v>
      </c>
    </row>
    <row r="160" spans="1:41" x14ac:dyDescent="0.15">
      <c r="A160" s="23" t="s">
        <v>11</v>
      </c>
      <c r="B160" s="23" t="s">
        <v>6</v>
      </c>
      <c r="C160" s="23" t="s">
        <v>14</v>
      </c>
      <c r="D160" s="23" t="s">
        <v>18</v>
      </c>
      <c r="E160" s="23"/>
      <c r="F160" s="40">
        <v>3</v>
      </c>
      <c r="G160" s="23">
        <v>2</v>
      </c>
      <c r="H160" s="41">
        <v>3</v>
      </c>
      <c r="I160" s="23">
        <v>2</v>
      </c>
      <c r="J160" s="23">
        <v>2</v>
      </c>
      <c r="K160" s="41">
        <v>2</v>
      </c>
      <c r="L160" s="23">
        <v>4</v>
      </c>
      <c r="M160" s="23">
        <v>5</v>
      </c>
      <c r="N160" s="41">
        <v>2</v>
      </c>
      <c r="O160" s="23">
        <v>2</v>
      </c>
      <c r="P160" s="23">
        <v>2</v>
      </c>
      <c r="Q160" s="41">
        <v>4</v>
      </c>
      <c r="R160" s="23">
        <v>3</v>
      </c>
      <c r="S160" s="23">
        <v>5</v>
      </c>
      <c r="T160" s="41">
        <v>4</v>
      </c>
      <c r="U160" s="23">
        <v>6</v>
      </c>
      <c r="V160" s="23">
        <v>5</v>
      </c>
      <c r="W160" s="23">
        <v>3</v>
      </c>
      <c r="X160" s="42">
        <v>3</v>
      </c>
      <c r="Y160" s="23">
        <v>3</v>
      </c>
      <c r="Z160" s="41">
        <v>4</v>
      </c>
      <c r="AA160" s="23">
        <v>3</v>
      </c>
      <c r="AB160" s="23">
        <v>2</v>
      </c>
      <c r="AC160" s="41">
        <v>2</v>
      </c>
      <c r="AD160" s="23">
        <v>3</v>
      </c>
      <c r="AE160" s="23">
        <v>3</v>
      </c>
      <c r="AF160" s="41">
        <v>3</v>
      </c>
      <c r="AG160" s="23">
        <v>1</v>
      </c>
      <c r="AH160" s="23">
        <v>4</v>
      </c>
      <c r="AI160" s="41">
        <v>2</v>
      </c>
      <c r="AJ160" s="23">
        <v>2</v>
      </c>
      <c r="AK160" s="23">
        <v>4</v>
      </c>
      <c r="AL160" s="41">
        <v>3</v>
      </c>
      <c r="AM160" s="23">
        <v>5</v>
      </c>
      <c r="AN160" s="23">
        <v>5</v>
      </c>
      <c r="AO160" s="41">
        <v>4</v>
      </c>
    </row>
    <row r="161" spans="1:41" x14ac:dyDescent="0.15">
      <c r="A161" s="23" t="s">
        <v>11</v>
      </c>
      <c r="B161" s="23" t="s">
        <v>1</v>
      </c>
      <c r="C161" s="23" t="s">
        <v>8</v>
      </c>
      <c r="D161" s="23" t="s">
        <v>3</v>
      </c>
      <c r="E161" s="23" t="s">
        <v>181</v>
      </c>
      <c r="F161" s="40">
        <v>3</v>
      </c>
      <c r="G161" s="23">
        <v>5</v>
      </c>
      <c r="H161" s="41">
        <v>3</v>
      </c>
      <c r="I161" s="23">
        <v>2</v>
      </c>
      <c r="J161" s="23">
        <v>1</v>
      </c>
      <c r="K161" s="41">
        <v>2</v>
      </c>
      <c r="L161" s="23">
        <v>2</v>
      </c>
      <c r="M161" s="23">
        <v>2</v>
      </c>
      <c r="N161" s="41">
        <v>1</v>
      </c>
      <c r="O161" s="23">
        <v>1</v>
      </c>
      <c r="P161" s="23">
        <v>1</v>
      </c>
      <c r="Q161" s="41">
        <v>1</v>
      </c>
      <c r="R161" s="23">
        <v>1</v>
      </c>
      <c r="S161" s="23">
        <v>1</v>
      </c>
      <c r="T161" s="41">
        <v>1</v>
      </c>
      <c r="U161" s="23">
        <v>4</v>
      </c>
      <c r="V161" s="23">
        <v>2</v>
      </c>
      <c r="W161" s="23">
        <v>3</v>
      </c>
      <c r="X161" s="42">
        <v>2</v>
      </c>
      <c r="Y161" s="23">
        <v>3</v>
      </c>
      <c r="Z161" s="41">
        <v>2</v>
      </c>
      <c r="AA161" s="23">
        <v>2</v>
      </c>
      <c r="AB161" s="23">
        <v>1</v>
      </c>
      <c r="AC161" s="41">
        <v>1</v>
      </c>
      <c r="AD161" s="23">
        <v>1</v>
      </c>
      <c r="AE161" s="23">
        <v>4</v>
      </c>
      <c r="AF161" s="41">
        <v>1</v>
      </c>
      <c r="AG161" s="23">
        <v>2</v>
      </c>
      <c r="AH161" s="23">
        <v>1</v>
      </c>
      <c r="AI161" s="41">
        <v>1</v>
      </c>
      <c r="AJ161" s="23">
        <v>1</v>
      </c>
      <c r="AK161" s="23">
        <v>1</v>
      </c>
      <c r="AL161" s="41">
        <v>1</v>
      </c>
      <c r="AM161" s="23">
        <v>4</v>
      </c>
      <c r="AN161" s="23">
        <v>2</v>
      </c>
      <c r="AO161" s="41">
        <v>1</v>
      </c>
    </row>
    <row r="162" spans="1:41" x14ac:dyDescent="0.15">
      <c r="A162" s="23" t="s">
        <v>13</v>
      </c>
      <c r="B162" s="23" t="s">
        <v>6</v>
      </c>
      <c r="C162" s="23" t="s">
        <v>14</v>
      </c>
      <c r="D162" s="23" t="s">
        <v>3</v>
      </c>
      <c r="E162" s="23"/>
      <c r="F162" s="40">
        <v>1</v>
      </c>
      <c r="G162" s="23">
        <v>1</v>
      </c>
      <c r="H162" s="41">
        <v>1</v>
      </c>
      <c r="I162" s="23">
        <v>3</v>
      </c>
      <c r="J162" s="23">
        <v>1</v>
      </c>
      <c r="K162" s="41">
        <v>2</v>
      </c>
      <c r="L162" s="23">
        <v>5</v>
      </c>
      <c r="M162" s="23">
        <v>6</v>
      </c>
      <c r="N162" s="41">
        <v>1</v>
      </c>
      <c r="O162" s="23">
        <v>1</v>
      </c>
      <c r="P162" s="23">
        <v>4</v>
      </c>
      <c r="Q162" s="41">
        <v>4</v>
      </c>
      <c r="R162" s="23">
        <v>1</v>
      </c>
      <c r="S162" s="23">
        <v>1</v>
      </c>
      <c r="T162" s="41">
        <v>1</v>
      </c>
      <c r="U162" s="23">
        <v>5</v>
      </c>
      <c r="V162" s="23">
        <v>6</v>
      </c>
      <c r="W162" s="23">
        <v>5</v>
      </c>
      <c r="X162" s="42">
        <v>1</v>
      </c>
      <c r="Y162" s="23">
        <v>1</v>
      </c>
      <c r="Z162" s="41">
        <v>2</v>
      </c>
      <c r="AA162" s="23">
        <v>3</v>
      </c>
      <c r="AB162" s="23">
        <v>1</v>
      </c>
      <c r="AC162" s="41">
        <v>4</v>
      </c>
      <c r="AD162" s="23">
        <v>5</v>
      </c>
      <c r="AE162" s="23">
        <v>5</v>
      </c>
      <c r="AF162" s="41">
        <v>5</v>
      </c>
      <c r="AG162" s="23">
        <v>1</v>
      </c>
      <c r="AH162" s="23">
        <v>5</v>
      </c>
      <c r="AI162" s="41">
        <v>5</v>
      </c>
      <c r="AJ162" s="23">
        <v>1</v>
      </c>
      <c r="AK162" s="23">
        <v>1</v>
      </c>
      <c r="AL162" s="41">
        <v>1</v>
      </c>
      <c r="AM162" s="23">
        <v>6</v>
      </c>
      <c r="AN162" s="23">
        <v>6</v>
      </c>
      <c r="AO162" s="41">
        <v>6</v>
      </c>
    </row>
    <row r="163" spans="1:41" x14ac:dyDescent="0.15">
      <c r="A163" s="23" t="s">
        <v>9</v>
      </c>
      <c r="B163" s="23" t="s">
        <v>1</v>
      </c>
      <c r="C163" s="23" t="s">
        <v>2</v>
      </c>
      <c r="D163" s="23" t="s">
        <v>12</v>
      </c>
      <c r="E163" s="23"/>
      <c r="F163" s="40">
        <v>2</v>
      </c>
      <c r="G163" s="23">
        <v>2</v>
      </c>
      <c r="H163" s="41">
        <v>3</v>
      </c>
      <c r="I163" s="23">
        <v>4</v>
      </c>
      <c r="J163" s="23">
        <v>1</v>
      </c>
      <c r="K163" s="41">
        <v>1</v>
      </c>
      <c r="L163" s="23">
        <v>4</v>
      </c>
      <c r="M163" s="23">
        <v>5</v>
      </c>
      <c r="N163" s="41">
        <v>6</v>
      </c>
      <c r="O163" s="23">
        <v>1</v>
      </c>
      <c r="P163" s="23">
        <v>4</v>
      </c>
      <c r="Q163" s="41">
        <v>6</v>
      </c>
      <c r="R163" s="23">
        <v>6</v>
      </c>
      <c r="S163" s="23">
        <v>7</v>
      </c>
      <c r="T163" s="41">
        <v>6</v>
      </c>
      <c r="U163" s="23">
        <v>6</v>
      </c>
      <c r="V163" s="23">
        <v>6</v>
      </c>
      <c r="W163" s="23">
        <v>6</v>
      </c>
      <c r="X163" s="42">
        <v>4</v>
      </c>
      <c r="Y163" s="23">
        <v>4</v>
      </c>
      <c r="Z163" s="41">
        <v>4</v>
      </c>
      <c r="AA163" s="23">
        <v>4</v>
      </c>
      <c r="AB163" s="23">
        <v>1</v>
      </c>
      <c r="AC163" s="41">
        <v>1</v>
      </c>
      <c r="AD163" s="23">
        <v>4</v>
      </c>
      <c r="AE163" s="23">
        <v>6</v>
      </c>
      <c r="AF163" s="41">
        <v>6</v>
      </c>
      <c r="AG163" s="23">
        <v>1</v>
      </c>
      <c r="AH163" s="23">
        <v>5</v>
      </c>
      <c r="AI163" s="41">
        <v>6</v>
      </c>
      <c r="AJ163" s="23">
        <v>6</v>
      </c>
      <c r="AK163" s="23">
        <v>6</v>
      </c>
      <c r="AL163" s="41">
        <v>6</v>
      </c>
      <c r="AM163" s="23">
        <v>6</v>
      </c>
      <c r="AN163" s="23">
        <v>6</v>
      </c>
      <c r="AO163" s="41">
        <v>6</v>
      </c>
    </row>
    <row r="164" spans="1:41" x14ac:dyDescent="0.15">
      <c r="A164" s="23" t="s">
        <v>11</v>
      </c>
      <c r="B164" s="23" t="s">
        <v>6</v>
      </c>
      <c r="C164" s="23" t="s">
        <v>8</v>
      </c>
      <c r="D164" s="23" t="s">
        <v>18</v>
      </c>
      <c r="E164" s="23">
        <v>1744</v>
      </c>
      <c r="F164" s="40">
        <v>7</v>
      </c>
      <c r="G164" s="23">
        <v>4</v>
      </c>
      <c r="H164" s="41">
        <v>4</v>
      </c>
      <c r="I164" s="23">
        <v>4</v>
      </c>
      <c r="J164" s="23">
        <v>1</v>
      </c>
      <c r="K164" s="41">
        <v>1</v>
      </c>
      <c r="L164" s="23">
        <v>1</v>
      </c>
      <c r="M164" s="23">
        <v>1</v>
      </c>
      <c r="N164" s="41">
        <v>4</v>
      </c>
      <c r="O164" s="23">
        <v>1</v>
      </c>
      <c r="P164" s="23">
        <v>3</v>
      </c>
      <c r="Q164" s="41">
        <v>3</v>
      </c>
      <c r="R164" s="23">
        <v>1</v>
      </c>
      <c r="S164" s="23">
        <v>1</v>
      </c>
      <c r="T164" s="41">
        <v>1</v>
      </c>
      <c r="U164" s="23">
        <v>4</v>
      </c>
      <c r="V164" s="23">
        <v>5</v>
      </c>
      <c r="W164" s="23">
        <v>2</v>
      </c>
      <c r="X164" s="42">
        <v>5</v>
      </c>
      <c r="Y164" s="23">
        <v>3</v>
      </c>
      <c r="Z164" s="41">
        <v>3</v>
      </c>
      <c r="AA164" s="23">
        <v>4</v>
      </c>
      <c r="AB164" s="23">
        <v>1</v>
      </c>
      <c r="AC164" s="41">
        <v>1</v>
      </c>
      <c r="AD164" s="23">
        <v>4</v>
      </c>
      <c r="AE164" s="23">
        <v>4</v>
      </c>
      <c r="AF164" s="41">
        <v>1</v>
      </c>
      <c r="AG164" s="23">
        <v>1</v>
      </c>
      <c r="AH164" s="23">
        <v>1</v>
      </c>
      <c r="AI164" s="41">
        <v>4</v>
      </c>
      <c r="AJ164" s="23">
        <v>3</v>
      </c>
      <c r="AK164" s="23">
        <v>1</v>
      </c>
      <c r="AL164" s="41">
        <v>1</v>
      </c>
      <c r="AM164" s="23">
        <v>4</v>
      </c>
      <c r="AN164" s="23">
        <v>2</v>
      </c>
      <c r="AO164" s="41">
        <v>4</v>
      </c>
    </row>
    <row r="165" spans="1:41" x14ac:dyDescent="0.15">
      <c r="A165" s="23" t="s">
        <v>11</v>
      </c>
      <c r="B165" s="23" t="s">
        <v>6</v>
      </c>
      <c r="C165" s="23" t="s">
        <v>8</v>
      </c>
      <c r="D165" s="23" t="s">
        <v>3</v>
      </c>
      <c r="E165" s="23"/>
      <c r="F165" s="40">
        <v>1</v>
      </c>
      <c r="G165" s="23">
        <v>1</v>
      </c>
      <c r="H165" s="41">
        <v>1</v>
      </c>
      <c r="I165" s="23">
        <v>5</v>
      </c>
      <c r="J165" s="23">
        <v>1</v>
      </c>
      <c r="K165" s="41">
        <v>1</v>
      </c>
      <c r="L165" s="23">
        <v>3</v>
      </c>
      <c r="M165" s="23">
        <v>2</v>
      </c>
      <c r="N165" s="41">
        <v>3</v>
      </c>
      <c r="O165" s="23">
        <v>1</v>
      </c>
      <c r="P165" s="23">
        <v>1</v>
      </c>
      <c r="Q165" s="41">
        <v>5</v>
      </c>
      <c r="R165" s="23">
        <v>3</v>
      </c>
      <c r="S165" s="23">
        <v>1</v>
      </c>
      <c r="T165" s="41">
        <v>1</v>
      </c>
      <c r="U165" s="23">
        <v>3</v>
      </c>
      <c r="V165" s="23">
        <v>6</v>
      </c>
      <c r="W165" s="23">
        <v>5</v>
      </c>
      <c r="X165" s="42">
        <v>1</v>
      </c>
      <c r="Y165" s="23">
        <v>1</v>
      </c>
      <c r="Z165" s="41">
        <v>1</v>
      </c>
      <c r="AA165" s="23">
        <v>5</v>
      </c>
      <c r="AB165" s="23">
        <v>1</v>
      </c>
      <c r="AC165" s="41">
        <v>1</v>
      </c>
      <c r="AD165" s="23">
        <v>1</v>
      </c>
      <c r="AE165" s="23">
        <v>1</v>
      </c>
      <c r="AF165" s="41">
        <v>3</v>
      </c>
      <c r="AG165" s="23">
        <v>1</v>
      </c>
      <c r="AH165" s="23">
        <v>1</v>
      </c>
      <c r="AI165" s="41">
        <v>4</v>
      </c>
      <c r="AJ165" s="23">
        <v>1</v>
      </c>
      <c r="AK165" s="23">
        <v>1</v>
      </c>
      <c r="AL165" s="41">
        <v>1</v>
      </c>
      <c r="AM165" s="23">
        <v>1</v>
      </c>
      <c r="AN165" s="23">
        <v>3</v>
      </c>
      <c r="AO165" s="41">
        <v>4</v>
      </c>
    </row>
    <row r="166" spans="1:41" x14ac:dyDescent="0.15">
      <c r="A166" s="23" t="s">
        <v>0</v>
      </c>
      <c r="B166" s="23" t="s">
        <v>6</v>
      </c>
      <c r="C166" s="23" t="s">
        <v>8</v>
      </c>
      <c r="D166" s="23" t="s">
        <v>3</v>
      </c>
      <c r="E166" s="23"/>
      <c r="F166" s="40">
        <v>1</v>
      </c>
      <c r="G166" s="23">
        <v>1</v>
      </c>
      <c r="H166" s="41">
        <v>1</v>
      </c>
      <c r="I166" s="23">
        <v>1</v>
      </c>
      <c r="J166" s="23">
        <v>1</v>
      </c>
      <c r="K166" s="41">
        <v>1</v>
      </c>
      <c r="L166" s="23">
        <v>2</v>
      </c>
      <c r="M166" s="23">
        <v>4</v>
      </c>
      <c r="N166" s="41">
        <v>1</v>
      </c>
      <c r="O166" s="23">
        <v>1</v>
      </c>
      <c r="P166" s="23">
        <v>4</v>
      </c>
      <c r="Q166" s="41">
        <v>3</v>
      </c>
      <c r="R166" s="23">
        <v>6</v>
      </c>
      <c r="S166" s="23">
        <v>6</v>
      </c>
      <c r="T166" s="41">
        <v>1</v>
      </c>
      <c r="U166" s="23">
        <v>6</v>
      </c>
      <c r="V166" s="23">
        <v>5</v>
      </c>
      <c r="W166" s="23">
        <v>3</v>
      </c>
      <c r="X166" s="42">
        <v>1</v>
      </c>
      <c r="Y166" s="23">
        <v>1</v>
      </c>
      <c r="Z166" s="41">
        <v>1</v>
      </c>
      <c r="AA166" s="23">
        <v>1</v>
      </c>
      <c r="AB166" s="23">
        <v>1</v>
      </c>
      <c r="AC166" s="41">
        <v>3</v>
      </c>
      <c r="AD166" s="23">
        <v>4</v>
      </c>
      <c r="AE166" s="23">
        <v>4</v>
      </c>
      <c r="AF166" s="41">
        <v>3</v>
      </c>
      <c r="AG166" s="23">
        <v>1</v>
      </c>
      <c r="AH166" s="23">
        <v>6</v>
      </c>
      <c r="AI166" s="41">
        <v>3</v>
      </c>
      <c r="AJ166" s="23">
        <v>6</v>
      </c>
      <c r="AK166" s="23">
        <v>5</v>
      </c>
      <c r="AL166" s="41">
        <v>3</v>
      </c>
      <c r="AM166" s="23">
        <v>6</v>
      </c>
      <c r="AN166" s="23">
        <v>6</v>
      </c>
      <c r="AO166" s="41">
        <v>3</v>
      </c>
    </row>
    <row r="167" spans="1:41" x14ac:dyDescent="0.15">
      <c r="A167" s="23" t="s">
        <v>5</v>
      </c>
      <c r="B167" s="23" t="s">
        <v>6</v>
      </c>
      <c r="C167" s="23" t="s">
        <v>8</v>
      </c>
      <c r="D167" s="23" t="s">
        <v>3</v>
      </c>
      <c r="E167" s="23" t="s">
        <v>174</v>
      </c>
      <c r="F167" s="40">
        <v>6</v>
      </c>
      <c r="G167" s="23">
        <v>5</v>
      </c>
      <c r="H167" s="41">
        <v>1</v>
      </c>
      <c r="I167" s="23">
        <v>3</v>
      </c>
      <c r="J167" s="23">
        <v>1</v>
      </c>
      <c r="K167" s="41">
        <v>2</v>
      </c>
      <c r="L167" s="23">
        <v>5</v>
      </c>
      <c r="M167" s="23">
        <v>6</v>
      </c>
      <c r="N167" s="41">
        <v>4</v>
      </c>
      <c r="O167" s="23">
        <v>1</v>
      </c>
      <c r="P167" s="23">
        <v>3</v>
      </c>
      <c r="Q167" s="41">
        <v>5</v>
      </c>
      <c r="R167" s="23">
        <v>5</v>
      </c>
      <c r="S167" s="23">
        <v>6</v>
      </c>
      <c r="T167" s="41">
        <v>5</v>
      </c>
      <c r="U167" s="23">
        <v>5</v>
      </c>
      <c r="V167" s="23">
        <v>6</v>
      </c>
      <c r="W167" s="23">
        <v>6</v>
      </c>
      <c r="X167" s="42">
        <v>6</v>
      </c>
      <c r="Y167" s="23">
        <v>4</v>
      </c>
      <c r="Z167" s="41">
        <v>1</v>
      </c>
      <c r="AA167" s="23">
        <v>3</v>
      </c>
      <c r="AB167" s="23">
        <v>1</v>
      </c>
      <c r="AC167" s="41">
        <v>3</v>
      </c>
      <c r="AD167" s="23">
        <v>5</v>
      </c>
      <c r="AE167" s="23">
        <v>5</v>
      </c>
      <c r="AF167" s="41">
        <v>4</v>
      </c>
      <c r="AG167" s="23">
        <v>1</v>
      </c>
      <c r="AH167" s="23">
        <v>2</v>
      </c>
      <c r="AI167" s="41">
        <v>5</v>
      </c>
      <c r="AJ167" s="23">
        <v>5</v>
      </c>
      <c r="AK167" s="23">
        <v>5</v>
      </c>
      <c r="AL167" s="41">
        <v>5</v>
      </c>
      <c r="AM167" s="23">
        <v>6</v>
      </c>
      <c r="AN167" s="23">
        <v>5</v>
      </c>
      <c r="AO167" s="41">
        <v>6</v>
      </c>
    </row>
    <row r="168" spans="1:41" x14ac:dyDescent="0.15">
      <c r="A168" s="23" t="s">
        <v>5</v>
      </c>
      <c r="B168" s="23" t="s">
        <v>1</v>
      </c>
      <c r="C168" s="23" t="s">
        <v>8</v>
      </c>
      <c r="D168" s="23" t="s">
        <v>39</v>
      </c>
      <c r="E168" s="23"/>
      <c r="F168" s="40">
        <v>5</v>
      </c>
      <c r="G168" s="23">
        <v>2</v>
      </c>
      <c r="H168" s="41">
        <v>6</v>
      </c>
      <c r="I168" s="23">
        <v>1</v>
      </c>
      <c r="J168" s="23">
        <v>1</v>
      </c>
      <c r="K168" s="41">
        <v>1</v>
      </c>
      <c r="L168" s="23">
        <v>3</v>
      </c>
      <c r="M168" s="23">
        <v>2</v>
      </c>
      <c r="N168" s="41">
        <v>3</v>
      </c>
      <c r="O168" s="23">
        <v>1</v>
      </c>
      <c r="P168" s="23">
        <v>2</v>
      </c>
      <c r="Q168" s="41">
        <v>2</v>
      </c>
      <c r="R168" s="23">
        <v>5</v>
      </c>
      <c r="S168" s="23">
        <v>3</v>
      </c>
      <c r="T168" s="41">
        <v>5</v>
      </c>
      <c r="U168" s="23">
        <v>6</v>
      </c>
      <c r="V168" s="23">
        <v>5</v>
      </c>
      <c r="W168" s="23">
        <v>5</v>
      </c>
      <c r="X168" s="42">
        <v>6</v>
      </c>
      <c r="Y168" s="23">
        <v>6</v>
      </c>
      <c r="Z168" s="41">
        <v>7</v>
      </c>
      <c r="AA168" s="23">
        <v>1</v>
      </c>
      <c r="AB168" s="23">
        <v>3</v>
      </c>
      <c r="AC168" s="41">
        <v>2</v>
      </c>
      <c r="AD168" s="23">
        <v>2</v>
      </c>
      <c r="AE168" s="23">
        <v>2</v>
      </c>
      <c r="AF168" s="41">
        <v>3</v>
      </c>
      <c r="AG168" s="23">
        <v>1</v>
      </c>
      <c r="AH168" s="23">
        <v>1</v>
      </c>
      <c r="AI168" s="41">
        <v>1</v>
      </c>
      <c r="AJ168" s="23">
        <v>3</v>
      </c>
      <c r="AK168" s="23">
        <v>1</v>
      </c>
      <c r="AL168" s="41">
        <v>3</v>
      </c>
      <c r="AM168" s="23">
        <v>6</v>
      </c>
      <c r="AN168" s="23">
        <v>5</v>
      </c>
      <c r="AO168" s="41">
        <v>6</v>
      </c>
    </row>
    <row r="169" spans="1:41" x14ac:dyDescent="0.15">
      <c r="A169" s="23" t="s">
        <v>0</v>
      </c>
      <c r="B169" s="23" t="s">
        <v>6</v>
      </c>
      <c r="C169" s="23" t="s">
        <v>8</v>
      </c>
      <c r="D169" s="23" t="s">
        <v>40</v>
      </c>
      <c r="E169" s="23" t="s">
        <v>41</v>
      </c>
      <c r="F169" s="40">
        <v>2</v>
      </c>
      <c r="G169" s="23">
        <v>2</v>
      </c>
      <c r="H169" s="41">
        <v>5</v>
      </c>
      <c r="I169" s="23">
        <v>1</v>
      </c>
      <c r="J169" s="23">
        <v>1</v>
      </c>
      <c r="K169" s="41">
        <v>1</v>
      </c>
      <c r="L169" s="23">
        <v>1</v>
      </c>
      <c r="M169" s="23">
        <v>2</v>
      </c>
      <c r="N169" s="41">
        <v>1</v>
      </c>
      <c r="O169" s="23">
        <v>1</v>
      </c>
      <c r="P169" s="23">
        <v>1</v>
      </c>
      <c r="Q169" s="41">
        <v>1</v>
      </c>
      <c r="R169" s="23">
        <v>5</v>
      </c>
      <c r="S169" s="23">
        <v>3</v>
      </c>
      <c r="T169" s="41">
        <v>5</v>
      </c>
      <c r="U169" s="23">
        <v>7</v>
      </c>
      <c r="V169" s="23">
        <v>6</v>
      </c>
      <c r="W169" s="23">
        <v>5</v>
      </c>
      <c r="X169" s="42">
        <v>1</v>
      </c>
      <c r="Y169" s="23">
        <v>3</v>
      </c>
      <c r="Z169" s="41">
        <v>1</v>
      </c>
      <c r="AA169" s="23">
        <v>1</v>
      </c>
      <c r="AB169" s="23">
        <v>1</v>
      </c>
      <c r="AC169" s="41">
        <v>1</v>
      </c>
      <c r="AD169" s="23">
        <v>2</v>
      </c>
      <c r="AE169" s="23">
        <v>1</v>
      </c>
      <c r="AF169" s="41">
        <v>1</v>
      </c>
      <c r="AG169" s="23">
        <v>1</v>
      </c>
      <c r="AH169" s="23">
        <v>1</v>
      </c>
      <c r="AI169" s="41">
        <v>1</v>
      </c>
      <c r="AJ169" s="23">
        <v>1</v>
      </c>
      <c r="AK169" s="23">
        <v>1</v>
      </c>
      <c r="AL169" s="41">
        <v>2</v>
      </c>
      <c r="AM169" s="23">
        <v>6</v>
      </c>
      <c r="AN169" s="23">
        <v>6</v>
      </c>
      <c r="AO169" s="41">
        <v>6</v>
      </c>
    </row>
    <row r="170" spans="1:41" x14ac:dyDescent="0.15">
      <c r="A170" s="23" t="s">
        <v>11</v>
      </c>
      <c r="B170" s="23" t="s">
        <v>1</v>
      </c>
      <c r="C170" s="23" t="s">
        <v>2</v>
      </c>
      <c r="D170" s="23" t="s">
        <v>12</v>
      </c>
      <c r="E170" s="23">
        <v>150</v>
      </c>
      <c r="F170" s="40">
        <v>1</v>
      </c>
      <c r="G170" s="23">
        <v>1</v>
      </c>
      <c r="H170" s="41">
        <v>1</v>
      </c>
      <c r="I170" s="23">
        <v>4</v>
      </c>
      <c r="J170" s="23">
        <v>1</v>
      </c>
      <c r="K170" s="41">
        <v>1</v>
      </c>
      <c r="L170" s="23">
        <v>1</v>
      </c>
      <c r="M170" s="23">
        <v>1</v>
      </c>
      <c r="N170" s="41">
        <v>1</v>
      </c>
      <c r="O170" s="23">
        <v>1</v>
      </c>
      <c r="P170" s="23">
        <v>5</v>
      </c>
      <c r="Q170" s="41">
        <v>4</v>
      </c>
      <c r="R170" s="23">
        <v>6</v>
      </c>
      <c r="S170" s="23">
        <v>4</v>
      </c>
      <c r="T170" s="41">
        <v>5</v>
      </c>
      <c r="U170" s="23">
        <v>7</v>
      </c>
      <c r="V170" s="23">
        <v>6</v>
      </c>
      <c r="W170" s="23">
        <v>6</v>
      </c>
      <c r="X170" s="42">
        <v>1</v>
      </c>
      <c r="Y170" s="23">
        <v>1</v>
      </c>
      <c r="Z170" s="41">
        <v>1</v>
      </c>
      <c r="AA170" s="23">
        <v>5</v>
      </c>
      <c r="AB170" s="23">
        <v>1</v>
      </c>
      <c r="AC170" s="41">
        <v>1</v>
      </c>
      <c r="AD170" s="23">
        <v>1</v>
      </c>
      <c r="AE170" s="23">
        <v>4</v>
      </c>
      <c r="AF170" s="41">
        <v>1</v>
      </c>
      <c r="AG170" s="23">
        <v>1</v>
      </c>
      <c r="AH170" s="23">
        <v>6</v>
      </c>
      <c r="AI170" s="41">
        <v>6</v>
      </c>
      <c r="AJ170" s="23">
        <v>5</v>
      </c>
      <c r="AK170" s="23">
        <v>6</v>
      </c>
      <c r="AL170" s="41">
        <v>6</v>
      </c>
      <c r="AM170" s="23">
        <v>6</v>
      </c>
      <c r="AN170" s="23">
        <v>6</v>
      </c>
      <c r="AO170" s="41">
        <v>6</v>
      </c>
    </row>
    <row r="171" spans="1:41" x14ac:dyDescent="0.15">
      <c r="A171" s="23" t="s">
        <v>11</v>
      </c>
      <c r="B171" s="23" t="s">
        <v>1</v>
      </c>
      <c r="C171" s="23" t="s">
        <v>8</v>
      </c>
      <c r="D171" s="23" t="s">
        <v>3</v>
      </c>
      <c r="E171" s="23" t="s">
        <v>193</v>
      </c>
      <c r="F171" s="40">
        <v>3</v>
      </c>
      <c r="G171" s="23">
        <v>1</v>
      </c>
      <c r="H171" s="41">
        <v>1</v>
      </c>
      <c r="I171" s="23">
        <v>2</v>
      </c>
      <c r="J171" s="23">
        <v>1</v>
      </c>
      <c r="K171" s="41">
        <v>1</v>
      </c>
      <c r="L171" s="23">
        <v>1</v>
      </c>
      <c r="M171" s="23">
        <v>1</v>
      </c>
      <c r="N171" s="41">
        <v>1</v>
      </c>
      <c r="O171" s="23">
        <v>1</v>
      </c>
      <c r="P171" s="23">
        <v>1</v>
      </c>
      <c r="Q171" s="41">
        <v>1</v>
      </c>
      <c r="R171" s="23">
        <v>1</v>
      </c>
      <c r="S171" s="23">
        <v>1</v>
      </c>
      <c r="T171" s="41">
        <v>1</v>
      </c>
      <c r="U171" s="23">
        <v>5</v>
      </c>
      <c r="V171" s="23">
        <v>5</v>
      </c>
      <c r="W171" s="23">
        <v>3</v>
      </c>
      <c r="X171" s="42">
        <v>1</v>
      </c>
      <c r="Y171" s="23">
        <v>1</v>
      </c>
      <c r="Z171" s="41">
        <v>1</v>
      </c>
      <c r="AA171" s="23">
        <v>1</v>
      </c>
      <c r="AB171" s="23">
        <v>1</v>
      </c>
      <c r="AC171" s="41">
        <v>1</v>
      </c>
      <c r="AD171" s="23">
        <v>1</v>
      </c>
      <c r="AE171" s="23">
        <v>1</v>
      </c>
      <c r="AF171" s="41">
        <v>1</v>
      </c>
      <c r="AG171" s="23">
        <v>1</v>
      </c>
      <c r="AH171" s="23">
        <v>1</v>
      </c>
      <c r="AI171" s="41">
        <v>1</v>
      </c>
      <c r="AJ171" s="23">
        <v>1</v>
      </c>
      <c r="AK171" s="23">
        <v>1</v>
      </c>
      <c r="AL171" s="41">
        <v>1</v>
      </c>
      <c r="AM171" s="23">
        <v>5</v>
      </c>
      <c r="AN171" s="23">
        <v>5</v>
      </c>
      <c r="AO171" s="41">
        <v>5</v>
      </c>
    </row>
    <row r="172" spans="1:41" x14ac:dyDescent="0.15">
      <c r="A172" s="23" t="s">
        <v>0</v>
      </c>
      <c r="B172" s="23" t="s">
        <v>6</v>
      </c>
      <c r="C172" s="23" t="s">
        <v>8</v>
      </c>
      <c r="D172" s="23" t="s">
        <v>3</v>
      </c>
      <c r="E172" s="23" t="s">
        <v>42</v>
      </c>
      <c r="F172" s="40">
        <v>1</v>
      </c>
      <c r="G172" s="23">
        <v>6</v>
      </c>
      <c r="H172" s="41">
        <v>1</v>
      </c>
      <c r="I172" s="23">
        <v>1</v>
      </c>
      <c r="J172" s="23">
        <v>1</v>
      </c>
      <c r="K172" s="41">
        <v>1</v>
      </c>
      <c r="L172" s="23">
        <v>1</v>
      </c>
      <c r="M172" s="23">
        <v>3</v>
      </c>
      <c r="N172" s="41">
        <v>3</v>
      </c>
      <c r="O172" s="23">
        <v>1</v>
      </c>
      <c r="P172" s="23">
        <v>1</v>
      </c>
      <c r="Q172" s="41">
        <v>3</v>
      </c>
      <c r="R172" s="23">
        <v>3</v>
      </c>
      <c r="S172" s="23">
        <v>1</v>
      </c>
      <c r="T172" s="41">
        <v>3</v>
      </c>
      <c r="U172" s="23">
        <v>6</v>
      </c>
      <c r="V172" s="23">
        <v>5</v>
      </c>
      <c r="W172" s="23">
        <v>3</v>
      </c>
      <c r="X172" s="42">
        <v>3</v>
      </c>
      <c r="Y172" s="23">
        <v>3</v>
      </c>
      <c r="Z172" s="41">
        <v>4</v>
      </c>
      <c r="AA172" s="23">
        <v>1</v>
      </c>
      <c r="AB172" s="23">
        <v>1</v>
      </c>
      <c r="AC172" s="41">
        <v>1</v>
      </c>
      <c r="AD172" s="23">
        <v>1</v>
      </c>
      <c r="AE172" s="23">
        <v>3</v>
      </c>
      <c r="AF172" s="41">
        <v>1</v>
      </c>
      <c r="AG172" s="23">
        <v>1</v>
      </c>
      <c r="AH172" s="23">
        <v>1</v>
      </c>
      <c r="AI172" s="41">
        <v>4</v>
      </c>
      <c r="AJ172" s="23">
        <v>4</v>
      </c>
      <c r="AK172" s="23">
        <v>1</v>
      </c>
      <c r="AL172" s="41">
        <v>4</v>
      </c>
      <c r="AM172" s="23">
        <v>6</v>
      </c>
      <c r="AN172" s="23">
        <v>6</v>
      </c>
      <c r="AO172" s="41">
        <v>4</v>
      </c>
    </row>
    <row r="173" spans="1:41" x14ac:dyDescent="0.15">
      <c r="A173" s="23" t="s">
        <v>13</v>
      </c>
      <c r="B173" s="23" t="s">
        <v>6</v>
      </c>
      <c r="C173" s="23" t="s">
        <v>8</v>
      </c>
      <c r="D173" s="23" t="s">
        <v>12</v>
      </c>
      <c r="E173" s="23" t="s">
        <v>181</v>
      </c>
      <c r="F173" s="40">
        <v>7</v>
      </c>
      <c r="G173" s="23">
        <v>6</v>
      </c>
      <c r="H173" s="41">
        <v>6</v>
      </c>
      <c r="I173" s="23">
        <v>3</v>
      </c>
      <c r="J173" s="23">
        <v>1</v>
      </c>
      <c r="K173" s="41">
        <v>1</v>
      </c>
      <c r="L173" s="23">
        <v>1</v>
      </c>
      <c r="M173" s="23">
        <v>1</v>
      </c>
      <c r="N173" s="41">
        <v>1</v>
      </c>
      <c r="O173" s="23">
        <v>3</v>
      </c>
      <c r="P173" s="23">
        <v>1</v>
      </c>
      <c r="Q173" s="41">
        <v>1</v>
      </c>
      <c r="R173" s="23">
        <v>1</v>
      </c>
      <c r="S173" s="23">
        <v>1</v>
      </c>
      <c r="T173" s="41">
        <v>1</v>
      </c>
      <c r="U173" s="23">
        <v>3</v>
      </c>
      <c r="V173" s="23">
        <v>1</v>
      </c>
      <c r="W173" s="23">
        <v>1</v>
      </c>
      <c r="X173" s="42">
        <v>7</v>
      </c>
      <c r="Y173" s="23">
        <v>6</v>
      </c>
      <c r="Z173" s="41">
        <v>7</v>
      </c>
      <c r="AA173" s="23">
        <v>3</v>
      </c>
      <c r="AB173" s="23">
        <v>1</v>
      </c>
      <c r="AC173" s="41">
        <v>1</v>
      </c>
      <c r="AD173" s="23">
        <v>1</v>
      </c>
      <c r="AE173" s="23">
        <v>1</v>
      </c>
      <c r="AF173" s="41">
        <v>1</v>
      </c>
      <c r="AG173" s="23">
        <v>1</v>
      </c>
      <c r="AH173" s="23">
        <v>1</v>
      </c>
      <c r="AI173" s="41">
        <v>1</v>
      </c>
      <c r="AJ173" s="23">
        <v>1</v>
      </c>
      <c r="AK173" s="23">
        <v>1</v>
      </c>
      <c r="AL173" s="41">
        <v>1</v>
      </c>
      <c r="AM173" s="23">
        <v>1</v>
      </c>
      <c r="AN173" s="23">
        <v>1</v>
      </c>
      <c r="AO173" s="41">
        <v>1</v>
      </c>
    </row>
    <row r="174" spans="1:41" x14ac:dyDescent="0.15">
      <c r="A174" s="23" t="s">
        <v>11</v>
      </c>
      <c r="B174" s="23" t="s">
        <v>6</v>
      </c>
      <c r="C174" s="23" t="s">
        <v>8</v>
      </c>
      <c r="D174" s="23" t="s">
        <v>3</v>
      </c>
      <c r="E174" s="23" t="s">
        <v>194</v>
      </c>
      <c r="F174" s="40">
        <v>1</v>
      </c>
      <c r="G174" s="23">
        <v>1</v>
      </c>
      <c r="H174" s="41">
        <v>1</v>
      </c>
      <c r="I174" s="23">
        <v>3</v>
      </c>
      <c r="J174" s="23">
        <v>1</v>
      </c>
      <c r="K174" s="41">
        <v>1</v>
      </c>
      <c r="L174" s="23">
        <v>1</v>
      </c>
      <c r="M174" s="23">
        <v>5</v>
      </c>
      <c r="N174" s="41">
        <v>5</v>
      </c>
      <c r="O174" s="23">
        <v>1</v>
      </c>
      <c r="P174" s="23">
        <v>2</v>
      </c>
      <c r="Q174" s="41">
        <v>1</v>
      </c>
      <c r="R174" s="23">
        <v>1</v>
      </c>
      <c r="S174" s="23">
        <v>1</v>
      </c>
      <c r="T174" s="41">
        <v>1</v>
      </c>
      <c r="U174" s="23">
        <v>4</v>
      </c>
      <c r="V174" s="23">
        <v>4</v>
      </c>
      <c r="W174" s="23">
        <v>5</v>
      </c>
      <c r="X174" s="42">
        <v>1</v>
      </c>
      <c r="Y174" s="23">
        <v>1</v>
      </c>
      <c r="Z174" s="41">
        <v>1</v>
      </c>
      <c r="AA174" s="23">
        <v>4</v>
      </c>
      <c r="AB174" s="23">
        <v>1</v>
      </c>
      <c r="AC174" s="41">
        <v>1</v>
      </c>
      <c r="AD174" s="23">
        <v>2</v>
      </c>
      <c r="AE174" s="23">
        <v>3</v>
      </c>
      <c r="AF174" s="41">
        <v>4</v>
      </c>
      <c r="AG174" s="23">
        <v>1</v>
      </c>
      <c r="AH174" s="23">
        <v>2</v>
      </c>
      <c r="AI174" s="41">
        <v>1</v>
      </c>
      <c r="AJ174" s="23">
        <v>1</v>
      </c>
      <c r="AK174" s="23">
        <v>1</v>
      </c>
      <c r="AL174" s="41">
        <v>1</v>
      </c>
      <c r="AM174" s="23">
        <v>4</v>
      </c>
      <c r="AN174" s="23">
        <v>4</v>
      </c>
      <c r="AO174" s="41">
        <v>4</v>
      </c>
    </row>
    <row r="175" spans="1:41" x14ac:dyDescent="0.15">
      <c r="A175" s="23" t="s">
        <v>9</v>
      </c>
      <c r="B175" s="23" t="s">
        <v>1</v>
      </c>
      <c r="C175" s="23" t="s">
        <v>8</v>
      </c>
      <c r="D175" s="23" t="s">
        <v>3</v>
      </c>
      <c r="E175" s="23" t="s">
        <v>195</v>
      </c>
      <c r="F175" s="40">
        <v>4</v>
      </c>
      <c r="G175" s="23">
        <v>2</v>
      </c>
      <c r="H175" s="41">
        <v>4</v>
      </c>
      <c r="I175" s="23">
        <v>1</v>
      </c>
      <c r="J175" s="23">
        <v>3</v>
      </c>
      <c r="K175" s="41">
        <v>2</v>
      </c>
      <c r="L175" s="23">
        <v>1</v>
      </c>
      <c r="M175" s="23">
        <v>4</v>
      </c>
      <c r="N175" s="41">
        <v>1</v>
      </c>
      <c r="O175" s="23">
        <v>1</v>
      </c>
      <c r="P175" s="23">
        <v>2</v>
      </c>
      <c r="Q175" s="41">
        <v>2</v>
      </c>
      <c r="R175" s="23">
        <v>2</v>
      </c>
      <c r="S175" s="23">
        <v>4</v>
      </c>
      <c r="T175" s="41">
        <v>3</v>
      </c>
      <c r="U175" s="23">
        <v>5</v>
      </c>
      <c r="V175" s="23">
        <v>5</v>
      </c>
      <c r="W175" s="23">
        <v>4</v>
      </c>
      <c r="X175" s="42">
        <v>2</v>
      </c>
      <c r="Y175" s="23">
        <v>3</v>
      </c>
      <c r="Z175" s="41">
        <v>2</v>
      </c>
      <c r="AA175" s="23">
        <v>1</v>
      </c>
      <c r="AB175" s="23">
        <v>1</v>
      </c>
      <c r="AC175" s="41">
        <v>2</v>
      </c>
      <c r="AD175" s="23">
        <v>2</v>
      </c>
      <c r="AE175" s="23">
        <v>4</v>
      </c>
      <c r="AF175" s="41">
        <v>1</v>
      </c>
      <c r="AG175" s="23">
        <v>1</v>
      </c>
      <c r="AH175" s="23">
        <v>2</v>
      </c>
      <c r="AI175" s="41">
        <v>3</v>
      </c>
      <c r="AJ175" s="23">
        <v>3</v>
      </c>
      <c r="AK175" s="23">
        <v>3</v>
      </c>
      <c r="AL175" s="41">
        <v>3</v>
      </c>
      <c r="AM175" s="23">
        <v>5</v>
      </c>
      <c r="AN175" s="23">
        <v>5</v>
      </c>
      <c r="AO175" s="41">
        <v>4</v>
      </c>
    </row>
    <row r="176" spans="1:41" x14ac:dyDescent="0.15">
      <c r="A176" s="23" t="s">
        <v>11</v>
      </c>
      <c r="B176" s="23" t="s">
        <v>1</v>
      </c>
      <c r="C176" s="23" t="s">
        <v>8</v>
      </c>
      <c r="D176" s="23" t="s">
        <v>31</v>
      </c>
      <c r="E176" s="23">
        <v>0</v>
      </c>
      <c r="F176" s="40">
        <v>5</v>
      </c>
      <c r="G176" s="23">
        <v>1</v>
      </c>
      <c r="H176" s="41">
        <v>1</v>
      </c>
      <c r="I176" s="23">
        <v>1</v>
      </c>
      <c r="J176" s="23">
        <v>1</v>
      </c>
      <c r="K176" s="41">
        <v>2</v>
      </c>
      <c r="L176" s="23">
        <v>2</v>
      </c>
      <c r="M176" s="23">
        <v>1</v>
      </c>
      <c r="N176" s="41">
        <v>5</v>
      </c>
      <c r="O176" s="23">
        <v>1</v>
      </c>
      <c r="P176" s="23">
        <v>1</v>
      </c>
      <c r="Q176" s="41">
        <v>2</v>
      </c>
      <c r="R176" s="23">
        <v>2</v>
      </c>
      <c r="S176" s="23">
        <v>5</v>
      </c>
      <c r="T176" s="41">
        <v>1</v>
      </c>
      <c r="U176" s="23">
        <v>4</v>
      </c>
      <c r="V176" s="23">
        <v>5</v>
      </c>
      <c r="W176" s="23">
        <v>6</v>
      </c>
      <c r="X176" s="42">
        <v>5</v>
      </c>
      <c r="Y176" s="23">
        <v>6</v>
      </c>
      <c r="Z176" s="41">
        <v>1</v>
      </c>
      <c r="AA176" s="23">
        <v>1</v>
      </c>
      <c r="AB176" s="23">
        <v>1</v>
      </c>
      <c r="AC176" s="41">
        <v>1</v>
      </c>
      <c r="AD176" s="23">
        <v>1</v>
      </c>
      <c r="AE176" s="23">
        <v>1</v>
      </c>
      <c r="AF176" s="41">
        <v>5</v>
      </c>
      <c r="AG176" s="23">
        <v>1</v>
      </c>
      <c r="AH176" s="23">
        <v>1</v>
      </c>
      <c r="AI176" s="41">
        <v>2</v>
      </c>
      <c r="AJ176" s="23">
        <v>2</v>
      </c>
      <c r="AK176" s="23">
        <v>3</v>
      </c>
      <c r="AL176" s="41">
        <v>2</v>
      </c>
      <c r="AM176" s="23">
        <v>3</v>
      </c>
      <c r="AN176" s="23">
        <v>6</v>
      </c>
      <c r="AO176" s="41">
        <v>6</v>
      </c>
    </row>
    <row r="177" spans="1:41" x14ac:dyDescent="0.15">
      <c r="A177" s="23" t="s">
        <v>11</v>
      </c>
      <c r="B177" s="23" t="s">
        <v>6</v>
      </c>
      <c r="C177" s="23" t="s">
        <v>8</v>
      </c>
      <c r="D177" s="23" t="s">
        <v>18</v>
      </c>
      <c r="E177" s="23">
        <v>206</v>
      </c>
      <c r="F177" s="40">
        <v>4</v>
      </c>
      <c r="G177" s="23">
        <v>2</v>
      </c>
      <c r="H177" s="41">
        <v>2</v>
      </c>
      <c r="I177" s="23">
        <v>2</v>
      </c>
      <c r="J177" s="23">
        <v>2</v>
      </c>
      <c r="K177" s="41">
        <v>2</v>
      </c>
      <c r="L177" s="23">
        <v>5</v>
      </c>
      <c r="M177" s="23">
        <v>5</v>
      </c>
      <c r="N177" s="41">
        <v>2</v>
      </c>
      <c r="O177" s="23">
        <v>1</v>
      </c>
      <c r="P177" s="23">
        <v>2</v>
      </c>
      <c r="Q177" s="41">
        <v>2</v>
      </c>
      <c r="R177" s="23">
        <v>3</v>
      </c>
      <c r="S177" s="23">
        <v>2</v>
      </c>
      <c r="T177" s="41">
        <v>2</v>
      </c>
      <c r="U177" s="23">
        <v>6</v>
      </c>
      <c r="V177" s="23">
        <v>6</v>
      </c>
      <c r="W177" s="23">
        <v>5</v>
      </c>
      <c r="X177" s="42">
        <v>4</v>
      </c>
      <c r="Y177" s="23">
        <v>2</v>
      </c>
      <c r="Z177" s="41">
        <v>3</v>
      </c>
      <c r="AA177" s="23">
        <v>2</v>
      </c>
      <c r="AB177" s="23">
        <v>2</v>
      </c>
      <c r="AC177" s="41">
        <v>2</v>
      </c>
      <c r="AD177" s="23">
        <v>4</v>
      </c>
      <c r="AE177" s="23">
        <v>5</v>
      </c>
      <c r="AF177" s="41">
        <v>2</v>
      </c>
      <c r="AG177" s="23">
        <v>2</v>
      </c>
      <c r="AH177" s="23">
        <v>3</v>
      </c>
      <c r="AI177" s="41">
        <v>2</v>
      </c>
      <c r="AJ177" s="23">
        <v>2</v>
      </c>
      <c r="AK177" s="23">
        <v>2</v>
      </c>
      <c r="AL177" s="41">
        <v>2</v>
      </c>
      <c r="AM177" s="23">
        <v>5</v>
      </c>
      <c r="AN177" s="23">
        <v>5</v>
      </c>
      <c r="AO177" s="41">
        <v>5</v>
      </c>
    </row>
    <row r="178" spans="1:41" x14ac:dyDescent="0.15">
      <c r="A178" s="23" t="s">
        <v>0</v>
      </c>
      <c r="B178" s="23" t="s">
        <v>1</v>
      </c>
      <c r="C178" s="23" t="s">
        <v>8</v>
      </c>
      <c r="D178" s="23" t="s">
        <v>3</v>
      </c>
      <c r="E178" s="23" t="s">
        <v>196</v>
      </c>
      <c r="F178" s="40">
        <v>4</v>
      </c>
      <c r="G178" s="23">
        <v>1</v>
      </c>
      <c r="H178" s="41">
        <v>1</v>
      </c>
      <c r="I178" s="23">
        <v>1</v>
      </c>
      <c r="J178" s="23">
        <v>1</v>
      </c>
      <c r="K178" s="41">
        <v>1</v>
      </c>
      <c r="L178" s="23">
        <v>3</v>
      </c>
      <c r="M178" s="23">
        <v>2</v>
      </c>
      <c r="N178" s="41">
        <v>1</v>
      </c>
      <c r="O178" s="23">
        <v>1</v>
      </c>
      <c r="P178" s="23">
        <v>1</v>
      </c>
      <c r="Q178" s="41">
        <v>1</v>
      </c>
      <c r="R178" s="23">
        <v>5</v>
      </c>
      <c r="S178" s="23">
        <v>1</v>
      </c>
      <c r="T178" s="41">
        <v>2</v>
      </c>
      <c r="U178" s="23">
        <v>5</v>
      </c>
      <c r="V178" s="23">
        <v>3</v>
      </c>
      <c r="W178" s="23">
        <v>1</v>
      </c>
      <c r="X178" s="42">
        <v>1</v>
      </c>
      <c r="Y178" s="23">
        <v>1</v>
      </c>
      <c r="Z178" s="41">
        <v>1</v>
      </c>
      <c r="AA178" s="23">
        <v>1</v>
      </c>
      <c r="AB178" s="23">
        <v>1</v>
      </c>
      <c r="AC178" s="41">
        <v>1</v>
      </c>
      <c r="AD178" s="23">
        <v>1</v>
      </c>
      <c r="AE178" s="23">
        <v>1</v>
      </c>
      <c r="AF178" s="41">
        <v>1</v>
      </c>
      <c r="AG178" s="23">
        <v>1</v>
      </c>
      <c r="AH178" s="23">
        <v>1</v>
      </c>
      <c r="AI178" s="41">
        <v>1</v>
      </c>
      <c r="AJ178" s="23">
        <v>2</v>
      </c>
      <c r="AK178" s="23">
        <v>1</v>
      </c>
      <c r="AL178" s="41">
        <v>1</v>
      </c>
      <c r="AM178" s="23">
        <v>4</v>
      </c>
      <c r="AN178" s="23">
        <v>1</v>
      </c>
      <c r="AO178" s="41">
        <v>2</v>
      </c>
    </row>
    <row r="179" spans="1:41" x14ac:dyDescent="0.15">
      <c r="A179" s="23" t="s">
        <v>0</v>
      </c>
      <c r="B179" s="23" t="s">
        <v>1</v>
      </c>
      <c r="C179" s="23" t="s">
        <v>8</v>
      </c>
      <c r="D179" s="23" t="s">
        <v>3</v>
      </c>
      <c r="E179" s="23" t="s">
        <v>197</v>
      </c>
      <c r="F179" s="40">
        <v>1</v>
      </c>
      <c r="G179" s="23">
        <v>1</v>
      </c>
      <c r="H179" s="41">
        <v>1</v>
      </c>
      <c r="I179" s="23">
        <v>6</v>
      </c>
      <c r="J179" s="23">
        <v>6</v>
      </c>
      <c r="K179" s="41">
        <v>6</v>
      </c>
      <c r="L179" s="23">
        <v>1</v>
      </c>
      <c r="M179" s="23">
        <v>1</v>
      </c>
      <c r="N179" s="41">
        <v>5</v>
      </c>
      <c r="O179" s="23">
        <v>6</v>
      </c>
      <c r="P179" s="23">
        <v>6</v>
      </c>
      <c r="Q179" s="41">
        <v>6</v>
      </c>
      <c r="R179" s="23">
        <v>5</v>
      </c>
      <c r="S179" s="23">
        <v>4</v>
      </c>
      <c r="T179" s="41">
        <v>4</v>
      </c>
      <c r="U179" s="23">
        <v>1</v>
      </c>
      <c r="V179" s="23">
        <v>1</v>
      </c>
      <c r="W179" s="23">
        <v>1</v>
      </c>
      <c r="X179" s="42">
        <v>1</v>
      </c>
      <c r="Y179" s="23">
        <v>1</v>
      </c>
      <c r="Z179" s="41">
        <v>1</v>
      </c>
      <c r="AA179" s="23">
        <v>6</v>
      </c>
      <c r="AB179" s="23">
        <v>6</v>
      </c>
      <c r="AC179" s="41">
        <v>6</v>
      </c>
      <c r="AD179" s="23">
        <v>1</v>
      </c>
      <c r="AE179" s="23">
        <v>1</v>
      </c>
      <c r="AF179" s="41">
        <v>5</v>
      </c>
      <c r="AG179" s="23">
        <v>6</v>
      </c>
      <c r="AH179" s="23">
        <v>6</v>
      </c>
      <c r="AI179" s="41">
        <v>6</v>
      </c>
      <c r="AJ179" s="23">
        <v>6</v>
      </c>
      <c r="AK179" s="23">
        <v>5</v>
      </c>
      <c r="AL179" s="41">
        <v>4</v>
      </c>
      <c r="AM179" s="23">
        <v>1</v>
      </c>
      <c r="AN179" s="23">
        <v>1</v>
      </c>
      <c r="AO179" s="41">
        <v>1</v>
      </c>
    </row>
    <row r="180" spans="1:41" x14ac:dyDescent="0.15">
      <c r="A180" s="23" t="s">
        <v>5</v>
      </c>
      <c r="B180" s="23" t="s">
        <v>6</v>
      </c>
      <c r="C180" s="23" t="s">
        <v>8</v>
      </c>
      <c r="D180" s="23" t="s">
        <v>3</v>
      </c>
      <c r="E180" s="23"/>
      <c r="F180" s="40">
        <v>1</v>
      </c>
      <c r="G180" s="23">
        <v>1</v>
      </c>
      <c r="H180" s="41">
        <v>2</v>
      </c>
      <c r="I180" s="23">
        <v>1</v>
      </c>
      <c r="J180" s="23">
        <v>1</v>
      </c>
      <c r="K180" s="41">
        <v>1</v>
      </c>
      <c r="L180" s="23">
        <v>1</v>
      </c>
      <c r="M180" s="23">
        <v>1</v>
      </c>
      <c r="N180" s="41">
        <v>3</v>
      </c>
      <c r="O180" s="23">
        <v>1</v>
      </c>
      <c r="P180" s="23">
        <v>1</v>
      </c>
      <c r="Q180" s="41">
        <v>3</v>
      </c>
      <c r="R180" s="23">
        <v>4</v>
      </c>
      <c r="S180" s="23">
        <v>5</v>
      </c>
      <c r="T180" s="41">
        <v>2</v>
      </c>
      <c r="U180" s="23">
        <v>7</v>
      </c>
      <c r="V180" s="23">
        <v>7</v>
      </c>
      <c r="W180" s="23">
        <v>5</v>
      </c>
      <c r="X180" s="42">
        <v>3</v>
      </c>
      <c r="Y180" s="23">
        <v>1</v>
      </c>
      <c r="Z180" s="41">
        <v>2</v>
      </c>
      <c r="AA180" s="23">
        <v>1</v>
      </c>
      <c r="AB180" s="23">
        <v>1</v>
      </c>
      <c r="AC180" s="41">
        <v>1</v>
      </c>
      <c r="AD180" s="23">
        <v>1</v>
      </c>
      <c r="AE180" s="23">
        <v>2</v>
      </c>
      <c r="AF180" s="41">
        <v>1</v>
      </c>
      <c r="AG180" s="23">
        <v>1</v>
      </c>
      <c r="AH180" s="23">
        <v>1</v>
      </c>
      <c r="AI180" s="41">
        <v>1</v>
      </c>
      <c r="AJ180" s="23">
        <v>3</v>
      </c>
      <c r="AK180" s="23">
        <v>2</v>
      </c>
      <c r="AL180" s="41">
        <v>1</v>
      </c>
      <c r="AM180" s="23">
        <v>5</v>
      </c>
      <c r="AN180" s="23">
        <v>5</v>
      </c>
      <c r="AO180" s="41">
        <v>4</v>
      </c>
    </row>
    <row r="181" spans="1:41" x14ac:dyDescent="0.15">
      <c r="A181" s="23" t="s">
        <v>11</v>
      </c>
      <c r="B181" s="23" t="s">
        <v>1</v>
      </c>
      <c r="C181" s="23" t="s">
        <v>8</v>
      </c>
      <c r="D181" s="23" t="s">
        <v>3</v>
      </c>
      <c r="E181" s="23">
        <v>700</v>
      </c>
      <c r="F181" s="40">
        <v>1</v>
      </c>
      <c r="G181" s="23">
        <v>1</v>
      </c>
      <c r="H181" s="41">
        <v>1</v>
      </c>
      <c r="I181" s="23">
        <v>2</v>
      </c>
      <c r="J181" s="23">
        <v>1</v>
      </c>
      <c r="K181" s="41">
        <v>4</v>
      </c>
      <c r="L181" s="23">
        <v>4</v>
      </c>
      <c r="M181" s="23">
        <v>6</v>
      </c>
      <c r="N181" s="41">
        <v>7</v>
      </c>
      <c r="O181" s="23">
        <v>2</v>
      </c>
      <c r="P181" s="23">
        <v>4</v>
      </c>
      <c r="Q181" s="41">
        <v>6</v>
      </c>
      <c r="R181" s="23">
        <v>7</v>
      </c>
      <c r="S181" s="23">
        <v>6</v>
      </c>
      <c r="T181" s="41">
        <v>6</v>
      </c>
      <c r="U181" s="23">
        <v>6</v>
      </c>
      <c r="V181" s="23">
        <v>7</v>
      </c>
      <c r="W181" s="23">
        <v>7</v>
      </c>
      <c r="X181" s="42">
        <v>1</v>
      </c>
      <c r="Y181" s="23">
        <v>1</v>
      </c>
      <c r="Z181" s="41">
        <v>1</v>
      </c>
      <c r="AA181" s="23">
        <v>4</v>
      </c>
      <c r="AB181" s="23">
        <v>2</v>
      </c>
      <c r="AC181" s="41">
        <v>3</v>
      </c>
      <c r="AD181" s="23">
        <v>5</v>
      </c>
      <c r="AE181" s="23">
        <v>6</v>
      </c>
      <c r="AF181" s="41">
        <v>6</v>
      </c>
      <c r="AG181" s="23">
        <v>2</v>
      </c>
      <c r="AH181" s="23">
        <v>4</v>
      </c>
      <c r="AI181" s="41">
        <v>6</v>
      </c>
      <c r="AJ181" s="23">
        <v>6</v>
      </c>
      <c r="AK181" s="23">
        <v>5</v>
      </c>
      <c r="AL181" s="41">
        <v>6</v>
      </c>
      <c r="AM181" s="23">
        <v>6</v>
      </c>
      <c r="AN181" s="23">
        <v>6</v>
      </c>
      <c r="AO181" s="41">
        <v>6</v>
      </c>
    </row>
    <row r="182" spans="1:41" x14ac:dyDescent="0.15">
      <c r="A182" s="23" t="s">
        <v>5</v>
      </c>
      <c r="B182" s="23" t="s">
        <v>6</v>
      </c>
      <c r="C182" s="23" t="s">
        <v>8</v>
      </c>
      <c r="D182" s="23" t="s">
        <v>18</v>
      </c>
      <c r="E182" s="23">
        <v>206</v>
      </c>
      <c r="F182" s="40">
        <v>1</v>
      </c>
      <c r="G182" s="23">
        <v>3</v>
      </c>
      <c r="H182" s="41">
        <v>2</v>
      </c>
      <c r="I182" s="23">
        <v>1</v>
      </c>
      <c r="J182" s="23">
        <v>1</v>
      </c>
      <c r="K182" s="41">
        <v>1</v>
      </c>
      <c r="L182" s="23">
        <v>4</v>
      </c>
      <c r="M182" s="23">
        <v>4</v>
      </c>
      <c r="N182" s="41">
        <v>5</v>
      </c>
      <c r="O182" s="23">
        <v>1</v>
      </c>
      <c r="P182" s="23">
        <v>1</v>
      </c>
      <c r="Q182" s="41">
        <v>3</v>
      </c>
      <c r="R182" s="23">
        <v>1</v>
      </c>
      <c r="S182" s="23">
        <v>1</v>
      </c>
      <c r="T182" s="41">
        <v>1</v>
      </c>
      <c r="U182" s="23">
        <v>4</v>
      </c>
      <c r="V182" s="23">
        <v>4</v>
      </c>
      <c r="W182" s="23">
        <v>3</v>
      </c>
      <c r="X182" s="42">
        <v>3</v>
      </c>
      <c r="Y182" s="23">
        <v>3</v>
      </c>
      <c r="Z182" s="41">
        <v>3</v>
      </c>
      <c r="AA182" s="23">
        <v>1</v>
      </c>
      <c r="AB182" s="23">
        <v>1</v>
      </c>
      <c r="AC182" s="41">
        <v>1</v>
      </c>
      <c r="AD182" s="23">
        <v>4</v>
      </c>
      <c r="AE182" s="23">
        <v>4</v>
      </c>
      <c r="AF182" s="41">
        <v>4</v>
      </c>
      <c r="AG182" s="23">
        <v>1</v>
      </c>
      <c r="AH182" s="23">
        <v>2</v>
      </c>
      <c r="AI182" s="41">
        <v>1</v>
      </c>
      <c r="AJ182" s="23">
        <v>1</v>
      </c>
      <c r="AK182" s="23">
        <v>1</v>
      </c>
      <c r="AL182" s="41">
        <v>1</v>
      </c>
      <c r="AM182" s="23">
        <v>4</v>
      </c>
      <c r="AN182" s="23">
        <v>3</v>
      </c>
      <c r="AO182" s="41">
        <v>3</v>
      </c>
    </row>
    <row r="183" spans="1:41" x14ac:dyDescent="0.15">
      <c r="A183" s="23" t="s">
        <v>11</v>
      </c>
      <c r="B183" s="23" t="s">
        <v>1</v>
      </c>
      <c r="C183" s="23" t="s">
        <v>8</v>
      </c>
      <c r="D183" s="23" t="s">
        <v>3</v>
      </c>
      <c r="E183" s="23" t="s">
        <v>176</v>
      </c>
      <c r="F183" s="40">
        <v>6</v>
      </c>
      <c r="G183" s="23">
        <v>1</v>
      </c>
      <c r="H183" s="41">
        <v>6</v>
      </c>
      <c r="I183" s="23">
        <v>1</v>
      </c>
      <c r="J183" s="23">
        <v>1</v>
      </c>
      <c r="K183" s="41">
        <v>1</v>
      </c>
      <c r="L183" s="23">
        <v>1</v>
      </c>
      <c r="M183" s="23">
        <v>1</v>
      </c>
      <c r="N183" s="41">
        <v>1</v>
      </c>
      <c r="O183" s="23">
        <v>1</v>
      </c>
      <c r="P183" s="23">
        <v>1</v>
      </c>
      <c r="Q183" s="41">
        <v>1</v>
      </c>
      <c r="R183" s="23">
        <v>1</v>
      </c>
      <c r="S183" s="23">
        <v>1</v>
      </c>
      <c r="T183" s="41">
        <v>1</v>
      </c>
      <c r="U183" s="23">
        <v>1</v>
      </c>
      <c r="V183" s="23">
        <v>1</v>
      </c>
      <c r="W183" s="23">
        <v>1</v>
      </c>
      <c r="X183" s="42">
        <v>1</v>
      </c>
      <c r="Y183" s="23">
        <v>1</v>
      </c>
      <c r="Z183" s="41">
        <v>1</v>
      </c>
      <c r="AA183" s="23">
        <v>1</v>
      </c>
      <c r="AB183" s="23">
        <v>1</v>
      </c>
      <c r="AC183" s="41">
        <v>1</v>
      </c>
      <c r="AD183" s="23">
        <v>1</v>
      </c>
      <c r="AE183" s="23">
        <v>1</v>
      </c>
      <c r="AF183" s="41">
        <v>1</v>
      </c>
      <c r="AG183" s="23">
        <v>1</v>
      </c>
      <c r="AH183" s="23">
        <v>1</v>
      </c>
      <c r="AI183" s="41">
        <v>1</v>
      </c>
      <c r="AJ183" s="23">
        <v>1</v>
      </c>
      <c r="AK183" s="23">
        <v>1</v>
      </c>
      <c r="AL183" s="41">
        <v>1</v>
      </c>
      <c r="AM183" s="23">
        <v>1</v>
      </c>
      <c r="AN183" s="23">
        <v>1</v>
      </c>
      <c r="AO183" s="41">
        <v>1</v>
      </c>
    </row>
    <row r="184" spans="1:41" x14ac:dyDescent="0.15">
      <c r="A184" s="23" t="s">
        <v>5</v>
      </c>
      <c r="B184" s="23" t="s">
        <v>6</v>
      </c>
      <c r="C184" s="23" t="s">
        <v>8</v>
      </c>
      <c r="D184" s="23" t="s">
        <v>3</v>
      </c>
      <c r="E184" s="23"/>
      <c r="F184" s="40">
        <v>6</v>
      </c>
      <c r="G184" s="23">
        <v>5</v>
      </c>
      <c r="H184" s="41">
        <v>5</v>
      </c>
      <c r="I184" s="23">
        <v>2</v>
      </c>
      <c r="J184" s="23">
        <v>1</v>
      </c>
      <c r="K184" s="41">
        <v>2</v>
      </c>
      <c r="L184" s="23">
        <v>2</v>
      </c>
      <c r="M184" s="23">
        <v>2</v>
      </c>
      <c r="N184" s="41">
        <v>2</v>
      </c>
      <c r="O184" s="23">
        <v>1</v>
      </c>
      <c r="P184" s="23">
        <v>2</v>
      </c>
      <c r="Q184" s="41">
        <v>2</v>
      </c>
      <c r="R184" s="23">
        <v>3</v>
      </c>
      <c r="S184" s="23">
        <v>2</v>
      </c>
      <c r="T184" s="41">
        <v>3</v>
      </c>
      <c r="U184" s="23">
        <v>3</v>
      </c>
      <c r="V184" s="23">
        <v>5</v>
      </c>
      <c r="W184" s="23">
        <v>3</v>
      </c>
      <c r="X184" s="42">
        <v>4</v>
      </c>
      <c r="Y184" s="23">
        <v>4</v>
      </c>
      <c r="Z184" s="41">
        <v>3</v>
      </c>
      <c r="AA184" s="23">
        <v>2</v>
      </c>
      <c r="AB184" s="23">
        <v>1</v>
      </c>
      <c r="AC184" s="41">
        <v>2</v>
      </c>
      <c r="AD184" s="23">
        <v>3</v>
      </c>
      <c r="AE184" s="23">
        <v>2</v>
      </c>
      <c r="AF184" s="41">
        <v>3</v>
      </c>
      <c r="AG184" s="23">
        <v>1</v>
      </c>
      <c r="AH184" s="23">
        <v>3</v>
      </c>
      <c r="AI184" s="41">
        <v>4</v>
      </c>
      <c r="AJ184" s="23">
        <v>4</v>
      </c>
      <c r="AK184" s="23">
        <v>2</v>
      </c>
      <c r="AL184" s="41">
        <v>3</v>
      </c>
      <c r="AM184" s="23">
        <v>4</v>
      </c>
      <c r="AN184" s="23">
        <v>5</v>
      </c>
      <c r="AO184" s="41">
        <v>4</v>
      </c>
    </row>
    <row r="185" spans="1:41" x14ac:dyDescent="0.15">
      <c r="A185" s="23" t="s">
        <v>0</v>
      </c>
      <c r="B185" s="23" t="s">
        <v>1</v>
      </c>
      <c r="C185" s="23" t="s">
        <v>8</v>
      </c>
      <c r="D185" s="23" t="s">
        <v>3</v>
      </c>
      <c r="E185" s="23" t="s">
        <v>198</v>
      </c>
      <c r="F185" s="40">
        <v>2</v>
      </c>
      <c r="G185" s="23">
        <v>3</v>
      </c>
      <c r="H185" s="41">
        <v>2</v>
      </c>
      <c r="I185" s="23">
        <v>3</v>
      </c>
      <c r="J185" s="23">
        <v>4</v>
      </c>
      <c r="K185" s="41">
        <v>5</v>
      </c>
      <c r="L185" s="23">
        <v>7</v>
      </c>
      <c r="M185" s="23">
        <v>7</v>
      </c>
      <c r="N185" s="41">
        <v>5</v>
      </c>
      <c r="O185" s="23">
        <v>3</v>
      </c>
      <c r="P185" s="23">
        <v>4</v>
      </c>
      <c r="Q185" s="41">
        <v>5</v>
      </c>
      <c r="R185" s="23">
        <v>7</v>
      </c>
      <c r="S185" s="23">
        <v>7</v>
      </c>
      <c r="T185" s="41">
        <v>6</v>
      </c>
      <c r="U185" s="23">
        <v>6</v>
      </c>
      <c r="V185" s="23">
        <v>7</v>
      </c>
      <c r="W185" s="23">
        <v>7</v>
      </c>
      <c r="X185" s="42">
        <v>3</v>
      </c>
      <c r="Y185" s="23">
        <v>2</v>
      </c>
      <c r="Z185" s="41">
        <v>2</v>
      </c>
      <c r="AA185" s="23">
        <v>3</v>
      </c>
      <c r="AB185" s="23">
        <v>4</v>
      </c>
      <c r="AC185" s="41">
        <v>6</v>
      </c>
      <c r="AD185" s="23">
        <v>7</v>
      </c>
      <c r="AE185" s="23">
        <v>6</v>
      </c>
      <c r="AF185" s="41">
        <v>5</v>
      </c>
      <c r="AG185" s="23">
        <v>4</v>
      </c>
      <c r="AH185" s="23">
        <v>4</v>
      </c>
      <c r="AI185" s="41">
        <v>5</v>
      </c>
      <c r="AJ185" s="23">
        <v>7</v>
      </c>
      <c r="AK185" s="23">
        <v>6</v>
      </c>
      <c r="AL185" s="41">
        <v>6</v>
      </c>
      <c r="AM185" s="23">
        <v>7</v>
      </c>
      <c r="AN185" s="23">
        <v>6</v>
      </c>
      <c r="AO185" s="41">
        <v>7</v>
      </c>
    </row>
    <row r="186" spans="1:41" x14ac:dyDescent="0.15">
      <c r="A186" s="23" t="s">
        <v>5</v>
      </c>
      <c r="B186" s="23" t="s">
        <v>6</v>
      </c>
      <c r="C186" s="23" t="s">
        <v>2</v>
      </c>
      <c r="D186" s="23" t="s">
        <v>3</v>
      </c>
      <c r="E186" s="23">
        <v>650</v>
      </c>
      <c r="F186" s="40">
        <v>5</v>
      </c>
      <c r="G186" s="23">
        <v>2</v>
      </c>
      <c r="H186" s="41">
        <v>4</v>
      </c>
      <c r="I186" s="23">
        <v>6</v>
      </c>
      <c r="J186" s="23">
        <v>1</v>
      </c>
      <c r="K186" s="41">
        <v>1</v>
      </c>
      <c r="L186" s="23">
        <v>3</v>
      </c>
      <c r="M186" s="23">
        <v>4</v>
      </c>
      <c r="N186" s="41">
        <v>2</v>
      </c>
      <c r="O186" s="23">
        <v>2</v>
      </c>
      <c r="P186" s="23">
        <v>6</v>
      </c>
      <c r="Q186" s="41">
        <v>5</v>
      </c>
      <c r="R186" s="23">
        <v>5</v>
      </c>
      <c r="S186" s="23">
        <v>7</v>
      </c>
      <c r="T186" s="41">
        <v>6</v>
      </c>
      <c r="U186" s="23">
        <v>6</v>
      </c>
      <c r="V186" s="23">
        <v>6</v>
      </c>
      <c r="W186" s="23">
        <v>6</v>
      </c>
      <c r="X186" s="42">
        <v>4</v>
      </c>
      <c r="Y186" s="23">
        <v>5</v>
      </c>
      <c r="Z186" s="41">
        <v>4</v>
      </c>
      <c r="AA186" s="23">
        <v>6</v>
      </c>
      <c r="AB186" s="23">
        <v>1</v>
      </c>
      <c r="AC186" s="41">
        <v>1</v>
      </c>
      <c r="AD186" s="23">
        <v>3</v>
      </c>
      <c r="AE186" s="23">
        <v>3</v>
      </c>
      <c r="AF186" s="41">
        <v>2</v>
      </c>
      <c r="AG186" s="23">
        <v>5</v>
      </c>
      <c r="AH186" s="23">
        <v>6</v>
      </c>
      <c r="AI186" s="41">
        <v>6</v>
      </c>
      <c r="AJ186" s="23">
        <v>4</v>
      </c>
      <c r="AK186" s="23">
        <v>3</v>
      </c>
      <c r="AL186" s="41">
        <v>4</v>
      </c>
      <c r="AM186" s="23">
        <v>5</v>
      </c>
      <c r="AN186" s="23">
        <v>4</v>
      </c>
      <c r="AO186" s="41">
        <v>3</v>
      </c>
    </row>
    <row r="187" spans="1:41" x14ac:dyDescent="0.15">
      <c r="A187" s="23" t="s">
        <v>5</v>
      </c>
      <c r="B187" s="23" t="s">
        <v>1</v>
      </c>
      <c r="C187" s="23" t="s">
        <v>8</v>
      </c>
      <c r="D187" s="23" t="s">
        <v>3</v>
      </c>
      <c r="E187" s="23">
        <v>1700</v>
      </c>
      <c r="F187" s="40">
        <v>1</v>
      </c>
      <c r="G187" s="23">
        <v>1</v>
      </c>
      <c r="H187" s="41">
        <v>1</v>
      </c>
      <c r="I187" s="23">
        <v>3</v>
      </c>
      <c r="J187" s="23">
        <v>1</v>
      </c>
      <c r="K187" s="41">
        <v>4</v>
      </c>
      <c r="L187" s="23">
        <v>4</v>
      </c>
      <c r="M187" s="23">
        <v>4</v>
      </c>
      <c r="N187" s="41">
        <v>5</v>
      </c>
      <c r="O187" s="23">
        <v>1</v>
      </c>
      <c r="P187" s="23">
        <v>6</v>
      </c>
      <c r="Q187" s="41">
        <v>5</v>
      </c>
      <c r="R187" s="23">
        <v>7</v>
      </c>
      <c r="S187" s="23">
        <v>5</v>
      </c>
      <c r="T187" s="41">
        <v>4</v>
      </c>
      <c r="U187" s="23">
        <v>7</v>
      </c>
      <c r="V187" s="23">
        <v>6</v>
      </c>
      <c r="W187" s="23">
        <v>5</v>
      </c>
      <c r="X187" s="42">
        <v>1</v>
      </c>
      <c r="Y187" s="23">
        <v>1</v>
      </c>
      <c r="Z187" s="41">
        <v>1</v>
      </c>
      <c r="AA187" s="23">
        <v>6</v>
      </c>
      <c r="AB187" s="23">
        <v>1</v>
      </c>
      <c r="AC187" s="41">
        <v>1</v>
      </c>
      <c r="AD187" s="23">
        <v>4</v>
      </c>
      <c r="AE187" s="23">
        <v>4</v>
      </c>
      <c r="AF187" s="41">
        <v>6</v>
      </c>
      <c r="AG187" s="23">
        <v>1</v>
      </c>
      <c r="AH187" s="23">
        <v>6</v>
      </c>
      <c r="AI187" s="41">
        <v>6</v>
      </c>
      <c r="AJ187" s="23">
        <v>5</v>
      </c>
      <c r="AK187" s="23">
        <v>5</v>
      </c>
      <c r="AL187" s="41">
        <v>6</v>
      </c>
      <c r="AM187" s="23">
        <v>5</v>
      </c>
      <c r="AN187" s="23">
        <v>4</v>
      </c>
      <c r="AO187" s="41">
        <v>6</v>
      </c>
    </row>
    <row r="188" spans="1:41" x14ac:dyDescent="0.15">
      <c r="A188" s="23" t="s">
        <v>11</v>
      </c>
      <c r="B188" s="23" t="s">
        <v>6</v>
      </c>
      <c r="C188" s="23" t="s">
        <v>8</v>
      </c>
      <c r="D188" s="23" t="s">
        <v>3</v>
      </c>
      <c r="E188" s="23"/>
      <c r="F188" s="40">
        <v>5</v>
      </c>
      <c r="G188" s="23">
        <v>5</v>
      </c>
      <c r="H188" s="41">
        <v>2</v>
      </c>
      <c r="I188" s="23">
        <v>2</v>
      </c>
      <c r="J188" s="23">
        <v>1</v>
      </c>
      <c r="K188" s="41">
        <v>1</v>
      </c>
      <c r="L188" s="23">
        <v>2</v>
      </c>
      <c r="M188" s="23">
        <v>4</v>
      </c>
      <c r="N188" s="41">
        <v>4</v>
      </c>
      <c r="O188" s="23">
        <v>2</v>
      </c>
      <c r="P188" s="23">
        <v>5</v>
      </c>
      <c r="Q188" s="41">
        <v>7</v>
      </c>
      <c r="R188" s="23">
        <v>7</v>
      </c>
      <c r="S188" s="23">
        <v>5</v>
      </c>
      <c r="T188" s="41">
        <v>5</v>
      </c>
      <c r="U188" s="23">
        <v>7</v>
      </c>
      <c r="V188" s="23">
        <v>6</v>
      </c>
      <c r="W188" s="23">
        <v>5</v>
      </c>
      <c r="X188" s="42">
        <v>5</v>
      </c>
      <c r="Y188" s="23">
        <v>5</v>
      </c>
      <c r="Z188" s="41">
        <v>3</v>
      </c>
      <c r="AA188" s="23">
        <v>5</v>
      </c>
      <c r="AB188" s="23">
        <v>1</v>
      </c>
      <c r="AC188" s="41">
        <v>1</v>
      </c>
      <c r="AD188" s="23">
        <v>4</v>
      </c>
      <c r="AE188" s="23">
        <v>4</v>
      </c>
      <c r="AF188" s="41">
        <v>4</v>
      </c>
      <c r="AG188" s="23">
        <v>2</v>
      </c>
      <c r="AH188" s="23">
        <v>5</v>
      </c>
      <c r="AI188" s="41">
        <v>6</v>
      </c>
      <c r="AJ188" s="23">
        <v>5</v>
      </c>
      <c r="AK188" s="23">
        <v>5</v>
      </c>
      <c r="AL188" s="41">
        <v>5</v>
      </c>
      <c r="AM188" s="23">
        <v>7</v>
      </c>
      <c r="AN188" s="23">
        <v>6</v>
      </c>
      <c r="AO188" s="41">
        <v>5</v>
      </c>
    </row>
    <row r="189" spans="1:41" x14ac:dyDescent="0.15">
      <c r="A189" s="23" t="s">
        <v>0</v>
      </c>
      <c r="B189" s="23" t="s">
        <v>6</v>
      </c>
      <c r="C189" s="23" t="s">
        <v>8</v>
      </c>
      <c r="D189" s="23" t="s">
        <v>18</v>
      </c>
      <c r="E189" s="23"/>
      <c r="F189" s="40">
        <v>1</v>
      </c>
      <c r="G189" s="23">
        <v>1</v>
      </c>
      <c r="H189" s="41">
        <v>1</v>
      </c>
      <c r="I189" s="23">
        <v>1</v>
      </c>
      <c r="J189" s="23">
        <v>1</v>
      </c>
      <c r="K189" s="41">
        <v>1</v>
      </c>
      <c r="L189" s="23">
        <v>2</v>
      </c>
      <c r="M189" s="23">
        <v>1</v>
      </c>
      <c r="N189" s="41">
        <v>1</v>
      </c>
      <c r="O189" s="23">
        <v>1</v>
      </c>
      <c r="P189" s="23">
        <v>2</v>
      </c>
      <c r="Q189" s="41">
        <v>4</v>
      </c>
      <c r="R189" s="23">
        <v>4</v>
      </c>
      <c r="S189" s="23">
        <v>3</v>
      </c>
      <c r="T189" s="41">
        <v>4</v>
      </c>
      <c r="U189" s="23">
        <v>6</v>
      </c>
      <c r="V189" s="23">
        <v>6</v>
      </c>
      <c r="W189" s="23">
        <v>5</v>
      </c>
      <c r="X189" s="42">
        <v>1</v>
      </c>
      <c r="Y189" s="23">
        <v>1</v>
      </c>
      <c r="Z189" s="41">
        <v>1</v>
      </c>
      <c r="AA189" s="23">
        <v>1</v>
      </c>
      <c r="AB189" s="23">
        <v>1</v>
      </c>
      <c r="AC189" s="41">
        <v>1</v>
      </c>
      <c r="AD189" s="23">
        <v>1</v>
      </c>
      <c r="AE189" s="23">
        <v>2</v>
      </c>
      <c r="AF189" s="41">
        <v>1</v>
      </c>
      <c r="AG189" s="23">
        <v>1</v>
      </c>
      <c r="AH189" s="23">
        <v>3</v>
      </c>
      <c r="AI189" s="41">
        <v>4</v>
      </c>
      <c r="AJ189" s="23">
        <v>4</v>
      </c>
      <c r="AK189" s="23">
        <v>3</v>
      </c>
      <c r="AL189" s="41">
        <v>4</v>
      </c>
      <c r="AM189" s="23">
        <v>5</v>
      </c>
      <c r="AN189" s="23">
        <v>5</v>
      </c>
      <c r="AO189" s="41">
        <v>6</v>
      </c>
    </row>
    <row r="190" spans="1:41" x14ac:dyDescent="0.15">
      <c r="A190" s="23" t="s">
        <v>11</v>
      </c>
      <c r="B190" s="23" t="s">
        <v>6</v>
      </c>
      <c r="C190" s="23" t="s">
        <v>8</v>
      </c>
      <c r="D190" s="23" t="s">
        <v>3</v>
      </c>
      <c r="E190" s="23" t="s">
        <v>176</v>
      </c>
      <c r="F190" s="40">
        <v>4</v>
      </c>
      <c r="G190" s="23">
        <v>3</v>
      </c>
      <c r="H190" s="41">
        <v>3</v>
      </c>
      <c r="I190" s="23">
        <v>1</v>
      </c>
      <c r="J190" s="23">
        <v>1</v>
      </c>
      <c r="K190" s="41">
        <v>2</v>
      </c>
      <c r="L190" s="23">
        <v>1</v>
      </c>
      <c r="M190" s="23">
        <v>1</v>
      </c>
      <c r="N190" s="41">
        <v>1</v>
      </c>
      <c r="O190" s="23">
        <v>1</v>
      </c>
      <c r="P190" s="23">
        <v>2</v>
      </c>
      <c r="Q190" s="41">
        <v>3</v>
      </c>
      <c r="R190" s="23">
        <v>3</v>
      </c>
      <c r="S190" s="23">
        <v>4</v>
      </c>
      <c r="T190" s="41">
        <v>3</v>
      </c>
      <c r="U190" s="23">
        <v>5</v>
      </c>
      <c r="V190" s="23">
        <v>4</v>
      </c>
      <c r="W190" s="23">
        <v>4</v>
      </c>
      <c r="X190" s="42">
        <v>4</v>
      </c>
      <c r="Y190" s="23">
        <v>3</v>
      </c>
      <c r="Z190" s="41">
        <v>3</v>
      </c>
      <c r="AA190" s="23">
        <v>1</v>
      </c>
      <c r="AB190" s="23">
        <v>1</v>
      </c>
      <c r="AC190" s="41">
        <v>1</v>
      </c>
      <c r="AD190" s="23">
        <v>1</v>
      </c>
      <c r="AE190" s="23">
        <v>1</v>
      </c>
      <c r="AF190" s="41">
        <v>1</v>
      </c>
      <c r="AG190" s="23">
        <v>1</v>
      </c>
      <c r="AH190" s="23">
        <v>2</v>
      </c>
      <c r="AI190" s="41">
        <v>2</v>
      </c>
      <c r="AJ190" s="23">
        <v>4</v>
      </c>
      <c r="AK190" s="23">
        <v>3</v>
      </c>
      <c r="AL190" s="41">
        <v>3</v>
      </c>
      <c r="AM190" s="23">
        <v>4</v>
      </c>
      <c r="AN190" s="23">
        <v>3</v>
      </c>
      <c r="AO190" s="41">
        <v>4</v>
      </c>
    </row>
    <row r="191" spans="1:41" x14ac:dyDescent="0.15">
      <c r="A191" s="23" t="s">
        <v>11</v>
      </c>
      <c r="B191" s="23" t="s">
        <v>6</v>
      </c>
      <c r="C191" s="23" t="s">
        <v>8</v>
      </c>
      <c r="D191" s="23" t="s">
        <v>3</v>
      </c>
      <c r="E191" s="23"/>
      <c r="F191" s="40">
        <v>4</v>
      </c>
      <c r="G191" s="23">
        <v>2</v>
      </c>
      <c r="H191" s="41">
        <v>6</v>
      </c>
      <c r="I191" s="23">
        <v>6</v>
      </c>
      <c r="J191" s="23">
        <v>2</v>
      </c>
      <c r="K191" s="41">
        <v>2</v>
      </c>
      <c r="L191" s="23">
        <v>4</v>
      </c>
      <c r="M191" s="23">
        <v>4</v>
      </c>
      <c r="N191" s="41">
        <v>4</v>
      </c>
      <c r="O191" s="23">
        <v>2</v>
      </c>
      <c r="P191" s="23">
        <v>4</v>
      </c>
      <c r="Q191" s="41">
        <v>4</v>
      </c>
      <c r="R191" s="23">
        <v>4</v>
      </c>
      <c r="S191" s="23">
        <v>4</v>
      </c>
      <c r="T191" s="41">
        <v>4</v>
      </c>
      <c r="U191" s="23">
        <v>6</v>
      </c>
      <c r="V191" s="23">
        <v>5</v>
      </c>
      <c r="W191" s="23">
        <v>5</v>
      </c>
      <c r="X191" s="42">
        <v>4</v>
      </c>
      <c r="Y191" s="23">
        <v>3</v>
      </c>
      <c r="Z191" s="41">
        <v>5</v>
      </c>
      <c r="AA191" s="23">
        <v>6</v>
      </c>
      <c r="AB191" s="23">
        <v>2</v>
      </c>
      <c r="AC191" s="41">
        <v>2</v>
      </c>
      <c r="AD191" s="23">
        <v>2</v>
      </c>
      <c r="AE191" s="23">
        <v>2</v>
      </c>
      <c r="AF191" s="41">
        <v>3</v>
      </c>
      <c r="AG191" s="23">
        <v>2</v>
      </c>
      <c r="AH191" s="23">
        <v>5</v>
      </c>
      <c r="AI191" s="41">
        <v>4</v>
      </c>
      <c r="AJ191" s="23">
        <v>5</v>
      </c>
      <c r="AK191" s="23">
        <v>4</v>
      </c>
      <c r="AL191" s="41">
        <v>3</v>
      </c>
      <c r="AM191" s="23">
        <v>5</v>
      </c>
      <c r="AN191" s="23">
        <v>5</v>
      </c>
      <c r="AO191" s="41">
        <v>5</v>
      </c>
    </row>
    <row r="192" spans="1:41" x14ac:dyDescent="0.15">
      <c r="A192" s="23" t="s">
        <v>5</v>
      </c>
      <c r="B192" s="23" t="s">
        <v>6</v>
      </c>
      <c r="C192" s="23" t="s">
        <v>8</v>
      </c>
      <c r="D192" s="23" t="s">
        <v>18</v>
      </c>
      <c r="E192" s="23"/>
      <c r="F192" s="40">
        <v>4</v>
      </c>
      <c r="G192" s="23">
        <v>4</v>
      </c>
      <c r="H192" s="41">
        <v>1</v>
      </c>
      <c r="I192" s="23">
        <v>1</v>
      </c>
      <c r="J192" s="23">
        <v>1</v>
      </c>
      <c r="K192" s="41">
        <v>1</v>
      </c>
      <c r="L192" s="23">
        <v>2</v>
      </c>
      <c r="M192" s="23">
        <v>5</v>
      </c>
      <c r="N192" s="41">
        <v>3</v>
      </c>
      <c r="O192" s="23">
        <v>1</v>
      </c>
      <c r="P192" s="23">
        <v>2</v>
      </c>
      <c r="Q192" s="41">
        <v>5</v>
      </c>
      <c r="R192" s="23">
        <v>5</v>
      </c>
      <c r="S192" s="23">
        <v>6</v>
      </c>
      <c r="T192" s="41">
        <v>6</v>
      </c>
      <c r="U192" s="23">
        <v>6</v>
      </c>
      <c r="V192" s="23">
        <v>6</v>
      </c>
      <c r="W192" s="23">
        <v>5</v>
      </c>
      <c r="X192" s="42">
        <v>4</v>
      </c>
      <c r="Y192" s="23">
        <v>3</v>
      </c>
      <c r="Z192" s="41">
        <v>1</v>
      </c>
      <c r="AA192" s="23">
        <v>1</v>
      </c>
      <c r="AB192" s="23">
        <v>1</v>
      </c>
      <c r="AC192" s="41">
        <v>1</v>
      </c>
      <c r="AD192" s="23">
        <v>1</v>
      </c>
      <c r="AE192" s="23">
        <v>4</v>
      </c>
      <c r="AF192" s="41">
        <v>3</v>
      </c>
      <c r="AG192" s="23">
        <v>1</v>
      </c>
      <c r="AH192" s="23">
        <v>4</v>
      </c>
      <c r="AI192" s="41">
        <v>6</v>
      </c>
      <c r="AJ192" s="23">
        <v>5</v>
      </c>
      <c r="AK192" s="23">
        <v>5</v>
      </c>
      <c r="AL192" s="41">
        <v>6</v>
      </c>
      <c r="AM192" s="23">
        <v>5</v>
      </c>
      <c r="AN192" s="23">
        <v>6</v>
      </c>
      <c r="AO192" s="41">
        <v>6</v>
      </c>
    </row>
    <row r="193" spans="1:41" x14ac:dyDescent="0.15">
      <c r="A193" s="23" t="s">
        <v>0</v>
      </c>
      <c r="B193" s="23" t="s">
        <v>1</v>
      </c>
      <c r="C193" s="23" t="s">
        <v>2</v>
      </c>
      <c r="D193" s="23" t="s">
        <v>3</v>
      </c>
      <c r="E193" s="23">
        <v>300</v>
      </c>
      <c r="F193" s="40">
        <v>2</v>
      </c>
      <c r="G193" s="23">
        <v>2</v>
      </c>
      <c r="H193" s="41">
        <v>3</v>
      </c>
      <c r="I193" s="23">
        <v>3</v>
      </c>
      <c r="J193" s="23">
        <v>1</v>
      </c>
      <c r="K193" s="41">
        <v>2</v>
      </c>
      <c r="L193" s="23">
        <v>1</v>
      </c>
      <c r="M193" s="23">
        <v>2</v>
      </c>
      <c r="N193" s="41">
        <v>2</v>
      </c>
      <c r="O193" s="23">
        <v>1</v>
      </c>
      <c r="P193" s="23">
        <v>2</v>
      </c>
      <c r="Q193" s="41">
        <v>5</v>
      </c>
      <c r="R193" s="23">
        <v>7</v>
      </c>
      <c r="S193" s="23">
        <v>4</v>
      </c>
      <c r="T193" s="41">
        <v>7</v>
      </c>
      <c r="U193" s="23">
        <v>5</v>
      </c>
      <c r="V193" s="23">
        <v>6</v>
      </c>
      <c r="W193" s="23">
        <v>5</v>
      </c>
      <c r="X193" s="42">
        <v>2</v>
      </c>
      <c r="Y193" s="23">
        <v>2</v>
      </c>
      <c r="Z193" s="41">
        <v>2</v>
      </c>
      <c r="AA193" s="23">
        <v>3</v>
      </c>
      <c r="AB193" s="23">
        <v>1</v>
      </c>
      <c r="AC193" s="41">
        <v>2</v>
      </c>
      <c r="AD193" s="23">
        <v>1</v>
      </c>
      <c r="AE193" s="23">
        <v>1</v>
      </c>
      <c r="AF193" s="41">
        <v>3</v>
      </c>
      <c r="AG193" s="23">
        <v>1</v>
      </c>
      <c r="AH193" s="23">
        <v>3</v>
      </c>
      <c r="AI193" s="41">
        <v>4</v>
      </c>
      <c r="AJ193" s="23">
        <v>6</v>
      </c>
      <c r="AK193" s="23">
        <v>5</v>
      </c>
      <c r="AL193" s="41">
        <v>6</v>
      </c>
      <c r="AM193" s="23">
        <v>4</v>
      </c>
      <c r="AN193" s="23">
        <v>4</v>
      </c>
      <c r="AO193" s="41">
        <v>4</v>
      </c>
    </row>
    <row r="194" spans="1:41" x14ac:dyDescent="0.15">
      <c r="A194" s="23" t="s">
        <v>11</v>
      </c>
      <c r="B194" s="23" t="s">
        <v>1</v>
      </c>
      <c r="C194" s="23" t="s">
        <v>8</v>
      </c>
      <c r="D194" s="23" t="s">
        <v>43</v>
      </c>
      <c r="E194" s="23"/>
      <c r="F194" s="40">
        <v>1</v>
      </c>
      <c r="G194" s="23">
        <v>1</v>
      </c>
      <c r="H194" s="41">
        <v>1</v>
      </c>
      <c r="I194" s="23">
        <v>1</v>
      </c>
      <c r="J194" s="23">
        <v>1</v>
      </c>
      <c r="K194" s="41">
        <v>2</v>
      </c>
      <c r="L194" s="23">
        <v>2</v>
      </c>
      <c r="M194" s="23">
        <v>3</v>
      </c>
      <c r="N194" s="41">
        <v>1</v>
      </c>
      <c r="O194" s="23">
        <v>2</v>
      </c>
      <c r="P194" s="23">
        <v>3</v>
      </c>
      <c r="Q194" s="41">
        <v>5</v>
      </c>
      <c r="R194" s="23">
        <v>6</v>
      </c>
      <c r="S194" s="23">
        <v>7</v>
      </c>
      <c r="T194" s="41">
        <v>5</v>
      </c>
      <c r="U194" s="23">
        <v>6</v>
      </c>
      <c r="V194" s="23">
        <v>6</v>
      </c>
      <c r="W194" s="23">
        <v>2</v>
      </c>
      <c r="X194" s="42">
        <v>1</v>
      </c>
      <c r="Y194" s="23">
        <v>1</v>
      </c>
      <c r="Z194" s="41">
        <v>1</v>
      </c>
      <c r="AA194" s="23">
        <v>2</v>
      </c>
      <c r="AB194" s="23">
        <v>1</v>
      </c>
      <c r="AC194" s="41">
        <v>3</v>
      </c>
      <c r="AD194" s="23">
        <v>1</v>
      </c>
      <c r="AE194" s="23">
        <v>2</v>
      </c>
      <c r="AF194" s="41">
        <v>1</v>
      </c>
      <c r="AG194" s="23">
        <v>1</v>
      </c>
      <c r="AH194" s="23">
        <v>5</v>
      </c>
      <c r="AI194" s="41">
        <v>4</v>
      </c>
      <c r="AJ194" s="23">
        <v>5</v>
      </c>
      <c r="AK194" s="23">
        <v>5</v>
      </c>
      <c r="AL194" s="41">
        <v>5</v>
      </c>
      <c r="AM194" s="23">
        <v>6</v>
      </c>
      <c r="AN194" s="23">
        <v>5</v>
      </c>
      <c r="AO194" s="41">
        <v>4</v>
      </c>
    </row>
    <row r="195" spans="1:41" x14ac:dyDescent="0.15">
      <c r="A195" s="23" t="s">
        <v>11</v>
      </c>
      <c r="B195" s="23" t="s">
        <v>6</v>
      </c>
      <c r="C195" s="23" t="s">
        <v>8</v>
      </c>
      <c r="D195" s="23" t="s">
        <v>3</v>
      </c>
      <c r="E195" s="23" t="s">
        <v>185</v>
      </c>
      <c r="F195" s="40">
        <v>5</v>
      </c>
      <c r="G195" s="23">
        <v>3</v>
      </c>
      <c r="H195" s="41">
        <v>2</v>
      </c>
      <c r="I195" s="23">
        <v>5</v>
      </c>
      <c r="J195" s="23">
        <v>1</v>
      </c>
      <c r="K195" s="41">
        <v>1</v>
      </c>
      <c r="L195" s="23">
        <v>1</v>
      </c>
      <c r="M195" s="23">
        <v>1</v>
      </c>
      <c r="N195" s="41">
        <v>1</v>
      </c>
      <c r="O195" s="23">
        <v>1</v>
      </c>
      <c r="P195" s="23">
        <v>3</v>
      </c>
      <c r="Q195" s="41">
        <v>5</v>
      </c>
      <c r="R195" s="23">
        <v>2</v>
      </c>
      <c r="S195" s="23">
        <v>1</v>
      </c>
      <c r="T195" s="41">
        <v>1</v>
      </c>
      <c r="U195" s="23">
        <v>4</v>
      </c>
      <c r="V195" s="23">
        <v>2</v>
      </c>
      <c r="W195" s="23">
        <v>1</v>
      </c>
      <c r="X195" s="42">
        <v>5</v>
      </c>
      <c r="Y195" s="23">
        <v>5</v>
      </c>
      <c r="Z195" s="41">
        <v>5</v>
      </c>
      <c r="AA195" s="23">
        <v>5</v>
      </c>
      <c r="AB195" s="23">
        <v>4</v>
      </c>
      <c r="AC195" s="41">
        <v>1</v>
      </c>
      <c r="AD195" s="23">
        <v>1</v>
      </c>
      <c r="AE195" s="23">
        <v>1</v>
      </c>
      <c r="AF195" s="41">
        <v>1</v>
      </c>
      <c r="AG195" s="23">
        <v>4</v>
      </c>
      <c r="AH195" s="23">
        <v>5</v>
      </c>
      <c r="AI195" s="41">
        <v>5</v>
      </c>
      <c r="AJ195" s="23">
        <v>1</v>
      </c>
      <c r="AK195" s="23">
        <v>1</v>
      </c>
      <c r="AL195" s="41">
        <v>1</v>
      </c>
      <c r="AM195" s="23">
        <v>1</v>
      </c>
      <c r="AN195" s="23">
        <v>2</v>
      </c>
      <c r="AO195" s="41">
        <v>2</v>
      </c>
    </row>
    <row r="196" spans="1:41" x14ac:dyDescent="0.15">
      <c r="A196" s="23" t="s">
        <v>5</v>
      </c>
      <c r="B196" s="23" t="s">
        <v>6</v>
      </c>
      <c r="C196" s="23" t="s">
        <v>8</v>
      </c>
      <c r="D196" s="23" t="s">
        <v>3</v>
      </c>
      <c r="E196" s="23" t="s">
        <v>175</v>
      </c>
      <c r="F196" s="40">
        <v>1</v>
      </c>
      <c r="G196" s="23">
        <v>2</v>
      </c>
      <c r="H196" s="41">
        <v>3</v>
      </c>
      <c r="I196" s="23">
        <v>1</v>
      </c>
      <c r="J196" s="23">
        <v>1</v>
      </c>
      <c r="K196" s="41">
        <v>1</v>
      </c>
      <c r="L196" s="23">
        <v>4</v>
      </c>
      <c r="M196" s="23">
        <v>6</v>
      </c>
      <c r="N196" s="41">
        <v>3</v>
      </c>
      <c r="O196" s="23">
        <v>1</v>
      </c>
      <c r="P196" s="23">
        <v>1</v>
      </c>
      <c r="Q196" s="41">
        <v>3</v>
      </c>
      <c r="R196" s="23">
        <v>3</v>
      </c>
      <c r="S196" s="23">
        <v>1</v>
      </c>
      <c r="T196" s="41">
        <v>4</v>
      </c>
      <c r="U196" s="23">
        <v>5</v>
      </c>
      <c r="V196" s="23">
        <v>6</v>
      </c>
      <c r="W196" s="23">
        <v>5</v>
      </c>
      <c r="X196" s="42">
        <v>3</v>
      </c>
      <c r="Y196" s="23">
        <v>4</v>
      </c>
      <c r="Z196" s="41">
        <v>4</v>
      </c>
      <c r="AA196" s="23">
        <v>1</v>
      </c>
      <c r="AB196" s="23">
        <v>1</v>
      </c>
      <c r="AC196" s="41">
        <v>1</v>
      </c>
      <c r="AD196" s="23">
        <v>5</v>
      </c>
      <c r="AE196" s="23">
        <v>5</v>
      </c>
      <c r="AF196" s="41">
        <v>4</v>
      </c>
      <c r="AG196" s="23">
        <v>1</v>
      </c>
      <c r="AH196" s="23">
        <v>1</v>
      </c>
      <c r="AI196" s="41">
        <v>3</v>
      </c>
      <c r="AJ196" s="23">
        <v>6</v>
      </c>
      <c r="AK196" s="23">
        <v>4</v>
      </c>
      <c r="AL196" s="41">
        <v>3</v>
      </c>
      <c r="AM196" s="23">
        <v>6</v>
      </c>
      <c r="AN196" s="23">
        <v>6</v>
      </c>
      <c r="AO196" s="41">
        <v>5</v>
      </c>
    </row>
    <row r="197" spans="1:41" x14ac:dyDescent="0.15">
      <c r="A197" s="23" t="s">
        <v>0</v>
      </c>
      <c r="B197" s="23" t="s">
        <v>6</v>
      </c>
      <c r="C197" s="23" t="s">
        <v>2</v>
      </c>
      <c r="D197" s="23" t="s">
        <v>18</v>
      </c>
      <c r="E197" s="23">
        <v>190</v>
      </c>
      <c r="F197" s="40">
        <v>6</v>
      </c>
      <c r="G197" s="23">
        <v>5</v>
      </c>
      <c r="H197" s="41">
        <v>4</v>
      </c>
      <c r="I197" s="23">
        <v>7</v>
      </c>
      <c r="J197" s="23">
        <v>4</v>
      </c>
      <c r="K197" s="41">
        <v>3</v>
      </c>
      <c r="L197" s="23">
        <v>1</v>
      </c>
      <c r="M197" s="23">
        <v>2</v>
      </c>
      <c r="N197" s="41">
        <v>3</v>
      </c>
      <c r="O197" s="23">
        <v>6</v>
      </c>
      <c r="P197" s="23">
        <v>6</v>
      </c>
      <c r="Q197" s="41">
        <v>3</v>
      </c>
      <c r="R197" s="23">
        <v>4</v>
      </c>
      <c r="S197" s="23">
        <v>4</v>
      </c>
      <c r="T197" s="41">
        <v>5</v>
      </c>
      <c r="U197" s="23">
        <v>4</v>
      </c>
      <c r="V197" s="23">
        <v>4</v>
      </c>
      <c r="W197" s="23">
        <v>3</v>
      </c>
      <c r="X197" s="42">
        <v>5</v>
      </c>
      <c r="Y197" s="23">
        <v>4</v>
      </c>
      <c r="Z197" s="41">
        <v>3</v>
      </c>
      <c r="AA197" s="23">
        <v>7</v>
      </c>
      <c r="AB197" s="23">
        <v>3</v>
      </c>
      <c r="AC197" s="41">
        <v>7</v>
      </c>
      <c r="AD197" s="23">
        <v>1</v>
      </c>
      <c r="AE197" s="23">
        <v>2</v>
      </c>
      <c r="AF197" s="41">
        <v>1</v>
      </c>
      <c r="AG197" s="23">
        <v>6</v>
      </c>
      <c r="AH197" s="23">
        <v>6</v>
      </c>
      <c r="AI197" s="41">
        <v>2</v>
      </c>
      <c r="AJ197" s="23">
        <v>3</v>
      </c>
      <c r="AK197" s="23">
        <v>3</v>
      </c>
      <c r="AL197" s="41">
        <v>5</v>
      </c>
      <c r="AM197" s="23">
        <v>4</v>
      </c>
      <c r="AN197" s="23">
        <v>3</v>
      </c>
      <c r="AO197" s="41">
        <v>2</v>
      </c>
    </row>
    <row r="198" spans="1:41" x14ac:dyDescent="0.15">
      <c r="A198" s="23" t="s">
        <v>5</v>
      </c>
      <c r="B198" s="23" t="s">
        <v>6</v>
      </c>
      <c r="C198" s="23" t="s">
        <v>8</v>
      </c>
      <c r="D198" s="23" t="s">
        <v>44</v>
      </c>
      <c r="E198" s="23" t="s">
        <v>175</v>
      </c>
      <c r="F198" s="40">
        <v>6</v>
      </c>
      <c r="G198" s="23">
        <v>6</v>
      </c>
      <c r="H198" s="41">
        <v>6</v>
      </c>
      <c r="I198" s="23">
        <v>1</v>
      </c>
      <c r="J198" s="23">
        <v>1</v>
      </c>
      <c r="K198" s="41">
        <v>1</v>
      </c>
      <c r="L198" s="23">
        <v>1</v>
      </c>
      <c r="M198" s="23">
        <v>1</v>
      </c>
      <c r="N198" s="41">
        <v>1</v>
      </c>
      <c r="O198" s="23">
        <v>1</v>
      </c>
      <c r="P198" s="23">
        <v>1</v>
      </c>
      <c r="Q198" s="41">
        <v>1</v>
      </c>
      <c r="R198" s="23">
        <v>1</v>
      </c>
      <c r="S198" s="23">
        <v>1</v>
      </c>
      <c r="T198" s="41">
        <v>1</v>
      </c>
      <c r="U198" s="23">
        <v>5</v>
      </c>
      <c r="V198" s="23">
        <v>5</v>
      </c>
      <c r="W198" s="23">
        <v>4</v>
      </c>
      <c r="X198" s="42">
        <v>7</v>
      </c>
      <c r="Y198" s="23">
        <v>7</v>
      </c>
      <c r="Z198" s="41">
        <v>7</v>
      </c>
      <c r="AA198" s="23">
        <v>1</v>
      </c>
      <c r="AB198" s="23">
        <v>1</v>
      </c>
      <c r="AC198" s="41">
        <v>1</v>
      </c>
      <c r="AD198" s="23">
        <v>1</v>
      </c>
      <c r="AE198" s="23">
        <v>1</v>
      </c>
      <c r="AF198" s="41">
        <v>1</v>
      </c>
      <c r="AG198" s="23">
        <v>1</v>
      </c>
      <c r="AH198" s="23">
        <v>1</v>
      </c>
      <c r="AI198" s="41">
        <v>1</v>
      </c>
      <c r="AJ198" s="23">
        <v>1</v>
      </c>
      <c r="AK198" s="23">
        <v>1</v>
      </c>
      <c r="AL198" s="41">
        <v>1</v>
      </c>
      <c r="AM198" s="23">
        <v>1</v>
      </c>
      <c r="AN198" s="23">
        <v>1</v>
      </c>
      <c r="AO198" s="41">
        <v>1</v>
      </c>
    </row>
    <row r="199" spans="1:41" x14ac:dyDescent="0.15">
      <c r="A199" s="23" t="s">
        <v>5</v>
      </c>
      <c r="B199" s="23" t="s">
        <v>1</v>
      </c>
      <c r="C199" s="23" t="s">
        <v>2</v>
      </c>
      <c r="D199" s="23" t="s">
        <v>3</v>
      </c>
      <c r="E199" s="23">
        <v>230</v>
      </c>
      <c r="F199" s="40">
        <v>4</v>
      </c>
      <c r="G199" s="23">
        <v>4</v>
      </c>
      <c r="H199" s="41">
        <v>4</v>
      </c>
      <c r="I199" s="23">
        <v>6</v>
      </c>
      <c r="J199" s="23">
        <v>1</v>
      </c>
      <c r="K199" s="41">
        <v>1</v>
      </c>
      <c r="L199" s="23">
        <v>4</v>
      </c>
      <c r="M199" s="23">
        <v>6</v>
      </c>
      <c r="N199" s="41">
        <v>5</v>
      </c>
      <c r="O199" s="23">
        <v>2</v>
      </c>
      <c r="P199" s="23">
        <v>4</v>
      </c>
      <c r="Q199" s="41">
        <v>2</v>
      </c>
      <c r="R199" s="23">
        <v>5</v>
      </c>
      <c r="S199" s="23">
        <v>6</v>
      </c>
      <c r="T199" s="41">
        <v>6</v>
      </c>
      <c r="U199" s="23">
        <v>6</v>
      </c>
      <c r="V199" s="23">
        <v>6</v>
      </c>
      <c r="W199" s="23">
        <v>7</v>
      </c>
      <c r="X199" s="42">
        <v>5</v>
      </c>
      <c r="Y199" s="23">
        <v>4</v>
      </c>
      <c r="Z199" s="41">
        <v>4</v>
      </c>
      <c r="AA199" s="23">
        <v>6</v>
      </c>
      <c r="AB199" s="23">
        <v>1</v>
      </c>
      <c r="AC199" s="41">
        <v>1</v>
      </c>
      <c r="AD199" s="23">
        <v>2</v>
      </c>
      <c r="AE199" s="23">
        <v>4</v>
      </c>
      <c r="AF199" s="41">
        <v>4</v>
      </c>
      <c r="AG199" s="23">
        <v>1</v>
      </c>
      <c r="AH199" s="23">
        <v>3</v>
      </c>
      <c r="AI199" s="41">
        <v>5</v>
      </c>
      <c r="AJ199" s="23">
        <v>5</v>
      </c>
      <c r="AK199" s="23">
        <v>7</v>
      </c>
      <c r="AL199" s="41">
        <v>5</v>
      </c>
      <c r="AM199" s="23">
        <v>6</v>
      </c>
      <c r="AN199" s="23">
        <v>6</v>
      </c>
      <c r="AO199" s="41">
        <v>6</v>
      </c>
    </row>
    <row r="200" spans="1:41" x14ac:dyDescent="0.15">
      <c r="A200" s="23" t="s">
        <v>11</v>
      </c>
      <c r="B200" s="23" t="s">
        <v>6</v>
      </c>
      <c r="C200" s="23" t="s">
        <v>8</v>
      </c>
      <c r="D200" s="23" t="s">
        <v>12</v>
      </c>
      <c r="E200" s="23" t="s">
        <v>174</v>
      </c>
      <c r="F200" s="40">
        <v>1</v>
      </c>
      <c r="G200" s="23">
        <v>1</v>
      </c>
      <c r="H200" s="41">
        <v>3</v>
      </c>
      <c r="I200" s="23">
        <v>1</v>
      </c>
      <c r="J200" s="23">
        <v>2</v>
      </c>
      <c r="K200" s="41">
        <v>3</v>
      </c>
      <c r="L200" s="23">
        <v>2</v>
      </c>
      <c r="M200" s="23">
        <v>4</v>
      </c>
      <c r="N200" s="41">
        <v>4</v>
      </c>
      <c r="O200" s="23">
        <v>4</v>
      </c>
      <c r="P200" s="23">
        <v>5</v>
      </c>
      <c r="Q200" s="41">
        <v>4</v>
      </c>
      <c r="R200" s="23">
        <v>6</v>
      </c>
      <c r="S200" s="23">
        <v>5</v>
      </c>
      <c r="T200" s="41">
        <v>6</v>
      </c>
      <c r="U200" s="23">
        <v>7</v>
      </c>
      <c r="V200" s="23">
        <v>6</v>
      </c>
      <c r="W200" s="23">
        <v>7</v>
      </c>
      <c r="X200" s="42">
        <v>1</v>
      </c>
      <c r="Y200" s="23">
        <v>1</v>
      </c>
      <c r="Z200" s="41">
        <v>1</v>
      </c>
      <c r="AA200" s="23">
        <v>3</v>
      </c>
      <c r="AB200" s="23">
        <v>2</v>
      </c>
      <c r="AC200" s="41">
        <v>3</v>
      </c>
      <c r="AD200" s="23">
        <v>3</v>
      </c>
      <c r="AE200" s="23">
        <v>3</v>
      </c>
      <c r="AF200" s="41">
        <v>5</v>
      </c>
      <c r="AG200" s="23">
        <v>3</v>
      </c>
      <c r="AH200" s="23">
        <v>6</v>
      </c>
      <c r="AI200" s="41">
        <v>5</v>
      </c>
      <c r="AJ200" s="23">
        <v>6</v>
      </c>
      <c r="AK200" s="23">
        <v>6</v>
      </c>
      <c r="AL200" s="41">
        <v>6</v>
      </c>
      <c r="AM200" s="23">
        <v>6</v>
      </c>
      <c r="AN200" s="23">
        <v>7</v>
      </c>
      <c r="AO200" s="41">
        <v>7</v>
      </c>
    </row>
    <row r="201" spans="1:41" x14ac:dyDescent="0.15">
      <c r="A201" s="23" t="s">
        <v>5</v>
      </c>
      <c r="B201" s="23" t="s">
        <v>1</v>
      </c>
      <c r="C201" s="23" t="s">
        <v>2</v>
      </c>
      <c r="D201" s="23" t="s">
        <v>12</v>
      </c>
      <c r="E201" s="23" t="s">
        <v>45</v>
      </c>
      <c r="F201" s="40">
        <v>5</v>
      </c>
      <c r="G201" s="23">
        <v>5</v>
      </c>
      <c r="H201" s="41">
        <v>1</v>
      </c>
      <c r="I201" s="23">
        <v>2</v>
      </c>
      <c r="J201" s="23">
        <v>1</v>
      </c>
      <c r="K201" s="41">
        <v>1</v>
      </c>
      <c r="L201" s="23">
        <v>2</v>
      </c>
      <c r="M201" s="23">
        <v>4</v>
      </c>
      <c r="N201" s="41">
        <v>2</v>
      </c>
      <c r="O201" s="23">
        <v>2</v>
      </c>
      <c r="P201" s="23">
        <v>4</v>
      </c>
      <c r="Q201" s="41">
        <v>3</v>
      </c>
      <c r="R201" s="23">
        <v>2</v>
      </c>
      <c r="S201" s="23">
        <v>5</v>
      </c>
      <c r="T201" s="41">
        <v>4</v>
      </c>
      <c r="U201" s="23">
        <v>6</v>
      </c>
      <c r="V201" s="23">
        <v>5</v>
      </c>
      <c r="W201" s="23">
        <v>2</v>
      </c>
      <c r="X201" s="42">
        <v>5</v>
      </c>
      <c r="Y201" s="23">
        <v>5</v>
      </c>
      <c r="Z201" s="41">
        <v>5</v>
      </c>
      <c r="AA201" s="23">
        <v>2</v>
      </c>
      <c r="AB201" s="23">
        <v>1</v>
      </c>
      <c r="AC201" s="41">
        <v>1</v>
      </c>
      <c r="AD201" s="23">
        <v>2</v>
      </c>
      <c r="AE201" s="23">
        <v>1</v>
      </c>
      <c r="AF201" s="41">
        <v>2</v>
      </c>
      <c r="AG201" s="23">
        <v>2</v>
      </c>
      <c r="AH201" s="23">
        <v>2</v>
      </c>
      <c r="AI201" s="41">
        <v>2</v>
      </c>
      <c r="AJ201" s="23">
        <v>3</v>
      </c>
      <c r="AK201" s="23">
        <v>1</v>
      </c>
      <c r="AL201" s="41">
        <v>1</v>
      </c>
      <c r="AM201" s="23">
        <v>5</v>
      </c>
      <c r="AN201" s="23">
        <v>5</v>
      </c>
      <c r="AO201" s="41">
        <v>3</v>
      </c>
    </row>
    <row r="202" spans="1:41" x14ac:dyDescent="0.15">
      <c r="A202" s="23" t="s">
        <v>9</v>
      </c>
      <c r="B202" s="23" t="s">
        <v>6</v>
      </c>
      <c r="C202" s="23" t="s">
        <v>2</v>
      </c>
      <c r="D202" s="23" t="s">
        <v>18</v>
      </c>
      <c r="E202" s="23">
        <v>120</v>
      </c>
      <c r="F202" s="40">
        <v>4</v>
      </c>
      <c r="G202" s="23">
        <v>4</v>
      </c>
      <c r="H202" s="41">
        <v>7</v>
      </c>
      <c r="I202" s="23">
        <v>6</v>
      </c>
      <c r="J202" s="23">
        <v>4</v>
      </c>
      <c r="K202" s="41">
        <v>4</v>
      </c>
      <c r="L202" s="23">
        <v>5</v>
      </c>
      <c r="M202" s="23">
        <v>4</v>
      </c>
      <c r="N202" s="41">
        <v>2</v>
      </c>
      <c r="O202" s="23">
        <v>4</v>
      </c>
      <c r="P202" s="23">
        <v>6</v>
      </c>
      <c r="Q202" s="41">
        <v>6</v>
      </c>
      <c r="R202" s="23">
        <v>2</v>
      </c>
      <c r="S202" s="23">
        <v>3</v>
      </c>
      <c r="T202" s="41">
        <v>4</v>
      </c>
      <c r="U202" s="23">
        <v>4</v>
      </c>
      <c r="V202" s="23">
        <v>3</v>
      </c>
      <c r="W202" s="23">
        <v>5</v>
      </c>
      <c r="X202" s="42">
        <v>5</v>
      </c>
      <c r="Y202" s="23">
        <v>6</v>
      </c>
      <c r="Z202" s="41">
        <v>6</v>
      </c>
      <c r="AA202" s="23">
        <v>7</v>
      </c>
      <c r="AB202" s="23">
        <v>6</v>
      </c>
      <c r="AC202" s="41">
        <v>3</v>
      </c>
      <c r="AD202" s="23">
        <v>4</v>
      </c>
      <c r="AE202" s="23">
        <v>4</v>
      </c>
      <c r="AF202" s="41">
        <v>6</v>
      </c>
      <c r="AG202" s="23">
        <v>6</v>
      </c>
      <c r="AH202" s="23">
        <v>7</v>
      </c>
      <c r="AI202" s="41">
        <v>7</v>
      </c>
      <c r="AJ202" s="23">
        <v>2</v>
      </c>
      <c r="AK202" s="23">
        <v>3</v>
      </c>
      <c r="AL202" s="41">
        <v>4</v>
      </c>
      <c r="AM202" s="23">
        <v>5</v>
      </c>
      <c r="AN202" s="23">
        <v>6</v>
      </c>
      <c r="AO202" s="41">
        <v>6</v>
      </c>
    </row>
    <row r="203" spans="1:41" x14ac:dyDescent="0.15">
      <c r="A203" s="23" t="s">
        <v>5</v>
      </c>
      <c r="B203" s="23" t="s">
        <v>1</v>
      </c>
      <c r="C203" s="23" t="s">
        <v>8</v>
      </c>
      <c r="D203" s="23" t="s">
        <v>3</v>
      </c>
      <c r="E203" s="23" t="s">
        <v>199</v>
      </c>
      <c r="F203" s="40">
        <v>7</v>
      </c>
      <c r="G203" s="23">
        <v>7</v>
      </c>
      <c r="H203" s="41">
        <v>1</v>
      </c>
      <c r="I203" s="23">
        <v>1</v>
      </c>
      <c r="J203" s="23">
        <v>1</v>
      </c>
      <c r="K203" s="41">
        <v>1</v>
      </c>
      <c r="L203" s="23">
        <v>3</v>
      </c>
      <c r="M203" s="23">
        <v>2</v>
      </c>
      <c r="N203" s="41">
        <v>2</v>
      </c>
      <c r="O203" s="23">
        <v>1</v>
      </c>
      <c r="P203" s="23">
        <v>4</v>
      </c>
      <c r="Q203" s="41">
        <v>2</v>
      </c>
      <c r="R203" s="23">
        <v>4</v>
      </c>
      <c r="S203" s="23">
        <v>4</v>
      </c>
      <c r="T203" s="41">
        <v>4</v>
      </c>
      <c r="U203" s="23">
        <v>5</v>
      </c>
      <c r="V203" s="23">
        <v>6</v>
      </c>
      <c r="W203" s="23">
        <v>1</v>
      </c>
      <c r="X203" s="42">
        <v>7</v>
      </c>
      <c r="Y203" s="23">
        <v>6</v>
      </c>
      <c r="Z203" s="41">
        <v>1</v>
      </c>
      <c r="AA203" s="23">
        <v>1</v>
      </c>
      <c r="AB203" s="23">
        <v>1</v>
      </c>
      <c r="AC203" s="41">
        <v>1</v>
      </c>
      <c r="AD203" s="23">
        <v>1</v>
      </c>
      <c r="AE203" s="23">
        <v>2</v>
      </c>
      <c r="AF203" s="41">
        <v>1</v>
      </c>
      <c r="AG203" s="23">
        <v>1</v>
      </c>
      <c r="AH203" s="23">
        <v>2</v>
      </c>
      <c r="AI203" s="41">
        <v>2</v>
      </c>
      <c r="AJ203" s="23">
        <v>3</v>
      </c>
      <c r="AK203" s="23">
        <v>2</v>
      </c>
      <c r="AL203" s="41">
        <v>3</v>
      </c>
      <c r="AM203" s="23">
        <v>5</v>
      </c>
      <c r="AN203" s="23">
        <v>3</v>
      </c>
      <c r="AO203" s="41">
        <v>4</v>
      </c>
    </row>
    <row r="204" spans="1:41" x14ac:dyDescent="0.15">
      <c r="A204" s="23" t="s">
        <v>11</v>
      </c>
      <c r="B204" s="23" t="s">
        <v>6</v>
      </c>
      <c r="C204" s="23" t="s">
        <v>8</v>
      </c>
      <c r="D204" s="23" t="s">
        <v>46</v>
      </c>
      <c r="E204" s="23" t="s">
        <v>181</v>
      </c>
      <c r="F204" s="40">
        <v>5</v>
      </c>
      <c r="G204" s="23">
        <v>2</v>
      </c>
      <c r="H204" s="41">
        <v>2</v>
      </c>
      <c r="I204" s="23">
        <v>3</v>
      </c>
      <c r="J204" s="23">
        <v>1</v>
      </c>
      <c r="K204" s="41">
        <v>1</v>
      </c>
      <c r="L204" s="23">
        <v>2</v>
      </c>
      <c r="M204" s="23">
        <v>1</v>
      </c>
      <c r="N204" s="41">
        <v>1</v>
      </c>
      <c r="O204" s="23">
        <v>1</v>
      </c>
      <c r="P204" s="23">
        <v>2</v>
      </c>
      <c r="Q204" s="41">
        <v>2</v>
      </c>
      <c r="R204" s="23">
        <v>1</v>
      </c>
      <c r="S204" s="23">
        <v>1</v>
      </c>
      <c r="T204" s="41">
        <v>1</v>
      </c>
      <c r="U204" s="23">
        <v>2</v>
      </c>
      <c r="V204" s="23">
        <v>6</v>
      </c>
      <c r="W204" s="23">
        <v>3</v>
      </c>
      <c r="X204" s="42">
        <v>4</v>
      </c>
      <c r="Y204" s="23">
        <v>6</v>
      </c>
      <c r="Z204" s="41">
        <v>3</v>
      </c>
      <c r="AA204" s="23">
        <v>1</v>
      </c>
      <c r="AB204" s="23">
        <v>1</v>
      </c>
      <c r="AC204" s="41">
        <v>1</v>
      </c>
      <c r="AD204" s="23">
        <v>1</v>
      </c>
      <c r="AE204" s="23">
        <v>2</v>
      </c>
      <c r="AF204" s="41">
        <v>1</v>
      </c>
      <c r="AG204" s="23">
        <v>1</v>
      </c>
      <c r="AH204" s="23">
        <v>1</v>
      </c>
      <c r="AI204" s="41">
        <v>2</v>
      </c>
      <c r="AJ204" s="23">
        <v>1</v>
      </c>
      <c r="AK204" s="23">
        <v>1</v>
      </c>
      <c r="AL204" s="41">
        <v>1</v>
      </c>
      <c r="AM204" s="23">
        <v>1</v>
      </c>
      <c r="AN204" s="23">
        <v>5</v>
      </c>
      <c r="AO204" s="41">
        <v>2</v>
      </c>
    </row>
    <row r="205" spans="1:41" x14ac:dyDescent="0.15">
      <c r="A205" s="23" t="s">
        <v>11</v>
      </c>
      <c r="B205" s="23" t="s">
        <v>6</v>
      </c>
      <c r="C205" s="23" t="s">
        <v>2</v>
      </c>
      <c r="D205" s="23" t="s">
        <v>18</v>
      </c>
      <c r="E205" s="23">
        <v>1200</v>
      </c>
      <c r="F205" s="40">
        <v>5</v>
      </c>
      <c r="G205" s="23">
        <v>4</v>
      </c>
      <c r="H205" s="41">
        <v>5</v>
      </c>
      <c r="I205" s="23">
        <v>4</v>
      </c>
      <c r="J205" s="23">
        <v>1</v>
      </c>
      <c r="K205" s="41">
        <v>2</v>
      </c>
      <c r="L205" s="23">
        <v>4</v>
      </c>
      <c r="M205" s="23">
        <v>6</v>
      </c>
      <c r="N205" s="41">
        <v>5</v>
      </c>
      <c r="O205" s="23">
        <v>2</v>
      </c>
      <c r="P205" s="23">
        <v>4</v>
      </c>
      <c r="Q205" s="41">
        <v>3</v>
      </c>
      <c r="R205" s="23">
        <v>5</v>
      </c>
      <c r="S205" s="23">
        <v>4</v>
      </c>
      <c r="T205" s="41">
        <v>4</v>
      </c>
      <c r="U205" s="23">
        <v>6</v>
      </c>
      <c r="V205" s="23">
        <v>5</v>
      </c>
      <c r="W205" s="23">
        <v>3</v>
      </c>
      <c r="X205" s="42">
        <v>1</v>
      </c>
      <c r="Y205" s="23">
        <v>3</v>
      </c>
      <c r="Z205" s="41">
        <v>7</v>
      </c>
      <c r="AA205" s="23">
        <v>6</v>
      </c>
      <c r="AB205" s="23">
        <v>2</v>
      </c>
      <c r="AC205" s="41">
        <v>2</v>
      </c>
      <c r="AD205" s="23">
        <v>3</v>
      </c>
      <c r="AE205" s="23">
        <v>4</v>
      </c>
      <c r="AF205" s="41">
        <v>5</v>
      </c>
      <c r="AG205" s="23">
        <v>2</v>
      </c>
      <c r="AH205" s="23">
        <v>5</v>
      </c>
      <c r="AI205" s="41">
        <v>3</v>
      </c>
      <c r="AJ205" s="23">
        <v>1</v>
      </c>
      <c r="AK205" s="23">
        <v>4</v>
      </c>
      <c r="AL205" s="41">
        <v>4</v>
      </c>
      <c r="AM205" s="23">
        <v>1</v>
      </c>
      <c r="AN205" s="23">
        <v>3</v>
      </c>
      <c r="AO205" s="41">
        <v>5</v>
      </c>
    </row>
    <row r="206" spans="1:41" x14ac:dyDescent="0.15">
      <c r="A206" s="23" t="s">
        <v>11</v>
      </c>
      <c r="B206" s="23" t="s">
        <v>6</v>
      </c>
      <c r="C206" s="23" t="s">
        <v>8</v>
      </c>
      <c r="D206" s="23" t="s">
        <v>3</v>
      </c>
      <c r="E206" s="23"/>
      <c r="F206" s="40">
        <v>5</v>
      </c>
      <c r="G206" s="23">
        <v>5</v>
      </c>
      <c r="H206" s="41">
        <v>2</v>
      </c>
      <c r="I206" s="23">
        <v>2</v>
      </c>
      <c r="J206" s="23">
        <v>1</v>
      </c>
      <c r="K206" s="41">
        <v>1</v>
      </c>
      <c r="L206" s="23">
        <v>2</v>
      </c>
      <c r="M206" s="23">
        <v>4</v>
      </c>
      <c r="N206" s="41">
        <v>4</v>
      </c>
      <c r="O206" s="23">
        <v>2</v>
      </c>
      <c r="P206" s="23">
        <v>5</v>
      </c>
      <c r="Q206" s="41">
        <v>7</v>
      </c>
      <c r="R206" s="23">
        <v>7</v>
      </c>
      <c r="S206" s="23">
        <v>5</v>
      </c>
      <c r="T206" s="41">
        <v>5</v>
      </c>
      <c r="U206" s="23">
        <v>7</v>
      </c>
      <c r="V206" s="23">
        <v>6</v>
      </c>
      <c r="W206" s="23">
        <v>5</v>
      </c>
      <c r="X206" s="42">
        <v>5</v>
      </c>
      <c r="Y206" s="23">
        <v>5</v>
      </c>
      <c r="Z206" s="41">
        <v>3</v>
      </c>
      <c r="AA206" s="23">
        <v>5</v>
      </c>
      <c r="AB206" s="23">
        <v>1</v>
      </c>
      <c r="AC206" s="41">
        <v>1</v>
      </c>
      <c r="AD206" s="23">
        <v>4</v>
      </c>
      <c r="AE206" s="23">
        <v>4</v>
      </c>
      <c r="AF206" s="41">
        <v>4</v>
      </c>
      <c r="AG206" s="23">
        <v>2</v>
      </c>
      <c r="AH206" s="23">
        <v>5</v>
      </c>
      <c r="AI206" s="41">
        <v>6</v>
      </c>
      <c r="AJ206" s="23">
        <v>5</v>
      </c>
      <c r="AK206" s="23">
        <v>5</v>
      </c>
      <c r="AL206" s="41">
        <v>5</v>
      </c>
      <c r="AM206" s="23">
        <v>7</v>
      </c>
      <c r="AN206" s="23">
        <v>6</v>
      </c>
      <c r="AO206" s="41">
        <v>5</v>
      </c>
    </row>
    <row r="207" spans="1:41" x14ac:dyDescent="0.15">
      <c r="A207" s="23" t="s">
        <v>11</v>
      </c>
      <c r="B207" s="23" t="s">
        <v>6</v>
      </c>
      <c r="C207" s="23" t="s">
        <v>8</v>
      </c>
      <c r="D207" s="23" t="s">
        <v>3</v>
      </c>
      <c r="E207" s="23" t="s">
        <v>174</v>
      </c>
      <c r="F207" s="40">
        <v>3</v>
      </c>
      <c r="G207" s="23">
        <v>1</v>
      </c>
      <c r="H207" s="41">
        <v>2</v>
      </c>
      <c r="I207" s="23">
        <v>1</v>
      </c>
      <c r="J207" s="23">
        <v>2</v>
      </c>
      <c r="K207" s="41">
        <v>1</v>
      </c>
      <c r="L207" s="23">
        <v>1</v>
      </c>
      <c r="M207" s="23">
        <v>3</v>
      </c>
      <c r="N207" s="41">
        <v>1</v>
      </c>
      <c r="O207" s="23">
        <v>1</v>
      </c>
      <c r="P207" s="23">
        <v>1</v>
      </c>
      <c r="Q207" s="41">
        <v>2</v>
      </c>
      <c r="R207" s="23">
        <v>2</v>
      </c>
      <c r="S207" s="23">
        <v>1</v>
      </c>
      <c r="T207" s="41">
        <v>1</v>
      </c>
      <c r="U207" s="23">
        <v>4</v>
      </c>
      <c r="V207" s="23">
        <v>3</v>
      </c>
      <c r="W207" s="23">
        <v>4</v>
      </c>
      <c r="X207" s="42">
        <v>3</v>
      </c>
      <c r="Y207" s="23">
        <v>2</v>
      </c>
      <c r="Z207" s="41">
        <v>2</v>
      </c>
      <c r="AA207" s="23">
        <v>1</v>
      </c>
      <c r="AB207" s="23">
        <v>1</v>
      </c>
      <c r="AC207" s="41">
        <v>1</v>
      </c>
      <c r="AD207" s="23">
        <v>4</v>
      </c>
      <c r="AE207" s="23">
        <v>3</v>
      </c>
      <c r="AF207" s="41">
        <v>1</v>
      </c>
      <c r="AG207" s="23">
        <v>1</v>
      </c>
      <c r="AH207" s="23">
        <v>2</v>
      </c>
      <c r="AI207" s="41">
        <v>1</v>
      </c>
      <c r="AJ207" s="23">
        <v>1</v>
      </c>
      <c r="AK207" s="23">
        <v>1</v>
      </c>
      <c r="AL207" s="41">
        <v>1</v>
      </c>
      <c r="AM207" s="23">
        <v>4</v>
      </c>
      <c r="AN207" s="23">
        <v>2</v>
      </c>
      <c r="AO207" s="41">
        <v>4</v>
      </c>
    </row>
    <row r="208" spans="1:41" x14ac:dyDescent="0.15">
      <c r="A208" s="23" t="s">
        <v>11</v>
      </c>
      <c r="B208" s="23" t="s">
        <v>1</v>
      </c>
      <c r="C208" s="23" t="s">
        <v>8</v>
      </c>
      <c r="D208" s="23" t="s">
        <v>3</v>
      </c>
      <c r="E208" s="23"/>
      <c r="F208" s="40">
        <v>1</v>
      </c>
      <c r="G208" s="23">
        <v>1</v>
      </c>
      <c r="H208" s="41">
        <v>2</v>
      </c>
      <c r="I208" s="23">
        <v>1</v>
      </c>
      <c r="J208" s="23">
        <v>1</v>
      </c>
      <c r="K208" s="41">
        <v>3</v>
      </c>
      <c r="L208" s="23">
        <v>2</v>
      </c>
      <c r="M208" s="23">
        <v>2</v>
      </c>
      <c r="N208" s="41">
        <v>3</v>
      </c>
      <c r="O208" s="23">
        <v>1</v>
      </c>
      <c r="P208" s="23">
        <v>4</v>
      </c>
      <c r="Q208" s="41">
        <v>3</v>
      </c>
      <c r="R208" s="23">
        <v>2</v>
      </c>
      <c r="S208" s="23">
        <v>1</v>
      </c>
      <c r="T208" s="41">
        <v>2</v>
      </c>
      <c r="U208" s="23">
        <v>5</v>
      </c>
      <c r="V208" s="23">
        <v>4</v>
      </c>
      <c r="W208" s="23">
        <v>4</v>
      </c>
      <c r="X208" s="42">
        <v>1</v>
      </c>
      <c r="Y208" s="23">
        <v>1</v>
      </c>
      <c r="Z208" s="41">
        <v>1</v>
      </c>
      <c r="AA208" s="23">
        <v>1</v>
      </c>
      <c r="AB208" s="23">
        <v>1</v>
      </c>
      <c r="AC208" s="41">
        <v>3</v>
      </c>
      <c r="AD208" s="23">
        <v>1</v>
      </c>
      <c r="AE208" s="23">
        <v>1</v>
      </c>
      <c r="AF208" s="41">
        <v>1</v>
      </c>
      <c r="AG208" s="23">
        <v>1</v>
      </c>
      <c r="AH208" s="23">
        <v>4</v>
      </c>
      <c r="AI208" s="41">
        <v>2</v>
      </c>
      <c r="AJ208" s="23">
        <v>2</v>
      </c>
      <c r="AK208" s="23">
        <v>1</v>
      </c>
      <c r="AL208" s="41">
        <v>2</v>
      </c>
      <c r="AM208" s="23">
        <v>5</v>
      </c>
      <c r="AN208" s="23">
        <v>4</v>
      </c>
      <c r="AO208" s="41">
        <v>3</v>
      </c>
    </row>
    <row r="209" spans="1:41" x14ac:dyDescent="0.15">
      <c r="A209" s="23" t="s">
        <v>5</v>
      </c>
      <c r="B209" s="23" t="s">
        <v>6</v>
      </c>
      <c r="C209" s="23" t="s">
        <v>2</v>
      </c>
      <c r="D209" s="23" t="s">
        <v>3</v>
      </c>
      <c r="E209" s="23" t="s">
        <v>174</v>
      </c>
      <c r="F209" s="40">
        <v>2</v>
      </c>
      <c r="G209" s="23">
        <v>2</v>
      </c>
      <c r="H209" s="41">
        <v>2</v>
      </c>
      <c r="I209" s="23">
        <v>1</v>
      </c>
      <c r="J209" s="23">
        <v>1</v>
      </c>
      <c r="K209" s="41">
        <v>1</v>
      </c>
      <c r="L209" s="23">
        <v>1</v>
      </c>
      <c r="M209" s="23">
        <v>2</v>
      </c>
      <c r="N209" s="41">
        <v>5</v>
      </c>
      <c r="O209" s="23">
        <v>3</v>
      </c>
      <c r="P209" s="23">
        <v>4</v>
      </c>
      <c r="Q209" s="41">
        <v>5</v>
      </c>
      <c r="R209" s="23">
        <v>5</v>
      </c>
      <c r="S209" s="23">
        <v>6</v>
      </c>
      <c r="T209" s="41">
        <v>6</v>
      </c>
      <c r="U209" s="23">
        <v>6</v>
      </c>
      <c r="V209" s="23">
        <v>6</v>
      </c>
      <c r="W209" s="23">
        <v>5</v>
      </c>
      <c r="X209" s="42">
        <v>2</v>
      </c>
      <c r="Y209" s="23">
        <v>1</v>
      </c>
      <c r="Z209" s="41">
        <v>2</v>
      </c>
      <c r="AA209" s="23">
        <v>3</v>
      </c>
      <c r="AB209" s="23">
        <v>1</v>
      </c>
      <c r="AC209" s="41">
        <v>1</v>
      </c>
      <c r="AD209" s="23">
        <v>1</v>
      </c>
      <c r="AE209" s="23">
        <v>1</v>
      </c>
      <c r="AF209" s="41">
        <v>4</v>
      </c>
      <c r="AG209" s="23">
        <v>1</v>
      </c>
      <c r="AH209" s="23">
        <v>4</v>
      </c>
      <c r="AI209" s="41">
        <v>5</v>
      </c>
      <c r="AJ209" s="23">
        <v>5</v>
      </c>
      <c r="AK209" s="23">
        <v>6</v>
      </c>
      <c r="AL209" s="41">
        <v>6</v>
      </c>
      <c r="AM209" s="23">
        <v>6</v>
      </c>
      <c r="AN209" s="23">
        <v>6</v>
      </c>
      <c r="AO209" s="41">
        <v>5</v>
      </c>
    </row>
    <row r="210" spans="1:41" x14ac:dyDescent="0.15">
      <c r="A210" s="23" t="s">
        <v>5</v>
      </c>
      <c r="B210" s="23" t="s">
        <v>1</v>
      </c>
      <c r="C210" s="23" t="s">
        <v>2</v>
      </c>
      <c r="D210" s="23" t="s">
        <v>3</v>
      </c>
      <c r="E210" s="23">
        <v>2000</v>
      </c>
      <c r="F210" s="40">
        <v>1</v>
      </c>
      <c r="G210" s="23">
        <v>1</v>
      </c>
      <c r="H210" s="41">
        <v>2</v>
      </c>
      <c r="I210" s="23">
        <v>3</v>
      </c>
      <c r="J210" s="23">
        <v>4</v>
      </c>
      <c r="K210" s="41">
        <v>5</v>
      </c>
      <c r="L210" s="23">
        <v>6</v>
      </c>
      <c r="M210" s="23">
        <v>5</v>
      </c>
      <c r="N210" s="41">
        <v>3</v>
      </c>
      <c r="O210" s="23">
        <v>4</v>
      </c>
      <c r="P210" s="23">
        <v>3</v>
      </c>
      <c r="Q210" s="41">
        <v>7</v>
      </c>
      <c r="R210" s="23">
        <v>6</v>
      </c>
      <c r="S210" s="23">
        <v>3</v>
      </c>
      <c r="T210" s="41">
        <v>5</v>
      </c>
      <c r="U210" s="23">
        <v>6</v>
      </c>
      <c r="V210" s="23">
        <v>6</v>
      </c>
      <c r="W210" s="23">
        <v>5</v>
      </c>
      <c r="X210" s="42">
        <v>2</v>
      </c>
      <c r="Y210" s="23">
        <v>2</v>
      </c>
      <c r="Z210" s="41">
        <v>2</v>
      </c>
      <c r="AA210" s="23">
        <v>4</v>
      </c>
      <c r="AB210" s="23">
        <v>4</v>
      </c>
      <c r="AC210" s="41">
        <v>5</v>
      </c>
      <c r="AD210" s="23">
        <v>5</v>
      </c>
      <c r="AE210" s="23">
        <v>4</v>
      </c>
      <c r="AF210" s="41">
        <v>3</v>
      </c>
      <c r="AG210" s="23">
        <v>4</v>
      </c>
      <c r="AH210" s="23">
        <v>5</v>
      </c>
      <c r="AI210" s="41">
        <v>6</v>
      </c>
      <c r="AJ210" s="23">
        <v>5</v>
      </c>
      <c r="AK210" s="23">
        <v>5</v>
      </c>
      <c r="AL210" s="41">
        <v>5</v>
      </c>
      <c r="AM210" s="23">
        <v>6</v>
      </c>
      <c r="AN210" s="23">
        <v>6</v>
      </c>
      <c r="AO210" s="41">
        <v>6</v>
      </c>
    </row>
    <row r="211" spans="1:41" x14ac:dyDescent="0.15">
      <c r="A211" s="23" t="s">
        <v>0</v>
      </c>
      <c r="B211" s="23" t="s">
        <v>1</v>
      </c>
      <c r="C211" s="23" t="s">
        <v>2</v>
      </c>
      <c r="D211" s="23" t="s">
        <v>18</v>
      </c>
      <c r="E211" s="23">
        <v>40</v>
      </c>
      <c r="F211" s="40">
        <v>2</v>
      </c>
      <c r="G211" s="23">
        <v>1</v>
      </c>
      <c r="H211" s="41">
        <v>2</v>
      </c>
      <c r="I211" s="23">
        <v>4</v>
      </c>
      <c r="J211" s="23">
        <v>4</v>
      </c>
      <c r="K211" s="41">
        <v>3</v>
      </c>
      <c r="L211" s="23">
        <v>4</v>
      </c>
      <c r="M211" s="23">
        <v>4</v>
      </c>
      <c r="N211" s="41">
        <v>5</v>
      </c>
      <c r="O211" s="23">
        <v>4</v>
      </c>
      <c r="P211" s="23">
        <v>6</v>
      </c>
      <c r="Q211" s="41">
        <v>6</v>
      </c>
      <c r="R211" s="23">
        <v>6</v>
      </c>
      <c r="S211" s="23">
        <v>6</v>
      </c>
      <c r="T211" s="41">
        <v>6</v>
      </c>
      <c r="U211" s="23">
        <v>7</v>
      </c>
      <c r="V211" s="23">
        <v>6</v>
      </c>
      <c r="W211" s="23">
        <v>4</v>
      </c>
      <c r="X211" s="42">
        <v>1</v>
      </c>
      <c r="Y211" s="23">
        <v>1</v>
      </c>
      <c r="Z211" s="41">
        <v>1</v>
      </c>
      <c r="AA211" s="23">
        <v>5</v>
      </c>
      <c r="AB211" s="23">
        <v>5</v>
      </c>
      <c r="AC211" s="41">
        <v>5</v>
      </c>
      <c r="AD211" s="23">
        <v>4</v>
      </c>
      <c r="AE211" s="23">
        <v>4</v>
      </c>
      <c r="AF211" s="41">
        <v>5</v>
      </c>
      <c r="AG211" s="23">
        <v>5</v>
      </c>
      <c r="AH211" s="23">
        <v>5</v>
      </c>
      <c r="AI211" s="41">
        <v>6</v>
      </c>
      <c r="AJ211" s="23">
        <v>7</v>
      </c>
      <c r="AK211" s="23">
        <v>6</v>
      </c>
      <c r="AL211" s="41">
        <v>6</v>
      </c>
      <c r="AM211" s="23">
        <v>7</v>
      </c>
      <c r="AN211" s="23">
        <v>6</v>
      </c>
      <c r="AO211" s="41">
        <v>4</v>
      </c>
    </row>
    <row r="212" spans="1:41" x14ac:dyDescent="0.15">
      <c r="A212" s="23" t="s">
        <v>13</v>
      </c>
      <c r="B212" s="23" t="s">
        <v>6</v>
      </c>
      <c r="C212" s="23" t="s">
        <v>14</v>
      </c>
      <c r="D212" s="23" t="s">
        <v>3</v>
      </c>
      <c r="E212" s="23" t="s">
        <v>184</v>
      </c>
      <c r="F212" s="40">
        <v>3</v>
      </c>
      <c r="G212" s="23">
        <v>1</v>
      </c>
      <c r="H212" s="41">
        <v>4</v>
      </c>
      <c r="I212" s="23">
        <v>6</v>
      </c>
      <c r="J212" s="23">
        <v>1</v>
      </c>
      <c r="K212" s="41">
        <v>5</v>
      </c>
      <c r="L212" s="23">
        <v>4</v>
      </c>
      <c r="M212" s="23">
        <v>5</v>
      </c>
      <c r="N212" s="41">
        <v>1</v>
      </c>
      <c r="O212" s="23">
        <v>1</v>
      </c>
      <c r="P212" s="23">
        <v>5</v>
      </c>
      <c r="Q212" s="41">
        <v>5</v>
      </c>
      <c r="R212" s="23">
        <v>2</v>
      </c>
      <c r="S212" s="23">
        <v>1</v>
      </c>
      <c r="T212" s="41">
        <v>1</v>
      </c>
      <c r="U212" s="23">
        <v>5</v>
      </c>
      <c r="V212" s="23">
        <v>2</v>
      </c>
      <c r="W212" s="23">
        <v>1</v>
      </c>
      <c r="X212" s="42">
        <v>4</v>
      </c>
      <c r="Y212" s="23">
        <v>3</v>
      </c>
      <c r="Z212" s="41">
        <v>2</v>
      </c>
      <c r="AA212" s="23">
        <v>6</v>
      </c>
      <c r="AB212" s="23">
        <v>1</v>
      </c>
      <c r="AC212" s="41">
        <v>1</v>
      </c>
      <c r="AD212" s="23">
        <v>3</v>
      </c>
      <c r="AE212" s="23">
        <v>5</v>
      </c>
      <c r="AF212" s="41">
        <v>1</v>
      </c>
      <c r="AG212" s="23">
        <v>1</v>
      </c>
      <c r="AH212" s="23">
        <v>6</v>
      </c>
      <c r="AI212" s="41">
        <v>3</v>
      </c>
      <c r="AJ212" s="23">
        <v>1</v>
      </c>
      <c r="AK212" s="23">
        <v>1</v>
      </c>
      <c r="AL212" s="41">
        <v>1</v>
      </c>
      <c r="AM212" s="23">
        <v>6</v>
      </c>
      <c r="AN212" s="23">
        <v>4</v>
      </c>
      <c r="AO212" s="41">
        <v>3</v>
      </c>
    </row>
    <row r="213" spans="1:41" x14ac:dyDescent="0.15">
      <c r="A213" s="23" t="s">
        <v>0</v>
      </c>
      <c r="B213" s="23" t="s">
        <v>1</v>
      </c>
      <c r="C213" s="23" t="s">
        <v>2</v>
      </c>
      <c r="D213" s="23" t="s">
        <v>3</v>
      </c>
      <c r="E213" s="23">
        <v>800</v>
      </c>
      <c r="F213" s="40">
        <v>2</v>
      </c>
      <c r="G213" s="23">
        <v>2</v>
      </c>
      <c r="H213" s="41">
        <v>5</v>
      </c>
      <c r="I213" s="23">
        <v>5</v>
      </c>
      <c r="J213" s="23">
        <v>1</v>
      </c>
      <c r="K213" s="41">
        <v>1</v>
      </c>
      <c r="L213" s="23">
        <v>2</v>
      </c>
      <c r="M213" s="23">
        <v>4</v>
      </c>
      <c r="N213" s="41">
        <v>4</v>
      </c>
      <c r="O213" s="23">
        <v>1</v>
      </c>
      <c r="P213" s="23">
        <v>6</v>
      </c>
      <c r="Q213" s="41">
        <v>4</v>
      </c>
      <c r="R213" s="23">
        <v>4</v>
      </c>
      <c r="S213" s="23">
        <v>5</v>
      </c>
      <c r="T213" s="41">
        <v>2</v>
      </c>
      <c r="U213" s="23">
        <v>6</v>
      </c>
      <c r="V213" s="23">
        <v>6</v>
      </c>
      <c r="W213" s="23">
        <v>5</v>
      </c>
      <c r="X213" s="42">
        <v>4</v>
      </c>
      <c r="Y213" s="23">
        <v>4</v>
      </c>
      <c r="Z213" s="41">
        <v>6</v>
      </c>
      <c r="AA213" s="23">
        <v>7</v>
      </c>
      <c r="AB213" s="23">
        <v>1</v>
      </c>
      <c r="AC213" s="41">
        <v>2</v>
      </c>
      <c r="AD213" s="23">
        <v>2</v>
      </c>
      <c r="AE213" s="23">
        <v>5</v>
      </c>
      <c r="AF213" s="41">
        <v>4</v>
      </c>
      <c r="AG213" s="23">
        <v>1</v>
      </c>
      <c r="AH213" s="23">
        <v>6</v>
      </c>
      <c r="AI213" s="41">
        <v>5</v>
      </c>
      <c r="AJ213" s="23">
        <v>3</v>
      </c>
      <c r="AK213" s="23">
        <v>4</v>
      </c>
      <c r="AL213" s="41">
        <v>3</v>
      </c>
      <c r="AM213" s="23">
        <v>6</v>
      </c>
      <c r="AN213" s="23">
        <v>5</v>
      </c>
      <c r="AO213" s="41">
        <v>5</v>
      </c>
    </row>
    <row r="214" spans="1:41" x14ac:dyDescent="0.15">
      <c r="A214" s="23" t="s">
        <v>9</v>
      </c>
      <c r="B214" s="23" t="s">
        <v>1</v>
      </c>
      <c r="C214" s="23" t="s">
        <v>2</v>
      </c>
      <c r="D214" s="23" t="s">
        <v>3</v>
      </c>
      <c r="E214" s="23" t="s">
        <v>199</v>
      </c>
      <c r="F214" s="40">
        <v>1</v>
      </c>
      <c r="G214" s="23">
        <v>1</v>
      </c>
      <c r="H214" s="41">
        <v>1</v>
      </c>
      <c r="I214" s="23">
        <v>7</v>
      </c>
      <c r="J214" s="23">
        <v>1</v>
      </c>
      <c r="K214" s="41">
        <v>1</v>
      </c>
      <c r="L214" s="23">
        <v>1</v>
      </c>
      <c r="M214" s="23">
        <v>1</v>
      </c>
      <c r="N214" s="41">
        <v>1</v>
      </c>
      <c r="O214" s="23">
        <v>1</v>
      </c>
      <c r="P214" s="23">
        <v>5</v>
      </c>
      <c r="Q214" s="41">
        <v>5</v>
      </c>
      <c r="R214" s="23">
        <v>7</v>
      </c>
      <c r="S214" s="23">
        <v>1</v>
      </c>
      <c r="T214" s="41">
        <v>3</v>
      </c>
      <c r="U214" s="23">
        <v>7</v>
      </c>
      <c r="V214" s="23">
        <v>6</v>
      </c>
      <c r="W214" s="23">
        <v>5</v>
      </c>
      <c r="X214" s="42">
        <v>1</v>
      </c>
      <c r="Y214" s="23">
        <v>1</v>
      </c>
      <c r="Z214" s="41">
        <v>1</v>
      </c>
      <c r="AA214" s="23">
        <v>7</v>
      </c>
      <c r="AB214" s="23">
        <v>1</v>
      </c>
      <c r="AC214" s="41">
        <v>1</v>
      </c>
      <c r="AD214" s="23">
        <v>1</v>
      </c>
      <c r="AE214" s="23">
        <v>1</v>
      </c>
      <c r="AF214" s="41">
        <v>1</v>
      </c>
      <c r="AG214" s="23">
        <v>1</v>
      </c>
      <c r="AH214" s="23">
        <v>2</v>
      </c>
      <c r="AI214" s="41">
        <v>1</v>
      </c>
      <c r="AJ214" s="23">
        <v>1</v>
      </c>
      <c r="AK214" s="23">
        <v>2</v>
      </c>
      <c r="AL214" s="41">
        <v>1</v>
      </c>
      <c r="AM214" s="23">
        <v>4</v>
      </c>
      <c r="AN214" s="23">
        <v>5</v>
      </c>
      <c r="AO214" s="41">
        <v>3</v>
      </c>
    </row>
    <row r="215" spans="1:41" x14ac:dyDescent="0.15">
      <c r="A215" s="23" t="s">
        <v>11</v>
      </c>
      <c r="B215" s="23" t="s">
        <v>6</v>
      </c>
      <c r="C215" s="23" t="s">
        <v>8</v>
      </c>
      <c r="D215" s="23" t="s">
        <v>3</v>
      </c>
      <c r="E215" s="23" t="s">
        <v>47</v>
      </c>
      <c r="F215" s="40">
        <v>3</v>
      </c>
      <c r="G215" s="23">
        <v>3</v>
      </c>
      <c r="H215" s="41">
        <v>5</v>
      </c>
      <c r="I215" s="23">
        <v>1</v>
      </c>
      <c r="J215" s="23">
        <v>1</v>
      </c>
      <c r="K215" s="41">
        <v>1</v>
      </c>
      <c r="L215" s="23">
        <v>4</v>
      </c>
      <c r="M215" s="23">
        <v>5</v>
      </c>
      <c r="N215" s="41">
        <v>1</v>
      </c>
      <c r="O215" s="23">
        <v>1</v>
      </c>
      <c r="P215" s="23">
        <v>2</v>
      </c>
      <c r="Q215" s="41">
        <v>7</v>
      </c>
      <c r="R215" s="23">
        <v>3</v>
      </c>
      <c r="S215" s="23">
        <v>7</v>
      </c>
      <c r="T215" s="41">
        <v>4</v>
      </c>
      <c r="U215" s="23">
        <v>6</v>
      </c>
      <c r="V215" s="23">
        <v>5</v>
      </c>
      <c r="W215" s="23">
        <v>6</v>
      </c>
      <c r="X215" s="42">
        <v>1</v>
      </c>
      <c r="Y215" s="23">
        <v>1</v>
      </c>
      <c r="Z215" s="41">
        <v>1</v>
      </c>
      <c r="AA215" s="23">
        <v>2</v>
      </c>
      <c r="AB215" s="23">
        <v>1</v>
      </c>
      <c r="AC215" s="41">
        <v>2</v>
      </c>
      <c r="AD215" s="23">
        <v>3</v>
      </c>
      <c r="AE215" s="23">
        <v>6</v>
      </c>
      <c r="AF215" s="41">
        <v>1</v>
      </c>
      <c r="AG215" s="23">
        <v>1</v>
      </c>
      <c r="AH215" s="23">
        <v>1</v>
      </c>
      <c r="AI215" s="41">
        <v>3</v>
      </c>
      <c r="AJ215" s="23">
        <v>6</v>
      </c>
      <c r="AK215" s="23">
        <v>6</v>
      </c>
      <c r="AL215" s="41">
        <v>7</v>
      </c>
      <c r="AM215" s="23">
        <v>5</v>
      </c>
      <c r="AN215" s="23">
        <v>7</v>
      </c>
      <c r="AO215" s="41">
        <v>6</v>
      </c>
    </row>
    <row r="216" spans="1:41" x14ac:dyDescent="0.15">
      <c r="A216" s="23" t="s">
        <v>5</v>
      </c>
      <c r="B216" s="23" t="s">
        <v>6</v>
      </c>
      <c r="C216" s="23" t="s">
        <v>8</v>
      </c>
      <c r="D216" s="23" t="s">
        <v>3</v>
      </c>
      <c r="E216" s="23">
        <v>398</v>
      </c>
      <c r="F216" s="40">
        <v>1</v>
      </c>
      <c r="G216" s="23">
        <v>1</v>
      </c>
      <c r="H216" s="41">
        <v>1</v>
      </c>
      <c r="I216" s="23">
        <v>5</v>
      </c>
      <c r="J216" s="23">
        <v>1</v>
      </c>
      <c r="K216" s="41">
        <v>4</v>
      </c>
      <c r="L216" s="23">
        <v>4</v>
      </c>
      <c r="M216" s="23">
        <v>6</v>
      </c>
      <c r="N216" s="41">
        <v>5</v>
      </c>
      <c r="O216" s="23">
        <v>2</v>
      </c>
      <c r="P216" s="23">
        <v>4</v>
      </c>
      <c r="Q216" s="41">
        <v>6</v>
      </c>
      <c r="R216" s="23">
        <v>7</v>
      </c>
      <c r="S216" s="23">
        <v>7</v>
      </c>
      <c r="T216" s="41">
        <v>6</v>
      </c>
      <c r="U216" s="23">
        <v>7</v>
      </c>
      <c r="V216" s="23">
        <v>7</v>
      </c>
      <c r="W216" s="23">
        <v>6</v>
      </c>
      <c r="X216" s="42">
        <v>2</v>
      </c>
      <c r="Y216" s="23">
        <v>1</v>
      </c>
      <c r="Z216" s="41">
        <v>1</v>
      </c>
      <c r="AA216" s="23">
        <v>7</v>
      </c>
      <c r="AB216" s="23">
        <v>1</v>
      </c>
      <c r="AC216" s="41">
        <v>3</v>
      </c>
      <c r="AD216" s="23">
        <v>2</v>
      </c>
      <c r="AE216" s="23">
        <v>3</v>
      </c>
      <c r="AF216" s="41">
        <v>3</v>
      </c>
      <c r="AG216" s="23">
        <v>1</v>
      </c>
      <c r="AH216" s="23">
        <v>4</v>
      </c>
      <c r="AI216" s="41">
        <v>5</v>
      </c>
      <c r="AJ216" s="23">
        <v>3</v>
      </c>
      <c r="AK216" s="23">
        <v>4</v>
      </c>
      <c r="AL216" s="41">
        <v>5</v>
      </c>
      <c r="AM216" s="23">
        <v>5</v>
      </c>
      <c r="AN216" s="23">
        <v>5</v>
      </c>
      <c r="AO216" s="41">
        <v>6</v>
      </c>
    </row>
    <row r="217" spans="1:41" x14ac:dyDescent="0.15">
      <c r="A217" s="23" t="s">
        <v>0</v>
      </c>
      <c r="B217" s="23" t="s">
        <v>6</v>
      </c>
      <c r="C217" s="23" t="s">
        <v>2</v>
      </c>
      <c r="D217" s="23" t="s">
        <v>18</v>
      </c>
      <c r="E217" s="23"/>
      <c r="F217" s="40">
        <v>1</v>
      </c>
      <c r="G217" s="23">
        <v>1</v>
      </c>
      <c r="H217" s="41">
        <v>3</v>
      </c>
      <c r="I217" s="23">
        <v>4</v>
      </c>
      <c r="J217" s="23">
        <v>1</v>
      </c>
      <c r="K217" s="41">
        <v>4</v>
      </c>
      <c r="L217" s="23">
        <v>5</v>
      </c>
      <c r="M217" s="23">
        <v>7</v>
      </c>
      <c r="N217" s="41">
        <v>2</v>
      </c>
      <c r="O217" s="23">
        <v>1</v>
      </c>
      <c r="P217" s="23">
        <v>2</v>
      </c>
      <c r="Q217" s="41">
        <v>5</v>
      </c>
      <c r="R217" s="23">
        <v>6</v>
      </c>
      <c r="S217" s="23">
        <v>5</v>
      </c>
      <c r="T217" s="41">
        <v>6</v>
      </c>
      <c r="U217" s="23">
        <v>5</v>
      </c>
      <c r="V217" s="23">
        <v>7</v>
      </c>
      <c r="W217" s="23">
        <v>7</v>
      </c>
      <c r="X217" s="42">
        <v>1</v>
      </c>
      <c r="Y217" s="23">
        <v>2</v>
      </c>
      <c r="Z217" s="41">
        <v>1</v>
      </c>
      <c r="AA217" s="23">
        <v>4</v>
      </c>
      <c r="AB217" s="23">
        <v>1</v>
      </c>
      <c r="AC217" s="41">
        <v>5</v>
      </c>
      <c r="AD217" s="23">
        <v>4</v>
      </c>
      <c r="AE217" s="23">
        <v>4</v>
      </c>
      <c r="AF217" s="41">
        <v>1</v>
      </c>
      <c r="AG217" s="23">
        <v>2</v>
      </c>
      <c r="AH217" s="23">
        <v>5</v>
      </c>
      <c r="AI217" s="41">
        <v>4</v>
      </c>
      <c r="AJ217" s="23">
        <v>3</v>
      </c>
      <c r="AK217" s="23">
        <v>3</v>
      </c>
      <c r="AL217" s="41">
        <v>3</v>
      </c>
      <c r="AM217" s="23">
        <v>4</v>
      </c>
      <c r="AN217" s="23">
        <v>5</v>
      </c>
      <c r="AO217" s="41">
        <v>6</v>
      </c>
    </row>
    <row r="218" spans="1:41" x14ac:dyDescent="0.15">
      <c r="A218" s="23" t="s">
        <v>9</v>
      </c>
      <c r="B218" s="23" t="s">
        <v>1</v>
      </c>
      <c r="C218" s="23" t="s">
        <v>2</v>
      </c>
      <c r="D218" s="23" t="s">
        <v>12</v>
      </c>
      <c r="E218" s="23" t="s">
        <v>174</v>
      </c>
      <c r="F218" s="40">
        <v>4</v>
      </c>
      <c r="G218" s="23">
        <v>5</v>
      </c>
      <c r="H218" s="41">
        <v>1</v>
      </c>
      <c r="I218" s="23">
        <v>1</v>
      </c>
      <c r="J218" s="23">
        <v>1</v>
      </c>
      <c r="K218" s="41">
        <v>4</v>
      </c>
      <c r="L218" s="23">
        <v>4</v>
      </c>
      <c r="M218" s="23">
        <v>7</v>
      </c>
      <c r="N218" s="41">
        <v>6</v>
      </c>
      <c r="O218" s="23">
        <v>1</v>
      </c>
      <c r="P218" s="23">
        <v>4</v>
      </c>
      <c r="Q218" s="41">
        <v>7</v>
      </c>
      <c r="R218" s="23">
        <v>7</v>
      </c>
      <c r="S218" s="23">
        <v>7</v>
      </c>
      <c r="T218" s="41">
        <v>5</v>
      </c>
      <c r="U218" s="23">
        <v>6</v>
      </c>
      <c r="V218" s="23">
        <v>7</v>
      </c>
      <c r="W218" s="23">
        <v>7</v>
      </c>
      <c r="X218" s="42">
        <v>4</v>
      </c>
      <c r="Y218" s="23">
        <v>4</v>
      </c>
      <c r="Z218" s="41">
        <v>7</v>
      </c>
      <c r="AA218" s="23">
        <v>4</v>
      </c>
      <c r="AB218" s="23">
        <v>1</v>
      </c>
      <c r="AC218" s="41">
        <v>1</v>
      </c>
      <c r="AD218" s="23">
        <v>4</v>
      </c>
      <c r="AE218" s="23">
        <v>4</v>
      </c>
      <c r="AF218" s="41">
        <v>4</v>
      </c>
      <c r="AG218" s="23">
        <v>1</v>
      </c>
      <c r="AH218" s="23">
        <v>2</v>
      </c>
      <c r="AI218" s="41">
        <v>4</v>
      </c>
      <c r="AJ218" s="23">
        <v>4</v>
      </c>
      <c r="AK218" s="23">
        <v>4</v>
      </c>
      <c r="AL218" s="41">
        <v>1</v>
      </c>
      <c r="AM218" s="23">
        <v>4</v>
      </c>
      <c r="AN218" s="23">
        <v>2</v>
      </c>
      <c r="AO218" s="41">
        <v>4</v>
      </c>
    </row>
    <row r="219" spans="1:41" x14ac:dyDescent="0.15">
      <c r="A219" s="23" t="s">
        <v>5</v>
      </c>
      <c r="B219" s="23" t="s">
        <v>1</v>
      </c>
      <c r="C219" s="23" t="s">
        <v>2</v>
      </c>
      <c r="D219" s="23" t="s">
        <v>3</v>
      </c>
      <c r="E219" s="23">
        <v>250</v>
      </c>
      <c r="F219" s="40">
        <v>2</v>
      </c>
      <c r="G219" s="23">
        <v>2</v>
      </c>
      <c r="H219" s="41">
        <v>2</v>
      </c>
      <c r="I219" s="23">
        <v>5</v>
      </c>
      <c r="J219" s="23">
        <v>2</v>
      </c>
      <c r="K219" s="41">
        <v>2</v>
      </c>
      <c r="L219" s="23">
        <v>2</v>
      </c>
      <c r="M219" s="23">
        <v>2</v>
      </c>
      <c r="N219" s="41">
        <v>2</v>
      </c>
      <c r="O219" s="23">
        <v>2</v>
      </c>
      <c r="P219" s="23">
        <v>6</v>
      </c>
      <c r="Q219" s="41">
        <v>3</v>
      </c>
      <c r="R219" s="23">
        <v>6</v>
      </c>
      <c r="S219" s="23">
        <v>4</v>
      </c>
      <c r="T219" s="41">
        <v>5</v>
      </c>
      <c r="U219" s="23">
        <v>4</v>
      </c>
      <c r="V219" s="23">
        <v>6</v>
      </c>
      <c r="W219" s="23">
        <v>5</v>
      </c>
      <c r="X219" s="42">
        <v>2</v>
      </c>
      <c r="Y219" s="23">
        <v>2</v>
      </c>
      <c r="Z219" s="41">
        <v>2</v>
      </c>
      <c r="AA219" s="23">
        <v>6</v>
      </c>
      <c r="AB219" s="23">
        <v>2</v>
      </c>
      <c r="AC219" s="41">
        <v>2</v>
      </c>
      <c r="AD219" s="23">
        <v>2</v>
      </c>
      <c r="AE219" s="23">
        <v>2</v>
      </c>
      <c r="AF219" s="41">
        <v>2</v>
      </c>
      <c r="AG219" s="23">
        <v>2</v>
      </c>
      <c r="AH219" s="23">
        <v>5</v>
      </c>
      <c r="AI219" s="41">
        <v>6</v>
      </c>
      <c r="AJ219" s="23">
        <v>5</v>
      </c>
      <c r="AK219" s="23">
        <v>5</v>
      </c>
      <c r="AL219" s="41">
        <v>6</v>
      </c>
      <c r="AM219" s="23">
        <v>4</v>
      </c>
      <c r="AN219" s="23">
        <v>5</v>
      </c>
      <c r="AO219" s="41">
        <v>6</v>
      </c>
    </row>
    <row r="220" spans="1:41" x14ac:dyDescent="0.15">
      <c r="A220" s="23" t="s">
        <v>0</v>
      </c>
      <c r="B220" s="23" t="s">
        <v>1</v>
      </c>
      <c r="C220" s="23" t="s">
        <v>2</v>
      </c>
      <c r="D220" s="23" t="s">
        <v>3</v>
      </c>
      <c r="E220" s="23">
        <v>132</v>
      </c>
      <c r="F220" s="40">
        <v>1</v>
      </c>
      <c r="G220" s="23">
        <v>1</v>
      </c>
      <c r="H220" s="41">
        <v>1</v>
      </c>
      <c r="I220" s="23">
        <v>1</v>
      </c>
      <c r="J220" s="23">
        <v>1</v>
      </c>
      <c r="K220" s="41">
        <v>1</v>
      </c>
      <c r="L220" s="23">
        <v>1</v>
      </c>
      <c r="M220" s="23">
        <v>1</v>
      </c>
      <c r="N220" s="41">
        <v>1</v>
      </c>
      <c r="O220" s="23">
        <v>1</v>
      </c>
      <c r="P220" s="23">
        <v>1</v>
      </c>
      <c r="Q220" s="41">
        <v>1</v>
      </c>
      <c r="R220" s="23">
        <v>5</v>
      </c>
      <c r="S220" s="23">
        <v>5</v>
      </c>
      <c r="T220" s="41">
        <v>5</v>
      </c>
      <c r="U220" s="23">
        <v>7</v>
      </c>
      <c r="V220" s="23">
        <v>5</v>
      </c>
      <c r="W220" s="23">
        <v>5</v>
      </c>
      <c r="X220" s="42">
        <v>1</v>
      </c>
      <c r="Y220" s="23">
        <v>1</v>
      </c>
      <c r="Z220" s="41">
        <v>1</v>
      </c>
      <c r="AA220" s="23">
        <v>1</v>
      </c>
      <c r="AB220" s="23">
        <v>1</v>
      </c>
      <c r="AC220" s="41">
        <v>1</v>
      </c>
      <c r="AD220" s="23">
        <v>1</v>
      </c>
      <c r="AE220" s="23">
        <v>1</v>
      </c>
      <c r="AF220" s="41">
        <v>1</v>
      </c>
      <c r="AG220" s="23">
        <v>1</v>
      </c>
      <c r="AH220" s="23">
        <v>1</v>
      </c>
      <c r="AI220" s="41">
        <v>1</v>
      </c>
      <c r="AJ220" s="23">
        <v>1</v>
      </c>
      <c r="AK220" s="23">
        <v>5</v>
      </c>
      <c r="AL220" s="41">
        <v>4</v>
      </c>
      <c r="AM220" s="23">
        <v>1</v>
      </c>
      <c r="AN220" s="23">
        <v>1</v>
      </c>
      <c r="AO220" s="41">
        <v>1</v>
      </c>
    </row>
    <row r="221" spans="1:41" x14ac:dyDescent="0.15">
      <c r="A221" s="23" t="s">
        <v>5</v>
      </c>
      <c r="B221" s="23" t="s">
        <v>1</v>
      </c>
      <c r="C221" s="23" t="s">
        <v>2</v>
      </c>
      <c r="D221" s="23" t="s">
        <v>3</v>
      </c>
      <c r="E221" s="23" t="s">
        <v>200</v>
      </c>
      <c r="F221" s="40">
        <v>1</v>
      </c>
      <c r="G221" s="23">
        <v>1</v>
      </c>
      <c r="H221" s="41">
        <v>1</v>
      </c>
      <c r="I221" s="23">
        <v>5</v>
      </c>
      <c r="J221" s="23">
        <v>1</v>
      </c>
      <c r="K221" s="41">
        <v>2</v>
      </c>
      <c r="L221" s="23">
        <v>4</v>
      </c>
      <c r="M221" s="23">
        <v>5</v>
      </c>
      <c r="N221" s="41">
        <v>6</v>
      </c>
      <c r="O221" s="23">
        <v>1</v>
      </c>
      <c r="P221" s="23">
        <v>6</v>
      </c>
      <c r="Q221" s="41">
        <v>5</v>
      </c>
      <c r="R221" s="23">
        <v>7</v>
      </c>
      <c r="S221" s="23">
        <v>6</v>
      </c>
      <c r="T221" s="41">
        <v>7</v>
      </c>
      <c r="U221" s="23">
        <v>6</v>
      </c>
      <c r="V221" s="23">
        <v>7</v>
      </c>
      <c r="W221" s="23">
        <v>6</v>
      </c>
      <c r="X221" s="42">
        <v>1</v>
      </c>
      <c r="Y221" s="23">
        <v>1</v>
      </c>
      <c r="Z221" s="41">
        <v>1</v>
      </c>
      <c r="AA221" s="23">
        <v>6</v>
      </c>
      <c r="AB221" s="23">
        <v>1</v>
      </c>
      <c r="AC221" s="41">
        <v>1</v>
      </c>
      <c r="AD221" s="23">
        <v>5</v>
      </c>
      <c r="AE221" s="23">
        <v>6</v>
      </c>
      <c r="AF221" s="41">
        <v>6</v>
      </c>
      <c r="AG221" s="23">
        <v>1</v>
      </c>
      <c r="AH221" s="23">
        <v>6</v>
      </c>
      <c r="AI221" s="41">
        <v>6</v>
      </c>
      <c r="AJ221" s="23">
        <v>6</v>
      </c>
      <c r="AK221" s="23">
        <v>5</v>
      </c>
      <c r="AL221" s="41">
        <v>5</v>
      </c>
      <c r="AM221" s="23">
        <v>6</v>
      </c>
      <c r="AN221" s="23">
        <v>7</v>
      </c>
      <c r="AO221" s="41">
        <v>6</v>
      </c>
    </row>
    <row r="222" spans="1:41" x14ac:dyDescent="0.15">
      <c r="A222" s="23" t="s">
        <v>0</v>
      </c>
      <c r="B222" s="23" t="s">
        <v>6</v>
      </c>
      <c r="C222" s="23" t="s">
        <v>8</v>
      </c>
      <c r="D222" s="23" t="s">
        <v>3</v>
      </c>
      <c r="E222" s="23" t="s">
        <v>176</v>
      </c>
      <c r="F222" s="40">
        <v>1</v>
      </c>
      <c r="G222" s="23">
        <v>1</v>
      </c>
      <c r="H222" s="41">
        <v>1</v>
      </c>
      <c r="I222" s="23">
        <v>1</v>
      </c>
      <c r="J222" s="23">
        <v>1</v>
      </c>
      <c r="K222" s="41">
        <v>1</v>
      </c>
      <c r="L222" s="23">
        <v>1</v>
      </c>
      <c r="M222" s="23">
        <v>1</v>
      </c>
      <c r="N222" s="41">
        <v>1</v>
      </c>
      <c r="O222" s="23">
        <v>1</v>
      </c>
      <c r="P222" s="23">
        <v>1</v>
      </c>
      <c r="Q222" s="41">
        <v>1</v>
      </c>
      <c r="R222" s="23">
        <v>1</v>
      </c>
      <c r="S222" s="23">
        <v>1</v>
      </c>
      <c r="T222" s="41">
        <v>1</v>
      </c>
      <c r="U222" s="23">
        <v>7</v>
      </c>
      <c r="V222" s="23">
        <v>4</v>
      </c>
      <c r="W222" s="23">
        <v>1</v>
      </c>
      <c r="X222" s="42">
        <v>1</v>
      </c>
      <c r="Y222" s="23">
        <v>1</v>
      </c>
      <c r="Z222" s="41">
        <v>1</v>
      </c>
      <c r="AA222" s="23">
        <v>1</v>
      </c>
      <c r="AB222" s="23">
        <v>1</v>
      </c>
      <c r="AC222" s="41">
        <v>1</v>
      </c>
      <c r="AD222" s="23">
        <v>1</v>
      </c>
      <c r="AE222" s="23">
        <v>1</v>
      </c>
      <c r="AF222" s="41">
        <v>1</v>
      </c>
      <c r="AG222" s="23">
        <v>1</v>
      </c>
      <c r="AH222" s="23">
        <v>1</v>
      </c>
      <c r="AI222" s="41">
        <v>1</v>
      </c>
      <c r="AJ222" s="23">
        <v>1</v>
      </c>
      <c r="AK222" s="23">
        <v>1</v>
      </c>
      <c r="AL222" s="41">
        <v>1</v>
      </c>
      <c r="AM222" s="23">
        <v>7</v>
      </c>
      <c r="AN222" s="23">
        <v>1</v>
      </c>
      <c r="AO222" s="41">
        <v>1</v>
      </c>
    </row>
    <row r="223" spans="1:41" x14ac:dyDescent="0.15">
      <c r="A223" s="23" t="s">
        <v>11</v>
      </c>
      <c r="B223" s="23" t="s">
        <v>1</v>
      </c>
      <c r="C223" s="23" t="s">
        <v>8</v>
      </c>
      <c r="D223" s="23" t="s">
        <v>12</v>
      </c>
      <c r="E223" s="23"/>
      <c r="F223" s="40">
        <v>7</v>
      </c>
      <c r="G223" s="23">
        <v>1</v>
      </c>
      <c r="H223" s="41">
        <v>3</v>
      </c>
      <c r="I223" s="23">
        <v>7</v>
      </c>
      <c r="J223" s="23">
        <v>1</v>
      </c>
      <c r="K223" s="41">
        <v>3</v>
      </c>
      <c r="L223" s="23">
        <v>3</v>
      </c>
      <c r="M223" s="23">
        <v>1</v>
      </c>
      <c r="N223" s="41">
        <v>1</v>
      </c>
      <c r="O223" s="23">
        <v>1</v>
      </c>
      <c r="P223" s="23">
        <v>3</v>
      </c>
      <c r="Q223" s="41">
        <v>3</v>
      </c>
      <c r="R223" s="23">
        <v>1</v>
      </c>
      <c r="S223" s="23">
        <v>2</v>
      </c>
      <c r="T223" s="41">
        <v>2</v>
      </c>
      <c r="U223" s="23">
        <v>2</v>
      </c>
      <c r="V223" s="23">
        <v>3</v>
      </c>
      <c r="W223" s="23">
        <v>1</v>
      </c>
      <c r="X223" s="42">
        <v>6</v>
      </c>
      <c r="Y223" s="23">
        <v>2</v>
      </c>
      <c r="Z223" s="41">
        <v>3</v>
      </c>
      <c r="AA223" s="23">
        <v>7</v>
      </c>
      <c r="AB223" s="23">
        <v>1</v>
      </c>
      <c r="AC223" s="41">
        <v>3</v>
      </c>
      <c r="AD223" s="23">
        <v>6</v>
      </c>
      <c r="AE223" s="23">
        <v>1</v>
      </c>
      <c r="AF223" s="41">
        <v>3</v>
      </c>
      <c r="AG223" s="23">
        <v>1</v>
      </c>
      <c r="AH223" s="23">
        <v>3</v>
      </c>
      <c r="AI223" s="41">
        <v>2</v>
      </c>
      <c r="AJ223" s="23">
        <v>1</v>
      </c>
      <c r="AK223" s="23">
        <v>2</v>
      </c>
      <c r="AL223" s="41">
        <v>1</v>
      </c>
      <c r="AM223" s="23">
        <v>2</v>
      </c>
      <c r="AN223" s="23">
        <v>6</v>
      </c>
      <c r="AO223" s="41">
        <v>1</v>
      </c>
    </row>
    <row r="224" spans="1:41" x14ac:dyDescent="0.15">
      <c r="A224" s="23" t="s">
        <v>11</v>
      </c>
      <c r="B224" s="23" t="s">
        <v>6</v>
      </c>
      <c r="C224" s="23" t="s">
        <v>8</v>
      </c>
      <c r="D224" s="23" t="s">
        <v>12</v>
      </c>
      <c r="E224" s="23">
        <v>150</v>
      </c>
      <c r="F224" s="40">
        <v>1</v>
      </c>
      <c r="G224" s="23">
        <v>3</v>
      </c>
      <c r="H224" s="41">
        <v>1</v>
      </c>
      <c r="I224" s="23">
        <v>3</v>
      </c>
      <c r="J224" s="23">
        <v>1</v>
      </c>
      <c r="K224" s="41">
        <v>1</v>
      </c>
      <c r="L224" s="23">
        <v>3</v>
      </c>
      <c r="M224" s="23">
        <v>4</v>
      </c>
      <c r="N224" s="41">
        <v>4</v>
      </c>
      <c r="O224" s="23">
        <v>1</v>
      </c>
      <c r="P224" s="23">
        <v>5</v>
      </c>
      <c r="Q224" s="41">
        <v>7</v>
      </c>
      <c r="R224" s="23">
        <v>7</v>
      </c>
      <c r="S224" s="23">
        <v>6</v>
      </c>
      <c r="T224" s="41">
        <v>7</v>
      </c>
      <c r="U224" s="23">
        <v>7</v>
      </c>
      <c r="V224" s="23">
        <v>5</v>
      </c>
      <c r="W224" s="23">
        <v>5</v>
      </c>
      <c r="X224" s="42">
        <v>4</v>
      </c>
      <c r="Y224" s="23">
        <v>5</v>
      </c>
      <c r="Z224" s="41">
        <v>5</v>
      </c>
      <c r="AA224" s="23">
        <v>5</v>
      </c>
      <c r="AB224" s="23">
        <v>1</v>
      </c>
      <c r="AC224" s="41">
        <v>1</v>
      </c>
      <c r="AD224" s="23">
        <v>4</v>
      </c>
      <c r="AE224" s="23">
        <v>4</v>
      </c>
      <c r="AF224" s="41">
        <v>4</v>
      </c>
      <c r="AG224" s="23">
        <v>1</v>
      </c>
      <c r="AH224" s="23">
        <v>5</v>
      </c>
      <c r="AI224" s="41">
        <v>6</v>
      </c>
      <c r="AJ224" s="23">
        <v>7</v>
      </c>
      <c r="AK224" s="23">
        <v>6</v>
      </c>
      <c r="AL224" s="41">
        <v>6</v>
      </c>
      <c r="AM224" s="23">
        <v>6</v>
      </c>
      <c r="AN224" s="23">
        <v>5</v>
      </c>
      <c r="AO224" s="41">
        <v>5</v>
      </c>
    </row>
    <row r="225" spans="1:41" x14ac:dyDescent="0.15">
      <c r="A225" s="23" t="s">
        <v>5</v>
      </c>
      <c r="B225" s="23" t="s">
        <v>1</v>
      </c>
      <c r="C225" s="23" t="s">
        <v>8</v>
      </c>
      <c r="D225" s="23" t="s">
        <v>3</v>
      </c>
      <c r="E225" s="23" t="s">
        <v>181</v>
      </c>
      <c r="F225" s="40">
        <v>1</v>
      </c>
      <c r="G225" s="23">
        <v>2</v>
      </c>
      <c r="H225" s="41">
        <v>1</v>
      </c>
      <c r="I225" s="23">
        <v>1</v>
      </c>
      <c r="J225" s="23">
        <v>1</v>
      </c>
      <c r="K225" s="41">
        <v>1</v>
      </c>
      <c r="L225" s="23">
        <v>1</v>
      </c>
      <c r="M225" s="23">
        <v>3</v>
      </c>
      <c r="N225" s="41">
        <v>1</v>
      </c>
      <c r="O225" s="23">
        <v>1</v>
      </c>
      <c r="P225" s="23">
        <v>1</v>
      </c>
      <c r="Q225" s="41">
        <v>1</v>
      </c>
      <c r="R225" s="23">
        <v>3</v>
      </c>
      <c r="S225" s="23">
        <v>3</v>
      </c>
      <c r="T225" s="41">
        <v>1</v>
      </c>
      <c r="U225" s="23">
        <v>4</v>
      </c>
      <c r="V225" s="23">
        <v>4</v>
      </c>
      <c r="W225" s="23">
        <v>3</v>
      </c>
      <c r="X225" s="42">
        <v>1</v>
      </c>
      <c r="Y225" s="23">
        <v>1</v>
      </c>
      <c r="Z225" s="41">
        <v>1</v>
      </c>
      <c r="AA225" s="23">
        <v>1</v>
      </c>
      <c r="AB225" s="23">
        <v>1</v>
      </c>
      <c r="AC225" s="41">
        <v>1</v>
      </c>
      <c r="AD225" s="23">
        <v>1</v>
      </c>
      <c r="AE225" s="23">
        <v>1</v>
      </c>
      <c r="AF225" s="41">
        <v>1</v>
      </c>
      <c r="AG225" s="23">
        <v>1</v>
      </c>
      <c r="AH225" s="23">
        <v>1</v>
      </c>
      <c r="AI225" s="41">
        <v>1</v>
      </c>
      <c r="AJ225" s="23">
        <v>1</v>
      </c>
      <c r="AK225" s="23">
        <v>1</v>
      </c>
      <c r="AL225" s="41">
        <v>1</v>
      </c>
      <c r="AM225" s="23">
        <v>4</v>
      </c>
      <c r="AN225" s="23">
        <v>3</v>
      </c>
      <c r="AO225" s="41">
        <v>3</v>
      </c>
    </row>
    <row r="226" spans="1:41" x14ac:dyDescent="0.15">
      <c r="A226" s="23" t="s">
        <v>5</v>
      </c>
      <c r="B226" s="23" t="s">
        <v>1</v>
      </c>
      <c r="C226" s="23" t="s">
        <v>2</v>
      </c>
      <c r="D226" s="23" t="s">
        <v>12</v>
      </c>
      <c r="E226" s="23" t="s">
        <v>45</v>
      </c>
      <c r="F226" s="40">
        <v>5</v>
      </c>
      <c r="G226" s="23">
        <v>5</v>
      </c>
      <c r="H226" s="41">
        <v>1</v>
      </c>
      <c r="I226" s="23">
        <v>2</v>
      </c>
      <c r="J226" s="23">
        <v>1</v>
      </c>
      <c r="K226" s="41">
        <v>1</v>
      </c>
      <c r="L226" s="23">
        <v>2</v>
      </c>
      <c r="M226" s="23">
        <v>4</v>
      </c>
      <c r="N226" s="41">
        <v>2</v>
      </c>
      <c r="O226" s="23">
        <v>2</v>
      </c>
      <c r="P226" s="23">
        <v>4</v>
      </c>
      <c r="Q226" s="41">
        <v>3</v>
      </c>
      <c r="R226" s="23">
        <v>2</v>
      </c>
      <c r="S226" s="23">
        <v>5</v>
      </c>
      <c r="T226" s="41">
        <v>4</v>
      </c>
      <c r="U226" s="23">
        <v>6</v>
      </c>
      <c r="V226" s="23">
        <v>5</v>
      </c>
      <c r="W226" s="23">
        <v>2</v>
      </c>
      <c r="X226" s="42">
        <v>5</v>
      </c>
      <c r="Y226" s="23">
        <v>5</v>
      </c>
      <c r="Z226" s="41">
        <v>5</v>
      </c>
      <c r="AA226" s="23">
        <v>2</v>
      </c>
      <c r="AB226" s="23">
        <v>1</v>
      </c>
      <c r="AC226" s="41">
        <v>1</v>
      </c>
      <c r="AD226" s="23">
        <v>2</v>
      </c>
      <c r="AE226" s="23">
        <v>1</v>
      </c>
      <c r="AF226" s="41">
        <v>2</v>
      </c>
      <c r="AG226" s="23">
        <v>2</v>
      </c>
      <c r="AH226" s="23">
        <v>2</v>
      </c>
      <c r="AI226" s="41">
        <v>2</v>
      </c>
      <c r="AJ226" s="23">
        <v>3</v>
      </c>
      <c r="AK226" s="23">
        <v>1</v>
      </c>
      <c r="AL226" s="41">
        <v>1</v>
      </c>
      <c r="AM226" s="23">
        <v>5</v>
      </c>
      <c r="AN226" s="23">
        <v>5</v>
      </c>
      <c r="AO226" s="41">
        <v>3</v>
      </c>
    </row>
    <row r="227" spans="1:41" x14ac:dyDescent="0.15">
      <c r="A227" s="23" t="s">
        <v>5</v>
      </c>
      <c r="B227" s="23" t="s">
        <v>1</v>
      </c>
      <c r="C227" s="23" t="s">
        <v>8</v>
      </c>
      <c r="D227" s="23" t="s">
        <v>3</v>
      </c>
      <c r="E227" s="23" t="s">
        <v>201</v>
      </c>
      <c r="F227" s="40">
        <v>1</v>
      </c>
      <c r="G227" s="23">
        <v>1</v>
      </c>
      <c r="H227" s="41">
        <v>5</v>
      </c>
      <c r="I227" s="23">
        <v>7</v>
      </c>
      <c r="J227" s="23">
        <v>1</v>
      </c>
      <c r="K227" s="41">
        <v>4</v>
      </c>
      <c r="L227" s="23">
        <v>3</v>
      </c>
      <c r="M227" s="23">
        <v>3</v>
      </c>
      <c r="N227" s="41">
        <v>5</v>
      </c>
      <c r="O227" s="23">
        <v>1</v>
      </c>
      <c r="P227" s="23">
        <v>3</v>
      </c>
      <c r="Q227" s="41">
        <v>6</v>
      </c>
      <c r="R227" s="23">
        <v>2</v>
      </c>
      <c r="S227" s="23">
        <v>2</v>
      </c>
      <c r="T227" s="41">
        <v>5</v>
      </c>
      <c r="U227" s="23">
        <v>4</v>
      </c>
      <c r="V227" s="23">
        <v>5</v>
      </c>
      <c r="W227" s="23">
        <v>6</v>
      </c>
      <c r="X227" s="42">
        <v>3</v>
      </c>
      <c r="Y227" s="23">
        <v>4</v>
      </c>
      <c r="Z227" s="41">
        <v>3</v>
      </c>
      <c r="AA227" s="23">
        <v>7</v>
      </c>
      <c r="AB227" s="23">
        <v>1</v>
      </c>
      <c r="AC227" s="41">
        <v>4</v>
      </c>
      <c r="AD227" s="23">
        <v>6</v>
      </c>
      <c r="AE227" s="23">
        <v>5</v>
      </c>
      <c r="AF227" s="41">
        <v>4</v>
      </c>
      <c r="AG227" s="23">
        <v>1</v>
      </c>
      <c r="AH227" s="23">
        <v>4</v>
      </c>
      <c r="AI227" s="41">
        <v>5</v>
      </c>
      <c r="AJ227" s="23">
        <v>4</v>
      </c>
      <c r="AK227" s="23">
        <v>3</v>
      </c>
      <c r="AL227" s="41">
        <v>5</v>
      </c>
      <c r="AM227" s="23">
        <v>3</v>
      </c>
      <c r="AN227" s="23">
        <v>5</v>
      </c>
      <c r="AO227" s="41">
        <v>6</v>
      </c>
    </row>
    <row r="228" spans="1:41" x14ac:dyDescent="0.15">
      <c r="A228" s="23" t="s">
        <v>0</v>
      </c>
      <c r="B228" s="23" t="s">
        <v>6</v>
      </c>
      <c r="C228" s="23" t="s">
        <v>2</v>
      </c>
      <c r="D228" s="23" t="s">
        <v>48</v>
      </c>
      <c r="E228" s="23">
        <v>200</v>
      </c>
      <c r="F228" s="40">
        <v>2</v>
      </c>
      <c r="G228" s="23">
        <v>1</v>
      </c>
      <c r="H228" s="41">
        <v>1</v>
      </c>
      <c r="I228" s="23">
        <v>3</v>
      </c>
      <c r="J228" s="23">
        <v>3</v>
      </c>
      <c r="K228" s="41">
        <v>1</v>
      </c>
      <c r="L228" s="23">
        <v>1</v>
      </c>
      <c r="M228" s="23">
        <v>2</v>
      </c>
      <c r="N228" s="41">
        <v>2</v>
      </c>
      <c r="O228" s="23">
        <v>4</v>
      </c>
      <c r="P228" s="23">
        <v>1</v>
      </c>
      <c r="Q228" s="41">
        <v>2</v>
      </c>
      <c r="R228" s="23">
        <v>6</v>
      </c>
      <c r="S228" s="23">
        <v>2</v>
      </c>
      <c r="T228" s="41">
        <v>6</v>
      </c>
      <c r="U228" s="23">
        <v>6</v>
      </c>
      <c r="V228" s="23">
        <v>6</v>
      </c>
      <c r="W228" s="23">
        <v>6</v>
      </c>
      <c r="X228" s="42">
        <v>1</v>
      </c>
      <c r="Y228" s="23">
        <v>1</v>
      </c>
      <c r="Z228" s="41">
        <v>1</v>
      </c>
      <c r="AA228" s="23">
        <v>3</v>
      </c>
      <c r="AB228" s="23">
        <v>1</v>
      </c>
      <c r="AC228" s="41">
        <v>1</v>
      </c>
      <c r="AD228" s="23">
        <v>1</v>
      </c>
      <c r="AE228" s="23">
        <v>1</v>
      </c>
      <c r="AF228" s="41">
        <v>1</v>
      </c>
      <c r="AG228" s="23">
        <v>3</v>
      </c>
      <c r="AH228" s="23">
        <v>1</v>
      </c>
      <c r="AI228" s="41">
        <v>4</v>
      </c>
      <c r="AJ228" s="23">
        <v>6</v>
      </c>
      <c r="AK228" s="23">
        <v>6</v>
      </c>
      <c r="AL228" s="41">
        <v>6</v>
      </c>
      <c r="AM228" s="23">
        <v>6</v>
      </c>
      <c r="AN228" s="23">
        <v>6</v>
      </c>
      <c r="AO228" s="41">
        <v>6</v>
      </c>
    </row>
    <row r="229" spans="1:41" x14ac:dyDescent="0.15">
      <c r="A229" s="23" t="s">
        <v>5</v>
      </c>
      <c r="B229" s="23" t="s">
        <v>1</v>
      </c>
      <c r="C229" s="23" t="s">
        <v>8</v>
      </c>
      <c r="D229" s="23" t="s">
        <v>3</v>
      </c>
      <c r="E229" s="23" t="s">
        <v>181</v>
      </c>
      <c r="F229" s="40">
        <v>1</v>
      </c>
      <c r="G229" s="23">
        <v>2</v>
      </c>
      <c r="H229" s="41">
        <v>1</v>
      </c>
      <c r="I229" s="23">
        <v>1</v>
      </c>
      <c r="J229" s="23">
        <v>1</v>
      </c>
      <c r="K229" s="41">
        <v>1</v>
      </c>
      <c r="L229" s="23">
        <v>1</v>
      </c>
      <c r="M229" s="23">
        <v>3</v>
      </c>
      <c r="N229" s="41">
        <v>1</v>
      </c>
      <c r="O229" s="23">
        <v>1</v>
      </c>
      <c r="P229" s="23">
        <v>1</v>
      </c>
      <c r="Q229" s="41">
        <v>1</v>
      </c>
      <c r="R229" s="23">
        <v>3</v>
      </c>
      <c r="S229" s="23">
        <v>3</v>
      </c>
      <c r="T229" s="41">
        <v>1</v>
      </c>
      <c r="U229" s="23">
        <v>4</v>
      </c>
      <c r="V229" s="23">
        <v>4</v>
      </c>
      <c r="W229" s="23">
        <v>3</v>
      </c>
      <c r="X229" s="42">
        <v>1</v>
      </c>
      <c r="Y229" s="23">
        <v>1</v>
      </c>
      <c r="Z229" s="41">
        <v>1</v>
      </c>
      <c r="AA229" s="23">
        <v>1</v>
      </c>
      <c r="AB229" s="23">
        <v>1</v>
      </c>
      <c r="AC229" s="41">
        <v>1</v>
      </c>
      <c r="AD229" s="23">
        <v>1</v>
      </c>
      <c r="AE229" s="23">
        <v>1</v>
      </c>
      <c r="AF229" s="41">
        <v>1</v>
      </c>
      <c r="AG229" s="23">
        <v>1</v>
      </c>
      <c r="AH229" s="23">
        <v>1</v>
      </c>
      <c r="AI229" s="41">
        <v>1</v>
      </c>
      <c r="AJ229" s="23">
        <v>1</v>
      </c>
      <c r="AK229" s="23">
        <v>1</v>
      </c>
      <c r="AL229" s="41">
        <v>1</v>
      </c>
      <c r="AM229" s="23">
        <v>4</v>
      </c>
      <c r="AN229" s="23">
        <v>3</v>
      </c>
      <c r="AO229" s="41">
        <v>3</v>
      </c>
    </row>
    <row r="230" spans="1:41" x14ac:dyDescent="0.15">
      <c r="A230" s="23" t="s">
        <v>11</v>
      </c>
      <c r="B230" s="23" t="s">
        <v>6</v>
      </c>
      <c r="C230" s="23" t="s">
        <v>8</v>
      </c>
      <c r="D230" s="23" t="s">
        <v>3</v>
      </c>
      <c r="E230" s="23">
        <v>500</v>
      </c>
      <c r="F230" s="40">
        <v>2</v>
      </c>
      <c r="G230" s="23">
        <v>2</v>
      </c>
      <c r="H230" s="41">
        <v>3</v>
      </c>
      <c r="I230" s="23">
        <v>4</v>
      </c>
      <c r="J230" s="23">
        <v>2</v>
      </c>
      <c r="K230" s="41">
        <v>3</v>
      </c>
      <c r="L230" s="23">
        <v>5</v>
      </c>
      <c r="M230" s="23">
        <v>6</v>
      </c>
      <c r="N230" s="41">
        <v>7</v>
      </c>
      <c r="O230" s="23">
        <v>4</v>
      </c>
      <c r="P230" s="23">
        <v>6</v>
      </c>
      <c r="Q230" s="41">
        <v>4</v>
      </c>
      <c r="R230" s="23">
        <v>6</v>
      </c>
      <c r="S230" s="23">
        <v>3</v>
      </c>
      <c r="T230" s="41">
        <v>3</v>
      </c>
      <c r="U230" s="23">
        <v>6</v>
      </c>
      <c r="V230" s="23">
        <v>7</v>
      </c>
      <c r="W230" s="23">
        <v>6</v>
      </c>
      <c r="X230" s="42">
        <v>2</v>
      </c>
      <c r="Y230" s="23">
        <v>2</v>
      </c>
      <c r="Z230" s="41">
        <v>2</v>
      </c>
      <c r="AA230" s="23">
        <v>6</v>
      </c>
      <c r="AB230" s="23">
        <v>2</v>
      </c>
      <c r="AC230" s="41">
        <v>2</v>
      </c>
      <c r="AD230" s="23">
        <v>6</v>
      </c>
      <c r="AE230" s="23">
        <v>6</v>
      </c>
      <c r="AF230" s="41">
        <v>6</v>
      </c>
      <c r="AG230" s="23">
        <v>5</v>
      </c>
      <c r="AH230" s="23">
        <v>6</v>
      </c>
      <c r="AI230" s="41">
        <v>5</v>
      </c>
      <c r="AJ230" s="23">
        <v>5</v>
      </c>
      <c r="AK230" s="23">
        <v>3</v>
      </c>
      <c r="AL230" s="41">
        <v>2</v>
      </c>
      <c r="AM230" s="23">
        <v>6</v>
      </c>
      <c r="AN230" s="23">
        <v>6</v>
      </c>
      <c r="AO230" s="41">
        <v>6</v>
      </c>
    </row>
    <row r="231" spans="1:41" x14ac:dyDescent="0.15">
      <c r="A231" s="23" t="s">
        <v>5</v>
      </c>
      <c r="B231" s="23" t="s">
        <v>1</v>
      </c>
      <c r="C231" s="23" t="s">
        <v>2</v>
      </c>
      <c r="D231" s="23" t="s">
        <v>3</v>
      </c>
      <c r="E231" s="23">
        <v>450</v>
      </c>
      <c r="F231" s="40">
        <v>5</v>
      </c>
      <c r="G231" s="23">
        <v>2</v>
      </c>
      <c r="H231" s="41">
        <v>1</v>
      </c>
      <c r="I231" s="23">
        <v>5</v>
      </c>
      <c r="J231" s="23">
        <v>2</v>
      </c>
      <c r="K231" s="41">
        <v>1</v>
      </c>
      <c r="L231" s="23">
        <v>3</v>
      </c>
      <c r="M231" s="23">
        <v>5</v>
      </c>
      <c r="N231" s="41">
        <v>1</v>
      </c>
      <c r="O231" s="23">
        <v>2</v>
      </c>
      <c r="P231" s="23">
        <v>5</v>
      </c>
      <c r="Q231" s="41">
        <v>2</v>
      </c>
      <c r="R231" s="23">
        <v>6</v>
      </c>
      <c r="S231" s="23">
        <v>5</v>
      </c>
      <c r="T231" s="41">
        <v>4</v>
      </c>
      <c r="U231" s="23">
        <v>6</v>
      </c>
      <c r="V231" s="23">
        <v>4</v>
      </c>
      <c r="W231" s="23">
        <v>2</v>
      </c>
      <c r="X231" s="42">
        <v>4</v>
      </c>
      <c r="Y231" s="23">
        <v>1</v>
      </c>
      <c r="Z231" s="41">
        <v>1</v>
      </c>
      <c r="AA231" s="23">
        <v>5</v>
      </c>
      <c r="AB231" s="23">
        <v>1</v>
      </c>
      <c r="AC231" s="41">
        <v>1</v>
      </c>
      <c r="AD231" s="23">
        <v>3</v>
      </c>
      <c r="AE231" s="23">
        <v>5</v>
      </c>
      <c r="AF231" s="41">
        <v>1</v>
      </c>
      <c r="AG231" s="23">
        <v>1</v>
      </c>
      <c r="AH231" s="23">
        <v>5</v>
      </c>
      <c r="AI231" s="41">
        <v>3</v>
      </c>
      <c r="AJ231" s="23">
        <v>5</v>
      </c>
      <c r="AK231" s="23">
        <v>3</v>
      </c>
      <c r="AL231" s="41">
        <v>6</v>
      </c>
      <c r="AM231" s="23">
        <v>5</v>
      </c>
      <c r="AN231" s="23">
        <v>5</v>
      </c>
      <c r="AO231" s="41">
        <v>5</v>
      </c>
    </row>
    <row r="232" spans="1:41" x14ac:dyDescent="0.15">
      <c r="A232" s="23" t="s">
        <v>9</v>
      </c>
      <c r="B232" s="23" t="s">
        <v>1</v>
      </c>
      <c r="C232" s="23" t="s">
        <v>2</v>
      </c>
      <c r="D232" s="23" t="s">
        <v>3</v>
      </c>
      <c r="E232" s="23" t="s">
        <v>49</v>
      </c>
      <c r="F232" s="40">
        <v>1</v>
      </c>
      <c r="G232" s="23">
        <v>1</v>
      </c>
      <c r="H232" s="41">
        <v>1</v>
      </c>
      <c r="I232" s="23">
        <v>3</v>
      </c>
      <c r="J232" s="23">
        <v>1</v>
      </c>
      <c r="K232" s="41">
        <v>3</v>
      </c>
      <c r="L232" s="23">
        <v>3</v>
      </c>
      <c r="M232" s="23">
        <v>5</v>
      </c>
      <c r="N232" s="41">
        <v>6</v>
      </c>
      <c r="O232" s="23">
        <v>1</v>
      </c>
      <c r="P232" s="23">
        <v>6</v>
      </c>
      <c r="Q232" s="41">
        <v>7</v>
      </c>
      <c r="R232" s="23">
        <v>6</v>
      </c>
      <c r="S232" s="23">
        <v>7</v>
      </c>
      <c r="T232" s="41">
        <v>6</v>
      </c>
      <c r="U232" s="23">
        <v>5</v>
      </c>
      <c r="V232" s="23">
        <v>7</v>
      </c>
      <c r="W232" s="23">
        <v>6</v>
      </c>
      <c r="X232" s="42">
        <v>1</v>
      </c>
      <c r="Y232" s="23">
        <v>1</v>
      </c>
      <c r="Z232" s="41">
        <v>1</v>
      </c>
      <c r="AA232" s="23">
        <v>5</v>
      </c>
      <c r="AB232" s="23">
        <v>1</v>
      </c>
      <c r="AC232" s="41">
        <v>3</v>
      </c>
      <c r="AD232" s="23">
        <v>1</v>
      </c>
      <c r="AE232" s="23">
        <v>4</v>
      </c>
      <c r="AF232" s="41">
        <v>4</v>
      </c>
      <c r="AG232" s="23">
        <v>1</v>
      </c>
      <c r="AH232" s="23">
        <v>5</v>
      </c>
      <c r="AI232" s="41">
        <v>5</v>
      </c>
      <c r="AJ232" s="23">
        <v>6</v>
      </c>
      <c r="AK232" s="23">
        <v>4</v>
      </c>
      <c r="AL232" s="41">
        <v>6</v>
      </c>
      <c r="AM232" s="23">
        <v>5</v>
      </c>
      <c r="AN232" s="23">
        <v>6</v>
      </c>
      <c r="AO232" s="41">
        <v>5</v>
      </c>
    </row>
    <row r="233" spans="1:41" x14ac:dyDescent="0.15">
      <c r="A233" s="23" t="s">
        <v>0</v>
      </c>
      <c r="B233" s="23" t="s">
        <v>6</v>
      </c>
      <c r="C233" s="23" t="s">
        <v>2</v>
      </c>
      <c r="D233" s="23" t="s">
        <v>3</v>
      </c>
      <c r="E233" s="23">
        <v>250</v>
      </c>
      <c r="F233" s="40">
        <v>1</v>
      </c>
      <c r="G233" s="23">
        <v>1</v>
      </c>
      <c r="H233" s="41">
        <v>1</v>
      </c>
      <c r="I233" s="23">
        <v>2</v>
      </c>
      <c r="J233" s="23">
        <v>1</v>
      </c>
      <c r="K233" s="41">
        <v>1</v>
      </c>
      <c r="L233" s="23">
        <v>2</v>
      </c>
      <c r="M233" s="23">
        <v>6</v>
      </c>
      <c r="N233" s="41">
        <v>4</v>
      </c>
      <c r="O233" s="23">
        <v>1</v>
      </c>
      <c r="P233" s="23">
        <v>4</v>
      </c>
      <c r="Q233" s="41">
        <v>7</v>
      </c>
      <c r="R233" s="23">
        <v>7</v>
      </c>
      <c r="S233" s="23">
        <v>6</v>
      </c>
      <c r="T233" s="41">
        <v>5</v>
      </c>
      <c r="U233" s="23">
        <v>7</v>
      </c>
      <c r="V233" s="23">
        <v>7</v>
      </c>
      <c r="W233" s="23">
        <v>7</v>
      </c>
      <c r="X233" s="42">
        <v>1</v>
      </c>
      <c r="Y233" s="23">
        <v>1</v>
      </c>
      <c r="Z233" s="41">
        <v>1</v>
      </c>
      <c r="AA233" s="23">
        <v>5</v>
      </c>
      <c r="AB233" s="23">
        <v>1</v>
      </c>
      <c r="AC233" s="41">
        <v>3</v>
      </c>
      <c r="AD233" s="23">
        <v>2</v>
      </c>
      <c r="AE233" s="23">
        <v>6</v>
      </c>
      <c r="AF233" s="41">
        <v>1</v>
      </c>
      <c r="AG233" s="23">
        <v>1</v>
      </c>
      <c r="AH233" s="23">
        <v>5</v>
      </c>
      <c r="AI233" s="41">
        <v>6</v>
      </c>
      <c r="AJ233" s="23">
        <v>6</v>
      </c>
      <c r="AK233" s="23">
        <v>6</v>
      </c>
      <c r="AL233" s="41">
        <v>6</v>
      </c>
      <c r="AM233" s="23">
        <v>7</v>
      </c>
      <c r="AN233" s="23">
        <v>7</v>
      </c>
      <c r="AO233" s="41">
        <v>7</v>
      </c>
    </row>
    <row r="234" spans="1:41" x14ac:dyDescent="0.15">
      <c r="A234" s="23" t="s">
        <v>9</v>
      </c>
      <c r="B234" s="23" t="s">
        <v>1</v>
      </c>
      <c r="C234" s="23" t="s">
        <v>2</v>
      </c>
      <c r="D234" s="23" t="s">
        <v>3</v>
      </c>
      <c r="E234" s="23">
        <v>650</v>
      </c>
      <c r="F234" s="40">
        <v>1</v>
      </c>
      <c r="G234" s="23">
        <v>1</v>
      </c>
      <c r="H234" s="41">
        <v>1</v>
      </c>
      <c r="I234" s="23">
        <v>5</v>
      </c>
      <c r="J234" s="23">
        <v>1</v>
      </c>
      <c r="K234" s="41">
        <v>3</v>
      </c>
      <c r="L234" s="23">
        <v>2</v>
      </c>
      <c r="M234" s="23">
        <v>4</v>
      </c>
      <c r="N234" s="41">
        <v>6</v>
      </c>
      <c r="O234" s="23">
        <v>1</v>
      </c>
      <c r="P234" s="23">
        <v>6</v>
      </c>
      <c r="Q234" s="41">
        <v>6</v>
      </c>
      <c r="R234" s="23">
        <v>7</v>
      </c>
      <c r="S234" s="23">
        <v>6</v>
      </c>
      <c r="T234" s="41">
        <v>6</v>
      </c>
      <c r="U234" s="23">
        <v>7</v>
      </c>
      <c r="V234" s="23">
        <v>7</v>
      </c>
      <c r="W234" s="23">
        <v>6</v>
      </c>
      <c r="X234" s="42">
        <v>1</v>
      </c>
      <c r="Y234" s="23">
        <v>1</v>
      </c>
      <c r="Z234" s="41">
        <v>1</v>
      </c>
      <c r="AA234" s="23">
        <v>5</v>
      </c>
      <c r="AB234" s="23">
        <v>1</v>
      </c>
      <c r="AC234" s="41">
        <v>1</v>
      </c>
      <c r="AD234" s="23">
        <v>1</v>
      </c>
      <c r="AE234" s="23">
        <v>1</v>
      </c>
      <c r="AF234" s="41">
        <v>5</v>
      </c>
      <c r="AG234" s="23">
        <v>1</v>
      </c>
      <c r="AH234" s="23">
        <v>6</v>
      </c>
      <c r="AI234" s="41">
        <v>7</v>
      </c>
      <c r="AJ234" s="23">
        <v>7</v>
      </c>
      <c r="AK234" s="23">
        <v>5</v>
      </c>
      <c r="AL234" s="41">
        <v>6</v>
      </c>
      <c r="AM234" s="23">
        <v>7</v>
      </c>
      <c r="AN234" s="23">
        <v>7</v>
      </c>
      <c r="AO234" s="41">
        <v>6</v>
      </c>
    </row>
    <row r="235" spans="1:41" x14ac:dyDescent="0.15">
      <c r="A235" s="23" t="s">
        <v>5</v>
      </c>
      <c r="B235" s="23" t="s">
        <v>1</v>
      </c>
      <c r="C235" s="23" t="s">
        <v>8</v>
      </c>
      <c r="D235" s="23" t="s">
        <v>31</v>
      </c>
      <c r="E235" s="23"/>
      <c r="F235" s="40">
        <v>3</v>
      </c>
      <c r="G235" s="23">
        <v>3</v>
      </c>
      <c r="H235" s="41">
        <v>3</v>
      </c>
      <c r="I235" s="23">
        <v>2</v>
      </c>
      <c r="J235" s="23">
        <v>2</v>
      </c>
      <c r="K235" s="41">
        <v>3</v>
      </c>
      <c r="L235" s="23">
        <v>4</v>
      </c>
      <c r="M235" s="23">
        <v>6</v>
      </c>
      <c r="N235" s="41">
        <v>4</v>
      </c>
      <c r="O235" s="23">
        <v>2</v>
      </c>
      <c r="P235" s="23">
        <v>4</v>
      </c>
      <c r="Q235" s="41">
        <v>5</v>
      </c>
      <c r="R235" s="23">
        <v>5</v>
      </c>
      <c r="S235" s="23">
        <v>6</v>
      </c>
      <c r="T235" s="41">
        <v>5</v>
      </c>
      <c r="U235" s="23">
        <v>3</v>
      </c>
      <c r="V235" s="23">
        <v>6</v>
      </c>
      <c r="W235" s="23">
        <v>5</v>
      </c>
      <c r="X235" s="42">
        <v>3</v>
      </c>
      <c r="Y235" s="23">
        <v>4</v>
      </c>
      <c r="Z235" s="41">
        <v>4</v>
      </c>
      <c r="AA235" s="23">
        <v>3</v>
      </c>
      <c r="AB235" s="23">
        <v>2</v>
      </c>
      <c r="AC235" s="41">
        <v>4</v>
      </c>
      <c r="AD235" s="23">
        <v>5</v>
      </c>
      <c r="AE235" s="23">
        <v>6</v>
      </c>
      <c r="AF235" s="41">
        <v>5</v>
      </c>
      <c r="AG235" s="23">
        <v>2</v>
      </c>
      <c r="AH235" s="23">
        <v>5</v>
      </c>
      <c r="AI235" s="41">
        <v>6</v>
      </c>
      <c r="AJ235" s="23">
        <v>5</v>
      </c>
      <c r="AK235" s="23">
        <v>5</v>
      </c>
      <c r="AL235" s="41">
        <v>5</v>
      </c>
      <c r="AM235" s="23">
        <v>4</v>
      </c>
      <c r="AN235" s="23">
        <v>5</v>
      </c>
      <c r="AO235" s="41">
        <v>5</v>
      </c>
    </row>
    <row r="236" spans="1:41" x14ac:dyDescent="0.15">
      <c r="A236" s="23" t="s">
        <v>0</v>
      </c>
      <c r="B236" s="23" t="s">
        <v>1</v>
      </c>
      <c r="C236" s="23" t="s">
        <v>2</v>
      </c>
      <c r="D236" s="23" t="s">
        <v>12</v>
      </c>
      <c r="E236" s="23">
        <v>100</v>
      </c>
      <c r="F236" s="40">
        <v>2</v>
      </c>
      <c r="G236" s="23">
        <v>1</v>
      </c>
      <c r="H236" s="41">
        <v>3</v>
      </c>
      <c r="I236" s="23">
        <v>4</v>
      </c>
      <c r="J236" s="23">
        <v>1</v>
      </c>
      <c r="K236" s="41">
        <v>1</v>
      </c>
      <c r="L236" s="23">
        <v>1</v>
      </c>
      <c r="M236" s="23">
        <v>4</v>
      </c>
      <c r="N236" s="41">
        <v>1</v>
      </c>
      <c r="O236" s="23">
        <v>3</v>
      </c>
      <c r="P236" s="23">
        <v>3</v>
      </c>
      <c r="Q236" s="41">
        <v>1</v>
      </c>
      <c r="R236" s="23">
        <v>2</v>
      </c>
      <c r="S236" s="23">
        <v>6</v>
      </c>
      <c r="T236" s="41">
        <v>4</v>
      </c>
      <c r="U236" s="23">
        <v>4</v>
      </c>
      <c r="V236" s="23">
        <v>6</v>
      </c>
      <c r="W236" s="23">
        <v>5</v>
      </c>
      <c r="X236" s="42">
        <v>2</v>
      </c>
      <c r="Y236" s="23">
        <v>1</v>
      </c>
      <c r="Z236" s="41">
        <v>3</v>
      </c>
      <c r="AA236" s="23">
        <v>4</v>
      </c>
      <c r="AB236" s="23">
        <v>1</v>
      </c>
      <c r="AC236" s="41">
        <v>1</v>
      </c>
      <c r="AD236" s="23">
        <v>1</v>
      </c>
      <c r="AE236" s="23">
        <v>1</v>
      </c>
      <c r="AF236" s="41">
        <v>2</v>
      </c>
      <c r="AG236" s="23">
        <v>1</v>
      </c>
      <c r="AH236" s="23">
        <v>1</v>
      </c>
      <c r="AI236" s="41">
        <v>3</v>
      </c>
      <c r="AJ236" s="23">
        <v>2</v>
      </c>
      <c r="AK236" s="23">
        <v>3</v>
      </c>
      <c r="AL236" s="41">
        <v>3</v>
      </c>
      <c r="AM236" s="23">
        <v>4</v>
      </c>
      <c r="AN236" s="23">
        <v>4</v>
      </c>
      <c r="AO236" s="41">
        <v>4</v>
      </c>
    </row>
    <row r="237" spans="1:41" x14ac:dyDescent="0.15">
      <c r="A237" s="23" t="s">
        <v>5</v>
      </c>
      <c r="B237" s="23" t="s">
        <v>1</v>
      </c>
      <c r="C237" s="23" t="s">
        <v>8</v>
      </c>
      <c r="D237" s="23" t="s">
        <v>3</v>
      </c>
      <c r="E237" s="23">
        <v>200</v>
      </c>
      <c r="F237" s="40">
        <v>6</v>
      </c>
      <c r="G237" s="23">
        <v>5</v>
      </c>
      <c r="H237" s="41">
        <v>3</v>
      </c>
      <c r="I237" s="23">
        <v>2</v>
      </c>
      <c r="J237" s="23">
        <v>1</v>
      </c>
      <c r="K237" s="41">
        <v>2</v>
      </c>
      <c r="L237" s="23">
        <v>4</v>
      </c>
      <c r="M237" s="23">
        <v>4</v>
      </c>
      <c r="N237" s="41">
        <v>4</v>
      </c>
      <c r="O237" s="23">
        <v>1</v>
      </c>
      <c r="P237" s="23">
        <v>3</v>
      </c>
      <c r="Q237" s="41">
        <v>4</v>
      </c>
      <c r="R237" s="23">
        <v>5</v>
      </c>
      <c r="S237" s="23">
        <v>6</v>
      </c>
      <c r="T237" s="41">
        <v>5</v>
      </c>
      <c r="U237" s="23">
        <v>6</v>
      </c>
      <c r="V237" s="23">
        <v>6</v>
      </c>
      <c r="W237" s="23">
        <v>5</v>
      </c>
      <c r="X237" s="42">
        <v>6</v>
      </c>
      <c r="Y237" s="23">
        <v>5</v>
      </c>
      <c r="Z237" s="41">
        <v>2</v>
      </c>
      <c r="AA237" s="23">
        <v>2</v>
      </c>
      <c r="AB237" s="23">
        <v>1</v>
      </c>
      <c r="AC237" s="41">
        <v>2</v>
      </c>
      <c r="AD237" s="23">
        <v>3</v>
      </c>
      <c r="AE237" s="23">
        <v>3</v>
      </c>
      <c r="AF237" s="41">
        <v>5</v>
      </c>
      <c r="AG237" s="23">
        <v>2</v>
      </c>
      <c r="AH237" s="23">
        <v>3</v>
      </c>
      <c r="AI237" s="41">
        <v>6</v>
      </c>
      <c r="AJ237" s="23">
        <v>6</v>
      </c>
      <c r="AK237" s="23">
        <v>3</v>
      </c>
      <c r="AL237" s="41">
        <v>5</v>
      </c>
      <c r="AM237" s="23">
        <v>5</v>
      </c>
      <c r="AN237" s="23">
        <v>6</v>
      </c>
      <c r="AO237" s="41">
        <v>6</v>
      </c>
    </row>
    <row r="238" spans="1:41" x14ac:dyDescent="0.15">
      <c r="A238" s="23" t="s">
        <v>0</v>
      </c>
      <c r="B238" s="23" t="s">
        <v>6</v>
      </c>
      <c r="C238" s="23" t="s">
        <v>2</v>
      </c>
      <c r="D238" s="23" t="s">
        <v>3</v>
      </c>
      <c r="E238" s="23">
        <v>4600</v>
      </c>
      <c r="F238" s="40">
        <v>1</v>
      </c>
      <c r="G238" s="23">
        <v>1</v>
      </c>
      <c r="H238" s="41">
        <v>1</v>
      </c>
      <c r="I238" s="23">
        <v>2</v>
      </c>
      <c r="J238" s="23">
        <v>1</v>
      </c>
      <c r="K238" s="41">
        <v>4</v>
      </c>
      <c r="L238" s="23">
        <v>4</v>
      </c>
      <c r="M238" s="23">
        <v>6</v>
      </c>
      <c r="N238" s="41">
        <v>6</v>
      </c>
      <c r="O238" s="23">
        <v>2</v>
      </c>
      <c r="P238" s="23">
        <v>6</v>
      </c>
      <c r="Q238" s="41">
        <v>6</v>
      </c>
      <c r="R238" s="23">
        <v>7</v>
      </c>
      <c r="S238" s="23">
        <v>6</v>
      </c>
      <c r="T238" s="41">
        <v>5</v>
      </c>
      <c r="U238" s="23">
        <v>7</v>
      </c>
      <c r="V238" s="23">
        <v>7</v>
      </c>
      <c r="W238" s="23">
        <v>7</v>
      </c>
      <c r="X238" s="42">
        <v>1</v>
      </c>
      <c r="Y238" s="23">
        <v>1</v>
      </c>
      <c r="Z238" s="41">
        <v>1</v>
      </c>
      <c r="AA238" s="23">
        <v>4</v>
      </c>
      <c r="AB238" s="23">
        <v>1</v>
      </c>
      <c r="AC238" s="41">
        <v>5</v>
      </c>
      <c r="AD238" s="23">
        <v>1</v>
      </c>
      <c r="AE238" s="23">
        <v>5</v>
      </c>
      <c r="AF238" s="41">
        <v>5</v>
      </c>
      <c r="AG238" s="23">
        <v>1</v>
      </c>
      <c r="AH238" s="23">
        <v>5</v>
      </c>
      <c r="AI238" s="41">
        <v>6</v>
      </c>
      <c r="AJ238" s="23">
        <v>6</v>
      </c>
      <c r="AK238" s="23">
        <v>4</v>
      </c>
      <c r="AL238" s="41">
        <v>4</v>
      </c>
      <c r="AM238" s="23">
        <v>7</v>
      </c>
      <c r="AN238" s="23">
        <v>7</v>
      </c>
      <c r="AO238" s="41">
        <v>7</v>
      </c>
    </row>
    <row r="239" spans="1:41" x14ac:dyDescent="0.15">
      <c r="A239" s="23" t="s">
        <v>9</v>
      </c>
      <c r="B239" s="23" t="s">
        <v>1</v>
      </c>
      <c r="C239" s="23" t="s">
        <v>8</v>
      </c>
      <c r="D239" s="23" t="s">
        <v>3</v>
      </c>
      <c r="E239" s="23" t="s">
        <v>202</v>
      </c>
      <c r="F239" s="40">
        <v>7</v>
      </c>
      <c r="G239" s="23">
        <v>6</v>
      </c>
      <c r="H239" s="41">
        <v>1</v>
      </c>
      <c r="I239" s="23">
        <v>1</v>
      </c>
      <c r="J239" s="23">
        <v>1</v>
      </c>
      <c r="K239" s="41">
        <v>1</v>
      </c>
      <c r="L239" s="23">
        <v>1</v>
      </c>
      <c r="M239" s="23">
        <v>1</v>
      </c>
      <c r="N239" s="41">
        <v>1</v>
      </c>
      <c r="O239" s="23">
        <v>1</v>
      </c>
      <c r="P239" s="23">
        <v>1</v>
      </c>
      <c r="Q239" s="41">
        <v>1</v>
      </c>
      <c r="R239" s="23">
        <v>1</v>
      </c>
      <c r="S239" s="23">
        <v>6</v>
      </c>
      <c r="T239" s="41">
        <v>6</v>
      </c>
      <c r="U239" s="23">
        <v>7</v>
      </c>
      <c r="V239" s="23">
        <v>7</v>
      </c>
      <c r="W239" s="23">
        <v>5</v>
      </c>
      <c r="X239" s="42">
        <v>6</v>
      </c>
      <c r="Y239" s="23">
        <v>5</v>
      </c>
      <c r="Z239" s="41">
        <v>5</v>
      </c>
      <c r="AA239" s="23">
        <v>5</v>
      </c>
      <c r="AB239" s="23">
        <v>1</v>
      </c>
      <c r="AC239" s="41">
        <v>1</v>
      </c>
      <c r="AD239" s="23">
        <v>1</v>
      </c>
      <c r="AE239" s="23">
        <v>1</v>
      </c>
      <c r="AF239" s="41">
        <v>1</v>
      </c>
      <c r="AG239" s="23">
        <v>1</v>
      </c>
      <c r="AH239" s="23">
        <v>1</v>
      </c>
      <c r="AI239" s="41">
        <v>1</v>
      </c>
      <c r="AJ239" s="23">
        <v>5</v>
      </c>
      <c r="AK239" s="23">
        <v>1</v>
      </c>
      <c r="AL239" s="41">
        <v>1</v>
      </c>
      <c r="AM239" s="23">
        <v>5</v>
      </c>
      <c r="AN239" s="23">
        <v>6</v>
      </c>
      <c r="AO239" s="41">
        <v>5</v>
      </c>
    </row>
    <row r="240" spans="1:41" x14ac:dyDescent="0.15">
      <c r="A240" s="23" t="s">
        <v>0</v>
      </c>
      <c r="B240" s="23" t="s">
        <v>1</v>
      </c>
      <c r="C240" s="23" t="s">
        <v>2</v>
      </c>
      <c r="D240" s="23" t="s">
        <v>18</v>
      </c>
      <c r="E240" s="23" t="s">
        <v>203</v>
      </c>
      <c r="F240" s="40">
        <v>1</v>
      </c>
      <c r="G240" s="23">
        <v>1</v>
      </c>
      <c r="H240" s="41">
        <v>7</v>
      </c>
      <c r="I240" s="23">
        <v>7</v>
      </c>
      <c r="J240" s="23">
        <v>1</v>
      </c>
      <c r="K240" s="41">
        <v>1</v>
      </c>
      <c r="L240" s="23">
        <v>1</v>
      </c>
      <c r="M240" s="23">
        <v>1</v>
      </c>
      <c r="N240" s="41">
        <v>1</v>
      </c>
      <c r="O240" s="23">
        <v>1</v>
      </c>
      <c r="P240" s="23">
        <v>1</v>
      </c>
      <c r="Q240" s="41">
        <v>1</v>
      </c>
      <c r="R240" s="23">
        <v>1</v>
      </c>
      <c r="S240" s="23">
        <v>1</v>
      </c>
      <c r="T240" s="41">
        <v>1</v>
      </c>
      <c r="U240" s="23">
        <v>1</v>
      </c>
      <c r="V240" s="23">
        <v>1</v>
      </c>
      <c r="W240" s="23">
        <v>1</v>
      </c>
      <c r="X240" s="42">
        <v>1</v>
      </c>
      <c r="Y240" s="23">
        <v>1</v>
      </c>
      <c r="Z240" s="41">
        <v>7</v>
      </c>
      <c r="AA240" s="23">
        <v>7</v>
      </c>
      <c r="AB240" s="23">
        <v>1</v>
      </c>
      <c r="AC240" s="41">
        <v>1</v>
      </c>
      <c r="AD240" s="23">
        <v>1</v>
      </c>
      <c r="AE240" s="23">
        <v>1</v>
      </c>
      <c r="AF240" s="41">
        <v>1</v>
      </c>
      <c r="AG240" s="23">
        <v>1</v>
      </c>
      <c r="AH240" s="23">
        <v>1</v>
      </c>
      <c r="AI240" s="41">
        <v>1</v>
      </c>
      <c r="AJ240" s="23">
        <v>1</v>
      </c>
      <c r="AK240" s="23">
        <v>1</v>
      </c>
      <c r="AL240" s="41">
        <v>1</v>
      </c>
      <c r="AM240" s="23">
        <v>1</v>
      </c>
      <c r="AN240" s="23">
        <v>1</v>
      </c>
      <c r="AO240" s="41">
        <v>1</v>
      </c>
    </row>
    <row r="241" spans="1:41" x14ac:dyDescent="0.15">
      <c r="A241" s="23" t="s">
        <v>0</v>
      </c>
      <c r="B241" s="23" t="s">
        <v>1</v>
      </c>
      <c r="C241" s="23" t="s">
        <v>2</v>
      </c>
      <c r="D241" s="23" t="s">
        <v>12</v>
      </c>
      <c r="E241" s="23" t="s">
        <v>204</v>
      </c>
      <c r="F241" s="40">
        <v>4</v>
      </c>
      <c r="G241" s="23">
        <v>3</v>
      </c>
      <c r="H241" s="41">
        <v>4</v>
      </c>
      <c r="I241" s="23">
        <v>6</v>
      </c>
      <c r="J241" s="23">
        <v>4</v>
      </c>
      <c r="K241" s="41">
        <v>4</v>
      </c>
      <c r="L241" s="23">
        <v>3</v>
      </c>
      <c r="M241" s="23">
        <v>6</v>
      </c>
      <c r="N241" s="41">
        <v>4</v>
      </c>
      <c r="O241" s="23">
        <v>5</v>
      </c>
      <c r="P241" s="23">
        <v>6</v>
      </c>
      <c r="Q241" s="41">
        <v>5</v>
      </c>
      <c r="R241" s="23">
        <v>6</v>
      </c>
      <c r="S241" s="23">
        <v>6</v>
      </c>
      <c r="T241" s="41">
        <v>5</v>
      </c>
      <c r="U241" s="23">
        <v>6</v>
      </c>
      <c r="V241" s="23">
        <v>6</v>
      </c>
      <c r="W241" s="23">
        <v>4</v>
      </c>
      <c r="X241" s="42">
        <v>4</v>
      </c>
      <c r="Y241" s="23">
        <v>3</v>
      </c>
      <c r="Z241" s="41">
        <v>3</v>
      </c>
      <c r="AA241" s="23">
        <v>6</v>
      </c>
      <c r="AB241" s="23">
        <v>3</v>
      </c>
      <c r="AC241" s="41">
        <v>3</v>
      </c>
      <c r="AD241" s="23">
        <v>2</v>
      </c>
      <c r="AE241" s="23">
        <v>6</v>
      </c>
      <c r="AF241" s="41">
        <v>4</v>
      </c>
      <c r="AG241" s="23">
        <v>5</v>
      </c>
      <c r="AH241" s="23">
        <v>6</v>
      </c>
      <c r="AI241" s="41">
        <v>4</v>
      </c>
      <c r="AJ241" s="23">
        <v>6</v>
      </c>
      <c r="AK241" s="23">
        <v>6</v>
      </c>
      <c r="AL241" s="41">
        <v>5</v>
      </c>
      <c r="AM241" s="23">
        <v>6</v>
      </c>
      <c r="AN241" s="23">
        <v>6</v>
      </c>
      <c r="AO241" s="41">
        <v>4</v>
      </c>
    </row>
    <row r="242" spans="1:41" x14ac:dyDescent="0.15">
      <c r="A242" s="23" t="s">
        <v>11</v>
      </c>
      <c r="B242" s="23" t="s">
        <v>1</v>
      </c>
      <c r="C242" s="23" t="s">
        <v>8</v>
      </c>
      <c r="D242" s="23" t="s">
        <v>3</v>
      </c>
      <c r="E242" s="23"/>
      <c r="F242" s="40">
        <v>6</v>
      </c>
      <c r="G242" s="23">
        <v>4</v>
      </c>
      <c r="H242" s="41">
        <v>2</v>
      </c>
      <c r="I242" s="23">
        <v>5</v>
      </c>
      <c r="J242" s="23">
        <v>1</v>
      </c>
      <c r="K242" s="41">
        <v>2</v>
      </c>
      <c r="L242" s="23">
        <v>6</v>
      </c>
      <c r="M242" s="23">
        <v>5</v>
      </c>
      <c r="N242" s="41">
        <v>5</v>
      </c>
      <c r="O242" s="23">
        <v>3</v>
      </c>
      <c r="P242" s="23">
        <v>5</v>
      </c>
      <c r="Q242" s="41">
        <v>5</v>
      </c>
      <c r="R242" s="23">
        <v>3</v>
      </c>
      <c r="S242" s="23">
        <v>3</v>
      </c>
      <c r="T242" s="41">
        <v>4</v>
      </c>
      <c r="U242" s="23">
        <v>6</v>
      </c>
      <c r="V242" s="23">
        <v>6</v>
      </c>
      <c r="W242" s="23">
        <v>3</v>
      </c>
      <c r="X242" s="42">
        <v>6</v>
      </c>
      <c r="Y242" s="23">
        <v>3</v>
      </c>
      <c r="Z242" s="41">
        <v>5</v>
      </c>
      <c r="AA242" s="23">
        <v>4</v>
      </c>
      <c r="AB242" s="23">
        <v>1</v>
      </c>
      <c r="AC242" s="41">
        <v>2</v>
      </c>
      <c r="AD242" s="23">
        <v>5</v>
      </c>
      <c r="AE242" s="23">
        <v>5</v>
      </c>
      <c r="AF242" s="41">
        <v>3</v>
      </c>
      <c r="AG242" s="23">
        <v>3</v>
      </c>
      <c r="AH242" s="23">
        <v>5</v>
      </c>
      <c r="AI242" s="41">
        <v>4</v>
      </c>
      <c r="AJ242" s="23">
        <v>2</v>
      </c>
      <c r="AK242" s="23">
        <v>2</v>
      </c>
      <c r="AL242" s="41">
        <v>2</v>
      </c>
      <c r="AM242" s="23">
        <v>3</v>
      </c>
      <c r="AN242" s="23">
        <v>3</v>
      </c>
      <c r="AO242" s="41">
        <v>5</v>
      </c>
    </row>
    <row r="243" spans="1:41" x14ac:dyDescent="0.15">
      <c r="A243" s="23" t="s">
        <v>0</v>
      </c>
      <c r="B243" s="23" t="s">
        <v>1</v>
      </c>
      <c r="C243" s="23" t="s">
        <v>2</v>
      </c>
      <c r="D243" s="23" t="s">
        <v>3</v>
      </c>
      <c r="E243" s="23">
        <v>1000</v>
      </c>
      <c r="F243" s="40">
        <v>1</v>
      </c>
      <c r="G243" s="23">
        <v>1</v>
      </c>
      <c r="H243" s="41">
        <v>1</v>
      </c>
      <c r="I243" s="23">
        <v>1</v>
      </c>
      <c r="J243" s="23">
        <v>1</v>
      </c>
      <c r="K243" s="41">
        <v>2</v>
      </c>
      <c r="L243" s="23">
        <v>1</v>
      </c>
      <c r="M243" s="23">
        <v>6</v>
      </c>
      <c r="N243" s="41">
        <v>4</v>
      </c>
      <c r="O243" s="23">
        <v>1</v>
      </c>
      <c r="P243" s="23">
        <v>2</v>
      </c>
      <c r="Q243" s="41">
        <v>6</v>
      </c>
      <c r="R243" s="23">
        <v>5</v>
      </c>
      <c r="S243" s="23">
        <v>7</v>
      </c>
      <c r="T243" s="41">
        <v>6</v>
      </c>
      <c r="U243" s="23">
        <v>7</v>
      </c>
      <c r="V243" s="23">
        <v>7</v>
      </c>
      <c r="W243" s="23">
        <v>6</v>
      </c>
      <c r="X243" s="42">
        <v>1</v>
      </c>
      <c r="Y243" s="23">
        <v>1</v>
      </c>
      <c r="Z243" s="41">
        <v>1</v>
      </c>
      <c r="AA243" s="23">
        <v>2</v>
      </c>
      <c r="AB243" s="23">
        <v>1</v>
      </c>
      <c r="AC243" s="41">
        <v>4</v>
      </c>
      <c r="AD243" s="23">
        <v>1</v>
      </c>
      <c r="AE243" s="23">
        <v>2</v>
      </c>
      <c r="AF243" s="41">
        <v>4</v>
      </c>
      <c r="AG243" s="23">
        <v>7</v>
      </c>
      <c r="AH243" s="23">
        <v>6</v>
      </c>
      <c r="AI243" s="41">
        <v>7</v>
      </c>
      <c r="AJ243" s="23">
        <v>6</v>
      </c>
      <c r="AK243" s="23">
        <v>5</v>
      </c>
      <c r="AL243" s="41">
        <v>6</v>
      </c>
      <c r="AM243" s="23">
        <v>7</v>
      </c>
      <c r="AN243" s="23">
        <v>6</v>
      </c>
      <c r="AO243" s="41">
        <v>6</v>
      </c>
    </row>
    <row r="244" spans="1:41" x14ac:dyDescent="0.15">
      <c r="A244" s="23" t="s">
        <v>5</v>
      </c>
      <c r="B244" s="23" t="s">
        <v>1</v>
      </c>
      <c r="C244" s="23" t="s">
        <v>2</v>
      </c>
      <c r="D244" s="23" t="s">
        <v>28</v>
      </c>
      <c r="E244" s="23"/>
      <c r="F244" s="40">
        <v>4</v>
      </c>
      <c r="G244" s="23">
        <v>4</v>
      </c>
      <c r="H244" s="41">
        <v>3</v>
      </c>
      <c r="I244" s="23">
        <v>6</v>
      </c>
      <c r="J244" s="23">
        <v>1</v>
      </c>
      <c r="K244" s="41">
        <v>2</v>
      </c>
      <c r="L244" s="23">
        <v>2</v>
      </c>
      <c r="M244" s="23">
        <v>5</v>
      </c>
      <c r="N244" s="41">
        <v>3</v>
      </c>
      <c r="O244" s="23">
        <v>2</v>
      </c>
      <c r="P244" s="23">
        <v>6</v>
      </c>
      <c r="Q244" s="41">
        <v>6</v>
      </c>
      <c r="R244" s="23">
        <v>3</v>
      </c>
      <c r="S244" s="23">
        <v>6</v>
      </c>
      <c r="T244" s="41">
        <v>5</v>
      </c>
      <c r="U244" s="23">
        <v>5</v>
      </c>
      <c r="V244" s="23">
        <v>6</v>
      </c>
      <c r="W244" s="23">
        <v>6</v>
      </c>
      <c r="X244" s="42">
        <v>4</v>
      </c>
      <c r="Y244" s="23">
        <v>3</v>
      </c>
      <c r="Z244" s="41">
        <v>2</v>
      </c>
      <c r="AA244" s="23">
        <v>6</v>
      </c>
      <c r="AB244" s="23">
        <v>1</v>
      </c>
      <c r="AC244" s="41">
        <v>3</v>
      </c>
      <c r="AD244" s="23">
        <v>3</v>
      </c>
      <c r="AE244" s="23">
        <v>4</v>
      </c>
      <c r="AF244" s="41">
        <v>4</v>
      </c>
      <c r="AG244" s="23">
        <v>2</v>
      </c>
      <c r="AH244" s="23">
        <v>6</v>
      </c>
      <c r="AI244" s="41">
        <v>6</v>
      </c>
      <c r="AJ244" s="23">
        <v>3</v>
      </c>
      <c r="AK244" s="23">
        <v>4</v>
      </c>
      <c r="AL244" s="41">
        <v>4</v>
      </c>
      <c r="AM244" s="23">
        <v>6</v>
      </c>
      <c r="AN244" s="23">
        <v>7</v>
      </c>
      <c r="AO244" s="41">
        <v>6</v>
      </c>
    </row>
    <row r="245" spans="1:41" x14ac:dyDescent="0.15">
      <c r="A245" s="23" t="s">
        <v>5</v>
      </c>
      <c r="B245" s="23" t="s">
        <v>1</v>
      </c>
      <c r="C245" s="23" t="s">
        <v>8</v>
      </c>
      <c r="D245" s="23" t="s">
        <v>3</v>
      </c>
      <c r="E245" s="23"/>
      <c r="F245" s="40">
        <v>4</v>
      </c>
      <c r="G245" s="23">
        <v>2</v>
      </c>
      <c r="H245" s="41">
        <v>2</v>
      </c>
      <c r="I245" s="23">
        <v>1</v>
      </c>
      <c r="J245" s="23">
        <v>1</v>
      </c>
      <c r="K245" s="41">
        <v>1</v>
      </c>
      <c r="L245" s="23">
        <v>1</v>
      </c>
      <c r="M245" s="23">
        <v>2</v>
      </c>
      <c r="N245" s="41">
        <v>1</v>
      </c>
      <c r="O245" s="23">
        <v>1</v>
      </c>
      <c r="P245" s="23">
        <v>1</v>
      </c>
      <c r="Q245" s="41">
        <v>1</v>
      </c>
      <c r="R245" s="23">
        <v>1</v>
      </c>
      <c r="S245" s="23">
        <v>1</v>
      </c>
      <c r="T245" s="41">
        <v>1</v>
      </c>
      <c r="U245" s="23">
        <v>3</v>
      </c>
      <c r="V245" s="23">
        <v>4</v>
      </c>
      <c r="W245" s="23">
        <v>3</v>
      </c>
      <c r="X245" s="42">
        <v>4</v>
      </c>
      <c r="Y245" s="23">
        <v>5</v>
      </c>
      <c r="Z245" s="41">
        <v>2</v>
      </c>
      <c r="AA245" s="23">
        <v>1</v>
      </c>
      <c r="AB245" s="23">
        <v>1</v>
      </c>
      <c r="AC245" s="41">
        <v>1</v>
      </c>
      <c r="AD245" s="23">
        <v>1</v>
      </c>
      <c r="AE245" s="23">
        <v>1</v>
      </c>
      <c r="AF245" s="41">
        <v>1</v>
      </c>
      <c r="AG245" s="23">
        <v>1</v>
      </c>
      <c r="AH245" s="23">
        <v>1</v>
      </c>
      <c r="AI245" s="41">
        <v>1</v>
      </c>
      <c r="AJ245" s="23">
        <v>1</v>
      </c>
      <c r="AK245" s="23">
        <v>1</v>
      </c>
      <c r="AL245" s="41">
        <v>1</v>
      </c>
      <c r="AM245" s="23">
        <v>4</v>
      </c>
      <c r="AN245" s="23">
        <v>2</v>
      </c>
      <c r="AO245" s="41">
        <v>4</v>
      </c>
    </row>
    <row r="246" spans="1:41" x14ac:dyDescent="0.15">
      <c r="A246" s="23" t="s">
        <v>0</v>
      </c>
      <c r="B246" s="23" t="s">
        <v>1</v>
      </c>
      <c r="C246" s="23" t="s">
        <v>8</v>
      </c>
      <c r="D246" s="23" t="s">
        <v>3</v>
      </c>
      <c r="E246" s="23"/>
      <c r="F246" s="40">
        <v>4</v>
      </c>
      <c r="G246" s="23">
        <v>4</v>
      </c>
      <c r="H246" s="41">
        <v>2</v>
      </c>
      <c r="I246" s="23">
        <v>3</v>
      </c>
      <c r="J246" s="23">
        <v>5</v>
      </c>
      <c r="K246" s="41">
        <v>3</v>
      </c>
      <c r="L246" s="23">
        <v>7</v>
      </c>
      <c r="M246" s="23">
        <v>6</v>
      </c>
      <c r="N246" s="41">
        <v>6</v>
      </c>
      <c r="O246" s="23">
        <v>2</v>
      </c>
      <c r="P246" s="23">
        <v>6</v>
      </c>
      <c r="Q246" s="41">
        <v>6</v>
      </c>
      <c r="R246" s="23">
        <v>6</v>
      </c>
      <c r="S246" s="23">
        <v>6</v>
      </c>
      <c r="T246" s="41">
        <v>6</v>
      </c>
      <c r="U246" s="23">
        <v>7</v>
      </c>
      <c r="V246" s="23">
        <v>7</v>
      </c>
      <c r="W246" s="23">
        <v>6</v>
      </c>
      <c r="X246" s="42">
        <v>6</v>
      </c>
      <c r="Y246" s="23">
        <v>5</v>
      </c>
      <c r="Z246" s="41">
        <v>2</v>
      </c>
      <c r="AA246" s="23">
        <v>3</v>
      </c>
      <c r="AB246" s="23">
        <v>2</v>
      </c>
      <c r="AC246" s="41">
        <v>1</v>
      </c>
      <c r="AD246" s="23">
        <v>7</v>
      </c>
      <c r="AE246" s="23">
        <v>7</v>
      </c>
      <c r="AF246" s="41">
        <v>5</v>
      </c>
      <c r="AG246" s="23">
        <v>2</v>
      </c>
      <c r="AH246" s="23">
        <v>5</v>
      </c>
      <c r="AI246" s="41">
        <v>5</v>
      </c>
      <c r="AJ246" s="23">
        <v>4</v>
      </c>
      <c r="AK246" s="23">
        <v>6</v>
      </c>
      <c r="AL246" s="41">
        <v>5</v>
      </c>
      <c r="AM246" s="23">
        <v>6</v>
      </c>
      <c r="AN246" s="23">
        <v>5</v>
      </c>
      <c r="AO246" s="41">
        <v>5</v>
      </c>
    </row>
    <row r="247" spans="1:41" x14ac:dyDescent="0.15">
      <c r="A247" s="23" t="s">
        <v>5</v>
      </c>
      <c r="B247" s="23" t="s">
        <v>1</v>
      </c>
      <c r="C247" s="23" t="s">
        <v>8</v>
      </c>
      <c r="D247" s="23" t="s">
        <v>3</v>
      </c>
      <c r="E247" s="23">
        <v>130</v>
      </c>
      <c r="F247" s="40">
        <v>2</v>
      </c>
      <c r="G247" s="23">
        <v>1</v>
      </c>
      <c r="H247" s="41">
        <v>1</v>
      </c>
      <c r="I247" s="23">
        <v>1</v>
      </c>
      <c r="J247" s="23">
        <v>1</v>
      </c>
      <c r="K247" s="41">
        <v>3</v>
      </c>
      <c r="L247" s="23">
        <v>3</v>
      </c>
      <c r="M247" s="23">
        <v>4</v>
      </c>
      <c r="N247" s="41">
        <v>5</v>
      </c>
      <c r="O247" s="23">
        <v>1</v>
      </c>
      <c r="P247" s="23">
        <v>1</v>
      </c>
      <c r="Q247" s="41">
        <v>2</v>
      </c>
      <c r="R247" s="23">
        <v>6</v>
      </c>
      <c r="S247" s="23">
        <v>6</v>
      </c>
      <c r="T247" s="41">
        <v>5</v>
      </c>
      <c r="U247" s="23">
        <v>4</v>
      </c>
      <c r="V247" s="23">
        <v>6</v>
      </c>
      <c r="W247" s="23">
        <v>5</v>
      </c>
      <c r="X247" s="42">
        <v>1</v>
      </c>
      <c r="Y247" s="23">
        <v>1</v>
      </c>
      <c r="Z247" s="41">
        <v>1</v>
      </c>
      <c r="AA247" s="23">
        <v>1</v>
      </c>
      <c r="AB247" s="23">
        <v>1</v>
      </c>
      <c r="AC247" s="41">
        <v>2</v>
      </c>
      <c r="AD247" s="23">
        <v>4</v>
      </c>
      <c r="AE247" s="23">
        <v>4</v>
      </c>
      <c r="AF247" s="41">
        <v>5</v>
      </c>
      <c r="AG247" s="23">
        <v>1</v>
      </c>
      <c r="AH247" s="23">
        <v>3</v>
      </c>
      <c r="AI247" s="41">
        <v>4</v>
      </c>
      <c r="AJ247" s="23">
        <v>5</v>
      </c>
      <c r="AK247" s="23">
        <v>5</v>
      </c>
      <c r="AL247" s="41">
        <v>5</v>
      </c>
      <c r="AM247" s="23">
        <v>5</v>
      </c>
      <c r="AN247" s="23">
        <v>5</v>
      </c>
      <c r="AO247" s="41">
        <v>5</v>
      </c>
    </row>
    <row r="248" spans="1:41" x14ac:dyDescent="0.15">
      <c r="A248" s="23" t="s">
        <v>5</v>
      </c>
      <c r="B248" s="23" t="s">
        <v>1</v>
      </c>
      <c r="C248" s="23" t="s">
        <v>8</v>
      </c>
      <c r="D248" s="23" t="s">
        <v>3</v>
      </c>
      <c r="E248" s="23" t="s">
        <v>205</v>
      </c>
      <c r="F248" s="40">
        <v>6</v>
      </c>
      <c r="G248" s="23">
        <v>2</v>
      </c>
      <c r="H248" s="41">
        <v>2</v>
      </c>
      <c r="I248" s="23">
        <v>2</v>
      </c>
      <c r="J248" s="23">
        <v>1</v>
      </c>
      <c r="K248" s="41">
        <v>2</v>
      </c>
      <c r="L248" s="23">
        <v>1</v>
      </c>
      <c r="M248" s="23">
        <v>5</v>
      </c>
      <c r="N248" s="41">
        <v>5</v>
      </c>
      <c r="O248" s="23">
        <v>4</v>
      </c>
      <c r="P248" s="23">
        <v>4</v>
      </c>
      <c r="Q248" s="41">
        <v>5</v>
      </c>
      <c r="R248" s="23">
        <v>2</v>
      </c>
      <c r="S248" s="23">
        <v>3</v>
      </c>
      <c r="T248" s="41">
        <v>5</v>
      </c>
      <c r="U248" s="23">
        <v>7</v>
      </c>
      <c r="V248" s="23">
        <v>7</v>
      </c>
      <c r="W248" s="23">
        <v>5</v>
      </c>
      <c r="X248" s="42">
        <v>4</v>
      </c>
      <c r="Y248" s="23">
        <v>4</v>
      </c>
      <c r="Z248" s="41">
        <v>2</v>
      </c>
      <c r="AA248" s="23">
        <v>4</v>
      </c>
      <c r="AB248" s="23">
        <v>1</v>
      </c>
      <c r="AC248" s="41">
        <v>3</v>
      </c>
      <c r="AD248" s="23">
        <v>2</v>
      </c>
      <c r="AE248" s="23">
        <v>3</v>
      </c>
      <c r="AF248" s="41">
        <v>2</v>
      </c>
      <c r="AG248" s="23">
        <v>2</v>
      </c>
      <c r="AH248" s="23">
        <v>4</v>
      </c>
      <c r="AI248" s="41">
        <v>5</v>
      </c>
      <c r="AJ248" s="23">
        <v>4</v>
      </c>
      <c r="AK248" s="23">
        <v>2</v>
      </c>
      <c r="AL248" s="41">
        <v>4</v>
      </c>
      <c r="AM248" s="23">
        <v>6</v>
      </c>
      <c r="AN248" s="23">
        <v>2</v>
      </c>
      <c r="AO248" s="41">
        <v>5</v>
      </c>
    </row>
    <row r="249" spans="1:41" x14ac:dyDescent="0.15">
      <c r="A249" s="23" t="s">
        <v>0</v>
      </c>
      <c r="B249" s="23" t="s">
        <v>6</v>
      </c>
      <c r="C249" s="23" t="s">
        <v>2</v>
      </c>
      <c r="D249" s="23" t="s">
        <v>3</v>
      </c>
      <c r="E249" s="23"/>
      <c r="F249" s="40">
        <v>5</v>
      </c>
      <c r="G249" s="23">
        <v>2</v>
      </c>
      <c r="H249" s="41">
        <v>5</v>
      </c>
      <c r="I249" s="23">
        <v>3</v>
      </c>
      <c r="J249" s="23">
        <v>1</v>
      </c>
      <c r="K249" s="41">
        <v>1</v>
      </c>
      <c r="L249" s="23">
        <v>4</v>
      </c>
      <c r="M249" s="23">
        <v>3</v>
      </c>
      <c r="N249" s="41">
        <v>2</v>
      </c>
      <c r="O249" s="23">
        <v>1</v>
      </c>
      <c r="P249" s="23">
        <v>3</v>
      </c>
      <c r="Q249" s="41">
        <v>2</v>
      </c>
      <c r="R249" s="23">
        <v>1</v>
      </c>
      <c r="S249" s="23">
        <v>6</v>
      </c>
      <c r="T249" s="41">
        <v>4</v>
      </c>
      <c r="U249" s="23">
        <v>5</v>
      </c>
      <c r="V249" s="23">
        <v>5</v>
      </c>
      <c r="W249" s="23">
        <v>5</v>
      </c>
      <c r="X249" s="42">
        <v>4</v>
      </c>
      <c r="Y249" s="23">
        <v>4</v>
      </c>
      <c r="Z249" s="41">
        <v>5</v>
      </c>
      <c r="AA249" s="23">
        <v>6</v>
      </c>
      <c r="AB249" s="23">
        <v>1</v>
      </c>
      <c r="AC249" s="41">
        <v>2</v>
      </c>
      <c r="AD249" s="23">
        <v>4</v>
      </c>
      <c r="AE249" s="23">
        <v>4</v>
      </c>
      <c r="AF249" s="41">
        <v>1</v>
      </c>
      <c r="AG249" s="23">
        <v>1</v>
      </c>
      <c r="AH249" s="23">
        <v>3</v>
      </c>
      <c r="AI249" s="41">
        <v>1</v>
      </c>
      <c r="AJ249" s="23">
        <v>3</v>
      </c>
      <c r="AK249" s="23">
        <v>3</v>
      </c>
      <c r="AL249" s="41">
        <v>4</v>
      </c>
      <c r="AM249" s="23">
        <v>5</v>
      </c>
      <c r="AN249" s="23">
        <v>5</v>
      </c>
      <c r="AO249" s="41">
        <v>5</v>
      </c>
    </row>
    <row r="250" spans="1:41" x14ac:dyDescent="0.15">
      <c r="A250" s="23" t="s">
        <v>5</v>
      </c>
      <c r="B250" s="23" t="s">
        <v>6</v>
      </c>
      <c r="C250" s="23" t="s">
        <v>8</v>
      </c>
      <c r="D250" s="23" t="s">
        <v>3</v>
      </c>
      <c r="E250" s="23" t="s">
        <v>174</v>
      </c>
      <c r="F250" s="40">
        <v>1</v>
      </c>
      <c r="G250" s="23">
        <v>1</v>
      </c>
      <c r="H250" s="41">
        <v>1</v>
      </c>
      <c r="I250" s="23">
        <v>1</v>
      </c>
      <c r="J250" s="23">
        <v>1</v>
      </c>
      <c r="K250" s="41">
        <v>1</v>
      </c>
      <c r="L250" s="23">
        <v>1</v>
      </c>
      <c r="M250" s="23">
        <v>2</v>
      </c>
      <c r="N250" s="41">
        <v>1</v>
      </c>
      <c r="O250" s="23">
        <v>1</v>
      </c>
      <c r="P250" s="23">
        <v>1</v>
      </c>
      <c r="Q250" s="41">
        <v>2</v>
      </c>
      <c r="R250" s="23">
        <v>4</v>
      </c>
      <c r="S250" s="23">
        <v>1</v>
      </c>
      <c r="T250" s="41">
        <v>1</v>
      </c>
      <c r="U250" s="23">
        <v>7</v>
      </c>
      <c r="V250" s="23">
        <v>7</v>
      </c>
      <c r="W250" s="23">
        <v>7</v>
      </c>
      <c r="X250" s="42">
        <v>1</v>
      </c>
      <c r="Y250" s="23">
        <v>1</v>
      </c>
      <c r="Z250" s="41">
        <v>1</v>
      </c>
      <c r="AA250" s="23">
        <v>1</v>
      </c>
      <c r="AB250" s="23">
        <v>1</v>
      </c>
      <c r="AC250" s="41">
        <v>1</v>
      </c>
      <c r="AD250" s="23">
        <v>1</v>
      </c>
      <c r="AE250" s="23">
        <v>2</v>
      </c>
      <c r="AF250" s="41">
        <v>2</v>
      </c>
      <c r="AG250" s="23">
        <v>1</v>
      </c>
      <c r="AH250" s="23">
        <v>1</v>
      </c>
      <c r="AI250" s="41">
        <v>2</v>
      </c>
      <c r="AJ250" s="23">
        <v>1</v>
      </c>
      <c r="AK250" s="23">
        <v>1</v>
      </c>
      <c r="AL250" s="41">
        <v>1</v>
      </c>
      <c r="AM250" s="23">
        <v>7</v>
      </c>
      <c r="AN250" s="23">
        <v>7</v>
      </c>
      <c r="AO250" s="41">
        <v>7</v>
      </c>
    </row>
    <row r="251" spans="1:41" x14ac:dyDescent="0.15">
      <c r="A251" s="23" t="s">
        <v>5</v>
      </c>
      <c r="B251" s="23" t="s">
        <v>1</v>
      </c>
      <c r="C251" s="23" t="s">
        <v>8</v>
      </c>
      <c r="D251" s="23" t="s">
        <v>3</v>
      </c>
      <c r="E251" s="23"/>
      <c r="F251" s="40">
        <v>5</v>
      </c>
      <c r="G251" s="23">
        <v>5</v>
      </c>
      <c r="H251" s="41">
        <v>2</v>
      </c>
      <c r="I251" s="23">
        <v>1</v>
      </c>
      <c r="J251" s="23">
        <v>1</v>
      </c>
      <c r="K251" s="41">
        <v>1</v>
      </c>
      <c r="L251" s="23">
        <v>1</v>
      </c>
      <c r="M251" s="23">
        <v>3</v>
      </c>
      <c r="N251" s="41">
        <v>1</v>
      </c>
      <c r="O251" s="23">
        <v>1</v>
      </c>
      <c r="P251" s="23">
        <v>1</v>
      </c>
      <c r="Q251" s="41">
        <v>1</v>
      </c>
      <c r="R251" s="23">
        <v>1</v>
      </c>
      <c r="S251" s="23">
        <v>1</v>
      </c>
      <c r="T251" s="41">
        <v>1</v>
      </c>
      <c r="U251" s="23">
        <v>1</v>
      </c>
      <c r="V251" s="23">
        <v>1</v>
      </c>
      <c r="W251" s="23">
        <v>1</v>
      </c>
      <c r="X251" s="42">
        <v>6</v>
      </c>
      <c r="Y251" s="23">
        <v>1</v>
      </c>
      <c r="Z251" s="41">
        <v>1</v>
      </c>
      <c r="AA251" s="23">
        <v>1</v>
      </c>
      <c r="AB251" s="23">
        <v>1</v>
      </c>
      <c r="AC251" s="41">
        <v>1</v>
      </c>
      <c r="AD251" s="23">
        <v>1</v>
      </c>
      <c r="AE251" s="23">
        <v>3</v>
      </c>
      <c r="AF251" s="41">
        <v>1</v>
      </c>
      <c r="AG251" s="23">
        <v>1</v>
      </c>
      <c r="AH251" s="23">
        <v>1</v>
      </c>
      <c r="AI251" s="41">
        <v>1</v>
      </c>
      <c r="AJ251" s="23">
        <v>1</v>
      </c>
      <c r="AK251" s="23">
        <v>1</v>
      </c>
      <c r="AL251" s="41">
        <v>1</v>
      </c>
      <c r="AM251" s="23">
        <v>1</v>
      </c>
      <c r="AN251" s="23">
        <v>1</v>
      </c>
      <c r="AO251" s="41">
        <v>1</v>
      </c>
    </row>
    <row r="252" spans="1:41" x14ac:dyDescent="0.15">
      <c r="A252" s="23" t="s">
        <v>11</v>
      </c>
      <c r="B252" s="23" t="s">
        <v>6</v>
      </c>
      <c r="C252" s="23" t="s">
        <v>8</v>
      </c>
      <c r="D252" s="23" t="s">
        <v>3</v>
      </c>
      <c r="E252" s="23" t="s">
        <v>174</v>
      </c>
      <c r="F252" s="40">
        <v>2</v>
      </c>
      <c r="G252" s="23">
        <v>2</v>
      </c>
      <c r="H252" s="41">
        <v>2</v>
      </c>
      <c r="I252" s="23">
        <v>5</v>
      </c>
      <c r="J252" s="23">
        <v>1</v>
      </c>
      <c r="K252" s="41">
        <v>5</v>
      </c>
      <c r="L252" s="23">
        <v>3</v>
      </c>
      <c r="M252" s="23">
        <v>4</v>
      </c>
      <c r="N252" s="41">
        <v>2</v>
      </c>
      <c r="O252" s="23">
        <v>4</v>
      </c>
      <c r="P252" s="23">
        <v>5</v>
      </c>
      <c r="Q252" s="41">
        <v>4</v>
      </c>
      <c r="R252" s="23">
        <v>2</v>
      </c>
      <c r="S252" s="23">
        <v>5</v>
      </c>
      <c r="T252" s="41">
        <v>5</v>
      </c>
      <c r="U252" s="23">
        <v>4</v>
      </c>
      <c r="V252" s="23">
        <v>5</v>
      </c>
      <c r="W252" s="23">
        <v>5</v>
      </c>
      <c r="X252" s="42">
        <v>2</v>
      </c>
      <c r="Y252" s="23">
        <v>2</v>
      </c>
      <c r="Z252" s="41">
        <v>1</v>
      </c>
      <c r="AA252" s="23">
        <v>5</v>
      </c>
      <c r="AB252" s="23">
        <v>1</v>
      </c>
      <c r="AC252" s="41">
        <v>5</v>
      </c>
      <c r="AD252" s="23">
        <v>2</v>
      </c>
      <c r="AE252" s="23">
        <v>2</v>
      </c>
      <c r="AF252" s="41">
        <v>2</v>
      </c>
      <c r="AG252" s="23">
        <v>6</v>
      </c>
      <c r="AH252" s="23">
        <v>5</v>
      </c>
      <c r="AI252" s="41">
        <v>5</v>
      </c>
      <c r="AJ252" s="23">
        <v>2</v>
      </c>
      <c r="AK252" s="23">
        <v>6</v>
      </c>
      <c r="AL252" s="41">
        <v>4</v>
      </c>
      <c r="AM252" s="23">
        <v>5</v>
      </c>
      <c r="AN252" s="23">
        <v>5</v>
      </c>
      <c r="AO252" s="41">
        <v>6</v>
      </c>
    </row>
    <row r="253" spans="1:41" x14ac:dyDescent="0.15">
      <c r="A253" s="23" t="s">
        <v>5</v>
      </c>
      <c r="B253" s="23" t="s">
        <v>6</v>
      </c>
      <c r="C253" s="23" t="s">
        <v>8</v>
      </c>
      <c r="D253" s="23" t="s">
        <v>18</v>
      </c>
      <c r="E253" s="23"/>
      <c r="F253" s="40">
        <v>4</v>
      </c>
      <c r="G253" s="23">
        <v>1</v>
      </c>
      <c r="H253" s="41">
        <v>1</v>
      </c>
      <c r="I253" s="23">
        <v>3</v>
      </c>
      <c r="J253" s="23">
        <v>1</v>
      </c>
      <c r="K253" s="41">
        <v>5</v>
      </c>
      <c r="L253" s="23">
        <v>1</v>
      </c>
      <c r="M253" s="23">
        <v>1</v>
      </c>
      <c r="N253" s="41">
        <v>2</v>
      </c>
      <c r="O253" s="23">
        <v>3</v>
      </c>
      <c r="P253" s="23">
        <v>2</v>
      </c>
      <c r="Q253" s="41">
        <v>4</v>
      </c>
      <c r="R253" s="23">
        <v>7</v>
      </c>
      <c r="S253" s="23">
        <v>7</v>
      </c>
      <c r="T253" s="41">
        <v>7</v>
      </c>
      <c r="U253" s="23">
        <v>7</v>
      </c>
      <c r="V253" s="23">
        <v>7</v>
      </c>
      <c r="W253" s="23">
        <v>2</v>
      </c>
      <c r="X253" s="42">
        <v>2</v>
      </c>
      <c r="Y253" s="23">
        <v>1</v>
      </c>
      <c r="Z253" s="41">
        <v>1</v>
      </c>
      <c r="AA253" s="23">
        <v>2</v>
      </c>
      <c r="AB253" s="23">
        <v>6</v>
      </c>
      <c r="AC253" s="41">
        <v>1</v>
      </c>
      <c r="AD253" s="23">
        <v>1</v>
      </c>
      <c r="AE253" s="23">
        <v>3</v>
      </c>
      <c r="AF253" s="41">
        <v>1</v>
      </c>
      <c r="AG253" s="23">
        <v>3</v>
      </c>
      <c r="AH253" s="23">
        <v>4</v>
      </c>
      <c r="AI253" s="41">
        <v>5</v>
      </c>
      <c r="AJ253" s="23">
        <v>7</v>
      </c>
      <c r="AK253" s="23">
        <v>7</v>
      </c>
      <c r="AL253" s="41">
        <v>7</v>
      </c>
      <c r="AM253" s="23">
        <v>7</v>
      </c>
      <c r="AN253" s="23">
        <v>7</v>
      </c>
      <c r="AO253" s="41">
        <v>2</v>
      </c>
    </row>
    <row r="254" spans="1:41" x14ac:dyDescent="0.15">
      <c r="A254" s="23" t="s">
        <v>5</v>
      </c>
      <c r="B254" s="23" t="s">
        <v>1</v>
      </c>
      <c r="C254" s="23" t="s">
        <v>2</v>
      </c>
      <c r="D254" s="23" t="s">
        <v>18</v>
      </c>
      <c r="E254" s="23" t="s">
        <v>187</v>
      </c>
      <c r="F254" s="40">
        <v>2</v>
      </c>
      <c r="G254" s="23">
        <v>2</v>
      </c>
      <c r="H254" s="41">
        <v>2</v>
      </c>
      <c r="I254" s="23">
        <v>1</v>
      </c>
      <c r="J254" s="23">
        <v>1</v>
      </c>
      <c r="K254" s="41">
        <v>1</v>
      </c>
      <c r="L254" s="23">
        <v>1</v>
      </c>
      <c r="M254" s="23">
        <v>5</v>
      </c>
      <c r="N254" s="41">
        <v>2</v>
      </c>
      <c r="O254" s="23">
        <v>1</v>
      </c>
      <c r="P254" s="23">
        <v>5</v>
      </c>
      <c r="Q254" s="41">
        <v>5</v>
      </c>
      <c r="R254" s="23">
        <v>7</v>
      </c>
      <c r="S254" s="23">
        <v>7</v>
      </c>
      <c r="T254" s="41">
        <v>7</v>
      </c>
      <c r="U254" s="23">
        <v>7</v>
      </c>
      <c r="V254" s="23">
        <v>7</v>
      </c>
      <c r="W254" s="23">
        <v>5</v>
      </c>
      <c r="X254" s="42">
        <v>2</v>
      </c>
      <c r="Y254" s="23">
        <v>2</v>
      </c>
      <c r="Z254" s="41">
        <v>1</v>
      </c>
      <c r="AA254" s="23">
        <v>1</v>
      </c>
      <c r="AB254" s="23">
        <v>1</v>
      </c>
      <c r="AC254" s="41">
        <v>1</v>
      </c>
      <c r="AD254" s="23">
        <v>2</v>
      </c>
      <c r="AE254" s="23">
        <v>2</v>
      </c>
      <c r="AF254" s="41">
        <v>2</v>
      </c>
      <c r="AG254" s="23">
        <v>1</v>
      </c>
      <c r="AH254" s="23">
        <v>1</v>
      </c>
      <c r="AI254" s="41">
        <v>6</v>
      </c>
      <c r="AJ254" s="23">
        <v>6</v>
      </c>
      <c r="AK254" s="23">
        <v>6</v>
      </c>
      <c r="AL254" s="41">
        <v>6</v>
      </c>
      <c r="AM254" s="23">
        <v>5</v>
      </c>
      <c r="AN254" s="23">
        <v>6</v>
      </c>
      <c r="AO254" s="41">
        <v>6</v>
      </c>
    </row>
    <row r="255" spans="1:41" x14ac:dyDescent="0.15">
      <c r="A255" s="23" t="s">
        <v>0</v>
      </c>
      <c r="B255" s="23" t="s">
        <v>1</v>
      </c>
      <c r="C255" s="23" t="s">
        <v>2</v>
      </c>
      <c r="D255" s="23" t="s">
        <v>3</v>
      </c>
      <c r="E255" s="23">
        <v>895</v>
      </c>
      <c r="F255" s="40">
        <v>7</v>
      </c>
      <c r="G255" s="23">
        <v>7</v>
      </c>
      <c r="H255" s="41">
        <v>5</v>
      </c>
      <c r="I255" s="23">
        <v>2</v>
      </c>
      <c r="J255" s="23">
        <v>1</v>
      </c>
      <c r="K255" s="41">
        <v>1</v>
      </c>
      <c r="L255" s="23">
        <v>1</v>
      </c>
      <c r="M255" s="23">
        <v>1</v>
      </c>
      <c r="N255" s="41">
        <v>1</v>
      </c>
      <c r="O255" s="23">
        <v>6</v>
      </c>
      <c r="P255" s="23">
        <v>1</v>
      </c>
      <c r="Q255" s="41">
        <v>4</v>
      </c>
      <c r="R255" s="23">
        <v>2</v>
      </c>
      <c r="S255" s="23">
        <v>1</v>
      </c>
      <c r="T255" s="41">
        <v>4</v>
      </c>
      <c r="U255" s="23">
        <v>5</v>
      </c>
      <c r="V255" s="23">
        <v>5</v>
      </c>
      <c r="W255" s="23">
        <v>5</v>
      </c>
      <c r="X255" s="42">
        <v>6</v>
      </c>
      <c r="Y255" s="23">
        <v>6</v>
      </c>
      <c r="Z255" s="41">
        <v>5</v>
      </c>
      <c r="AA255" s="23">
        <v>1</v>
      </c>
      <c r="AB255" s="23">
        <v>1</v>
      </c>
      <c r="AC255" s="41">
        <v>1</v>
      </c>
      <c r="AD255" s="23">
        <v>1</v>
      </c>
      <c r="AE255" s="23">
        <v>1</v>
      </c>
      <c r="AF255" s="41">
        <v>2</v>
      </c>
      <c r="AG255" s="23">
        <v>1</v>
      </c>
      <c r="AH255" s="23">
        <v>1</v>
      </c>
      <c r="AI255" s="41">
        <v>1</v>
      </c>
      <c r="AJ255" s="23">
        <v>1</v>
      </c>
      <c r="AK255" s="23">
        <v>1</v>
      </c>
      <c r="AL255" s="41">
        <v>1</v>
      </c>
      <c r="AM255" s="23">
        <v>6</v>
      </c>
      <c r="AN255" s="23">
        <v>5</v>
      </c>
      <c r="AO255" s="41">
        <v>5</v>
      </c>
    </row>
    <row r="256" spans="1:41" x14ac:dyDescent="0.15">
      <c r="A256" s="23" t="s">
        <v>11</v>
      </c>
      <c r="B256" s="23" t="s">
        <v>6</v>
      </c>
      <c r="C256" s="23" t="s">
        <v>8</v>
      </c>
      <c r="D256" s="23" t="s">
        <v>3</v>
      </c>
      <c r="E256" s="23" t="s">
        <v>174</v>
      </c>
      <c r="F256" s="40">
        <v>4</v>
      </c>
      <c r="G256" s="23">
        <v>3</v>
      </c>
      <c r="H256" s="41">
        <v>3</v>
      </c>
      <c r="I256" s="23">
        <v>2</v>
      </c>
      <c r="J256" s="23">
        <v>6</v>
      </c>
      <c r="K256" s="41">
        <v>1</v>
      </c>
      <c r="L256" s="23">
        <v>1</v>
      </c>
      <c r="M256" s="23">
        <v>5</v>
      </c>
      <c r="N256" s="41">
        <v>6</v>
      </c>
      <c r="O256" s="23">
        <v>2</v>
      </c>
      <c r="P256" s="23">
        <v>1</v>
      </c>
      <c r="Q256" s="41">
        <v>3</v>
      </c>
      <c r="R256" s="23">
        <v>5</v>
      </c>
      <c r="S256" s="23">
        <v>6</v>
      </c>
      <c r="T256" s="41">
        <v>3</v>
      </c>
      <c r="U256" s="23">
        <v>5</v>
      </c>
      <c r="V256" s="23">
        <v>6</v>
      </c>
      <c r="W256" s="23">
        <v>6</v>
      </c>
      <c r="X256" s="42">
        <v>6</v>
      </c>
      <c r="Y256" s="23">
        <v>4</v>
      </c>
      <c r="Z256" s="41">
        <v>3</v>
      </c>
      <c r="AA256" s="23">
        <v>3</v>
      </c>
      <c r="AB256" s="23">
        <v>6</v>
      </c>
      <c r="AC256" s="41">
        <v>1</v>
      </c>
      <c r="AD256" s="23">
        <v>2</v>
      </c>
      <c r="AE256" s="23">
        <v>3</v>
      </c>
      <c r="AF256" s="41">
        <v>6</v>
      </c>
      <c r="AG256" s="23">
        <v>2</v>
      </c>
      <c r="AH256" s="23">
        <v>1</v>
      </c>
      <c r="AI256" s="41">
        <v>3</v>
      </c>
      <c r="AJ256" s="23">
        <v>4</v>
      </c>
      <c r="AK256" s="23">
        <v>6</v>
      </c>
      <c r="AL256" s="41">
        <v>2</v>
      </c>
      <c r="AM256" s="23">
        <v>6</v>
      </c>
      <c r="AN256" s="23">
        <v>6</v>
      </c>
      <c r="AO256" s="41">
        <v>6</v>
      </c>
    </row>
    <row r="257" spans="1:41" x14ac:dyDescent="0.15">
      <c r="A257" s="23" t="s">
        <v>5</v>
      </c>
      <c r="B257" s="23" t="s">
        <v>1</v>
      </c>
      <c r="C257" s="23" t="s">
        <v>8</v>
      </c>
      <c r="D257" s="23" t="s">
        <v>12</v>
      </c>
      <c r="E257" s="23">
        <v>50</v>
      </c>
      <c r="F257" s="40">
        <v>1</v>
      </c>
      <c r="G257" s="23">
        <v>1</v>
      </c>
      <c r="H257" s="41">
        <v>1</v>
      </c>
      <c r="I257" s="23">
        <v>1</v>
      </c>
      <c r="J257" s="23">
        <v>1</v>
      </c>
      <c r="K257" s="41">
        <v>1</v>
      </c>
      <c r="L257" s="23">
        <v>1</v>
      </c>
      <c r="M257" s="23">
        <v>2</v>
      </c>
      <c r="N257" s="41">
        <v>3</v>
      </c>
      <c r="O257" s="23">
        <v>1</v>
      </c>
      <c r="P257" s="23">
        <v>3</v>
      </c>
      <c r="Q257" s="41">
        <v>1</v>
      </c>
      <c r="R257" s="23">
        <v>2</v>
      </c>
      <c r="S257" s="23">
        <v>4</v>
      </c>
      <c r="T257" s="41">
        <v>1</v>
      </c>
      <c r="U257" s="23">
        <v>2</v>
      </c>
      <c r="V257" s="23">
        <v>4</v>
      </c>
      <c r="W257" s="23">
        <v>3</v>
      </c>
      <c r="X257" s="42">
        <v>1</v>
      </c>
      <c r="Y257" s="23">
        <v>1</v>
      </c>
      <c r="Z257" s="41">
        <v>1</v>
      </c>
      <c r="AA257" s="23">
        <v>3</v>
      </c>
      <c r="AB257" s="23">
        <v>1</v>
      </c>
      <c r="AC257" s="41">
        <v>1</v>
      </c>
      <c r="AD257" s="23">
        <v>1</v>
      </c>
      <c r="AE257" s="23">
        <v>2</v>
      </c>
      <c r="AF257" s="41">
        <v>3</v>
      </c>
      <c r="AG257" s="23">
        <v>1</v>
      </c>
      <c r="AH257" s="23">
        <v>3</v>
      </c>
      <c r="AI257" s="41">
        <v>3</v>
      </c>
      <c r="AJ257" s="23">
        <v>2</v>
      </c>
      <c r="AK257" s="23">
        <v>2</v>
      </c>
      <c r="AL257" s="41">
        <v>3</v>
      </c>
      <c r="AM257" s="23">
        <v>3</v>
      </c>
      <c r="AN257" s="23">
        <v>4</v>
      </c>
      <c r="AO257" s="41">
        <v>3</v>
      </c>
    </row>
    <row r="258" spans="1:41" x14ac:dyDescent="0.15">
      <c r="A258" s="23" t="s">
        <v>5</v>
      </c>
      <c r="B258" s="23" t="s">
        <v>1</v>
      </c>
      <c r="C258" s="23" t="s">
        <v>8</v>
      </c>
      <c r="D258" s="23" t="s">
        <v>3</v>
      </c>
      <c r="E258" s="23">
        <v>200</v>
      </c>
      <c r="F258" s="40">
        <v>6</v>
      </c>
      <c r="G258" s="23">
        <v>5</v>
      </c>
      <c r="H258" s="41">
        <v>2</v>
      </c>
      <c r="I258" s="23">
        <v>2</v>
      </c>
      <c r="J258" s="23">
        <v>1</v>
      </c>
      <c r="K258" s="41">
        <v>1</v>
      </c>
      <c r="L258" s="23">
        <v>5</v>
      </c>
      <c r="M258" s="23">
        <v>5</v>
      </c>
      <c r="N258" s="41">
        <v>5</v>
      </c>
      <c r="O258" s="23">
        <v>1</v>
      </c>
      <c r="P258" s="23">
        <v>2</v>
      </c>
      <c r="Q258" s="41">
        <v>2</v>
      </c>
      <c r="R258" s="23">
        <v>3</v>
      </c>
      <c r="S258" s="23">
        <v>1</v>
      </c>
      <c r="T258" s="41">
        <v>3</v>
      </c>
      <c r="U258" s="23">
        <v>5</v>
      </c>
      <c r="V258" s="23">
        <v>5</v>
      </c>
      <c r="W258" s="23">
        <v>4</v>
      </c>
      <c r="X258" s="42">
        <v>5</v>
      </c>
      <c r="Y258" s="23">
        <v>6</v>
      </c>
      <c r="Z258" s="41">
        <v>2</v>
      </c>
      <c r="AA258" s="23">
        <v>4</v>
      </c>
      <c r="AB258" s="23">
        <v>1</v>
      </c>
      <c r="AC258" s="41">
        <v>1</v>
      </c>
      <c r="AD258" s="23">
        <v>4</v>
      </c>
      <c r="AE258" s="23">
        <v>5</v>
      </c>
      <c r="AF258" s="41">
        <v>5</v>
      </c>
      <c r="AG258" s="23">
        <v>1</v>
      </c>
      <c r="AH258" s="23">
        <v>4</v>
      </c>
      <c r="AI258" s="41">
        <v>4</v>
      </c>
      <c r="AJ258" s="23">
        <v>4</v>
      </c>
      <c r="AK258" s="23">
        <v>1</v>
      </c>
      <c r="AL258" s="41">
        <v>3</v>
      </c>
      <c r="AM258" s="23">
        <v>7</v>
      </c>
      <c r="AN258" s="23">
        <v>5</v>
      </c>
      <c r="AO258" s="41">
        <v>5</v>
      </c>
    </row>
    <row r="259" spans="1:41" x14ac:dyDescent="0.15">
      <c r="A259" s="23" t="s">
        <v>11</v>
      </c>
      <c r="B259" s="23" t="s">
        <v>1</v>
      </c>
      <c r="C259" s="23" t="s">
        <v>8</v>
      </c>
      <c r="D259" s="23" t="s">
        <v>3</v>
      </c>
      <c r="E259" s="23"/>
      <c r="F259" s="40">
        <v>6</v>
      </c>
      <c r="G259" s="23">
        <v>6</v>
      </c>
      <c r="H259" s="41">
        <v>5</v>
      </c>
      <c r="I259" s="23">
        <v>5</v>
      </c>
      <c r="J259" s="23">
        <v>1</v>
      </c>
      <c r="K259" s="41">
        <v>1</v>
      </c>
      <c r="L259" s="23">
        <v>5</v>
      </c>
      <c r="M259" s="23">
        <v>5</v>
      </c>
      <c r="N259" s="41">
        <v>5</v>
      </c>
      <c r="O259" s="23">
        <v>1</v>
      </c>
      <c r="P259" s="23">
        <v>6</v>
      </c>
      <c r="Q259" s="41">
        <v>5</v>
      </c>
      <c r="R259" s="23">
        <v>3</v>
      </c>
      <c r="S259" s="23">
        <v>2</v>
      </c>
      <c r="T259" s="41">
        <v>3</v>
      </c>
      <c r="U259" s="23">
        <v>5</v>
      </c>
      <c r="V259" s="23">
        <v>5</v>
      </c>
      <c r="W259" s="23">
        <v>2</v>
      </c>
      <c r="X259" s="42">
        <v>6</v>
      </c>
      <c r="Y259" s="23">
        <v>5</v>
      </c>
      <c r="Z259" s="41">
        <v>6</v>
      </c>
      <c r="AA259" s="23">
        <v>7</v>
      </c>
      <c r="AB259" s="23">
        <v>1</v>
      </c>
      <c r="AC259" s="41">
        <v>1</v>
      </c>
      <c r="AD259" s="23">
        <v>6</v>
      </c>
      <c r="AE259" s="23">
        <v>6</v>
      </c>
      <c r="AF259" s="41">
        <v>5</v>
      </c>
      <c r="AG259" s="23">
        <v>1</v>
      </c>
      <c r="AH259" s="23">
        <v>6</v>
      </c>
      <c r="AI259" s="41">
        <v>6</v>
      </c>
      <c r="AJ259" s="23">
        <v>5</v>
      </c>
      <c r="AK259" s="23">
        <v>4</v>
      </c>
      <c r="AL259" s="41">
        <v>5</v>
      </c>
      <c r="AM259" s="23">
        <v>6</v>
      </c>
      <c r="AN259" s="23">
        <v>6</v>
      </c>
      <c r="AO259" s="41">
        <v>4</v>
      </c>
    </row>
    <row r="260" spans="1:41" x14ac:dyDescent="0.15">
      <c r="A260" s="23" t="s">
        <v>0</v>
      </c>
      <c r="B260" s="23" t="s">
        <v>1</v>
      </c>
      <c r="C260" s="23" t="s">
        <v>2</v>
      </c>
      <c r="D260" s="23" t="s">
        <v>3</v>
      </c>
      <c r="E260" s="23">
        <v>500</v>
      </c>
      <c r="F260" s="40">
        <v>4</v>
      </c>
      <c r="G260" s="23">
        <v>4</v>
      </c>
      <c r="H260" s="41">
        <v>4</v>
      </c>
      <c r="I260" s="23">
        <v>1</v>
      </c>
      <c r="J260" s="23">
        <v>1</v>
      </c>
      <c r="K260" s="41">
        <v>1</v>
      </c>
      <c r="L260" s="23">
        <v>2</v>
      </c>
      <c r="M260" s="23">
        <v>5</v>
      </c>
      <c r="N260" s="41">
        <v>5</v>
      </c>
      <c r="O260" s="23">
        <v>1</v>
      </c>
      <c r="P260" s="23">
        <v>4</v>
      </c>
      <c r="Q260" s="41">
        <v>3</v>
      </c>
      <c r="R260" s="23">
        <v>7</v>
      </c>
      <c r="S260" s="23">
        <v>5</v>
      </c>
      <c r="T260" s="41">
        <v>6</v>
      </c>
      <c r="U260" s="23">
        <v>7</v>
      </c>
      <c r="V260" s="23">
        <v>7</v>
      </c>
      <c r="W260" s="23">
        <v>7</v>
      </c>
      <c r="X260" s="42">
        <v>6</v>
      </c>
      <c r="Y260" s="23">
        <v>5</v>
      </c>
      <c r="Z260" s="41">
        <v>4</v>
      </c>
      <c r="AA260" s="23">
        <v>1</v>
      </c>
      <c r="AB260" s="23">
        <v>1</v>
      </c>
      <c r="AC260" s="41">
        <v>1</v>
      </c>
      <c r="AD260" s="23">
        <v>1</v>
      </c>
      <c r="AE260" s="23">
        <v>3</v>
      </c>
      <c r="AF260" s="41">
        <v>1</v>
      </c>
      <c r="AG260" s="23">
        <v>1</v>
      </c>
      <c r="AH260" s="23">
        <v>3</v>
      </c>
      <c r="AI260" s="41">
        <v>2</v>
      </c>
      <c r="AJ260" s="23">
        <v>6</v>
      </c>
      <c r="AK260" s="23">
        <v>2</v>
      </c>
      <c r="AL260" s="41">
        <v>6</v>
      </c>
      <c r="AM260" s="23">
        <v>7</v>
      </c>
      <c r="AN260" s="23">
        <v>7</v>
      </c>
      <c r="AO260" s="41">
        <v>6</v>
      </c>
    </row>
    <row r="261" spans="1:41" x14ac:dyDescent="0.15">
      <c r="A261" s="23" t="s">
        <v>11</v>
      </c>
      <c r="B261" s="23" t="s">
        <v>6</v>
      </c>
      <c r="C261" s="23" t="s">
        <v>8</v>
      </c>
      <c r="D261" s="23" t="s">
        <v>3</v>
      </c>
      <c r="E261" s="23"/>
      <c r="F261" s="40">
        <v>1</v>
      </c>
      <c r="G261" s="23">
        <v>1</v>
      </c>
      <c r="H261" s="41">
        <v>1</v>
      </c>
      <c r="I261" s="23">
        <v>1</v>
      </c>
      <c r="J261" s="23">
        <v>1</v>
      </c>
      <c r="K261" s="41">
        <v>1</v>
      </c>
      <c r="L261" s="23">
        <v>1</v>
      </c>
      <c r="M261" s="23">
        <v>1</v>
      </c>
      <c r="N261" s="41">
        <v>1</v>
      </c>
      <c r="O261" s="23">
        <v>1</v>
      </c>
      <c r="P261" s="23">
        <v>1</v>
      </c>
      <c r="Q261" s="41">
        <v>1</v>
      </c>
      <c r="R261" s="23">
        <v>3</v>
      </c>
      <c r="S261" s="23">
        <v>1</v>
      </c>
      <c r="T261" s="41">
        <v>1</v>
      </c>
      <c r="U261" s="23">
        <v>7</v>
      </c>
      <c r="V261" s="23">
        <v>7</v>
      </c>
      <c r="W261" s="23">
        <v>1</v>
      </c>
      <c r="X261" s="42">
        <v>1</v>
      </c>
      <c r="Y261" s="23">
        <v>1</v>
      </c>
      <c r="Z261" s="41">
        <v>1</v>
      </c>
      <c r="AA261" s="23">
        <v>1</v>
      </c>
      <c r="AB261" s="23">
        <v>1</v>
      </c>
      <c r="AC261" s="41">
        <v>1</v>
      </c>
      <c r="AD261" s="23">
        <v>1</v>
      </c>
      <c r="AE261" s="23">
        <v>1</v>
      </c>
      <c r="AF261" s="41">
        <v>1</v>
      </c>
      <c r="AG261" s="23">
        <v>1</v>
      </c>
      <c r="AH261" s="23">
        <v>1</v>
      </c>
      <c r="AI261" s="41">
        <v>1</v>
      </c>
      <c r="AJ261" s="23">
        <v>3</v>
      </c>
      <c r="AK261" s="23">
        <v>1</v>
      </c>
      <c r="AL261" s="41">
        <v>1</v>
      </c>
      <c r="AM261" s="23">
        <v>7</v>
      </c>
      <c r="AN261" s="23">
        <v>5</v>
      </c>
      <c r="AO261" s="41">
        <v>4</v>
      </c>
    </row>
    <row r="262" spans="1:41" x14ac:dyDescent="0.15">
      <c r="A262" s="23" t="s">
        <v>11</v>
      </c>
      <c r="B262" s="23" t="s">
        <v>6</v>
      </c>
      <c r="C262" s="23" t="s">
        <v>8</v>
      </c>
      <c r="D262" s="23" t="s">
        <v>18</v>
      </c>
      <c r="E262" s="23">
        <v>200</v>
      </c>
      <c r="F262" s="40">
        <v>1</v>
      </c>
      <c r="G262" s="23">
        <v>1</v>
      </c>
      <c r="H262" s="41">
        <v>1</v>
      </c>
      <c r="I262" s="23">
        <v>1</v>
      </c>
      <c r="J262" s="23">
        <v>1</v>
      </c>
      <c r="K262" s="41">
        <v>1</v>
      </c>
      <c r="L262" s="23">
        <v>1</v>
      </c>
      <c r="M262" s="23">
        <v>1</v>
      </c>
      <c r="N262" s="41">
        <v>1</v>
      </c>
      <c r="O262" s="23">
        <v>1</v>
      </c>
      <c r="P262" s="23">
        <v>1</v>
      </c>
      <c r="Q262" s="41">
        <v>1</v>
      </c>
      <c r="R262" s="23">
        <v>1</v>
      </c>
      <c r="S262" s="23">
        <v>1</v>
      </c>
      <c r="T262" s="41">
        <v>1</v>
      </c>
      <c r="U262" s="23">
        <v>1</v>
      </c>
      <c r="V262" s="23">
        <v>1</v>
      </c>
      <c r="W262" s="23">
        <v>1</v>
      </c>
      <c r="X262" s="42">
        <v>1</v>
      </c>
      <c r="Y262" s="23">
        <v>1</v>
      </c>
      <c r="Z262" s="41">
        <v>2</v>
      </c>
      <c r="AA262" s="23">
        <v>1</v>
      </c>
      <c r="AB262" s="23">
        <v>3</v>
      </c>
      <c r="AC262" s="41">
        <v>1</v>
      </c>
      <c r="AD262" s="23">
        <v>1</v>
      </c>
      <c r="AE262" s="23">
        <v>1</v>
      </c>
      <c r="AF262" s="41">
        <v>1</v>
      </c>
      <c r="AG262" s="23">
        <v>1</v>
      </c>
      <c r="AH262" s="23">
        <v>1</v>
      </c>
      <c r="AI262" s="41">
        <v>1</v>
      </c>
      <c r="AJ262" s="23">
        <v>2</v>
      </c>
      <c r="AK262" s="23">
        <v>4</v>
      </c>
      <c r="AL262" s="41">
        <v>1</v>
      </c>
      <c r="AM262" s="23">
        <v>7</v>
      </c>
      <c r="AN262" s="23">
        <v>7</v>
      </c>
      <c r="AO262" s="41">
        <v>1</v>
      </c>
    </row>
    <row r="263" spans="1:41" x14ac:dyDescent="0.15">
      <c r="A263" s="23" t="s">
        <v>5</v>
      </c>
      <c r="B263" s="23" t="s">
        <v>1</v>
      </c>
      <c r="C263" s="23" t="s">
        <v>2</v>
      </c>
      <c r="D263" s="23" t="s">
        <v>3</v>
      </c>
      <c r="E263" s="23">
        <v>600</v>
      </c>
      <c r="F263" s="40">
        <v>4</v>
      </c>
      <c r="G263" s="23">
        <v>6</v>
      </c>
      <c r="H263" s="41">
        <v>3</v>
      </c>
      <c r="I263" s="23">
        <v>2</v>
      </c>
      <c r="J263" s="23">
        <v>4</v>
      </c>
      <c r="K263" s="41">
        <v>4</v>
      </c>
      <c r="L263" s="23">
        <v>3</v>
      </c>
      <c r="M263" s="23">
        <v>5</v>
      </c>
      <c r="N263" s="41">
        <v>1</v>
      </c>
      <c r="O263" s="23">
        <v>2</v>
      </c>
      <c r="P263" s="23">
        <v>5</v>
      </c>
      <c r="Q263" s="41">
        <v>6</v>
      </c>
      <c r="R263" s="23">
        <v>6</v>
      </c>
      <c r="S263" s="23">
        <v>6</v>
      </c>
      <c r="T263" s="41">
        <v>6</v>
      </c>
      <c r="U263" s="23">
        <v>6</v>
      </c>
      <c r="V263" s="23">
        <v>5</v>
      </c>
      <c r="W263" s="23">
        <v>1</v>
      </c>
      <c r="X263" s="42">
        <v>4</v>
      </c>
      <c r="Y263" s="23">
        <v>4</v>
      </c>
      <c r="Z263" s="41">
        <v>3</v>
      </c>
      <c r="AA263" s="23">
        <v>4</v>
      </c>
      <c r="AB263" s="23">
        <v>4</v>
      </c>
      <c r="AC263" s="41">
        <v>4</v>
      </c>
      <c r="AD263" s="23">
        <v>2</v>
      </c>
      <c r="AE263" s="23">
        <v>5</v>
      </c>
      <c r="AF263" s="41">
        <v>4</v>
      </c>
      <c r="AG263" s="23">
        <v>4</v>
      </c>
      <c r="AH263" s="23">
        <v>4</v>
      </c>
      <c r="AI263" s="41">
        <v>6</v>
      </c>
      <c r="AJ263" s="23">
        <v>6</v>
      </c>
      <c r="AK263" s="23">
        <v>5</v>
      </c>
      <c r="AL263" s="41">
        <v>5</v>
      </c>
      <c r="AM263" s="23">
        <v>6</v>
      </c>
      <c r="AN263" s="23">
        <v>5</v>
      </c>
      <c r="AO263" s="41">
        <v>6</v>
      </c>
    </row>
    <row r="264" spans="1:41" x14ac:dyDescent="0.15">
      <c r="A264" s="23" t="s">
        <v>0</v>
      </c>
      <c r="B264" s="23" t="s">
        <v>6</v>
      </c>
      <c r="C264" s="23" t="s">
        <v>8</v>
      </c>
      <c r="D264" s="23" t="s">
        <v>3</v>
      </c>
      <c r="E264" s="23" t="s">
        <v>199</v>
      </c>
      <c r="F264" s="40">
        <v>1</v>
      </c>
      <c r="G264" s="23">
        <v>1</v>
      </c>
      <c r="H264" s="41">
        <v>1</v>
      </c>
      <c r="I264" s="23">
        <v>1</v>
      </c>
      <c r="J264" s="23">
        <v>1</v>
      </c>
      <c r="K264" s="41">
        <v>2</v>
      </c>
      <c r="L264" s="23">
        <v>1</v>
      </c>
      <c r="M264" s="23">
        <v>2</v>
      </c>
      <c r="N264" s="41">
        <v>2</v>
      </c>
      <c r="O264" s="23">
        <v>1</v>
      </c>
      <c r="P264" s="23">
        <v>3</v>
      </c>
      <c r="Q264" s="41">
        <v>5</v>
      </c>
      <c r="R264" s="23">
        <v>3</v>
      </c>
      <c r="S264" s="23">
        <v>4</v>
      </c>
      <c r="T264" s="41">
        <v>4</v>
      </c>
      <c r="U264" s="23">
        <v>5</v>
      </c>
      <c r="V264" s="23">
        <v>5</v>
      </c>
      <c r="W264" s="23">
        <v>4</v>
      </c>
      <c r="X264" s="42">
        <v>3</v>
      </c>
      <c r="Y264" s="23">
        <v>3</v>
      </c>
      <c r="Z264" s="41">
        <v>1</v>
      </c>
      <c r="AA264" s="23">
        <v>1</v>
      </c>
      <c r="AB264" s="23">
        <v>1</v>
      </c>
      <c r="AC264" s="41">
        <v>1</v>
      </c>
      <c r="AD264" s="23">
        <v>2</v>
      </c>
      <c r="AE264" s="23">
        <v>1</v>
      </c>
      <c r="AF264" s="41">
        <v>1</v>
      </c>
      <c r="AG264" s="23">
        <v>1</v>
      </c>
      <c r="AH264" s="23">
        <v>2</v>
      </c>
      <c r="AI264" s="41">
        <v>3</v>
      </c>
      <c r="AJ264" s="23">
        <v>1</v>
      </c>
      <c r="AK264" s="23">
        <v>2</v>
      </c>
      <c r="AL264" s="41">
        <v>1</v>
      </c>
      <c r="AM264" s="23">
        <v>4</v>
      </c>
      <c r="AN264" s="23">
        <v>4</v>
      </c>
      <c r="AO264" s="41">
        <v>2</v>
      </c>
    </row>
    <row r="265" spans="1:41" x14ac:dyDescent="0.15">
      <c r="A265" s="23" t="s">
        <v>11</v>
      </c>
      <c r="B265" s="23" t="s">
        <v>6</v>
      </c>
      <c r="C265" s="23" t="s">
        <v>14</v>
      </c>
      <c r="D265" s="23" t="s">
        <v>3</v>
      </c>
      <c r="E265" s="23" t="s">
        <v>206</v>
      </c>
      <c r="F265" s="40">
        <v>4</v>
      </c>
      <c r="G265" s="23">
        <v>1</v>
      </c>
      <c r="H265" s="41">
        <v>1</v>
      </c>
      <c r="I265" s="23">
        <v>1</v>
      </c>
      <c r="J265" s="23">
        <v>1</v>
      </c>
      <c r="K265" s="41">
        <v>1</v>
      </c>
      <c r="L265" s="23">
        <v>1</v>
      </c>
      <c r="M265" s="23">
        <v>4</v>
      </c>
      <c r="N265" s="41">
        <v>1</v>
      </c>
      <c r="O265" s="23">
        <v>1</v>
      </c>
      <c r="P265" s="23">
        <v>1</v>
      </c>
      <c r="Q265" s="41">
        <v>1</v>
      </c>
      <c r="R265" s="23">
        <v>7</v>
      </c>
      <c r="S265" s="23">
        <v>7</v>
      </c>
      <c r="T265" s="41">
        <v>6</v>
      </c>
      <c r="U265" s="23">
        <v>7</v>
      </c>
      <c r="V265" s="23">
        <v>7</v>
      </c>
      <c r="W265" s="23">
        <v>1</v>
      </c>
      <c r="X265" s="42">
        <v>4</v>
      </c>
      <c r="Y265" s="23">
        <v>1</v>
      </c>
      <c r="Z265" s="41">
        <v>6</v>
      </c>
      <c r="AA265" s="23">
        <v>6</v>
      </c>
      <c r="AB265" s="23">
        <v>1</v>
      </c>
      <c r="AC265" s="41">
        <v>1</v>
      </c>
      <c r="AD265" s="23">
        <v>1</v>
      </c>
      <c r="AE265" s="23">
        <v>4</v>
      </c>
      <c r="AF265" s="41">
        <v>1</v>
      </c>
      <c r="AG265" s="23">
        <v>1</v>
      </c>
      <c r="AH265" s="23">
        <v>4</v>
      </c>
      <c r="AI265" s="41">
        <v>1</v>
      </c>
      <c r="AJ265" s="23">
        <v>1</v>
      </c>
      <c r="AK265" s="23">
        <v>1</v>
      </c>
      <c r="AL265" s="41">
        <v>1</v>
      </c>
      <c r="AM265" s="23">
        <v>7</v>
      </c>
      <c r="AN265" s="23">
        <v>6</v>
      </c>
      <c r="AO265" s="41">
        <v>6</v>
      </c>
    </row>
    <row r="266" spans="1:41" x14ac:dyDescent="0.15">
      <c r="A266" s="23" t="s">
        <v>0</v>
      </c>
      <c r="B266" s="23" t="s">
        <v>1</v>
      </c>
      <c r="C266" s="23" t="s">
        <v>2</v>
      </c>
      <c r="D266" s="23" t="s">
        <v>3</v>
      </c>
      <c r="E266" s="23">
        <v>500</v>
      </c>
      <c r="F266" s="40">
        <v>1</v>
      </c>
      <c r="G266" s="23">
        <v>1</v>
      </c>
      <c r="H266" s="41">
        <v>4</v>
      </c>
      <c r="I266" s="23">
        <v>5</v>
      </c>
      <c r="J266" s="23">
        <v>1</v>
      </c>
      <c r="K266" s="41">
        <v>3</v>
      </c>
      <c r="L266" s="23">
        <v>2</v>
      </c>
      <c r="M266" s="23">
        <v>1</v>
      </c>
      <c r="N266" s="41">
        <v>4</v>
      </c>
      <c r="O266" s="23">
        <v>5</v>
      </c>
      <c r="P266" s="23">
        <v>3</v>
      </c>
      <c r="Q266" s="41">
        <v>4</v>
      </c>
      <c r="R266" s="23">
        <v>3</v>
      </c>
      <c r="S266" s="23">
        <v>5</v>
      </c>
      <c r="T266" s="41">
        <v>4</v>
      </c>
      <c r="U266" s="23">
        <v>7</v>
      </c>
      <c r="V266" s="23">
        <v>2</v>
      </c>
      <c r="W266" s="23">
        <v>5</v>
      </c>
      <c r="X266" s="42">
        <v>2</v>
      </c>
      <c r="Y266" s="23">
        <v>1</v>
      </c>
      <c r="Z266" s="41">
        <v>3</v>
      </c>
      <c r="AA266" s="23">
        <v>3</v>
      </c>
      <c r="AB266" s="23">
        <v>1</v>
      </c>
      <c r="AC266" s="41">
        <v>2</v>
      </c>
      <c r="AD266" s="23">
        <v>1</v>
      </c>
      <c r="AE266" s="23">
        <v>1</v>
      </c>
      <c r="AF266" s="41">
        <v>2</v>
      </c>
      <c r="AG266" s="23">
        <v>3</v>
      </c>
      <c r="AH266" s="23">
        <v>3</v>
      </c>
      <c r="AI266" s="41">
        <v>3</v>
      </c>
      <c r="AJ266" s="23">
        <v>3</v>
      </c>
      <c r="AK266" s="23">
        <v>3</v>
      </c>
      <c r="AL266" s="41">
        <v>3</v>
      </c>
      <c r="AM266" s="23">
        <v>5</v>
      </c>
      <c r="AN266" s="23">
        <v>3</v>
      </c>
      <c r="AO266" s="41">
        <v>3</v>
      </c>
    </row>
    <row r="267" spans="1:41" x14ac:dyDescent="0.15">
      <c r="A267" s="23" t="s">
        <v>13</v>
      </c>
      <c r="B267" s="23" t="s">
        <v>1</v>
      </c>
      <c r="C267" s="23" t="s">
        <v>8</v>
      </c>
      <c r="D267" s="23" t="s">
        <v>3</v>
      </c>
      <c r="E267" s="23">
        <v>169</v>
      </c>
      <c r="F267" s="40">
        <v>1</v>
      </c>
      <c r="G267" s="23">
        <v>1</v>
      </c>
      <c r="H267" s="41">
        <v>1</v>
      </c>
      <c r="I267" s="23">
        <v>1</v>
      </c>
      <c r="J267" s="23">
        <v>1</v>
      </c>
      <c r="K267" s="41">
        <v>1</v>
      </c>
      <c r="L267" s="23">
        <v>1</v>
      </c>
      <c r="M267" s="23">
        <v>3</v>
      </c>
      <c r="N267" s="41">
        <v>1</v>
      </c>
      <c r="O267" s="23">
        <v>1</v>
      </c>
      <c r="P267" s="23">
        <v>1</v>
      </c>
      <c r="Q267" s="41">
        <v>1</v>
      </c>
      <c r="R267" s="23">
        <v>1</v>
      </c>
      <c r="S267" s="23">
        <v>1</v>
      </c>
      <c r="T267" s="41">
        <v>1</v>
      </c>
      <c r="U267" s="23">
        <v>7</v>
      </c>
      <c r="V267" s="23">
        <v>5</v>
      </c>
      <c r="W267" s="23">
        <v>1</v>
      </c>
      <c r="X267" s="42">
        <v>1</v>
      </c>
      <c r="Y267" s="23">
        <v>1</v>
      </c>
      <c r="Z267" s="41">
        <v>1</v>
      </c>
      <c r="AA267" s="23">
        <v>1</v>
      </c>
      <c r="AB267" s="23">
        <v>1</v>
      </c>
      <c r="AC267" s="41">
        <v>1</v>
      </c>
      <c r="AD267" s="23">
        <v>1</v>
      </c>
      <c r="AE267" s="23">
        <v>1</v>
      </c>
      <c r="AF267" s="41">
        <v>1</v>
      </c>
      <c r="AG267" s="23">
        <v>1</v>
      </c>
      <c r="AH267" s="23">
        <v>1</v>
      </c>
      <c r="AI267" s="41">
        <v>1</v>
      </c>
      <c r="AJ267" s="23">
        <v>1</v>
      </c>
      <c r="AK267" s="23">
        <v>1</v>
      </c>
      <c r="AL267" s="41">
        <v>1</v>
      </c>
      <c r="AM267" s="23">
        <v>6</v>
      </c>
      <c r="AN267" s="23">
        <v>3</v>
      </c>
      <c r="AO267" s="41">
        <v>1</v>
      </c>
    </row>
    <row r="268" spans="1:41" x14ac:dyDescent="0.15">
      <c r="A268" s="23" t="s">
        <v>11</v>
      </c>
      <c r="B268" s="23" t="s">
        <v>1</v>
      </c>
      <c r="C268" s="23" t="s">
        <v>2</v>
      </c>
      <c r="D268" s="23" t="s">
        <v>50</v>
      </c>
      <c r="E268" s="23">
        <v>30</v>
      </c>
      <c r="F268" s="40">
        <v>7</v>
      </c>
      <c r="G268" s="23">
        <v>5</v>
      </c>
      <c r="H268" s="41">
        <v>1</v>
      </c>
      <c r="I268" s="23">
        <v>6</v>
      </c>
      <c r="J268" s="23">
        <v>1</v>
      </c>
      <c r="K268" s="41">
        <v>1</v>
      </c>
      <c r="L268" s="23">
        <v>2</v>
      </c>
      <c r="M268" s="23">
        <v>6</v>
      </c>
      <c r="N268" s="41">
        <v>5</v>
      </c>
      <c r="O268" s="23">
        <v>2</v>
      </c>
      <c r="P268" s="23">
        <v>5</v>
      </c>
      <c r="Q268" s="41">
        <v>6</v>
      </c>
      <c r="R268" s="23">
        <v>5</v>
      </c>
      <c r="S268" s="23">
        <v>4</v>
      </c>
      <c r="T268" s="41">
        <v>4</v>
      </c>
      <c r="U268" s="23">
        <v>6</v>
      </c>
      <c r="V268" s="23">
        <v>6</v>
      </c>
      <c r="W268" s="23">
        <v>6</v>
      </c>
      <c r="X268" s="42">
        <v>7</v>
      </c>
      <c r="Y268" s="23">
        <v>6</v>
      </c>
      <c r="Z268" s="41">
        <v>6</v>
      </c>
      <c r="AA268" s="23">
        <v>7</v>
      </c>
      <c r="AB268" s="23">
        <v>1</v>
      </c>
      <c r="AC268" s="41">
        <v>1</v>
      </c>
      <c r="AD268" s="23">
        <v>2</v>
      </c>
      <c r="AE268" s="23">
        <v>5</v>
      </c>
      <c r="AF268" s="41">
        <v>3</v>
      </c>
      <c r="AG268" s="23">
        <v>1</v>
      </c>
      <c r="AH268" s="23">
        <v>6</v>
      </c>
      <c r="AI268" s="41">
        <v>6</v>
      </c>
      <c r="AJ268" s="23">
        <v>5</v>
      </c>
      <c r="AK268" s="23">
        <v>4</v>
      </c>
      <c r="AL268" s="41">
        <v>4</v>
      </c>
      <c r="AM268" s="23">
        <v>3</v>
      </c>
      <c r="AN268" s="23">
        <v>6</v>
      </c>
      <c r="AO268" s="41">
        <v>6</v>
      </c>
    </row>
    <row r="269" spans="1:41" x14ac:dyDescent="0.15">
      <c r="A269" s="23" t="s">
        <v>0</v>
      </c>
      <c r="B269" s="23" t="s">
        <v>1</v>
      </c>
      <c r="C269" s="23" t="s">
        <v>8</v>
      </c>
      <c r="D269" s="23" t="s">
        <v>3</v>
      </c>
      <c r="E269" s="23" t="s">
        <v>174</v>
      </c>
      <c r="F269" s="40">
        <v>1</v>
      </c>
      <c r="G269" s="23">
        <v>2</v>
      </c>
      <c r="H269" s="41">
        <v>1</v>
      </c>
      <c r="I269" s="23">
        <v>1</v>
      </c>
      <c r="J269" s="23">
        <v>1</v>
      </c>
      <c r="K269" s="41">
        <v>1</v>
      </c>
      <c r="L269" s="23">
        <v>1</v>
      </c>
      <c r="M269" s="23">
        <v>6</v>
      </c>
      <c r="N269" s="41">
        <v>2</v>
      </c>
      <c r="O269" s="23">
        <v>1</v>
      </c>
      <c r="P269" s="23">
        <v>1</v>
      </c>
      <c r="Q269" s="41">
        <v>6</v>
      </c>
      <c r="R269" s="23">
        <v>6</v>
      </c>
      <c r="S269" s="23">
        <v>7</v>
      </c>
      <c r="T269" s="41">
        <v>7</v>
      </c>
      <c r="U269" s="23">
        <v>6</v>
      </c>
      <c r="V269" s="23">
        <v>6</v>
      </c>
      <c r="W269" s="23">
        <v>5</v>
      </c>
      <c r="X269" s="42">
        <v>1</v>
      </c>
      <c r="Y269" s="23">
        <v>1</v>
      </c>
      <c r="Z269" s="41">
        <v>1</v>
      </c>
      <c r="AA269" s="23">
        <v>1</v>
      </c>
      <c r="AB269" s="23">
        <v>1</v>
      </c>
      <c r="AC269" s="41">
        <v>1</v>
      </c>
      <c r="AD269" s="23">
        <v>2</v>
      </c>
      <c r="AE269" s="23">
        <v>5</v>
      </c>
      <c r="AF269" s="41">
        <v>3</v>
      </c>
      <c r="AG269" s="23">
        <v>1</v>
      </c>
      <c r="AH269" s="23">
        <v>1</v>
      </c>
      <c r="AI269" s="41">
        <v>2</v>
      </c>
      <c r="AJ269" s="23">
        <v>6</v>
      </c>
      <c r="AK269" s="23">
        <v>7</v>
      </c>
      <c r="AL269" s="41">
        <v>7</v>
      </c>
      <c r="AM269" s="23">
        <v>6</v>
      </c>
      <c r="AN269" s="23">
        <v>4</v>
      </c>
      <c r="AO269" s="41">
        <v>2</v>
      </c>
    </row>
    <row r="270" spans="1:41" x14ac:dyDescent="0.15">
      <c r="A270" s="23" t="s">
        <v>0</v>
      </c>
      <c r="B270" s="23" t="s">
        <v>1</v>
      </c>
      <c r="C270" s="23" t="s">
        <v>8</v>
      </c>
      <c r="D270" s="23" t="s">
        <v>3</v>
      </c>
      <c r="E270" s="23" t="s">
        <v>174</v>
      </c>
      <c r="F270" s="40">
        <v>3</v>
      </c>
      <c r="G270" s="23">
        <v>3</v>
      </c>
      <c r="H270" s="41">
        <v>4</v>
      </c>
      <c r="I270" s="23">
        <v>1</v>
      </c>
      <c r="J270" s="23">
        <v>1</v>
      </c>
      <c r="K270" s="41">
        <v>1</v>
      </c>
      <c r="L270" s="23">
        <v>1</v>
      </c>
      <c r="M270" s="23">
        <v>1</v>
      </c>
      <c r="N270" s="41">
        <v>1</v>
      </c>
      <c r="O270" s="23">
        <v>1</v>
      </c>
      <c r="P270" s="23">
        <v>1</v>
      </c>
      <c r="Q270" s="41">
        <v>2</v>
      </c>
      <c r="R270" s="23">
        <v>1</v>
      </c>
      <c r="S270" s="23">
        <v>1</v>
      </c>
      <c r="T270" s="41">
        <v>1</v>
      </c>
      <c r="U270" s="23">
        <v>6</v>
      </c>
      <c r="V270" s="23">
        <v>1</v>
      </c>
      <c r="W270" s="23">
        <v>4</v>
      </c>
      <c r="X270" s="42">
        <v>5</v>
      </c>
      <c r="Y270" s="23">
        <v>1</v>
      </c>
      <c r="Z270" s="41">
        <v>4</v>
      </c>
      <c r="AA270" s="23">
        <v>1</v>
      </c>
      <c r="AB270" s="23">
        <v>1</v>
      </c>
      <c r="AC270" s="41">
        <v>1</v>
      </c>
      <c r="AD270" s="23">
        <v>1</v>
      </c>
      <c r="AE270" s="23">
        <v>1</v>
      </c>
      <c r="AF270" s="41">
        <v>1</v>
      </c>
      <c r="AG270" s="23">
        <v>1</v>
      </c>
      <c r="AH270" s="23">
        <v>1</v>
      </c>
      <c r="AI270" s="41">
        <v>1</v>
      </c>
      <c r="AJ270" s="23">
        <v>1</v>
      </c>
      <c r="AK270" s="23">
        <v>1</v>
      </c>
      <c r="AL270" s="41">
        <v>1</v>
      </c>
      <c r="AM270" s="23">
        <v>5</v>
      </c>
      <c r="AN270" s="23">
        <v>1</v>
      </c>
      <c r="AO270" s="41">
        <v>1</v>
      </c>
    </row>
    <row r="271" spans="1:41" x14ac:dyDescent="0.15">
      <c r="A271" s="23" t="s">
        <v>11</v>
      </c>
      <c r="B271" s="23" t="s">
        <v>1</v>
      </c>
      <c r="C271" s="23" t="s">
        <v>8</v>
      </c>
      <c r="D271" s="23" t="s">
        <v>3</v>
      </c>
      <c r="E271" s="23"/>
      <c r="F271" s="40">
        <v>6</v>
      </c>
      <c r="G271" s="23">
        <v>4</v>
      </c>
      <c r="H271" s="41">
        <v>2</v>
      </c>
      <c r="I271" s="23">
        <v>5</v>
      </c>
      <c r="J271" s="23">
        <v>1</v>
      </c>
      <c r="K271" s="41">
        <v>2</v>
      </c>
      <c r="L271" s="23">
        <v>6</v>
      </c>
      <c r="M271" s="23">
        <v>5</v>
      </c>
      <c r="N271" s="41">
        <v>5</v>
      </c>
      <c r="O271" s="23">
        <v>3</v>
      </c>
      <c r="P271" s="23">
        <v>5</v>
      </c>
      <c r="Q271" s="41">
        <v>5</v>
      </c>
      <c r="R271" s="23">
        <v>3</v>
      </c>
      <c r="S271" s="23">
        <v>3</v>
      </c>
      <c r="T271" s="41">
        <v>4</v>
      </c>
      <c r="U271" s="23">
        <v>6</v>
      </c>
      <c r="V271" s="23">
        <v>6</v>
      </c>
      <c r="W271" s="23">
        <v>3</v>
      </c>
      <c r="X271" s="42">
        <v>6</v>
      </c>
      <c r="Y271" s="23">
        <v>3</v>
      </c>
      <c r="Z271" s="41">
        <v>5</v>
      </c>
      <c r="AA271" s="23">
        <v>4</v>
      </c>
      <c r="AB271" s="23">
        <v>1</v>
      </c>
      <c r="AC271" s="41">
        <v>2</v>
      </c>
      <c r="AD271" s="23">
        <v>5</v>
      </c>
      <c r="AE271" s="23">
        <v>5</v>
      </c>
      <c r="AF271" s="41">
        <v>3</v>
      </c>
      <c r="AG271" s="23">
        <v>3</v>
      </c>
      <c r="AH271" s="23">
        <v>5</v>
      </c>
      <c r="AI271" s="41">
        <v>4</v>
      </c>
      <c r="AJ271" s="23">
        <v>2</v>
      </c>
      <c r="AK271" s="23">
        <v>2</v>
      </c>
      <c r="AL271" s="41">
        <v>2</v>
      </c>
      <c r="AM271" s="23">
        <v>3</v>
      </c>
      <c r="AN271" s="23">
        <v>3</v>
      </c>
      <c r="AO271" s="41">
        <v>5</v>
      </c>
    </row>
    <row r="272" spans="1:41" x14ac:dyDescent="0.15">
      <c r="A272" s="23" t="s">
        <v>0</v>
      </c>
      <c r="B272" s="23" t="s">
        <v>6</v>
      </c>
      <c r="C272" s="23" t="s">
        <v>8</v>
      </c>
      <c r="D272" s="23" t="s">
        <v>18</v>
      </c>
      <c r="E272" s="23"/>
      <c r="F272" s="40">
        <v>1</v>
      </c>
      <c r="G272" s="23">
        <v>1</v>
      </c>
      <c r="H272" s="41">
        <v>1</v>
      </c>
      <c r="I272" s="23">
        <v>1</v>
      </c>
      <c r="J272" s="23">
        <v>1</v>
      </c>
      <c r="K272" s="41">
        <v>2</v>
      </c>
      <c r="L272" s="23">
        <v>1</v>
      </c>
      <c r="M272" s="23">
        <v>3</v>
      </c>
      <c r="N272" s="41">
        <v>3</v>
      </c>
      <c r="O272" s="23">
        <v>1</v>
      </c>
      <c r="P272" s="23">
        <v>3</v>
      </c>
      <c r="Q272" s="41">
        <v>1</v>
      </c>
      <c r="R272" s="23">
        <v>2</v>
      </c>
      <c r="S272" s="23">
        <v>5</v>
      </c>
      <c r="T272" s="41">
        <v>3</v>
      </c>
      <c r="U272" s="23">
        <v>6</v>
      </c>
      <c r="V272" s="23">
        <v>6</v>
      </c>
      <c r="W272" s="23">
        <v>5</v>
      </c>
      <c r="X272" s="42">
        <v>1</v>
      </c>
      <c r="Y272" s="23">
        <v>1</v>
      </c>
      <c r="Z272" s="41">
        <v>1</v>
      </c>
      <c r="AA272" s="23">
        <v>1</v>
      </c>
      <c r="AB272" s="23">
        <v>1</v>
      </c>
      <c r="AC272" s="41">
        <v>1</v>
      </c>
      <c r="AD272" s="23">
        <v>1</v>
      </c>
      <c r="AE272" s="23">
        <v>1</v>
      </c>
      <c r="AF272" s="41">
        <v>1</v>
      </c>
      <c r="AG272" s="23">
        <v>1</v>
      </c>
      <c r="AH272" s="23">
        <v>1</v>
      </c>
      <c r="AI272" s="41">
        <v>1</v>
      </c>
      <c r="AJ272" s="23">
        <v>3</v>
      </c>
      <c r="AK272" s="23">
        <v>2</v>
      </c>
      <c r="AL272" s="41">
        <v>3</v>
      </c>
      <c r="AM272" s="23">
        <v>6</v>
      </c>
      <c r="AN272" s="23">
        <v>6</v>
      </c>
      <c r="AO272" s="41">
        <v>6</v>
      </c>
    </row>
    <row r="273" spans="1:41" x14ac:dyDescent="0.15">
      <c r="A273" s="23" t="s">
        <v>0</v>
      </c>
      <c r="B273" s="23" t="s">
        <v>6</v>
      </c>
      <c r="C273" s="23" t="s">
        <v>8</v>
      </c>
      <c r="D273" s="23" t="s">
        <v>3</v>
      </c>
      <c r="E273" s="23"/>
      <c r="F273" s="40">
        <v>7</v>
      </c>
      <c r="G273" s="23">
        <v>5</v>
      </c>
      <c r="H273" s="41">
        <v>5</v>
      </c>
      <c r="I273" s="23">
        <v>1</v>
      </c>
      <c r="J273" s="23">
        <v>1</v>
      </c>
      <c r="K273" s="41">
        <v>1</v>
      </c>
      <c r="L273" s="23">
        <v>1</v>
      </c>
      <c r="M273" s="23">
        <v>1</v>
      </c>
      <c r="N273" s="41">
        <v>1</v>
      </c>
      <c r="O273" s="23">
        <v>1</v>
      </c>
      <c r="P273" s="23">
        <v>1</v>
      </c>
      <c r="Q273" s="41">
        <v>1</v>
      </c>
      <c r="R273" s="23">
        <v>1</v>
      </c>
      <c r="S273" s="23">
        <v>1</v>
      </c>
      <c r="T273" s="41">
        <v>1</v>
      </c>
      <c r="U273" s="23">
        <v>1</v>
      </c>
      <c r="V273" s="23">
        <v>1</v>
      </c>
      <c r="W273" s="23">
        <v>1</v>
      </c>
      <c r="X273" s="42">
        <v>6</v>
      </c>
      <c r="Y273" s="23">
        <v>4</v>
      </c>
      <c r="Z273" s="41">
        <v>5</v>
      </c>
      <c r="AA273" s="23">
        <v>1</v>
      </c>
      <c r="AB273" s="23">
        <v>1</v>
      </c>
      <c r="AC273" s="41">
        <v>1</v>
      </c>
      <c r="AD273" s="23">
        <v>3</v>
      </c>
      <c r="AE273" s="23">
        <v>3</v>
      </c>
      <c r="AF273" s="41">
        <v>4</v>
      </c>
      <c r="AG273" s="23">
        <v>1</v>
      </c>
      <c r="AH273" s="23">
        <v>2</v>
      </c>
      <c r="AI273" s="41">
        <v>4</v>
      </c>
      <c r="AJ273" s="23">
        <v>1</v>
      </c>
      <c r="AK273" s="23">
        <v>1</v>
      </c>
      <c r="AL273" s="41">
        <v>1</v>
      </c>
      <c r="AM273" s="23">
        <v>4</v>
      </c>
      <c r="AN273" s="23">
        <v>5</v>
      </c>
      <c r="AO273" s="41">
        <v>4</v>
      </c>
    </row>
    <row r="274" spans="1:41" x14ac:dyDescent="0.15">
      <c r="A274" s="23" t="s">
        <v>5</v>
      </c>
      <c r="B274" s="23" t="s">
        <v>6</v>
      </c>
      <c r="C274" s="23" t="s">
        <v>8</v>
      </c>
      <c r="D274" s="23" t="s">
        <v>3</v>
      </c>
      <c r="E274" s="23"/>
      <c r="F274" s="40">
        <v>1</v>
      </c>
      <c r="G274" s="23">
        <v>1</v>
      </c>
      <c r="H274" s="41">
        <v>1</v>
      </c>
      <c r="I274" s="23">
        <v>1</v>
      </c>
      <c r="J274" s="23">
        <v>1</v>
      </c>
      <c r="K274" s="41">
        <v>1</v>
      </c>
      <c r="L274" s="23">
        <v>2</v>
      </c>
      <c r="M274" s="23">
        <v>1</v>
      </c>
      <c r="N274" s="41">
        <v>1</v>
      </c>
      <c r="O274" s="23">
        <v>1</v>
      </c>
      <c r="P274" s="23">
        <v>3</v>
      </c>
      <c r="Q274" s="41">
        <v>4</v>
      </c>
      <c r="R274" s="23">
        <v>5</v>
      </c>
      <c r="S274" s="23">
        <v>4</v>
      </c>
      <c r="T274" s="41">
        <v>4</v>
      </c>
      <c r="U274" s="23">
        <v>5</v>
      </c>
      <c r="V274" s="23">
        <v>4</v>
      </c>
      <c r="W274" s="23">
        <v>1</v>
      </c>
      <c r="X274" s="42">
        <v>1</v>
      </c>
      <c r="Y274" s="23">
        <v>1</v>
      </c>
      <c r="Z274" s="41">
        <v>1</v>
      </c>
      <c r="AA274" s="23">
        <v>1</v>
      </c>
      <c r="AB274" s="23">
        <v>1</v>
      </c>
      <c r="AC274" s="41">
        <v>1</v>
      </c>
      <c r="AD274" s="23">
        <v>1</v>
      </c>
      <c r="AE274" s="23">
        <v>1</v>
      </c>
      <c r="AF274" s="41">
        <v>1</v>
      </c>
      <c r="AG274" s="23">
        <v>1</v>
      </c>
      <c r="AH274" s="23">
        <v>2</v>
      </c>
      <c r="AI274" s="41">
        <v>4</v>
      </c>
      <c r="AJ274" s="23">
        <v>5</v>
      </c>
      <c r="AK274" s="23">
        <v>4</v>
      </c>
      <c r="AL274" s="41">
        <v>3</v>
      </c>
      <c r="AM274" s="23">
        <v>5</v>
      </c>
      <c r="AN274" s="23">
        <v>1</v>
      </c>
      <c r="AO274" s="41">
        <v>1</v>
      </c>
    </row>
  </sheetData>
  <mergeCells count="12">
    <mergeCell ref="X1:Z1"/>
    <mergeCell ref="AA1:AC1"/>
    <mergeCell ref="AD1:AF1"/>
    <mergeCell ref="AG1:AI1"/>
    <mergeCell ref="AJ1:AL1"/>
    <mergeCell ref="AM1:AO1"/>
    <mergeCell ref="F1:H1"/>
    <mergeCell ref="I1:K1"/>
    <mergeCell ref="L1:N1"/>
    <mergeCell ref="O1:Q1"/>
    <mergeCell ref="R1:T1"/>
    <mergeCell ref="U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Pb tri</vt:lpstr>
      <vt:lpstr>Calculs base</vt:lpstr>
      <vt:lpstr>Feuil7</vt:lpstr>
      <vt:lpstr>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2021-06-06T17:45:34Z</dcterms:created>
  <dcterms:modified xsi:type="dcterms:W3CDTF">2021-06-26T16:07:30Z</dcterms:modified>
</cp:coreProperties>
</file>