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.thuilliez\Desktop\A ENVOYER\"/>
    </mc:Choice>
  </mc:AlternateContent>
  <bookViews>
    <workbookView xWindow="0" yWindow="0" windowWidth="28800" windowHeight="12180" activeTab="1"/>
  </bookViews>
  <sheets>
    <sheet name="Onglet 1" sheetId="1" r:id="rId1"/>
    <sheet name="Onglet 2" sheetId="2" r:id="rId2"/>
  </sheets>
  <externalReferences>
    <externalReference r:id="rId3"/>
  </externalReferences>
  <definedNames>
    <definedName name="ACTIVITE">[1]Feuil1!$M$2:$M$78</definedName>
    <definedName name="INTERVENANT">[1]Feuil1!$K$2:$K$93</definedName>
    <definedName name="JOUR">[1]Feuil1!$I$2:$I$8</definedName>
    <definedName name="SITE">[1]Feuil1!$J$2:$J$7</definedName>
    <definedName name="STATUT">[1]Feuil1!$L$2:$L$3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  <c r="E3" i="1"/>
  <c r="E4" i="1"/>
  <c r="E5" i="1"/>
  <c r="E2" i="1"/>
</calcChain>
</file>

<file path=xl/sharedStrings.xml><?xml version="1.0" encoding="utf-8"?>
<sst xmlns="http://schemas.openxmlformats.org/spreadsheetml/2006/main" count="9" uniqueCount="8">
  <si>
    <t>Activité</t>
  </si>
  <si>
    <t>H début</t>
  </si>
  <si>
    <t>H fin</t>
  </si>
  <si>
    <t>quantité de cours</t>
  </si>
  <si>
    <t>Nrh</t>
  </si>
  <si>
    <t>(C2-B2)*D2</t>
  </si>
  <si>
    <t>SOMME.SI(C1:C2000;"Gym d'entretien";N1:N2000)</t>
  </si>
  <si>
    <t>Total sur les 2000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</si>
</sst>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;@"/>
    <numFmt numFmtId="165" formatCode="[h]:mm:ss;@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nimation\FOYERS_CLUBS_&amp;_SITES_EXT\Tableau%20r&#233;cap%20ABSENCES%20PROFESSEURS\2026-2027_ABSENCES_PROFESSEURS\ESSAI_2026-202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JLP  2025-2026"/>
      <sheetName val="COUT-MOIS-ACTIVITE"/>
      <sheetName val="COUT-MOIS-PROF"/>
    </sheetNames>
    <sheetDataSet>
      <sheetData sheetId="0">
        <row r="2">
          <cell r="I2" t="str">
            <v>Lundi</v>
          </cell>
          <cell r="J2" t="str">
            <v>ESTEREL</v>
          </cell>
          <cell r="K2" t="str">
            <v>ANDRO Renée</v>
          </cell>
          <cell r="L2" t="str">
            <v>Assuré</v>
          </cell>
          <cell r="M2" t="str">
            <v>Gym entretien</v>
          </cell>
        </row>
        <row r="3">
          <cell r="I3" t="str">
            <v>Mardi</v>
          </cell>
          <cell r="J3" t="str">
            <v>EXTERIEUR</v>
          </cell>
          <cell r="K3" t="str">
            <v>ATHUIL Laëtitia</v>
          </cell>
          <cell r="L3" t="str">
            <v>Remplacé</v>
          </cell>
          <cell r="M3" t="str">
            <v>Café philo</v>
          </cell>
        </row>
        <row r="4">
          <cell r="I4" t="str">
            <v>Mercredi</v>
          </cell>
          <cell r="J4" t="str">
            <v>FONTONNE</v>
          </cell>
          <cell r="K4" t="str">
            <v>AUBERT Fleur</v>
          </cell>
          <cell r="M4" t="str">
            <v>Anglais - Conversation</v>
          </cell>
        </row>
        <row r="5">
          <cell r="I5" t="str">
            <v>Jeudi</v>
          </cell>
          <cell r="J5" t="str">
            <v>JLP</v>
          </cell>
          <cell r="K5" t="str">
            <v>AUBERT Florence</v>
          </cell>
          <cell r="M5" t="str">
            <v>Anglais - Niveau 2</v>
          </cell>
        </row>
        <row r="6">
          <cell r="I6" t="str">
            <v>Vendredi</v>
          </cell>
          <cell r="J6" t="str">
            <v>MIRABEAU</v>
          </cell>
          <cell r="K6" t="str">
            <v>BASACH Mathieu</v>
          </cell>
          <cell r="M6" t="str">
            <v>Anglais - Niveau 1</v>
          </cell>
        </row>
        <row r="7">
          <cell r="J7" t="str">
            <v>SEMBOULES</v>
          </cell>
          <cell r="K7" t="str">
            <v>BATTAVOINE Corinne</v>
          </cell>
          <cell r="M7" t="str">
            <v>Anglais - Niveau 3</v>
          </cell>
        </row>
        <row r="8">
          <cell r="K8" t="str">
            <v>BELLENGE Christelle</v>
          </cell>
          <cell r="M8" t="str">
            <v>Art floral</v>
          </cell>
        </row>
        <row r="9">
          <cell r="K9" t="str">
            <v>BOSI Paolo</v>
          </cell>
          <cell r="M9" t="str">
            <v>Arts plastiques</v>
          </cell>
        </row>
        <row r="10">
          <cell r="K10" t="str">
            <v>BOTTIN Marc</v>
          </cell>
          <cell r="M10" t="str">
            <v>Atelier création</v>
          </cell>
        </row>
        <row r="11">
          <cell r="K11" t="str">
            <v>BOUTMY Sandra</v>
          </cell>
          <cell r="M11" t="str">
            <v>Atelier écriture</v>
          </cell>
        </row>
        <row r="12">
          <cell r="K12" t="str">
            <v>BRICENO Florence</v>
          </cell>
          <cell r="M12" t="str">
            <v>Atelier Multi Peinture</v>
          </cell>
        </row>
        <row r="13">
          <cell r="K13" t="str">
            <v>BROCARD Stéphane</v>
          </cell>
          <cell r="M13" t="str">
            <v>Autour du fil</v>
          </cell>
        </row>
        <row r="14">
          <cell r="K14" t="str">
            <v>CHIAPPARINO Térésa</v>
          </cell>
          <cell r="M14" t="str">
            <v>Botanique</v>
          </cell>
        </row>
        <row r="15">
          <cell r="K15" t="str">
            <v>CHRISTINE Genio</v>
          </cell>
          <cell r="M15" t="str">
            <v>Broderie tricot</v>
          </cell>
        </row>
        <row r="16">
          <cell r="K16" t="str">
            <v>CLAIRE Souche</v>
          </cell>
          <cell r="M16" t="str">
            <v>Café philo</v>
          </cell>
        </row>
        <row r="17">
          <cell r="K17" t="str">
            <v>CORINNE Gallorini</v>
          </cell>
          <cell r="M17" t="str">
            <v>Chant</v>
          </cell>
        </row>
        <row r="18">
          <cell r="K18" t="str">
            <v>COSTA Valérie</v>
          </cell>
          <cell r="M18" t="str">
            <v>Créations</v>
          </cell>
        </row>
        <row r="19">
          <cell r="K19" t="str">
            <v>COURBIER Lucie</v>
          </cell>
          <cell r="M19" t="str">
            <v>Danse de salon</v>
          </cell>
        </row>
        <row r="20">
          <cell r="K20" t="str">
            <v>DETIENNE Florence</v>
          </cell>
          <cell r="M20" t="str">
            <v>Danse en ligne</v>
          </cell>
        </row>
        <row r="21">
          <cell r="K21" t="str">
            <v>ESSABIK Mina</v>
          </cell>
          <cell r="M21" t="str">
            <v>Danse moderne Jazz</v>
          </cell>
        </row>
        <row r="22">
          <cell r="K22" t="str">
            <v>EVELYNE Valerio</v>
          </cell>
          <cell r="M22" t="str">
            <v>Dessin peinture</v>
          </cell>
        </row>
        <row r="23">
          <cell r="K23" t="str">
            <v>FANIZZA Patrizia</v>
          </cell>
          <cell r="M23" t="str">
            <v>Émaillage</v>
          </cell>
        </row>
        <row r="24">
          <cell r="K24" t="str">
            <v>FERRANTE Julie</v>
          </cell>
          <cell r="M24" t="str">
            <v>Espagnol - Niveau 3</v>
          </cell>
        </row>
        <row r="25">
          <cell r="K25" t="str">
            <v>GALLORINI Corinne</v>
          </cell>
          <cell r="M25" t="str">
            <v>Espagnol - Niveau 1</v>
          </cell>
        </row>
        <row r="26">
          <cell r="K26" t="str">
            <v>GASSI Luciana</v>
          </cell>
          <cell r="M26" t="str">
            <v>Espagnol - Niveau 2</v>
          </cell>
        </row>
        <row r="27">
          <cell r="K27" t="str">
            <v>GENIO Christine</v>
          </cell>
          <cell r="M27" t="str">
            <v>Gym douce</v>
          </cell>
        </row>
        <row r="28">
          <cell r="K28" t="str">
            <v>GUCCIARDI Marie-Laure</v>
          </cell>
          <cell r="M28" t="str">
            <v>Gym d'entretien</v>
          </cell>
        </row>
        <row r="29">
          <cell r="K29" t="str">
            <v>HOLMES Louise</v>
          </cell>
          <cell r="M29" t="str">
            <v>Gym équilibre</v>
          </cell>
        </row>
        <row r="30">
          <cell r="K30" t="str">
            <v>IENI Marylou</v>
          </cell>
          <cell r="M30" t="str">
            <v>Italien - Niveau 2</v>
          </cell>
        </row>
        <row r="31">
          <cell r="K31" t="str">
            <v>KIEFFER Laurent</v>
          </cell>
          <cell r="M31" t="str">
            <v>Jeux de cartes</v>
          </cell>
        </row>
        <row r="32">
          <cell r="K32" t="str">
            <v>KRUCH Véronique</v>
          </cell>
          <cell r="M32" t="str">
            <v>Jeux de Société</v>
          </cell>
        </row>
        <row r="33">
          <cell r="K33" t="str">
            <v>LAJAT Nadine</v>
          </cell>
          <cell r="M33" t="str">
            <v>Mémoire</v>
          </cell>
        </row>
        <row r="34">
          <cell r="K34" t="str">
            <v>LAUGE Leila</v>
          </cell>
          <cell r="M34" t="str">
            <v>Mosaïque</v>
          </cell>
        </row>
        <row r="35">
          <cell r="K35" t="str">
            <v>LHEUREUX Delphine</v>
          </cell>
          <cell r="M35" t="str">
            <v>Patchwork</v>
          </cell>
        </row>
        <row r="36">
          <cell r="K36" t="str">
            <v>MAIER Corinne</v>
          </cell>
          <cell r="M36" t="str">
            <v>Peinture céramique</v>
          </cell>
        </row>
        <row r="37">
          <cell r="K37" t="str">
            <v>MAIER Corinne</v>
          </cell>
          <cell r="M37" t="str">
            <v>Peinture Multi supports</v>
          </cell>
        </row>
        <row r="38">
          <cell r="K38" t="str">
            <v>MASSARDIER Christelle</v>
          </cell>
          <cell r="M38" t="str">
            <v>Peinture sur bois</v>
          </cell>
        </row>
        <row r="39">
          <cell r="K39" t="str">
            <v>MATHIEU Basach</v>
          </cell>
          <cell r="M39" t="str">
            <v>Peinture sur soie</v>
          </cell>
        </row>
        <row r="40">
          <cell r="K40" t="str">
            <v>MINA Essabik</v>
          </cell>
          <cell r="M40" t="str">
            <v>Peinture sur verre</v>
          </cell>
        </row>
        <row r="41">
          <cell r="K41" t="str">
            <v>MORALI Magali</v>
          </cell>
          <cell r="M41" t="str">
            <v>Pilates</v>
          </cell>
        </row>
        <row r="42">
          <cell r="K42" t="str">
            <v>MORRIS Suzanne</v>
          </cell>
          <cell r="M42" t="str">
            <v>Qi gong</v>
          </cell>
        </row>
        <row r="43">
          <cell r="K43" t="str">
            <v>NOLLE Yann</v>
          </cell>
          <cell r="M43" t="str">
            <v>Reliure</v>
          </cell>
        </row>
        <row r="44">
          <cell r="K44" t="str">
            <v>OURDAN Lydie</v>
          </cell>
          <cell r="M44" t="str">
            <v>Retouches et couture</v>
          </cell>
        </row>
        <row r="45">
          <cell r="K45" t="str">
            <v>PEREZ Maria</v>
          </cell>
          <cell r="M45" t="str">
            <v>Sculpture</v>
          </cell>
        </row>
        <row r="46">
          <cell r="K46" t="str">
            <v>POUFFARY Noelle</v>
          </cell>
          <cell r="M46" t="str">
            <v>Sophrologie</v>
          </cell>
        </row>
        <row r="47">
          <cell r="K47" t="str">
            <v>POWYS Andrew</v>
          </cell>
          <cell r="M47" t="str">
            <v>Stretching</v>
          </cell>
        </row>
        <row r="48">
          <cell r="K48" t="str">
            <v>SAVALDORI Silvia</v>
          </cell>
          <cell r="M48" t="str">
            <v>Tai chi chuan</v>
          </cell>
        </row>
        <row r="49">
          <cell r="K49" t="str">
            <v>SERVICE Service des Sports</v>
          </cell>
          <cell r="M49" t="str">
            <v>Tennis de table</v>
          </cell>
        </row>
        <row r="50">
          <cell r="K50" t="str">
            <v>SOUCHE Claire</v>
          </cell>
          <cell r="M50" t="str">
            <v>Tricot crochet</v>
          </cell>
        </row>
        <row r="51">
          <cell r="K51" t="str">
            <v>STEPHEN Terol</v>
          </cell>
          <cell r="M51" t="str">
            <v>Yoga</v>
          </cell>
        </row>
        <row r="52">
          <cell r="K52" t="str">
            <v>TEROL Stephen</v>
          </cell>
          <cell r="M52" t="str">
            <v>Yoga assis</v>
          </cell>
        </row>
        <row r="53">
          <cell r="K53" t="str">
            <v>VALERIO Evelyne</v>
          </cell>
          <cell r="M53" t="str">
            <v>Yogalates</v>
          </cell>
        </row>
        <row r="54">
          <cell r="K54" t="str">
            <v>VANDROMME Cyril</v>
          </cell>
          <cell r="M54" t="str">
            <v>Zumba gold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B2" sqref="B2"/>
    </sheetView>
  </sheetViews>
  <sheetFormatPr baseColWidth="10" defaultRowHeight="15" x14ac:dyDescent="0.25"/>
  <cols>
    <col min="1" max="2" width="14.85546875" style="3" customWidth="1"/>
    <col min="3" max="16384" width="11.42578125" style="3"/>
  </cols>
  <sheetData>
    <row r="1" spans="1:9" ht="30" x14ac:dyDescent="0.25">
      <c r="A1" s="7" t="s">
        <v>0</v>
      </c>
      <c r="B1" s="7" t="s">
        <v>1</v>
      </c>
      <c r="C1" s="7" t="s">
        <v>2</v>
      </c>
      <c r="D1" s="8" t="s">
        <v>3</v>
      </c>
      <c r="E1" s="7" t="s">
        <v>4</v>
      </c>
    </row>
    <row r="2" spans="1:9" ht="13.9" customHeight="1" x14ac:dyDescent="0.25">
      <c r="A2" s="1">
        <v>1</v>
      </c>
      <c r="B2" s="2">
        <v>0.4375</v>
      </c>
      <c r="C2" s="2">
        <v>0.5</v>
      </c>
      <c r="D2" s="6">
        <v>12</v>
      </c>
      <c r="E2" s="9">
        <f>(C2-B2)*D2</f>
        <v>0.75</v>
      </c>
      <c r="F2" s="4" t="s">
        <v>5</v>
      </c>
      <c r="G2" s="5"/>
      <c r="I2" s="5"/>
    </row>
    <row r="3" spans="1:9" x14ac:dyDescent="0.25">
      <c r="A3" s="7">
        <v>1</v>
      </c>
      <c r="B3" s="10">
        <v>0.58333333333333337</v>
      </c>
      <c r="C3" s="10">
        <v>0.625</v>
      </c>
      <c r="D3" s="7">
        <v>5</v>
      </c>
      <c r="E3" s="9">
        <f t="shared" ref="E3:E5" si="0">(C3-B3)*D3</f>
        <v>0.20833333333333315</v>
      </c>
    </row>
    <row r="4" spans="1:9" x14ac:dyDescent="0.25">
      <c r="A4" s="7">
        <v>2</v>
      </c>
      <c r="B4" s="10">
        <v>0.41666666666666669</v>
      </c>
      <c r="C4" s="10">
        <v>0.47916666666666669</v>
      </c>
      <c r="D4" s="7">
        <v>3</v>
      </c>
      <c r="E4" s="9">
        <f t="shared" si="0"/>
        <v>0.1875</v>
      </c>
    </row>
    <row r="5" spans="1:9" x14ac:dyDescent="0.25">
      <c r="A5" s="7">
        <v>1</v>
      </c>
      <c r="B5" s="10">
        <v>0.41666666666666669</v>
      </c>
      <c r="C5" s="10">
        <v>0.47916666666666669</v>
      </c>
      <c r="D5" s="7">
        <v>3</v>
      </c>
      <c r="E5" s="9">
        <f t="shared" si="0"/>
        <v>0.1875</v>
      </c>
    </row>
    <row r="13" spans="1:9" x14ac:dyDescent="0.25">
      <c r="G13" s="3" t="s">
        <v>6</v>
      </c>
    </row>
  </sheetData>
  <conditionalFormatting sqref="D2">
    <cfRule type="cellIs" dxfId="1" priority="8" operator="equal">
      <formula>"R"</formula>
    </cfRule>
    <cfRule type="cellIs" dxfId="0" priority="9" operator="equal">
      <formula>1</formula>
    </cfRule>
  </conditionalFormatting>
  <dataValidations disablePrompts="1" count="1">
    <dataValidation type="list" allowBlank="1" showInputMessage="1" showErrorMessage="1" sqref="A2">
      <formula1>ACTIVITE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D12" sqref="D12"/>
    </sheetView>
  </sheetViews>
  <sheetFormatPr baseColWidth="10" defaultRowHeight="15" x14ac:dyDescent="0.25"/>
  <cols>
    <col min="1" max="1" width="17.7109375" customWidth="1"/>
    <col min="2" max="2" width="22" bestFit="1" customWidth="1"/>
  </cols>
  <sheetData>
    <row r="1" spans="1:2" x14ac:dyDescent="0.25">
      <c r="A1" s="7" t="s">
        <v>0</v>
      </c>
      <c r="B1" s="7" t="s">
        <v>7</v>
      </c>
    </row>
    <row r="2" spans="1:2" x14ac:dyDescent="0.25">
      <c r="A2" s="1">
        <v>1</v>
      </c>
      <c r="B2" s="9">
        <f>SUMIF('Onglet 1'!A2:A5,"1",'Onglet 1'!E2:E5)</f>
        <v>1.145833333333333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 1</vt:lpstr>
      <vt:lpstr>Onglet 2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THUILLIEZ Julien</dc:creator>
  <cp:lastModifiedBy>THUILLIEZ Julien</cp:lastModifiedBy>
  <dcterms:created xsi:type="dcterms:W3CDTF">2026-02-03T11:59:37Z</dcterms:created>
  <dcterms:modified xsi:type="dcterms:W3CDTF">2026-02-03T12:18:27Z</dcterms:modified>
</cp:coreProperties>
</file>