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mptat\EXCEL\Matrice\matrice du journal et grand livre\"/>
    </mc:Choice>
  </mc:AlternateContent>
  <xr:revisionPtr revIDLastSave="0" documentId="13_ncr:1_{1759B510-F16E-40FE-8D17-0ED0BBBD146F}" xr6:coauthVersionLast="36" xr6:coauthVersionMax="47" xr10:uidLastSave="{00000000-0000-0000-0000-000000000000}"/>
  <bookViews>
    <workbookView xWindow="-105" yWindow="-105" windowWidth="23250" windowHeight="12570" activeTab="1" xr2:uid="{99F17883-B648-4392-9499-07CDBC0764C9}"/>
  </bookViews>
  <sheets>
    <sheet name="journal" sheetId="1" r:id="rId1"/>
    <sheet name="grand livr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10" i="2"/>
  <c r="H11" i="2"/>
  <c r="H4" i="2"/>
  <c r="J5" i="2"/>
  <c r="J6" i="2"/>
  <c r="J7" i="2"/>
  <c r="J8" i="2"/>
  <c r="J9" i="2"/>
  <c r="J10" i="2"/>
  <c r="J11" i="2"/>
  <c r="J4" i="2"/>
  <c r="I5" i="2"/>
  <c r="I6" i="2"/>
  <c r="I7" i="2"/>
  <c r="I8" i="2"/>
  <c r="I9" i="2"/>
  <c r="I10" i="2"/>
  <c r="I11" i="2"/>
  <c r="I4" i="2"/>
  <c r="G4" i="2"/>
  <c r="D5" i="2"/>
  <c r="D6" i="2"/>
  <c r="D7" i="2"/>
  <c r="D8" i="2"/>
  <c r="D9" i="2"/>
  <c r="D10" i="2"/>
  <c r="D11" i="2"/>
  <c r="D4" i="2"/>
  <c r="C5" i="2"/>
  <c r="C6" i="2"/>
  <c r="C7" i="2"/>
  <c r="C8" i="2"/>
  <c r="C9" i="2"/>
  <c r="C10" i="2"/>
  <c r="C11" i="2"/>
  <c r="C4" i="2"/>
  <c r="B5" i="2"/>
  <c r="B6" i="2"/>
  <c r="B7" i="2"/>
  <c r="B8" i="2"/>
  <c r="B9" i="2"/>
  <c r="B10" i="2"/>
  <c r="B11" i="2"/>
  <c r="B4" i="2"/>
  <c r="A5" i="2"/>
  <c r="A6" i="2"/>
  <c r="A7" i="2"/>
  <c r="A8" i="2"/>
  <c r="A9" i="2"/>
  <c r="A10" i="2"/>
  <c r="A11" i="2"/>
  <c r="A4" i="2"/>
  <c r="G5" i="2"/>
  <c r="G6" i="2"/>
  <c r="G7" i="2"/>
  <c r="G8" i="2"/>
  <c r="G9" i="2"/>
  <c r="G10" i="2"/>
  <c r="G11" i="2"/>
  <c r="D2" i="2" l="1"/>
  <c r="G24" i="1"/>
  <c r="F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12" i="2" l="1"/>
  <c r="J12" i="2"/>
  <c r="J13" i="2" l="1"/>
  <c r="D13" i="2"/>
</calcChain>
</file>

<file path=xl/sharedStrings.xml><?xml version="1.0" encoding="utf-8"?>
<sst xmlns="http://schemas.openxmlformats.org/spreadsheetml/2006/main" count="39" uniqueCount="26">
  <si>
    <t>JOURNAL des VENTEs</t>
  </si>
  <si>
    <t>Journal</t>
  </si>
  <si>
    <t>Date</t>
  </si>
  <si>
    <t>Compte</t>
  </si>
  <si>
    <t>Libellé</t>
  </si>
  <si>
    <t>Débit</t>
  </si>
  <si>
    <t>Crédit</t>
  </si>
  <si>
    <t>Numéro</t>
  </si>
  <si>
    <t>Intitulé</t>
  </si>
  <si>
    <t>Total</t>
  </si>
  <si>
    <t>GRAND LIVRE</t>
  </si>
  <si>
    <t>JAL</t>
  </si>
  <si>
    <t>Montant</t>
  </si>
  <si>
    <t>Lettrage</t>
  </si>
  <si>
    <t>TOTAUX</t>
  </si>
  <si>
    <t>Solde Débiteur</t>
  </si>
  <si>
    <t>Solde Créditeur</t>
  </si>
  <si>
    <t>ven</t>
  </si>
  <si>
    <t>marchendises</t>
  </si>
  <si>
    <t xml:space="preserve">ven </t>
  </si>
  <si>
    <t>llkk</t>
  </si>
  <si>
    <t>kjgjgkgki</t>
  </si>
  <si>
    <t>jhhj</t>
  </si>
  <si>
    <t>irun</t>
  </si>
  <si>
    <t>va</t>
  </si>
  <si>
    <t>iuuuu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</si>
</sst>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/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0" fontId="2" fillId="3" borderId="1" xfId="0" applyFont="1" applyFill="1" applyBorder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 wrapText="1"/>
    </xf>
    <xf numFmtId="0" fontId="0" fillId="4" borderId="6" xfId="0" applyFill="1" applyBorder="1"/>
    <xf numFmtId="0" fontId="0" fillId="4" borderId="7" xfId="0" applyFill="1" applyBorder="1"/>
    <xf numFmtId="0" fontId="2" fillId="4" borderId="7" xfId="0" applyFont="1" applyFill="1" applyBorder="1" applyAlignment="1">
      <alignment horizontal="right"/>
    </xf>
    <xf numFmtId="44" fontId="0" fillId="4" borderId="5" xfId="1" applyFont="1" applyFill="1" applyBorder="1"/>
    <xf numFmtId="0" fontId="3" fillId="0" borderId="0" xfId="0" applyFont="1" applyAlignment="1">
      <alignment horizontal="centerContinuous" wrapText="1"/>
    </xf>
    <xf numFmtId="0" fontId="0" fillId="0" borderId="0" xfId="0" applyAlignment="1">
      <alignment horizontal="centerContinuous" wrapText="1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/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6" borderId="5" xfId="0" applyFill="1" applyBorder="1"/>
    <xf numFmtId="0" fontId="4" fillId="0" borderId="5" xfId="0" applyFont="1" applyBorder="1" applyAlignment="1">
      <alignment horizont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2" fillId="7" borderId="8" xfId="0" applyFont="1" applyFill="1" applyBorder="1" applyAlignment="1">
      <alignment horizontal="right" vertical="center"/>
    </xf>
    <xf numFmtId="44" fontId="0" fillId="7" borderId="5" xfId="1" applyFont="1" applyFill="1" applyBorder="1"/>
    <xf numFmtId="0" fontId="5" fillId="7" borderId="5" xfId="0" applyFont="1" applyFill="1" applyBorder="1"/>
    <xf numFmtId="0" fontId="0" fillId="7" borderId="2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2" fillId="8" borderId="8" xfId="0" applyFont="1" applyFill="1" applyBorder="1" applyAlignment="1">
      <alignment horizontal="right" vertical="center"/>
    </xf>
    <xf numFmtId="44" fontId="0" fillId="8" borderId="5" xfId="1" applyFont="1" applyFill="1" applyBorder="1"/>
    <xf numFmtId="0" fontId="0" fillId="8" borderId="5" xfId="0" applyFill="1" applyBorder="1"/>
    <xf numFmtId="0" fontId="5" fillId="8" borderId="5" xfId="0" applyFont="1" applyFill="1" applyBorder="1"/>
    <xf numFmtId="0" fontId="0" fillId="0" borderId="5" xfId="0" applyNumberFormat="1" applyBorder="1" applyAlignment="1">
      <alignment horizontal="center" vertical="center"/>
    </xf>
    <xf numFmtId="0" fontId="2" fillId="3" borderId="9" xfId="0" applyFont="1" applyFill="1" applyBorder="1" applyAlignment="1">
      <alignment horizontal="centerContinuous" vertical="center"/>
    </xf>
    <xf numFmtId="14" fontId="0" fillId="0" borderId="5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at/EXCEL/Matrice/toute%20les%20matrice%20B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comptable A"/>
      <sheetName val="journal"/>
      <sheetName val="Balance"/>
      <sheetName val="Grand Livre"/>
      <sheetName val="bilant et CDR"/>
      <sheetName val="rapprochement bancaire"/>
      <sheetName val="état préparatoire TVA"/>
      <sheetName val="CA3 TVA"/>
      <sheetName val="situation de trésorerie"/>
      <sheetName val="plan d'armor linéaire"/>
      <sheetName val="Plan d'amorti dégrésif"/>
      <sheetName val="Plan d'amortis variable"/>
      <sheetName val="Plan d'amorti dérogatoire"/>
      <sheetName val="dépréciation des immo"/>
      <sheetName val="tableau stock"/>
    </sheetNames>
    <sheetDataSet>
      <sheetData sheetId="0">
        <row r="1">
          <cell r="A1" t="str">
            <v>compte</v>
          </cell>
          <cell r="B1" t="str">
            <v>PLAN COMPTABLE</v>
          </cell>
        </row>
        <row r="2">
          <cell r="A2">
            <v>101000</v>
          </cell>
          <cell r="B2" t="str">
            <v xml:space="preserve">Capital </v>
          </cell>
        </row>
        <row r="3">
          <cell r="A3">
            <v>101100</v>
          </cell>
          <cell r="B3" t="str">
            <v xml:space="preserve">Capital souscrit - non appelé </v>
          </cell>
        </row>
        <row r="4">
          <cell r="A4">
            <v>101200</v>
          </cell>
          <cell r="B4" t="str">
            <v xml:space="preserve">Capital sous - appelé, non versé </v>
          </cell>
        </row>
        <row r="5">
          <cell r="A5">
            <v>101310</v>
          </cell>
          <cell r="B5" t="str">
            <v xml:space="preserve">Capital non amorti </v>
          </cell>
        </row>
        <row r="6">
          <cell r="A6">
            <v>101320</v>
          </cell>
          <cell r="B6" t="str">
            <v>Capital amorti</v>
          </cell>
        </row>
        <row r="7">
          <cell r="A7">
            <v>101800</v>
          </cell>
          <cell r="B7" t="str">
            <v>Capital souscrit soumis à des régl</v>
          </cell>
        </row>
        <row r="8">
          <cell r="A8">
            <v>104000</v>
          </cell>
          <cell r="B8" t="str">
            <v xml:space="preserve">Primes liées au capital social </v>
          </cell>
        </row>
        <row r="9">
          <cell r="A9">
            <v>104100</v>
          </cell>
          <cell r="B9" t="str">
            <v xml:space="preserve">Primes d'émission </v>
          </cell>
        </row>
        <row r="10">
          <cell r="A10">
            <v>104200</v>
          </cell>
          <cell r="B10" t="str">
            <v xml:space="preserve">Primes de fusion </v>
          </cell>
        </row>
        <row r="11">
          <cell r="A11">
            <v>104400</v>
          </cell>
          <cell r="B11" t="str">
            <v xml:space="preserve">Primes de convers d'oblig en actions  </v>
          </cell>
        </row>
        <row r="12">
          <cell r="A12">
            <v>104500</v>
          </cell>
          <cell r="B12" t="str">
            <v xml:space="preserve">Bons de souscrip d'actions  </v>
          </cell>
        </row>
        <row r="13">
          <cell r="A13">
            <v>105000</v>
          </cell>
          <cell r="B13" t="str">
            <v xml:space="preserve">Ecarts de réévaluation  </v>
          </cell>
        </row>
        <row r="14">
          <cell r="A14">
            <v>105100</v>
          </cell>
          <cell r="B14" t="str">
            <v xml:space="preserve">Réserve spéc de rééval  </v>
          </cell>
        </row>
        <row r="15">
          <cell r="A15">
            <v>105200</v>
          </cell>
          <cell r="B15" t="str">
            <v xml:space="preserve">Ecart de rééval libre  </v>
          </cell>
        </row>
        <row r="16">
          <cell r="A16">
            <v>105300</v>
          </cell>
          <cell r="B16" t="str">
            <v xml:space="preserve">Réserve de rééval </v>
          </cell>
        </row>
        <row r="17">
          <cell r="A17">
            <v>105500</v>
          </cell>
          <cell r="B17" t="str">
            <v>Ecarts de rééval (autres opé)</v>
          </cell>
        </row>
        <row r="18">
          <cell r="A18">
            <v>105700</v>
          </cell>
          <cell r="B18" t="str">
            <v xml:space="preserve">Autres écarts de rééval en France  </v>
          </cell>
        </row>
        <row r="19">
          <cell r="A19">
            <v>105800</v>
          </cell>
          <cell r="B19" t="str">
            <v xml:space="preserve">Autres écarts de rééval à l'étranger </v>
          </cell>
        </row>
        <row r="20">
          <cell r="A20">
            <v>106000</v>
          </cell>
          <cell r="B20" t="str">
            <v xml:space="preserve">Réserves </v>
          </cell>
        </row>
        <row r="21">
          <cell r="A21">
            <v>106100</v>
          </cell>
          <cell r="B21" t="str">
            <v xml:space="preserve">Réserve légale  </v>
          </cell>
        </row>
        <row r="22">
          <cell r="A22">
            <v>106300</v>
          </cell>
          <cell r="B22" t="str">
            <v>Réserve statutaire</v>
          </cell>
        </row>
        <row r="23">
          <cell r="A23">
            <v>106400</v>
          </cell>
          <cell r="B23" t="str">
            <v xml:space="preserve">Réserves réglementées  </v>
          </cell>
        </row>
        <row r="24">
          <cell r="A24">
            <v>106480</v>
          </cell>
          <cell r="B24" t="str">
            <v xml:space="preserve">Autres réserves réglementées  </v>
          </cell>
        </row>
        <row r="25">
          <cell r="A25">
            <v>106880</v>
          </cell>
          <cell r="B25" t="str">
            <v xml:space="preserve">Réserves diverses </v>
          </cell>
        </row>
        <row r="26">
          <cell r="A26">
            <v>107000</v>
          </cell>
          <cell r="B26" t="str">
            <v xml:space="preserve">Ecart d'équival Plus-values nettes à long terme  </v>
          </cell>
        </row>
        <row r="27">
          <cell r="A27">
            <v>108000</v>
          </cell>
          <cell r="B27" t="str">
            <v xml:space="preserve">Compte de l'exploitant </v>
          </cell>
        </row>
        <row r="28">
          <cell r="A28">
            <v>109000</v>
          </cell>
          <cell r="B28" t="str">
            <v xml:space="preserve">Actionnaires : capital souscrit - non appelé  </v>
          </cell>
        </row>
        <row r="29">
          <cell r="A29">
            <v>110000</v>
          </cell>
          <cell r="B29" t="str">
            <v xml:space="preserve">Report à nouveau (solde créditeur)  </v>
          </cell>
        </row>
        <row r="30">
          <cell r="A30">
            <v>119000</v>
          </cell>
          <cell r="B30" t="str">
            <v xml:space="preserve">Report à nouveau (solde débiteur)  </v>
          </cell>
        </row>
        <row r="31">
          <cell r="A31">
            <v>120000</v>
          </cell>
          <cell r="B31" t="str">
            <v xml:space="preserve">Résultat de l'exercice (bénéfice)  </v>
          </cell>
        </row>
        <row r="32">
          <cell r="A32">
            <v>126000</v>
          </cell>
          <cell r="B32" t="str">
            <v>Transfert globale des charges</v>
          </cell>
        </row>
        <row r="33">
          <cell r="A33">
            <v>127000</v>
          </cell>
          <cell r="B33" t="str">
            <v>Transfert globale des produits</v>
          </cell>
        </row>
        <row r="34">
          <cell r="A34">
            <v>129000</v>
          </cell>
          <cell r="B34" t="str">
            <v xml:space="preserve">Résultat de l'exercice (perte)  </v>
          </cell>
        </row>
        <row r="35">
          <cell r="A35">
            <v>131000</v>
          </cell>
          <cell r="B35" t="str">
            <v xml:space="preserve">Subven d'équipement Ecart d'équivalence </v>
          </cell>
        </row>
        <row r="36">
          <cell r="A36">
            <v>131100</v>
          </cell>
          <cell r="B36" t="str">
            <v xml:space="preserve">Etat </v>
          </cell>
        </row>
        <row r="37">
          <cell r="A37">
            <v>131200</v>
          </cell>
          <cell r="B37" t="str">
            <v xml:space="preserve">Régions </v>
          </cell>
        </row>
        <row r="38">
          <cell r="A38">
            <v>131300</v>
          </cell>
          <cell r="B38" t="str">
            <v xml:space="preserve">Départements </v>
          </cell>
        </row>
        <row r="39">
          <cell r="A39">
            <v>131400</v>
          </cell>
          <cell r="B39" t="str">
            <v xml:space="preserve">Communes </v>
          </cell>
        </row>
        <row r="40">
          <cell r="A40">
            <v>131500</v>
          </cell>
          <cell r="B40" t="str">
            <v xml:space="preserve">Collectivités publiques  </v>
          </cell>
        </row>
        <row r="41">
          <cell r="A41">
            <v>131600</v>
          </cell>
          <cell r="B41" t="str">
            <v xml:space="preserve">Entreprises publiques </v>
          </cell>
        </row>
        <row r="42">
          <cell r="A42">
            <v>131700</v>
          </cell>
          <cell r="B42" t="str">
            <v xml:space="preserve">Entreprises et organismes privés  </v>
          </cell>
        </row>
        <row r="43">
          <cell r="A43">
            <v>131800</v>
          </cell>
          <cell r="B43" t="str">
            <v xml:space="preserve">Autres </v>
          </cell>
        </row>
        <row r="44">
          <cell r="A44">
            <v>138000</v>
          </cell>
          <cell r="B44" t="str">
            <v>Autres subven d'investis</v>
          </cell>
        </row>
        <row r="45">
          <cell r="A45">
            <v>139000</v>
          </cell>
          <cell r="B45" t="str">
            <v xml:space="preserve">Subven d'investi inscrites au cpt de résultat  </v>
          </cell>
        </row>
        <row r="46">
          <cell r="A46">
            <v>139100</v>
          </cell>
          <cell r="B46" t="str">
            <v xml:space="preserve">Subven d'équipement </v>
          </cell>
        </row>
        <row r="47">
          <cell r="A47">
            <v>139120</v>
          </cell>
          <cell r="B47" t="str">
            <v xml:space="preserve">Régions </v>
          </cell>
        </row>
        <row r="48">
          <cell r="A48">
            <v>139130</v>
          </cell>
          <cell r="B48" t="str">
            <v xml:space="preserve">Départements </v>
          </cell>
        </row>
        <row r="49">
          <cell r="A49">
            <v>139150</v>
          </cell>
          <cell r="B49" t="str">
            <v xml:space="preserve">Collectivités publiques  </v>
          </cell>
        </row>
        <row r="50">
          <cell r="A50">
            <v>139160</v>
          </cell>
          <cell r="B50" t="str">
            <v xml:space="preserve">Entreprises publiques </v>
          </cell>
        </row>
        <row r="51">
          <cell r="A51">
            <v>142000</v>
          </cell>
          <cell r="B51" t="str">
            <v xml:space="preserve">Provisio régl relati/immo Etat </v>
          </cell>
        </row>
        <row r="52">
          <cell r="A52">
            <v>142300</v>
          </cell>
          <cell r="B52" t="str">
            <v xml:space="preserve">Provis/reconstit/gisement miniers et pétroliers  </v>
          </cell>
        </row>
        <row r="53">
          <cell r="A53">
            <v>143000</v>
          </cell>
          <cell r="B53" t="str">
            <v xml:space="preserve">Provis régl relat/stocks  </v>
          </cell>
        </row>
        <row r="54">
          <cell r="A54">
            <v>143100</v>
          </cell>
          <cell r="B54" t="str">
            <v xml:space="preserve">Hausse des prix </v>
          </cell>
        </row>
        <row r="55">
          <cell r="A55">
            <v>143200</v>
          </cell>
          <cell r="B55" t="str">
            <v xml:space="preserve">Fluctuation des cours </v>
          </cell>
        </row>
        <row r="56">
          <cell r="A56">
            <v>144000</v>
          </cell>
          <cell r="B56" t="str">
            <v xml:space="preserve">Provis régl/relat/autres éléments de l'actif  </v>
          </cell>
        </row>
        <row r="57">
          <cell r="A57">
            <v>145000</v>
          </cell>
          <cell r="B57" t="str">
            <v xml:space="preserve"> Amorti dérogatoires </v>
          </cell>
        </row>
        <row r="58">
          <cell r="A58">
            <v>146000</v>
          </cell>
          <cell r="B58" t="str">
            <v xml:space="preserve"> Provision spéc de rééval  </v>
          </cell>
        </row>
        <row r="59">
          <cell r="A59">
            <v>147000</v>
          </cell>
          <cell r="B59" t="str">
            <v xml:space="preserve">Plus-values réinvesties  </v>
          </cell>
        </row>
        <row r="60">
          <cell r="A60">
            <v>148000</v>
          </cell>
          <cell r="B60" t="str">
            <v xml:space="preserve">Autres provis régl/Provis regle relat/immo  </v>
          </cell>
        </row>
        <row r="61">
          <cell r="A61">
            <v>151000</v>
          </cell>
          <cell r="B61" t="str">
            <v xml:space="preserve">Provis pour risques  Provis pour investi (participation des salariés)  </v>
          </cell>
        </row>
        <row r="62">
          <cell r="A62">
            <v>151300</v>
          </cell>
          <cell r="B62" t="str">
            <v xml:space="preserve"> Provis/pertes s/marchés à terme  </v>
          </cell>
        </row>
        <row r="63">
          <cell r="A63">
            <v>151500</v>
          </cell>
          <cell r="B63" t="str">
            <v xml:space="preserve"> Provis/ pertes de change  </v>
          </cell>
        </row>
        <row r="64">
          <cell r="A64">
            <v>151600</v>
          </cell>
          <cell r="B64" t="str">
            <v xml:space="preserve"> Provisions pour pertes sur contrats  </v>
          </cell>
        </row>
        <row r="65">
          <cell r="A65">
            <v>153000</v>
          </cell>
          <cell r="B65" t="str">
            <v xml:space="preserve"> Provisions pour pensions et obligations similaires  Autres provisions réglementées  </v>
          </cell>
        </row>
        <row r="66">
          <cell r="A66">
            <v>154000</v>
          </cell>
          <cell r="B66" t="str">
            <v xml:space="preserve"> Provisions pour restructurations  </v>
          </cell>
        </row>
        <row r="67">
          <cell r="A67">
            <v>155000</v>
          </cell>
          <cell r="B67" t="str">
            <v xml:space="preserve"> Provisions pour impôts  Provisions pour risques </v>
          </cell>
        </row>
        <row r="68">
          <cell r="A68">
            <v>156000</v>
          </cell>
          <cell r="B68" t="str">
            <v xml:space="preserve"> Provisions pour renouvellement des immobilisations (entreprises concessionnaires)  </v>
          </cell>
        </row>
        <row r="69">
          <cell r="A69">
            <v>157000</v>
          </cell>
          <cell r="B69" t="str">
            <v xml:space="preserve">Provisions pour charges à répartir sur plusieurs exercices  </v>
          </cell>
        </row>
        <row r="70">
          <cell r="A70">
            <v>158000</v>
          </cell>
          <cell r="B70" t="str">
            <v xml:space="preserve">Autres provisions pour charges </v>
          </cell>
        </row>
        <row r="71">
          <cell r="A71">
            <v>158100</v>
          </cell>
          <cell r="B71" t="str">
            <v xml:space="preserve">Provisions pour remises en état  </v>
          </cell>
        </row>
        <row r="72">
          <cell r="A72">
            <v>161000</v>
          </cell>
          <cell r="B72" t="str">
            <v xml:space="preserve">Emprunts obligataires convertibles </v>
          </cell>
        </row>
        <row r="73">
          <cell r="A73">
            <v>163000</v>
          </cell>
          <cell r="B73" t="str">
            <v xml:space="preserve">Autres emprunts obligataires </v>
          </cell>
        </row>
        <row r="74">
          <cell r="A74">
            <v>164000</v>
          </cell>
          <cell r="B74" t="str">
            <v xml:space="preserve">Emprunts auprès des établissements de crédit  </v>
          </cell>
        </row>
        <row r="75">
          <cell r="A75">
            <v>164100</v>
          </cell>
          <cell r="B75" t="str">
            <v>Emprunts et dettes assimilées</v>
          </cell>
        </row>
        <row r="76">
          <cell r="A76">
            <v>165000</v>
          </cell>
          <cell r="B76" t="str">
            <v xml:space="preserve"> Dépôts et cautionnements reçus   Provisions pour impôts </v>
          </cell>
        </row>
        <row r="77">
          <cell r="A77">
            <v>165100</v>
          </cell>
          <cell r="B77" t="str">
            <v xml:space="preserve"> Dépôts </v>
          </cell>
        </row>
        <row r="78">
          <cell r="A78">
            <v>165500</v>
          </cell>
          <cell r="B78" t="str">
            <v xml:space="preserve"> Cautionnements </v>
          </cell>
        </row>
        <row r="79">
          <cell r="A79">
            <v>166000</v>
          </cell>
          <cell r="B79" t="str">
            <v xml:space="preserve"> Participation des salariés aux résultats  </v>
          </cell>
        </row>
        <row r="80">
          <cell r="A80">
            <v>166100</v>
          </cell>
          <cell r="B80" t="str">
            <v xml:space="preserve"> Comptes bloqués </v>
          </cell>
        </row>
        <row r="81">
          <cell r="A81">
            <v>166200</v>
          </cell>
          <cell r="B81" t="str">
            <v xml:space="preserve"> Fonds de participation </v>
          </cell>
        </row>
        <row r="82">
          <cell r="A82">
            <v>167000</v>
          </cell>
          <cell r="B82" t="str">
            <v xml:space="preserve">Emprunts et dettes assortis de conditions particulières  </v>
          </cell>
        </row>
        <row r="83">
          <cell r="A83">
            <v>167100</v>
          </cell>
          <cell r="B83" t="str">
            <v xml:space="preserve">Emissions de titres participatifs </v>
          </cell>
        </row>
        <row r="84">
          <cell r="A84">
            <v>167400</v>
          </cell>
          <cell r="B84" t="str">
            <v xml:space="preserve">Avances conditionnées de l'Etat  </v>
          </cell>
        </row>
        <row r="85">
          <cell r="A85">
            <v>167500</v>
          </cell>
          <cell r="B85" t="str">
            <v xml:space="preserve">Emprunts participatifs </v>
          </cell>
        </row>
        <row r="86">
          <cell r="A86">
            <v>168000</v>
          </cell>
          <cell r="B86" t="str">
            <v xml:space="preserve">Autres emprunts et dettes assimilées  </v>
          </cell>
        </row>
        <row r="87">
          <cell r="A87">
            <v>168100</v>
          </cell>
          <cell r="B87" t="str">
            <v xml:space="preserve">Autres emprunts </v>
          </cell>
        </row>
        <row r="88">
          <cell r="A88">
            <v>168700</v>
          </cell>
          <cell r="B88" t="str">
            <v xml:space="preserve">Autres dettes </v>
          </cell>
        </row>
        <row r="89">
          <cell r="A89">
            <v>168840</v>
          </cell>
          <cell r="B89" t="str">
            <v xml:space="preserve">Intérêts courus sur emprunts auprès des établissements de crédit  </v>
          </cell>
        </row>
        <row r="90">
          <cell r="A90">
            <v>168850</v>
          </cell>
          <cell r="B90" t="str">
            <v xml:space="preserve">Intérêts courus sur dépôts et cautionnements reçus  </v>
          </cell>
        </row>
        <row r="91">
          <cell r="A91">
            <v>168860</v>
          </cell>
          <cell r="B91" t="str">
            <v xml:space="preserve">Intérêts courus sur participation des salariés aux résultats  </v>
          </cell>
        </row>
        <row r="92">
          <cell r="A92">
            <v>169000</v>
          </cell>
          <cell r="B92" t="str">
            <v xml:space="preserve">Primes de remboursement des obligations  Rentes viagères capitalisées  </v>
          </cell>
        </row>
        <row r="93">
          <cell r="A93">
            <v>171000</v>
          </cell>
          <cell r="B93" t="str">
            <v xml:space="preserve">Dettes rattachées à des participations (groupe)  </v>
          </cell>
        </row>
        <row r="94">
          <cell r="A94">
            <v>174000</v>
          </cell>
          <cell r="B94" t="str">
            <v xml:space="preserve">Dettes rattachées à des participations (hors groupe)  </v>
          </cell>
        </row>
        <row r="95">
          <cell r="A95">
            <v>178000</v>
          </cell>
          <cell r="B95" t="str">
            <v xml:space="preserve">Dettes rattachées à des sociétés en participation  </v>
          </cell>
        </row>
        <row r="96">
          <cell r="A96">
            <v>178100</v>
          </cell>
          <cell r="B96" t="str">
            <v xml:space="preserve">Principal </v>
          </cell>
        </row>
        <row r="97">
          <cell r="A97">
            <v>178800</v>
          </cell>
          <cell r="B97" t="str">
            <v xml:space="preserve">Intérêts courus </v>
          </cell>
        </row>
        <row r="98">
          <cell r="A98">
            <v>181000</v>
          </cell>
          <cell r="B98" t="str">
            <v xml:space="preserve">Comptes de liaison des établissements  </v>
          </cell>
        </row>
        <row r="99">
          <cell r="A99">
            <v>186000</v>
          </cell>
          <cell r="B99" t="str">
            <v xml:space="preserve">Biens et prestations de services échangés entre établissements (charges) </v>
          </cell>
        </row>
        <row r="100">
          <cell r="A100">
            <v>187000</v>
          </cell>
          <cell r="B100" t="str">
            <v xml:space="preserve">Biens et prestations de services échangés entre établissements (produits) </v>
          </cell>
        </row>
        <row r="101">
          <cell r="A101">
            <v>188000</v>
          </cell>
          <cell r="B101" t="str">
            <v xml:space="preserve">Comptes de liaison des sociétés en participation  </v>
          </cell>
        </row>
        <row r="102">
          <cell r="A102">
            <v>201000</v>
          </cell>
          <cell r="B102" t="str">
            <v xml:space="preserve">Frais d'établissement </v>
          </cell>
        </row>
        <row r="103">
          <cell r="A103">
            <v>201100</v>
          </cell>
          <cell r="B103" t="str">
            <v xml:space="preserve">Frais de constitution </v>
          </cell>
        </row>
        <row r="104">
          <cell r="A104">
            <v>201210</v>
          </cell>
          <cell r="B104" t="str">
            <v xml:space="preserve">Frais de prospection </v>
          </cell>
        </row>
        <row r="105">
          <cell r="A105">
            <v>201220</v>
          </cell>
          <cell r="B105" t="str">
            <v xml:space="preserve">Frais de publicité </v>
          </cell>
        </row>
        <row r="106">
          <cell r="A106">
            <v>201300</v>
          </cell>
          <cell r="B106" t="str">
            <v>Frais d'augmentation de capital et d'opérations</v>
          </cell>
        </row>
        <row r="107">
          <cell r="A107">
            <v>203000</v>
          </cell>
          <cell r="B107" t="str">
            <v xml:space="preserve">Frais de recherche et de développement  </v>
          </cell>
        </row>
        <row r="108">
          <cell r="A108">
            <v>205000</v>
          </cell>
          <cell r="B108" t="str">
            <v xml:space="preserve">Concessions et droits similaires, brevets, licences, marques, procédés, logiciels, droits et valeurs similaires  </v>
          </cell>
        </row>
        <row r="109">
          <cell r="A109">
            <v>206000</v>
          </cell>
          <cell r="B109" t="str">
            <v xml:space="preserve">Droit au bail </v>
          </cell>
        </row>
        <row r="110">
          <cell r="A110">
            <v>207000</v>
          </cell>
          <cell r="B110" t="str">
            <v xml:space="preserve">Fonds commercial </v>
          </cell>
        </row>
        <row r="111">
          <cell r="A111">
            <v>208000</v>
          </cell>
          <cell r="B111" t="str">
            <v xml:space="preserve">Autres immobilisations incorporelles  </v>
          </cell>
        </row>
        <row r="112">
          <cell r="A112">
            <v>211000</v>
          </cell>
          <cell r="B112" t="str">
            <v xml:space="preserve"> Terrains  </v>
          </cell>
        </row>
        <row r="113">
          <cell r="A113">
            <v>211100</v>
          </cell>
          <cell r="B113" t="str">
            <v xml:space="preserve"> Terrains nus </v>
          </cell>
        </row>
        <row r="114">
          <cell r="A114">
            <v>211200</v>
          </cell>
          <cell r="B114" t="str">
            <v xml:space="preserve"> Terrains aménagés </v>
          </cell>
        </row>
        <row r="115">
          <cell r="A115">
            <v>211410</v>
          </cell>
          <cell r="B115" t="str">
            <v xml:space="preserve"> Carrières </v>
          </cell>
        </row>
        <row r="116">
          <cell r="A116">
            <v>211500</v>
          </cell>
          <cell r="B116" t="str">
            <v xml:space="preserve"> Terrains bâtis </v>
          </cell>
        </row>
        <row r="117">
          <cell r="A117">
            <v>211510</v>
          </cell>
          <cell r="B117" t="str">
            <v xml:space="preserve"> Ensembles immobiliers industriels </v>
          </cell>
        </row>
        <row r="118">
          <cell r="A118">
            <v>211550</v>
          </cell>
          <cell r="B118" t="str">
            <v xml:space="preserve"> Ensembles immobiliers administratifs et commerciaux</v>
          </cell>
        </row>
        <row r="119">
          <cell r="A119">
            <v>211580</v>
          </cell>
          <cell r="B119" t="str">
            <v>Autres ensembles immobiliers</v>
          </cell>
        </row>
        <row r="120">
          <cell r="A120">
            <v>211581</v>
          </cell>
          <cell r="B120" t="str">
            <v>Affectés aux opérations professionnelles</v>
          </cell>
        </row>
        <row r="121">
          <cell r="A121">
            <v>211588</v>
          </cell>
          <cell r="B121" t="str">
            <v xml:space="preserve">Affectés aux opérations non professionnelles </v>
          </cell>
        </row>
        <row r="122">
          <cell r="A122">
            <v>211600</v>
          </cell>
          <cell r="B122" t="str">
            <v xml:space="preserve"> Compte d'ordre sur immobilisations</v>
          </cell>
        </row>
        <row r="123">
          <cell r="A123">
            <v>212000</v>
          </cell>
          <cell r="B123" t="str">
            <v xml:space="preserve"> Agencements et aménagements de terrains</v>
          </cell>
        </row>
        <row r="124">
          <cell r="A124">
            <v>213000</v>
          </cell>
          <cell r="B124" t="str">
            <v xml:space="preserve"> Constructions </v>
          </cell>
        </row>
        <row r="125">
          <cell r="A125">
            <v>213100</v>
          </cell>
          <cell r="B125" t="str">
            <v xml:space="preserve"> Bâtiments </v>
          </cell>
        </row>
        <row r="126">
          <cell r="A126">
            <v>213110</v>
          </cell>
          <cell r="B126" t="str">
            <v xml:space="preserve"> Ensembles immobiliers industriels</v>
          </cell>
        </row>
        <row r="127">
          <cell r="A127">
            <v>213150</v>
          </cell>
          <cell r="B127" t="str">
            <v xml:space="preserve"> Ensembles immobiliers administratifs et commerciaux</v>
          </cell>
        </row>
        <row r="128">
          <cell r="A128">
            <v>213500</v>
          </cell>
          <cell r="B128" t="str">
            <v xml:space="preserve"> Installations générales - agencements - aménagements des constructions</v>
          </cell>
        </row>
        <row r="129">
          <cell r="A129">
            <v>213800</v>
          </cell>
          <cell r="B129" t="str">
            <v xml:space="preserve">Ouvrages d'infrastructure </v>
          </cell>
        </row>
        <row r="130">
          <cell r="A130">
            <v>213810</v>
          </cell>
          <cell r="B130" t="str">
            <v xml:space="preserve">Voies de terre </v>
          </cell>
        </row>
        <row r="131">
          <cell r="A131">
            <v>213820</v>
          </cell>
          <cell r="B131" t="str">
            <v xml:space="preserve">Voies de fer </v>
          </cell>
        </row>
        <row r="132">
          <cell r="A132">
            <v>213830</v>
          </cell>
          <cell r="B132" t="str">
            <v xml:space="preserve">Voies d'eau </v>
          </cell>
        </row>
        <row r="133">
          <cell r="A133">
            <v>213840</v>
          </cell>
          <cell r="B133" t="str">
            <v xml:space="preserve">Barrages </v>
          </cell>
        </row>
        <row r="134">
          <cell r="A134">
            <v>213850</v>
          </cell>
          <cell r="B134" t="str">
            <v xml:space="preserve">Pistes d'aérodromes </v>
          </cell>
        </row>
        <row r="135">
          <cell r="A135">
            <v>214000</v>
          </cell>
          <cell r="B135" t="str">
            <v xml:space="preserve"> Constructions sur sol d'autrui </v>
          </cell>
        </row>
        <row r="136">
          <cell r="A136">
            <v>215000</v>
          </cell>
          <cell r="B136" t="str">
            <v xml:space="preserve"> Installations techniques, matériels et outillage industriels  Affectés aux opérations professionnelles</v>
          </cell>
        </row>
        <row r="137">
          <cell r="A137">
            <v>215100</v>
          </cell>
          <cell r="B137" t="str">
            <v xml:space="preserve"> Installations complexes spécialisées  </v>
          </cell>
        </row>
        <row r="138">
          <cell r="A138">
            <v>215110</v>
          </cell>
          <cell r="B138" t="str">
            <v xml:space="preserve">  Installations complexes spécialisées   sur sol propre </v>
          </cell>
        </row>
        <row r="139">
          <cell r="A139">
            <v>215140</v>
          </cell>
          <cell r="B139" t="str">
            <v xml:space="preserve"> Installations complexes spécialisées sur sol d'autrui </v>
          </cell>
        </row>
        <row r="140">
          <cell r="A140">
            <v>215300</v>
          </cell>
          <cell r="B140" t="str">
            <v xml:space="preserve"> Installations à caractère spécifique  </v>
          </cell>
        </row>
        <row r="141">
          <cell r="A141">
            <v>215310</v>
          </cell>
          <cell r="B141" t="str">
            <v xml:space="preserve"> Installations à caractère spécifique   sur sol propre </v>
          </cell>
        </row>
        <row r="142">
          <cell r="A142">
            <v>215340</v>
          </cell>
          <cell r="B142" t="str">
            <v xml:space="preserve"> Installations à caractère spécifique   sur sol d'autrui </v>
          </cell>
        </row>
        <row r="143">
          <cell r="A143">
            <v>215400</v>
          </cell>
          <cell r="B143" t="str">
            <v xml:space="preserve"> Matériels industriels </v>
          </cell>
        </row>
        <row r="144">
          <cell r="A144">
            <v>215500</v>
          </cell>
          <cell r="B144" t="str">
            <v xml:space="preserve"> Outillage industriel </v>
          </cell>
        </row>
        <row r="145">
          <cell r="A145">
            <v>218000</v>
          </cell>
          <cell r="B145" t="str">
            <v xml:space="preserve">Autres immobilisations corporelles </v>
          </cell>
        </row>
        <row r="146">
          <cell r="A146">
            <v>218100</v>
          </cell>
          <cell r="B146" t="str">
            <v xml:space="preserve">Installations générales, agencements, aménagements divers </v>
          </cell>
        </row>
        <row r="147">
          <cell r="A147">
            <v>218200</v>
          </cell>
          <cell r="B147" t="str">
            <v xml:space="preserve">Maté/trans </v>
          </cell>
        </row>
        <row r="148">
          <cell r="A148">
            <v>218300</v>
          </cell>
          <cell r="B148" t="str">
            <v xml:space="preserve">Maté/bureau/informa  </v>
          </cell>
        </row>
        <row r="149">
          <cell r="A149">
            <v>218400</v>
          </cell>
          <cell r="B149" t="str">
            <v>Mobilier</v>
          </cell>
        </row>
        <row r="150">
          <cell r="A150">
            <v>231000</v>
          </cell>
          <cell r="B150" t="str">
            <v xml:space="preserve"> Immobilisations corporelles en cours </v>
          </cell>
        </row>
        <row r="151">
          <cell r="A151">
            <v>231200</v>
          </cell>
          <cell r="B151" t="str">
            <v xml:space="preserve"> Terrains </v>
          </cell>
        </row>
        <row r="152">
          <cell r="A152">
            <v>231300</v>
          </cell>
          <cell r="B152" t="str">
            <v xml:space="preserve"> Constructions </v>
          </cell>
        </row>
        <row r="153">
          <cell r="A153">
            <v>231500</v>
          </cell>
          <cell r="B153" t="str">
            <v xml:space="preserve"> Installations techniques, matériel et outillage industriels  </v>
          </cell>
        </row>
        <row r="154">
          <cell r="A154">
            <v>232000</v>
          </cell>
          <cell r="B154" t="str">
            <v xml:space="preserve"> Immobilisations incorporelles en cours  </v>
          </cell>
        </row>
        <row r="155">
          <cell r="A155">
            <v>237000</v>
          </cell>
          <cell r="B155" t="str">
            <v xml:space="preserve">Avances et acomptes versés sur immobilisations incorporelles  </v>
          </cell>
        </row>
        <row r="156">
          <cell r="A156">
            <v>238000</v>
          </cell>
          <cell r="B156" t="str">
            <v xml:space="preserve">Avances et acomptes versés sur commandes d'immobilisations corporelles  Emballages récupérables  </v>
          </cell>
        </row>
        <row r="157">
          <cell r="A157">
            <v>238300</v>
          </cell>
          <cell r="B157" t="str">
            <v xml:space="preserve">Constructions </v>
          </cell>
        </row>
        <row r="158">
          <cell r="A158">
            <v>238500</v>
          </cell>
          <cell r="B158" t="str">
            <v xml:space="preserve">Installations techniques, matériel et outillage industriels  </v>
          </cell>
        </row>
        <row r="159">
          <cell r="A159">
            <v>238800</v>
          </cell>
          <cell r="B159" t="str">
            <v xml:space="preserve">Autres immobilisations corporelles  </v>
          </cell>
        </row>
        <row r="160">
          <cell r="A160">
            <v>261000</v>
          </cell>
          <cell r="B160" t="str">
            <v xml:space="preserve"> Titres de participation </v>
          </cell>
        </row>
        <row r="161">
          <cell r="A161">
            <v>261800</v>
          </cell>
          <cell r="B161" t="str">
            <v xml:space="preserve">Autres titres </v>
          </cell>
        </row>
        <row r="162">
          <cell r="A162">
            <v>266000</v>
          </cell>
          <cell r="B162" t="str">
            <v xml:space="preserve"> Autres formes de participation  </v>
          </cell>
        </row>
        <row r="163">
          <cell r="A163">
            <v>267000</v>
          </cell>
          <cell r="B163" t="str">
            <v xml:space="preserve">Créances rattachées à des participations  Terrains </v>
          </cell>
        </row>
        <row r="164">
          <cell r="A164">
            <v>267100</v>
          </cell>
          <cell r="B164" t="str">
            <v xml:space="preserve">Créances rattachées à des participations (groupe)  </v>
          </cell>
        </row>
        <row r="165">
          <cell r="A165">
            <v>267500</v>
          </cell>
          <cell r="B165" t="str">
            <v xml:space="preserve">Versements représentatifs d'apports non capitalisés (appel de fonds)  </v>
          </cell>
        </row>
        <row r="166">
          <cell r="A166">
            <v>267600</v>
          </cell>
          <cell r="B166" t="str">
            <v xml:space="preserve">Avances consolidables </v>
          </cell>
        </row>
        <row r="167">
          <cell r="A167">
            <v>267800</v>
          </cell>
          <cell r="B167" t="str">
            <v xml:space="preserve">Intérêts courus </v>
          </cell>
        </row>
        <row r="168">
          <cell r="A168">
            <v>268000</v>
          </cell>
          <cell r="B168" t="str">
            <v xml:space="preserve">Créances rattachées à des sociétés en participation  </v>
          </cell>
        </row>
        <row r="169">
          <cell r="A169">
            <v>269000</v>
          </cell>
          <cell r="B169" t="str">
            <v xml:space="preserve"> Versements restant à effectuer sur titres de participation non libérés  </v>
          </cell>
        </row>
        <row r="170">
          <cell r="A170">
            <v>271000</v>
          </cell>
          <cell r="B170" t="str">
            <v xml:space="preserve">Titres immobilisés autres que les titres immobilisés de l'activité de portefeuille </v>
          </cell>
        </row>
        <row r="171">
          <cell r="A171">
            <v>271100</v>
          </cell>
          <cell r="B171" t="str">
            <v xml:space="preserve">Actions </v>
          </cell>
        </row>
        <row r="172">
          <cell r="A172">
            <v>272000</v>
          </cell>
          <cell r="B172" t="str">
            <v>Titres immobilisés</v>
          </cell>
        </row>
        <row r="173">
          <cell r="A173">
            <v>272100</v>
          </cell>
          <cell r="B173" t="str">
            <v xml:space="preserve">Obligations </v>
          </cell>
        </row>
        <row r="174">
          <cell r="A174">
            <v>273000</v>
          </cell>
          <cell r="B174" t="str">
            <v xml:space="preserve">Titres immobilisés de l'activité de portefeuille  </v>
          </cell>
        </row>
        <row r="175">
          <cell r="A175">
            <v>274000</v>
          </cell>
          <cell r="B175" t="str">
            <v xml:space="preserve">Prêts Intérêts courus </v>
          </cell>
        </row>
        <row r="176">
          <cell r="A176">
            <v>274100</v>
          </cell>
          <cell r="B176" t="str">
            <v xml:space="preserve">Prêts participatifs </v>
          </cell>
        </row>
        <row r="177">
          <cell r="A177">
            <v>274200</v>
          </cell>
          <cell r="B177" t="str">
            <v xml:space="preserve">Prêts aux associés  </v>
          </cell>
        </row>
        <row r="178">
          <cell r="A178">
            <v>274300</v>
          </cell>
          <cell r="B178" t="str">
            <v xml:space="preserve">Prêts au personnel </v>
          </cell>
        </row>
        <row r="179">
          <cell r="A179">
            <v>274800</v>
          </cell>
          <cell r="B179" t="str">
            <v xml:space="preserve">Autres prêts </v>
          </cell>
        </row>
        <row r="180">
          <cell r="A180">
            <v>275000</v>
          </cell>
          <cell r="B180" t="str">
            <v xml:space="preserve">Dépôts et cautionnements versés  7Autres titres </v>
          </cell>
        </row>
        <row r="181">
          <cell r="A181">
            <v>275100</v>
          </cell>
          <cell r="B181" t="str">
            <v xml:space="preserve">Dépôts </v>
          </cell>
        </row>
        <row r="182">
          <cell r="A182">
            <v>275500</v>
          </cell>
          <cell r="B182" t="str">
            <v xml:space="preserve">Cautionnements </v>
          </cell>
        </row>
        <row r="183">
          <cell r="A183">
            <v>276000</v>
          </cell>
          <cell r="B183" t="str">
            <v xml:space="preserve">Autres créances immobilisées  Bons </v>
          </cell>
        </row>
        <row r="184">
          <cell r="A184">
            <v>276100</v>
          </cell>
          <cell r="B184" t="str">
            <v xml:space="preserve">Créances diverses </v>
          </cell>
        </row>
        <row r="185">
          <cell r="A185">
            <v>276820</v>
          </cell>
          <cell r="B185" t="str">
            <v>Intérêts courus sur titres immobilisés</v>
          </cell>
        </row>
        <row r="186">
          <cell r="A186">
            <v>276840</v>
          </cell>
          <cell r="B186" t="str">
            <v xml:space="preserve">Intérêts courus sur prêts </v>
          </cell>
        </row>
        <row r="187">
          <cell r="A187">
            <v>276850</v>
          </cell>
          <cell r="B187" t="str">
            <v xml:space="preserve">Intérêts courus sur dépôts et cautionnements  </v>
          </cell>
        </row>
        <row r="188">
          <cell r="A188">
            <v>276880</v>
          </cell>
          <cell r="B188" t="str">
            <v xml:space="preserve">Intérêts courus sur créances diverses  </v>
          </cell>
        </row>
        <row r="189">
          <cell r="A189">
            <v>277000</v>
          </cell>
          <cell r="B189" t="str">
            <v xml:space="preserve">Actions propres ou parts propres Dépôts et cautionnements versés  </v>
          </cell>
        </row>
        <row r="190">
          <cell r="A190">
            <v>277200</v>
          </cell>
          <cell r="B190" t="str">
            <v xml:space="preserve">Actions propres ou parts propres en voie d’annulation </v>
          </cell>
        </row>
        <row r="191">
          <cell r="A191">
            <v>279000</v>
          </cell>
          <cell r="B191" t="str">
            <v xml:space="preserve">Versements restant à effectuer sur titres immobilisés non libérés  </v>
          </cell>
        </row>
        <row r="192">
          <cell r="A192">
            <v>280000</v>
          </cell>
          <cell r="B192" t="str">
            <v xml:space="preserve">Amortissements des immobilisations incorporelles  </v>
          </cell>
        </row>
        <row r="193">
          <cell r="A193">
            <v>280100</v>
          </cell>
          <cell r="B193" t="str">
            <v>Frais d'établissement</v>
          </cell>
        </row>
        <row r="194">
          <cell r="A194">
            <v>280300</v>
          </cell>
          <cell r="B194" t="str">
            <v xml:space="preserve">Frais de recherche et de développement  </v>
          </cell>
        </row>
        <row r="195">
          <cell r="A195">
            <v>280500</v>
          </cell>
          <cell r="B195" t="str">
            <v>Amortissements des logiciels</v>
          </cell>
        </row>
        <row r="196">
          <cell r="A196">
            <v>280700</v>
          </cell>
          <cell r="B196" t="str">
            <v xml:space="preserve">Fonds commercial </v>
          </cell>
        </row>
        <row r="197">
          <cell r="A197">
            <v>281000</v>
          </cell>
          <cell r="B197" t="str">
            <v xml:space="preserve">Amortissements des immobilisations corporelles  </v>
          </cell>
        </row>
        <row r="198">
          <cell r="A198">
            <v>281100</v>
          </cell>
          <cell r="B198" t="str">
            <v xml:space="preserve">Terrains de gisement </v>
          </cell>
        </row>
        <row r="199">
          <cell r="A199">
            <v>281200</v>
          </cell>
          <cell r="B199" t="str">
            <v>Agencements, aménagements de terrains</v>
          </cell>
        </row>
        <row r="200">
          <cell r="A200">
            <v>281300</v>
          </cell>
          <cell r="B200" t="str">
            <v xml:space="preserve">Amortissements Constructions </v>
          </cell>
        </row>
        <row r="201">
          <cell r="A201">
            <v>281500</v>
          </cell>
          <cell r="B201" t="str">
            <v>Installations, matériel et outillage industriels</v>
          </cell>
        </row>
        <row r="202">
          <cell r="A202">
            <v>281540</v>
          </cell>
          <cell r="B202" t="str">
            <v>Amorti/maté indus</v>
          </cell>
        </row>
        <row r="203">
          <cell r="A203">
            <v>281800</v>
          </cell>
          <cell r="B203" t="str">
            <v>Amortissements des autres immobilisations corporelles</v>
          </cell>
        </row>
        <row r="204">
          <cell r="A204">
            <v>281820</v>
          </cell>
          <cell r="B204" t="str">
            <v>Amortissements matériel de transport</v>
          </cell>
        </row>
        <row r="205">
          <cell r="A205">
            <v>281830</v>
          </cell>
          <cell r="B205" t="str">
            <v>Amortissements matériel de bureau</v>
          </cell>
        </row>
        <row r="206">
          <cell r="A206">
            <v>281840</v>
          </cell>
          <cell r="B206" t="str">
            <v>Amortissements mobilier</v>
          </cell>
        </row>
        <row r="207">
          <cell r="A207">
            <v>282000</v>
          </cell>
          <cell r="B207" t="str">
            <v xml:space="preserve">Amortissements des immobilisations mises en concession  8Concessions et droits similaires, brevets, licences, logiciels, droits et valeurs similaires  </v>
          </cell>
        </row>
        <row r="208">
          <cell r="A208">
            <v>290000</v>
          </cell>
          <cell r="B208" t="str">
            <v xml:space="preserve">Dépréciations des immobilisations incorporelles  </v>
          </cell>
        </row>
        <row r="209">
          <cell r="A209">
            <v>290600</v>
          </cell>
          <cell r="B209" t="str">
            <v xml:space="preserve">Droit au bail </v>
          </cell>
        </row>
        <row r="210">
          <cell r="A210">
            <v>290700</v>
          </cell>
          <cell r="B210" t="str">
            <v xml:space="preserve">Fonds commercial </v>
          </cell>
        </row>
        <row r="211">
          <cell r="A211">
            <v>290800</v>
          </cell>
          <cell r="B211" t="str">
            <v xml:space="preserve">Autres immobilisations incorporelles  </v>
          </cell>
        </row>
        <row r="212">
          <cell r="A212">
            <v>291000</v>
          </cell>
          <cell r="B212" t="str">
            <v xml:space="preserve"> Dépréci/immo corpo</v>
          </cell>
        </row>
        <row r="213">
          <cell r="A213">
            <v>291100</v>
          </cell>
          <cell r="B213" t="str">
            <v>Déprécia/Terrain</v>
          </cell>
        </row>
        <row r="214">
          <cell r="A214">
            <v>292000</v>
          </cell>
          <cell r="B214" t="str">
            <v xml:space="preserve"> Dépréciations des immobilisations mises en concession  </v>
          </cell>
        </row>
        <row r="215">
          <cell r="A215">
            <v>293000</v>
          </cell>
          <cell r="B215" t="str">
            <v xml:space="preserve"> Dépréciations des immobilisations en cours  </v>
          </cell>
        </row>
        <row r="216">
          <cell r="A216">
            <v>293100</v>
          </cell>
          <cell r="B216" t="str">
            <v xml:space="preserve"> Dépréciations Immobilisations corporelles en cours  </v>
          </cell>
        </row>
        <row r="217">
          <cell r="A217">
            <v>293200</v>
          </cell>
          <cell r="B217" t="str">
            <v xml:space="preserve"> Dépréciations Immobilisations incorporelles en cours  </v>
          </cell>
        </row>
        <row r="218">
          <cell r="A218">
            <v>296000</v>
          </cell>
          <cell r="B218" t="str">
            <v xml:space="preserve"> Provisions pour dépréciation des participations et créances rattachées à des participations  </v>
          </cell>
        </row>
        <row r="219">
          <cell r="A219">
            <v>296100</v>
          </cell>
          <cell r="B219" t="str">
            <v xml:space="preserve"> Titres de participation </v>
          </cell>
        </row>
        <row r="220">
          <cell r="A220">
            <v>296600</v>
          </cell>
          <cell r="B220" t="str">
            <v xml:space="preserve"> Autres formes de participation </v>
          </cell>
        </row>
        <row r="221">
          <cell r="A221">
            <v>296700</v>
          </cell>
          <cell r="B221" t="str">
            <v>Créances rattachées à des participations</v>
          </cell>
        </row>
        <row r="222">
          <cell r="A222">
            <v>296800</v>
          </cell>
          <cell r="B222" t="str">
            <v>Créances rattachées à des sociétés en participation</v>
          </cell>
        </row>
        <row r="223">
          <cell r="A223">
            <v>297000</v>
          </cell>
          <cell r="B223" t="str">
            <v xml:space="preserve">Provisions pour dépréciation des autres immobilisations financières  </v>
          </cell>
        </row>
        <row r="224">
          <cell r="A224">
            <v>297100</v>
          </cell>
          <cell r="B224" t="str">
            <v>Titres immobilisés autres que les titres immobilisés de l'activité de portefeuille - droit de propriété</v>
          </cell>
        </row>
        <row r="225">
          <cell r="A225">
            <v>297200</v>
          </cell>
          <cell r="B225" t="str">
            <v>Titres immobilisés - droit de créance</v>
          </cell>
        </row>
        <row r="226">
          <cell r="A226">
            <v>297300</v>
          </cell>
          <cell r="B226" t="str">
            <v xml:space="preserve">Titres immobilisés de l'activité de portefeuille  </v>
          </cell>
        </row>
        <row r="227">
          <cell r="A227">
            <v>297400</v>
          </cell>
          <cell r="B227" t="str">
            <v xml:space="preserve">Prêts (même ventilation que celle du compte 7)  </v>
          </cell>
        </row>
        <row r="228">
          <cell r="A228">
            <v>297500</v>
          </cell>
          <cell r="B228" t="str">
            <v>Dépôts et cautionnements versés</v>
          </cell>
        </row>
        <row r="229">
          <cell r="A229">
            <v>297600</v>
          </cell>
          <cell r="B229" t="str">
            <v>Autres créances immobilisées</v>
          </cell>
        </row>
        <row r="230">
          <cell r="A230">
            <v>311000</v>
          </cell>
          <cell r="B230" t="str">
            <v xml:space="preserve">Stock Matières Premières (ou groupe) A </v>
          </cell>
        </row>
        <row r="231">
          <cell r="A231">
            <v>312000</v>
          </cell>
          <cell r="B231" t="str">
            <v xml:space="preserve"> Stock Matières Premières (ou groupe) B </v>
          </cell>
        </row>
        <row r="232">
          <cell r="A232">
            <v>317000</v>
          </cell>
          <cell r="B232" t="str">
            <v xml:space="preserve">Stock Fournitures A, B, C, </v>
          </cell>
        </row>
        <row r="233">
          <cell r="A233">
            <v>321000</v>
          </cell>
          <cell r="B233" t="str">
            <v xml:space="preserve"> Autres approvisionnements Matières consommables </v>
          </cell>
        </row>
        <row r="234">
          <cell r="A234">
            <v>321100</v>
          </cell>
          <cell r="B234" t="str">
            <v xml:space="preserve"> Stock Matières consommables (ou groupe) C  </v>
          </cell>
        </row>
        <row r="235">
          <cell r="A235">
            <v>321200</v>
          </cell>
          <cell r="B235" t="str">
            <v xml:space="preserve"> Stock Matières consommables (ou groupe) D  </v>
          </cell>
        </row>
        <row r="236">
          <cell r="A236">
            <v>322000</v>
          </cell>
          <cell r="B236" t="str">
            <v xml:space="preserve"> Autres approvisionnements Fournitures consommables </v>
          </cell>
        </row>
        <row r="237">
          <cell r="A237">
            <v>322200</v>
          </cell>
          <cell r="B237" t="str">
            <v xml:space="preserve"> Stock Produits d'entretien  </v>
          </cell>
        </row>
        <row r="238">
          <cell r="A238">
            <v>322300</v>
          </cell>
          <cell r="B238" t="str">
            <v xml:space="preserve"> Stock Fournitures d'atelier et d'usine  </v>
          </cell>
        </row>
        <row r="239">
          <cell r="A239">
            <v>322500</v>
          </cell>
          <cell r="B239" t="str">
            <v xml:space="preserve"> Stock Fournitures de bureau </v>
          </cell>
        </row>
        <row r="240">
          <cell r="A240">
            <v>326000</v>
          </cell>
          <cell r="B240" t="str">
            <v xml:space="preserve"> Autres approvisionnements Emballages </v>
          </cell>
        </row>
        <row r="241">
          <cell r="A241">
            <v>326100</v>
          </cell>
          <cell r="B241" t="str">
            <v xml:space="preserve"> Stock Emballages perdus </v>
          </cell>
        </row>
        <row r="242">
          <cell r="A242">
            <v>326700</v>
          </cell>
          <cell r="B242" t="str">
            <v xml:space="preserve">Stock Emballages à usage mixte  </v>
          </cell>
        </row>
        <row r="243">
          <cell r="A243">
            <v>331000</v>
          </cell>
          <cell r="B243" t="str">
            <v xml:space="preserve">Stock Produits en cours   </v>
          </cell>
        </row>
        <row r="244">
          <cell r="A244">
            <v>331100</v>
          </cell>
          <cell r="B244" t="str">
            <v xml:space="preserve"> Produits en cours P  </v>
          </cell>
        </row>
        <row r="245">
          <cell r="A245">
            <v>331200</v>
          </cell>
          <cell r="B245" t="str">
            <v xml:space="preserve"> Produits en cours P  </v>
          </cell>
        </row>
        <row r="246">
          <cell r="A246">
            <v>335000</v>
          </cell>
          <cell r="B246" t="str">
            <v xml:space="preserve"> Travaux en cours </v>
          </cell>
        </row>
        <row r="247">
          <cell r="A247">
            <v>335200</v>
          </cell>
          <cell r="B247" t="str">
            <v xml:space="preserve"> Travaux en cours T  </v>
          </cell>
        </row>
        <row r="248">
          <cell r="A248">
            <v>341000</v>
          </cell>
          <cell r="B248" t="str">
            <v xml:space="preserve"> Etudes en cours  Emballages récupérables non identifiables  </v>
          </cell>
        </row>
        <row r="249">
          <cell r="A249">
            <v>341100</v>
          </cell>
          <cell r="B249" t="str">
            <v xml:space="preserve"> Etudes en cours E  </v>
          </cell>
        </row>
        <row r="250">
          <cell r="A250">
            <v>341200</v>
          </cell>
          <cell r="B250" t="str">
            <v xml:space="preserve"> Etudes en cours E  </v>
          </cell>
        </row>
        <row r="251">
          <cell r="A251">
            <v>345000</v>
          </cell>
          <cell r="B251" t="str">
            <v xml:space="preserve"> Prestations de services en cours  Produits en cours </v>
          </cell>
        </row>
        <row r="252">
          <cell r="A252">
            <v>345100</v>
          </cell>
          <cell r="B252" t="str">
            <v xml:space="preserve"> Prestations de services S  </v>
          </cell>
        </row>
        <row r="253">
          <cell r="A253">
            <v>345200</v>
          </cell>
          <cell r="B253" t="str">
            <v xml:space="preserve"> Prestations de services S  </v>
          </cell>
        </row>
        <row r="254">
          <cell r="A254">
            <v>351000</v>
          </cell>
          <cell r="B254" t="str">
            <v xml:space="preserve"> Produits intermédiaires </v>
          </cell>
        </row>
        <row r="255">
          <cell r="A255">
            <v>351100</v>
          </cell>
          <cell r="B255" t="str">
            <v xml:space="preserve"> Produits intermédiaires (ou groupe) A  </v>
          </cell>
        </row>
        <row r="256">
          <cell r="A256">
            <v>355000</v>
          </cell>
          <cell r="B256" t="str">
            <v xml:space="preserve">Stock Produits finis  </v>
          </cell>
        </row>
        <row r="257">
          <cell r="A257">
            <v>355100</v>
          </cell>
          <cell r="B257" t="str">
            <v xml:space="preserve"> Produits finis (ou groupe) A </v>
          </cell>
        </row>
        <row r="258">
          <cell r="A258">
            <v>355200</v>
          </cell>
          <cell r="B258" t="str">
            <v xml:space="preserve"> Produits finis (ou groupe) B </v>
          </cell>
        </row>
        <row r="259">
          <cell r="A259">
            <v>358000</v>
          </cell>
          <cell r="B259" t="str">
            <v xml:space="preserve">Produits résiduels (ou matières de récupération)   Prestations de services en cours </v>
          </cell>
        </row>
        <row r="260">
          <cell r="A260">
            <v>358100</v>
          </cell>
          <cell r="B260" t="str">
            <v xml:space="preserve">Déchets </v>
          </cell>
        </row>
        <row r="261">
          <cell r="A261">
            <v>358500</v>
          </cell>
          <cell r="B261" t="str">
            <v xml:space="preserve">Rebuts </v>
          </cell>
        </row>
        <row r="262">
          <cell r="A262">
            <v>358600</v>
          </cell>
          <cell r="B262" t="str">
            <v xml:space="preserve">Matières de récupération  </v>
          </cell>
        </row>
        <row r="263">
          <cell r="A263">
            <v>370000</v>
          </cell>
          <cell r="B263" t="str">
            <v>Stock de marchandises</v>
          </cell>
        </row>
        <row r="264">
          <cell r="A264">
            <v>371000</v>
          </cell>
          <cell r="B264" t="str">
            <v xml:space="preserve">Stock de Marchandises (ou groupe) A  </v>
          </cell>
        </row>
        <row r="265">
          <cell r="A265">
            <v>372000</v>
          </cell>
          <cell r="B265" t="str">
            <v xml:space="preserve">Marchandises (ou groupe) B  Produits finis </v>
          </cell>
        </row>
        <row r="266">
          <cell r="A266">
            <v>391000</v>
          </cell>
          <cell r="B266" t="str">
            <v xml:space="preserve"> Provisions pour dépréciation des matières premières (et fournitures)  </v>
          </cell>
        </row>
        <row r="267">
          <cell r="A267">
            <v>391200</v>
          </cell>
          <cell r="B267" t="str">
            <v xml:space="preserve"> Matières (ou groupe B) </v>
          </cell>
        </row>
        <row r="268">
          <cell r="A268">
            <v>391700</v>
          </cell>
          <cell r="B268" t="str">
            <v xml:space="preserve">Fournitures A, B, C, </v>
          </cell>
        </row>
        <row r="269">
          <cell r="A269">
            <v>392000</v>
          </cell>
          <cell r="B269" t="str">
            <v xml:space="preserve"> Provisions pour dépréciation des autres approvisionnements  </v>
          </cell>
        </row>
        <row r="270">
          <cell r="A270">
            <v>392100</v>
          </cell>
          <cell r="B270" t="str">
            <v xml:space="preserve"> Matières consommables</v>
          </cell>
        </row>
        <row r="271">
          <cell r="A271">
            <v>392200</v>
          </cell>
          <cell r="B271" t="str">
            <v xml:space="preserve"> Fournitures consommables</v>
          </cell>
        </row>
        <row r="272">
          <cell r="A272">
            <v>393000</v>
          </cell>
          <cell r="B272" t="str">
            <v xml:space="preserve"> Provisions pour dépréciation des en-cours de production de biens  </v>
          </cell>
        </row>
        <row r="273">
          <cell r="A273">
            <v>393100</v>
          </cell>
          <cell r="B273" t="str">
            <v xml:space="preserve"> Produits en cours</v>
          </cell>
        </row>
        <row r="274">
          <cell r="A274">
            <v>393500</v>
          </cell>
          <cell r="B274" t="str">
            <v xml:space="preserve"> Travaux en cours</v>
          </cell>
        </row>
        <row r="275">
          <cell r="A275">
            <v>394000</v>
          </cell>
          <cell r="B275" t="str">
            <v xml:space="preserve"> Provisions pour dépréciation des en-cours de production de services   Matières (ou groupe A)</v>
          </cell>
        </row>
        <row r="276">
          <cell r="A276">
            <v>394100</v>
          </cell>
          <cell r="B276" t="str">
            <v xml:space="preserve"> Etudes en cours (même ventilation que celle du compte )  </v>
          </cell>
        </row>
        <row r="277">
          <cell r="A277">
            <v>394500</v>
          </cell>
          <cell r="B277" t="str">
            <v xml:space="preserve"> Prestations de services en cours</v>
          </cell>
        </row>
        <row r="278">
          <cell r="A278">
            <v>395000</v>
          </cell>
          <cell r="B278" t="str">
            <v xml:space="preserve"> Provisions pour dépréciation des stocks de produits   Provisions pour dépréciation des autres approvisionnements  </v>
          </cell>
        </row>
        <row r="279">
          <cell r="A279">
            <v>395100</v>
          </cell>
          <cell r="B279" t="str">
            <v xml:space="preserve"> Produits intermédiaires</v>
          </cell>
        </row>
        <row r="280">
          <cell r="A280">
            <v>395500</v>
          </cell>
          <cell r="B280" t="str">
            <v xml:space="preserve"> Dépréciation stock Produits finis </v>
          </cell>
        </row>
        <row r="281">
          <cell r="A281">
            <v>397000</v>
          </cell>
          <cell r="B281" t="str">
            <v>Provisions pour dépréciation des stocks de marchandises   Emballages</v>
          </cell>
        </row>
        <row r="282">
          <cell r="A282">
            <v>397100</v>
          </cell>
          <cell r="B282" t="str">
            <v xml:space="preserve">Marchandise (ou groupe A) </v>
          </cell>
        </row>
        <row r="283">
          <cell r="A283">
            <v>397200</v>
          </cell>
          <cell r="B283" t="str">
            <v xml:space="preserve">Marchandise (ou groupe B) </v>
          </cell>
        </row>
        <row r="284">
          <cell r="A284">
            <v>400000</v>
          </cell>
          <cell r="B284" t="str">
            <v xml:space="preserve">Fournisseurs et Comptes rattachés  </v>
          </cell>
        </row>
        <row r="285">
          <cell r="A285">
            <v>401000</v>
          </cell>
          <cell r="B285" t="str">
            <v xml:space="preserve">Fournisseurs </v>
          </cell>
        </row>
        <row r="286">
          <cell r="A286">
            <v>401100</v>
          </cell>
          <cell r="B286" t="str">
            <v xml:space="preserve">Fournisseurs - Achats de biens et prestations de services  </v>
          </cell>
        </row>
        <row r="287">
          <cell r="A287">
            <v>403000</v>
          </cell>
          <cell r="B287" t="str">
            <v xml:space="preserve">Fournisseurs - Effets à payer </v>
          </cell>
        </row>
        <row r="288">
          <cell r="A288">
            <v>404000</v>
          </cell>
          <cell r="B288" t="str">
            <v>FRS d'immo</v>
          </cell>
        </row>
        <row r="289">
          <cell r="A289">
            <v>404100</v>
          </cell>
          <cell r="B289" t="str">
            <v xml:space="preserve">Fournisseurs - Achats d'immobilisations  </v>
          </cell>
        </row>
        <row r="290">
          <cell r="A290">
            <v>404700</v>
          </cell>
          <cell r="B290" t="str">
            <v xml:space="preserve">Fournisseurs d'immobilisations - Retenues de garantie  </v>
          </cell>
        </row>
        <row r="291">
          <cell r="A291">
            <v>405000</v>
          </cell>
          <cell r="B291" t="str">
            <v xml:space="preserve">Fournisseurs d'immobilisations - Effets à payer  </v>
          </cell>
        </row>
        <row r="292">
          <cell r="A292">
            <v>408000</v>
          </cell>
          <cell r="B292" t="str">
            <v xml:space="preserve">Fournisseurs - Factures non parvenues  </v>
          </cell>
        </row>
        <row r="293">
          <cell r="A293">
            <v>408100</v>
          </cell>
          <cell r="B293" t="str">
            <v xml:space="preserve">Fournisseurs </v>
          </cell>
        </row>
        <row r="294">
          <cell r="A294">
            <v>409000</v>
          </cell>
          <cell r="B294" t="str">
            <v xml:space="preserve"> Fournisseurs débiteurs </v>
          </cell>
        </row>
        <row r="295">
          <cell r="A295">
            <v>409100</v>
          </cell>
          <cell r="B295" t="str">
            <v xml:space="preserve"> Fournisseurs - Avances et acomptes versés sur commandes  </v>
          </cell>
        </row>
        <row r="296">
          <cell r="A296">
            <v>409740</v>
          </cell>
          <cell r="B296" t="str">
            <v xml:space="preserve">Fournisseurs d'immobilisations  </v>
          </cell>
        </row>
        <row r="297">
          <cell r="A297">
            <v>409800</v>
          </cell>
          <cell r="B297" t="str">
            <v xml:space="preserve">Rabais, remises, ristournes à obtenir et autres avoirs non encore reçus  </v>
          </cell>
        </row>
        <row r="298">
          <cell r="A298">
            <v>410000</v>
          </cell>
          <cell r="B298" t="str">
            <v xml:space="preserve">Clients et comptes rattachés  </v>
          </cell>
        </row>
        <row r="299">
          <cell r="A299">
            <v>411000</v>
          </cell>
          <cell r="B299" t="str">
            <v xml:space="preserve"> Clients </v>
          </cell>
        </row>
        <row r="300">
          <cell r="A300">
            <v>411100</v>
          </cell>
          <cell r="B300" t="str">
            <v xml:space="preserve"> Clients - Ventes de biens ou de prestations de services  </v>
          </cell>
        </row>
        <row r="301">
          <cell r="A301">
            <v>411700</v>
          </cell>
          <cell r="B301" t="str">
            <v xml:space="preserve">Clients - Retenues de garantie  </v>
          </cell>
        </row>
        <row r="302">
          <cell r="A302">
            <v>413000</v>
          </cell>
          <cell r="B302" t="str">
            <v xml:space="preserve"> Clients - Effets à recevoir </v>
          </cell>
        </row>
        <row r="303">
          <cell r="A303">
            <v>416000</v>
          </cell>
          <cell r="B303" t="str">
            <v xml:space="preserve"> Clients douteux ou litigieux Fournisseurs - Autres avoirs </v>
          </cell>
        </row>
        <row r="304">
          <cell r="A304">
            <v>418000</v>
          </cell>
          <cell r="B304" t="str">
            <v xml:space="preserve">Clients - Produits non encore facturés  </v>
          </cell>
        </row>
        <row r="305">
          <cell r="A305">
            <v>418800</v>
          </cell>
          <cell r="B305" t="str">
            <v xml:space="preserve">Clients - Intérêts courus  </v>
          </cell>
        </row>
        <row r="306">
          <cell r="A306">
            <v>419000</v>
          </cell>
          <cell r="B306" t="str">
            <v xml:space="preserve"> Clients créditeurs </v>
          </cell>
        </row>
        <row r="307">
          <cell r="A307">
            <v>419800</v>
          </cell>
          <cell r="B307" t="str">
            <v>Rabais, remises, ristournes à accorder et autres avoirs à établir</v>
          </cell>
        </row>
        <row r="308">
          <cell r="A308">
            <v>421000</v>
          </cell>
          <cell r="B308" t="str">
            <v xml:space="preserve"> Perso - Rémun/dues  </v>
          </cell>
        </row>
        <row r="309">
          <cell r="A309">
            <v>421100</v>
          </cell>
          <cell r="B309" t="str">
            <v>Personnel Ticket restaurant</v>
          </cell>
        </row>
        <row r="310">
          <cell r="A310">
            <v>422000</v>
          </cell>
          <cell r="B310" t="str">
            <v xml:space="preserve"> Comités d'entreprises, d'établissement,  </v>
          </cell>
        </row>
        <row r="311">
          <cell r="A311">
            <v>424000</v>
          </cell>
          <cell r="B311" t="str">
            <v xml:space="preserve"> Participation des salariés aux résultats  </v>
          </cell>
        </row>
        <row r="312">
          <cell r="A312">
            <v>424600</v>
          </cell>
          <cell r="B312" t="str">
            <v xml:space="preserve"> Réserve spéciale (art L - du code du travail)  </v>
          </cell>
        </row>
        <row r="313">
          <cell r="A313">
            <v>425000</v>
          </cell>
          <cell r="B313" t="str">
            <v xml:space="preserve"> Personnel - Avances et acomptes  Clients - Avances et acomptes reçus sur commandes  </v>
          </cell>
        </row>
        <row r="314">
          <cell r="A314">
            <v>426000</v>
          </cell>
          <cell r="B314" t="str">
            <v xml:space="preserve"> Personnel - Dépôts  Clients - Dettes sur emballages et matériels consignés  </v>
          </cell>
        </row>
        <row r="315">
          <cell r="A315">
            <v>427000</v>
          </cell>
          <cell r="B315" t="str">
            <v xml:space="preserve">Personnel - Oppositions Clients - Autres avoirs </v>
          </cell>
        </row>
        <row r="316">
          <cell r="A316">
            <v>428000</v>
          </cell>
          <cell r="B316" t="str">
            <v xml:space="preserve">Personnel - Charges à payer et produits à recevoir  Rabais, remises, ristournes à accorder et autres avoirs à établir  </v>
          </cell>
        </row>
        <row r="317">
          <cell r="A317">
            <v>428200</v>
          </cell>
          <cell r="B317" t="str">
            <v xml:space="preserve">Dettes provisionnées pour congés à payer  </v>
          </cell>
        </row>
        <row r="318">
          <cell r="A318">
            <v>428400</v>
          </cell>
          <cell r="B318" t="str">
            <v xml:space="preserve">Dettes provisionnées pour participation des salariés aux résultats  </v>
          </cell>
        </row>
        <row r="319">
          <cell r="A319">
            <v>428700</v>
          </cell>
          <cell r="B319" t="str">
            <v xml:space="preserve">Produits à recevoir </v>
          </cell>
        </row>
        <row r="320">
          <cell r="A320">
            <v>431000</v>
          </cell>
          <cell r="B320" t="str">
            <v xml:space="preserve"> Sécurité sociale URSSAF POLE EMPLOI</v>
          </cell>
        </row>
        <row r="321">
          <cell r="A321">
            <v>437000</v>
          </cell>
          <cell r="B321" t="str">
            <v xml:space="preserve">Autres organismes sociaux  Personnel - Avances et acomptes </v>
          </cell>
        </row>
        <row r="322">
          <cell r="A322">
            <v>437100</v>
          </cell>
          <cell r="B322" t="str">
            <v>Caisse de Retraite</v>
          </cell>
        </row>
        <row r="323">
          <cell r="A323">
            <v>437200</v>
          </cell>
          <cell r="B323" t="str">
            <v>Mutuelle</v>
          </cell>
        </row>
        <row r="324">
          <cell r="A324">
            <v>437300</v>
          </cell>
          <cell r="B324" t="str">
            <v>ARRCO/AGIRC</v>
          </cell>
        </row>
        <row r="325">
          <cell r="A325">
            <v>437400</v>
          </cell>
          <cell r="B325" t="str">
            <v>Chômage</v>
          </cell>
        </row>
        <row r="326">
          <cell r="A326">
            <v>438000</v>
          </cell>
          <cell r="B326" t="str">
            <v xml:space="preserve">Organismes sociaux - Charges à payer et produits à recevoir   Personnel - Dépôts </v>
          </cell>
        </row>
        <row r="327">
          <cell r="A327">
            <v>438200</v>
          </cell>
          <cell r="B327" t="str">
            <v xml:space="preserve">Charges sociales sur congés à payer  </v>
          </cell>
        </row>
        <row r="328">
          <cell r="A328">
            <v>438600</v>
          </cell>
          <cell r="B328" t="str">
            <v xml:space="preserve">Autres charges à payer </v>
          </cell>
        </row>
        <row r="329">
          <cell r="A329">
            <v>441000</v>
          </cell>
          <cell r="B329" t="str">
            <v xml:space="preserve"> État - Subventions à recevoir </v>
          </cell>
        </row>
        <row r="330">
          <cell r="A330">
            <v>441800</v>
          </cell>
          <cell r="B330" t="str">
            <v xml:space="preserve">Subventions d'équilibre  </v>
          </cell>
        </row>
        <row r="331">
          <cell r="A331">
            <v>441900</v>
          </cell>
          <cell r="B331" t="str">
            <v xml:space="preserve"> Avances sur subventions </v>
          </cell>
        </row>
        <row r="332">
          <cell r="A332">
            <v>442000</v>
          </cell>
          <cell r="B332" t="str">
            <v xml:space="preserve"> Etat - Impôts et taxes recouvrables sur des tiers  </v>
          </cell>
        </row>
        <row r="333">
          <cell r="A333">
            <v>442100</v>
          </cell>
          <cell r="B333" t="str">
            <v>Prélévement à la source</v>
          </cell>
        </row>
        <row r="334">
          <cell r="A334">
            <v>442400</v>
          </cell>
          <cell r="B334" t="str">
            <v xml:space="preserve"> Obligataires </v>
          </cell>
        </row>
        <row r="335">
          <cell r="A335">
            <v>442500</v>
          </cell>
          <cell r="B335" t="str">
            <v xml:space="preserve"> Associés </v>
          </cell>
        </row>
        <row r="336">
          <cell r="A336">
            <v>443000</v>
          </cell>
          <cell r="B336" t="str">
            <v xml:space="preserve"> Opé particu avec l'Etat, les collectivités publiques, les organismes internationaux  </v>
          </cell>
        </row>
        <row r="337">
          <cell r="A337">
            <v>443100</v>
          </cell>
          <cell r="B337" t="str">
            <v xml:space="preserve"> Créances sur l'Etat résultant de la suppression de la règle du décalage d'un mois en matière de TVA  </v>
          </cell>
        </row>
        <row r="338">
          <cell r="A338">
            <v>443800</v>
          </cell>
          <cell r="B338" t="str">
            <v xml:space="preserve">Intérêts courus sur créances figurant au compte   </v>
          </cell>
        </row>
        <row r="339">
          <cell r="A339">
            <v>444000</v>
          </cell>
          <cell r="B339" t="str">
            <v xml:space="preserve"> Etat - Impôts sur les bénéfices  </v>
          </cell>
        </row>
        <row r="340">
          <cell r="A340">
            <v>445000</v>
          </cell>
          <cell r="B340" t="str">
            <v xml:space="preserve"> Etat - Taxes sur le chiffre d'affaires  </v>
          </cell>
        </row>
        <row r="341">
          <cell r="A341">
            <v>445200</v>
          </cell>
          <cell r="B341" t="str">
            <v xml:space="preserve"> TVA due intra</v>
          </cell>
        </row>
        <row r="342">
          <cell r="A342">
            <v>445500</v>
          </cell>
          <cell r="B342" t="str">
            <v xml:space="preserve"> Taxes s/ chiff d'aff/décaisser  </v>
          </cell>
        </row>
        <row r="343">
          <cell r="A343">
            <v>445510</v>
          </cell>
          <cell r="B343" t="str">
            <v xml:space="preserve"> TVA à décaisser  </v>
          </cell>
        </row>
        <row r="344">
          <cell r="A344">
            <v>445580</v>
          </cell>
          <cell r="B344" t="str">
            <v xml:space="preserve">Taxes assimilées à la TVA  </v>
          </cell>
        </row>
        <row r="345">
          <cell r="A345">
            <v>445600</v>
          </cell>
          <cell r="B345" t="str">
            <v xml:space="preserve"> Taxes s/chiffre d'affaires déd</v>
          </cell>
        </row>
        <row r="346">
          <cell r="A346">
            <v>445620</v>
          </cell>
          <cell r="B346" t="str">
            <v xml:space="preserve"> TVA sur immo</v>
          </cell>
        </row>
        <row r="347">
          <cell r="A347">
            <v>445630</v>
          </cell>
          <cell r="B347" t="str">
            <v xml:space="preserve"> TVA transfé par d'autres entreprises  </v>
          </cell>
        </row>
        <row r="348">
          <cell r="A348">
            <v>445660</v>
          </cell>
          <cell r="B348" t="str">
            <v>TVA s/ABS</v>
          </cell>
        </row>
        <row r="349">
          <cell r="A349">
            <v>445662</v>
          </cell>
          <cell r="B349" t="str">
            <v>TVA déd intra</v>
          </cell>
        </row>
        <row r="350">
          <cell r="A350">
            <v>445670</v>
          </cell>
          <cell r="B350" t="str">
            <v xml:space="preserve">Crédit de TVA à reporter  </v>
          </cell>
        </row>
        <row r="351">
          <cell r="A351">
            <v>445680</v>
          </cell>
          <cell r="B351" t="str">
            <v xml:space="preserve">Taxes assi à la TVA  </v>
          </cell>
        </row>
        <row r="352">
          <cell r="A352">
            <v>445710</v>
          </cell>
          <cell r="B352" t="str">
            <v>TVA Collectée</v>
          </cell>
        </row>
        <row r="353">
          <cell r="A353">
            <v>445800</v>
          </cell>
          <cell r="B353" t="str">
            <v xml:space="preserve">Taxes s/chiff d'affai à régul ou en atten </v>
          </cell>
        </row>
        <row r="354">
          <cell r="A354">
            <v>445810</v>
          </cell>
          <cell r="B354" t="str">
            <v xml:space="preserve">Acomptes - Régi simpli d'impôt </v>
          </cell>
        </row>
        <row r="355">
          <cell r="A355">
            <v>445820</v>
          </cell>
          <cell r="B355" t="str">
            <v xml:space="preserve">Acomptes - Régime du forfait  </v>
          </cell>
        </row>
        <row r="356">
          <cell r="A356">
            <v>445840</v>
          </cell>
          <cell r="B356" t="str">
            <v xml:space="preserve">TVA récupérée d'avance  </v>
          </cell>
        </row>
        <row r="357">
          <cell r="A357">
            <v>445860</v>
          </cell>
          <cell r="B357" t="str">
            <v>Taxe s/chiffre d'affaires s/fact non parvenues</v>
          </cell>
        </row>
        <row r="358">
          <cell r="A358">
            <v>445870</v>
          </cell>
          <cell r="B358" t="str">
            <v>Taxes sur factures à établir</v>
          </cell>
        </row>
        <row r="359">
          <cell r="A359">
            <v>446000</v>
          </cell>
          <cell r="B359" t="str">
            <v xml:space="preserve"> Obligations cautionnées </v>
          </cell>
        </row>
        <row r="360">
          <cell r="A360">
            <v>447000</v>
          </cell>
          <cell r="B360" t="str">
            <v>Autres impôts, taxes et vers assi</v>
          </cell>
        </row>
        <row r="361">
          <cell r="A361">
            <v>448000</v>
          </cell>
          <cell r="B361" t="str">
            <v xml:space="preserve"> Charg/payer et prod à rece Taxes assi/ TVA  </v>
          </cell>
        </row>
        <row r="362">
          <cell r="A362">
            <v>448200</v>
          </cell>
          <cell r="B362" t="str">
            <v xml:space="preserve">Charg fiscales sur congés à payer  </v>
          </cell>
        </row>
        <row r="363">
          <cell r="A363">
            <v>448600</v>
          </cell>
          <cell r="B363" t="str">
            <v xml:space="preserve">Charges à payer  </v>
          </cell>
        </row>
        <row r="364">
          <cell r="A364">
            <v>448700</v>
          </cell>
          <cell r="B364" t="str">
            <v xml:space="preserve">Produits à recevoir  </v>
          </cell>
        </row>
        <row r="365">
          <cell r="A365">
            <v>449000</v>
          </cell>
          <cell r="B365" t="str">
            <v xml:space="preserve"> Quotas d'émission à restituer à l'Etat  </v>
          </cell>
        </row>
        <row r="366">
          <cell r="A366">
            <v>451000</v>
          </cell>
          <cell r="B366" t="str">
            <v xml:space="preserve"> Groupe Taxes sur le chiffre d'affaires sur factures non parvenues  </v>
          </cell>
        </row>
        <row r="367">
          <cell r="A367">
            <v>455000</v>
          </cell>
          <cell r="B367" t="str">
            <v xml:space="preserve"> Associés - Comptes courants  </v>
          </cell>
        </row>
        <row r="368">
          <cell r="A368">
            <v>455100</v>
          </cell>
          <cell r="B368" t="str">
            <v xml:space="preserve"> Principal </v>
          </cell>
        </row>
        <row r="369">
          <cell r="A369">
            <v>455800</v>
          </cell>
          <cell r="B369" t="str">
            <v xml:space="preserve">Intérêts courus </v>
          </cell>
        </row>
        <row r="370">
          <cell r="A370">
            <v>456000</v>
          </cell>
          <cell r="B370" t="str">
            <v xml:space="preserve"> Associés - Opérations sur le capital  </v>
          </cell>
        </row>
        <row r="371">
          <cell r="A371">
            <v>456150</v>
          </cell>
          <cell r="B371" t="str">
            <v xml:space="preserve"> Apports en numéraire </v>
          </cell>
        </row>
        <row r="372">
          <cell r="A372">
            <v>456200</v>
          </cell>
          <cell r="B372" t="str">
            <v xml:space="preserve"> Apporteurs - Capital appelé, non versé  </v>
          </cell>
        </row>
        <row r="373">
          <cell r="A373">
            <v>456210</v>
          </cell>
          <cell r="B373" t="str">
            <v xml:space="preserve"> Actionnaires - Capital souscrit et appelé, non versé  </v>
          </cell>
        </row>
        <row r="374">
          <cell r="A374">
            <v>457000</v>
          </cell>
          <cell r="B374" t="str">
            <v xml:space="preserve">Associés - Dividendes à payer  </v>
          </cell>
        </row>
        <row r="375">
          <cell r="A375">
            <v>458000</v>
          </cell>
          <cell r="B375" t="str">
            <v xml:space="preserve">Associés - Opé faites en commun et en GIE  </v>
          </cell>
        </row>
        <row r="376">
          <cell r="A376">
            <v>458100</v>
          </cell>
          <cell r="B376" t="str">
            <v xml:space="preserve">Opérations courantes </v>
          </cell>
        </row>
        <row r="377">
          <cell r="A377">
            <v>462000</v>
          </cell>
          <cell r="B377" t="str">
            <v xml:space="preserve"> Créances s/cessions d'immo </v>
          </cell>
        </row>
        <row r="378">
          <cell r="A378">
            <v>464000</v>
          </cell>
          <cell r="B378" t="str">
            <v xml:space="preserve"> Dettes sur acqui de valeurs mob de placement  </v>
          </cell>
        </row>
        <row r="379">
          <cell r="A379">
            <v>465000</v>
          </cell>
          <cell r="B379" t="str">
            <v xml:space="preserve"> Créances sur cessions de valeurs mobilières de placement  </v>
          </cell>
        </row>
        <row r="380">
          <cell r="A380">
            <v>467000</v>
          </cell>
          <cell r="B380" t="str">
            <v xml:space="preserve">Autres comptes débit/crédit  Actionnaires défaillants  </v>
          </cell>
        </row>
        <row r="381">
          <cell r="A381">
            <v>468000</v>
          </cell>
          <cell r="B381" t="str">
            <v xml:space="preserve">Divers - Charges à payer et produits à recevoir  </v>
          </cell>
        </row>
        <row r="382">
          <cell r="A382">
            <v>468600</v>
          </cell>
          <cell r="B382" t="str">
            <v xml:space="preserve">Charges à payer </v>
          </cell>
        </row>
        <row r="383">
          <cell r="A383">
            <v>468700</v>
          </cell>
          <cell r="B383" t="str">
            <v xml:space="preserve">Produits à recevoir </v>
          </cell>
        </row>
        <row r="384">
          <cell r="A384">
            <v>471000</v>
          </cell>
          <cell r="B384" t="str">
            <v>Comptes d'attente</v>
          </cell>
        </row>
        <row r="385">
          <cell r="A385">
            <v>475000</v>
          </cell>
          <cell r="B385" t="str">
            <v>Comptes d'attente suite 471</v>
          </cell>
        </row>
        <row r="386">
          <cell r="A386">
            <v>476000</v>
          </cell>
          <cell r="B386" t="str">
            <v xml:space="preserve">Différence de conversion - Actif  </v>
          </cell>
        </row>
        <row r="387">
          <cell r="A387">
            <v>476100</v>
          </cell>
          <cell r="B387" t="str">
            <v xml:space="preserve">Diminution des créances  </v>
          </cell>
        </row>
        <row r="388">
          <cell r="A388">
            <v>477000</v>
          </cell>
          <cell r="B388" t="str">
            <v xml:space="preserve">Différences de conversion - Passif  Autres comptes débiteurs ou créditeurs  </v>
          </cell>
        </row>
        <row r="389">
          <cell r="A389">
            <v>477100</v>
          </cell>
          <cell r="B389" t="str">
            <v xml:space="preserve">Augmentation des créances  </v>
          </cell>
        </row>
        <row r="390">
          <cell r="A390">
            <v>477200</v>
          </cell>
          <cell r="B390" t="str">
            <v xml:space="preserve">Diminution des dettes </v>
          </cell>
        </row>
        <row r="391">
          <cell r="A391">
            <v>478000</v>
          </cell>
          <cell r="B391" t="str">
            <v xml:space="preserve">Autres comptes transitoires </v>
          </cell>
        </row>
        <row r="392">
          <cell r="A392">
            <v>481000</v>
          </cell>
          <cell r="B392" t="str">
            <v xml:space="preserve">Charges à répartir sur plusieurs exercices  Différence de conversion - Actif  </v>
          </cell>
        </row>
        <row r="393">
          <cell r="A393">
            <v>481600</v>
          </cell>
          <cell r="B393" t="str">
            <v xml:space="preserve">Frais d'émission des emprunts  </v>
          </cell>
        </row>
        <row r="394">
          <cell r="A394">
            <v>486000</v>
          </cell>
          <cell r="B394" t="str">
            <v xml:space="preserve">Charges constatées d'avance  </v>
          </cell>
        </row>
        <row r="395">
          <cell r="A395">
            <v>487000</v>
          </cell>
          <cell r="B395" t="str">
            <v xml:space="preserve">Produits constatés d'avance  </v>
          </cell>
        </row>
        <row r="396">
          <cell r="A396">
            <v>488000</v>
          </cell>
          <cell r="B396" t="str">
            <v xml:space="preserve">Comptes de répartition périodique des charges et des produits  7Différences de conversion - Passif  </v>
          </cell>
        </row>
        <row r="397">
          <cell r="A397">
            <v>488600</v>
          </cell>
          <cell r="B397" t="str">
            <v xml:space="preserve">Charges </v>
          </cell>
        </row>
        <row r="398">
          <cell r="A398">
            <v>488700</v>
          </cell>
          <cell r="B398" t="str">
            <v xml:space="preserve">Produits </v>
          </cell>
        </row>
        <row r="399">
          <cell r="A399">
            <v>489000</v>
          </cell>
          <cell r="B399" t="str">
            <v xml:space="preserve">Quotas d'émission alloués par l'Etat  </v>
          </cell>
        </row>
        <row r="400">
          <cell r="A400">
            <v>491000</v>
          </cell>
          <cell r="B400" t="str">
            <v xml:space="preserve"> Provisions pour dépréciation des comptes de clients  </v>
          </cell>
        </row>
        <row r="401">
          <cell r="A401">
            <v>495000</v>
          </cell>
          <cell r="B401" t="str">
            <v xml:space="preserve"> Provisions pour dépréciation des comptes du groupe et des associés  </v>
          </cell>
        </row>
        <row r="402">
          <cell r="A402">
            <v>495100</v>
          </cell>
          <cell r="B402" t="str">
            <v xml:space="preserve"> Comptes du groupe </v>
          </cell>
        </row>
        <row r="403">
          <cell r="A403">
            <v>495500</v>
          </cell>
          <cell r="B403" t="str">
            <v xml:space="preserve"> Comptes courants des associés  </v>
          </cell>
        </row>
        <row r="404">
          <cell r="A404">
            <v>495800</v>
          </cell>
          <cell r="B404" t="str">
            <v xml:space="preserve">Opérations faites en commun et en GIE  </v>
          </cell>
        </row>
        <row r="405">
          <cell r="A405">
            <v>496000</v>
          </cell>
          <cell r="B405" t="str">
            <v xml:space="preserve"> Provisions pour dépréciation des comptes de débiteurs divers  </v>
          </cell>
        </row>
        <row r="406">
          <cell r="A406">
            <v>496200</v>
          </cell>
          <cell r="B406" t="str">
            <v xml:space="preserve"> Créances sur cessions d'immobilisations  </v>
          </cell>
        </row>
        <row r="407">
          <cell r="A407">
            <v>496500</v>
          </cell>
          <cell r="B407" t="str">
            <v xml:space="preserve"> Créances sur cessions de valeurs mobilières de placement  </v>
          </cell>
        </row>
        <row r="408">
          <cell r="A408">
            <v>496700</v>
          </cell>
          <cell r="B408" t="str">
            <v xml:space="preserve">Autres comptes débiteurs  </v>
          </cell>
        </row>
        <row r="409">
          <cell r="A409">
            <v>501000</v>
          </cell>
          <cell r="B409" t="str">
            <v xml:space="preserve">Parts dans des entreprises liées  </v>
          </cell>
        </row>
        <row r="410">
          <cell r="A410">
            <v>502000</v>
          </cell>
          <cell r="B410" t="str">
            <v xml:space="preserve">Actions propres </v>
          </cell>
        </row>
        <row r="411">
          <cell r="A411">
            <v>503000</v>
          </cell>
          <cell r="B411" t="str">
            <v xml:space="preserve">Actions </v>
          </cell>
        </row>
        <row r="412">
          <cell r="A412">
            <v>503100</v>
          </cell>
          <cell r="B412" t="str">
            <v xml:space="preserve">Titres cotés </v>
          </cell>
        </row>
        <row r="413">
          <cell r="A413">
            <v>503500</v>
          </cell>
          <cell r="B413" t="str">
            <v xml:space="preserve">Titres non cotés </v>
          </cell>
        </row>
        <row r="414">
          <cell r="A414">
            <v>504000</v>
          </cell>
          <cell r="B414" t="str">
            <v xml:space="preserve">Autres titres conférant un droit de propriété  </v>
          </cell>
        </row>
        <row r="415">
          <cell r="A415">
            <v>505000</v>
          </cell>
          <cell r="B415" t="str">
            <v xml:space="preserve">Obligations et bons émis par la société et rachetés par elle  </v>
          </cell>
        </row>
        <row r="416">
          <cell r="A416">
            <v>506000</v>
          </cell>
          <cell r="B416" t="str">
            <v xml:space="preserve">Obligations </v>
          </cell>
        </row>
        <row r="417">
          <cell r="A417">
            <v>506100</v>
          </cell>
          <cell r="B417" t="str">
            <v xml:space="preserve">Titres cotés </v>
          </cell>
        </row>
        <row r="418">
          <cell r="A418">
            <v>506500</v>
          </cell>
          <cell r="B418" t="str">
            <v xml:space="preserve">Titres non cotés </v>
          </cell>
        </row>
        <row r="419">
          <cell r="A419">
            <v>507000</v>
          </cell>
          <cell r="B419" t="str">
            <v xml:space="preserve">Bons du Trésor et bons de caisse à court terme </v>
          </cell>
        </row>
        <row r="420">
          <cell r="A420">
            <v>508000</v>
          </cell>
          <cell r="B420" t="str">
            <v xml:space="preserve">Autres valeurs mobilières de placement et autres créances assimilées  </v>
          </cell>
        </row>
        <row r="421">
          <cell r="A421">
            <v>508200</v>
          </cell>
          <cell r="B421" t="str">
            <v xml:space="preserve">Bons de souscription </v>
          </cell>
        </row>
        <row r="422">
          <cell r="A422">
            <v>508800</v>
          </cell>
          <cell r="B422" t="str">
            <v xml:space="preserve">Intérêts courus sur obligations, bons et valeurs assimilés  </v>
          </cell>
        </row>
        <row r="423">
          <cell r="A423">
            <v>509000</v>
          </cell>
          <cell r="B423" t="str">
            <v xml:space="preserve"> Versements restant à effectuer sur valeurs mobilières de placement non libérées  Autres titres conférant un droit de propriété  </v>
          </cell>
        </row>
        <row r="424">
          <cell r="A424">
            <v>511000</v>
          </cell>
          <cell r="B424" t="str">
            <v xml:space="preserve"> Valeurs à l'encaissement Obligations </v>
          </cell>
        </row>
        <row r="425">
          <cell r="A425">
            <v>511200</v>
          </cell>
          <cell r="B425" t="str">
            <v>Chèques à encaisser</v>
          </cell>
        </row>
        <row r="426">
          <cell r="A426">
            <v>511300</v>
          </cell>
          <cell r="B426" t="str">
            <v/>
          </cell>
        </row>
        <row r="427">
          <cell r="A427">
            <v>511400</v>
          </cell>
          <cell r="B427" t="str">
            <v xml:space="preserve"> Effets à l'escompte </v>
          </cell>
        </row>
        <row r="428">
          <cell r="A428">
            <v>512000</v>
          </cell>
          <cell r="B428" t="str">
            <v xml:space="preserve"> Banques  </v>
          </cell>
        </row>
        <row r="429">
          <cell r="A429">
            <v>512100</v>
          </cell>
          <cell r="B429" t="str">
            <v xml:space="preserve"> Comptes en monnaie nationale  </v>
          </cell>
        </row>
        <row r="430">
          <cell r="A430">
            <v>512400</v>
          </cell>
          <cell r="B430" t="str">
            <v xml:space="preserve"> Comptes en devises </v>
          </cell>
        </row>
        <row r="431">
          <cell r="A431">
            <v>514000</v>
          </cell>
          <cell r="B431" t="str">
            <v xml:space="preserve"> Chèques postaux </v>
          </cell>
        </row>
        <row r="432">
          <cell r="A432">
            <v>515000</v>
          </cell>
          <cell r="B432" t="str">
            <v xml:space="preserve"> " Caisses " du Trésor et des établissements publics  </v>
          </cell>
        </row>
        <row r="433">
          <cell r="A433">
            <v>516000</v>
          </cell>
          <cell r="B433" t="str">
            <v xml:space="preserve"> Sociétés de bourse </v>
          </cell>
        </row>
        <row r="434">
          <cell r="A434">
            <v>517000</v>
          </cell>
          <cell r="B434" t="str">
            <v xml:space="preserve">Autres organismes financiers  Coupons échus à l'encaissement  </v>
          </cell>
        </row>
        <row r="435">
          <cell r="A435">
            <v>518000</v>
          </cell>
          <cell r="B435" t="str">
            <v xml:space="preserve">Intérêts courus </v>
          </cell>
        </row>
        <row r="436">
          <cell r="A436">
            <v>518100</v>
          </cell>
          <cell r="B436" t="str">
            <v xml:space="preserve">Intérêts courus à payer  </v>
          </cell>
        </row>
        <row r="437">
          <cell r="A437">
            <v>519000</v>
          </cell>
          <cell r="B437" t="str">
            <v xml:space="preserve"> Concours bancaires courants  Banques  </v>
          </cell>
        </row>
        <row r="438">
          <cell r="A438">
            <v>519100</v>
          </cell>
          <cell r="B438" t="str">
            <v xml:space="preserve"> Crédit de mobilisation de créances commerciales (CMCC)  </v>
          </cell>
        </row>
        <row r="439">
          <cell r="A439">
            <v>519300</v>
          </cell>
          <cell r="B439" t="str">
            <v xml:space="preserve"> Mobilisation de créances nées à l'étranger  </v>
          </cell>
        </row>
        <row r="440">
          <cell r="A440">
            <v>519800</v>
          </cell>
          <cell r="B440" t="str">
            <v xml:space="preserve">Intérêts courus sur concours bancaires courants  </v>
          </cell>
        </row>
        <row r="441">
          <cell r="A441">
            <v>530000</v>
          </cell>
          <cell r="B441" t="str">
            <v xml:space="preserve">Caisse  </v>
          </cell>
        </row>
        <row r="442">
          <cell r="A442">
            <v>531000</v>
          </cell>
          <cell r="B442" t="str">
            <v xml:space="preserve"> Caisse siège social Autres organismes financiers </v>
          </cell>
        </row>
        <row r="443">
          <cell r="A443">
            <v>531100</v>
          </cell>
          <cell r="B443" t="str">
            <v xml:space="preserve"> Caisse en monnaie nationale  </v>
          </cell>
        </row>
        <row r="444">
          <cell r="A444">
            <v>531400</v>
          </cell>
          <cell r="B444" t="str">
            <v xml:space="preserve"> Caisse en devises </v>
          </cell>
        </row>
        <row r="445">
          <cell r="A445">
            <v>532000</v>
          </cell>
          <cell r="B445" t="str">
            <v xml:space="preserve"> Caisse succursale (ou usine) A  </v>
          </cell>
        </row>
        <row r="446">
          <cell r="A446">
            <v>533000</v>
          </cell>
          <cell r="B446" t="str">
            <v xml:space="preserve"> Caisse succursale (ou usine) B  </v>
          </cell>
        </row>
        <row r="447">
          <cell r="A447">
            <v>580000</v>
          </cell>
          <cell r="B447" t="str">
            <v>Virement interne</v>
          </cell>
        </row>
        <row r="448">
          <cell r="A448">
            <v>590000</v>
          </cell>
          <cell r="B448" t="str">
            <v xml:space="preserve">Provisions pour dépréciation des valeurs mobilières de placement  </v>
          </cell>
        </row>
        <row r="449">
          <cell r="A449">
            <v>590300</v>
          </cell>
          <cell r="B449" t="str">
            <v xml:space="preserve">Dépréciation des VMP et Actions </v>
          </cell>
        </row>
        <row r="450">
          <cell r="A450">
            <v>590600</v>
          </cell>
          <cell r="B450" t="str">
            <v xml:space="preserve">Obligations </v>
          </cell>
        </row>
        <row r="451">
          <cell r="A451">
            <v>590800</v>
          </cell>
          <cell r="B451" t="str">
            <v xml:space="preserve">Autres valeurs mobilières de placement et créances assimilées  </v>
          </cell>
        </row>
        <row r="452">
          <cell r="A452">
            <v>601000</v>
          </cell>
          <cell r="B452" t="str">
            <v xml:space="preserve">Achats stockés - Mat/1er  </v>
          </cell>
        </row>
        <row r="453">
          <cell r="A453">
            <v>601100</v>
          </cell>
          <cell r="B453" t="str">
            <v xml:space="preserve">Matières (ou groupe) A  </v>
          </cell>
        </row>
        <row r="454">
          <cell r="A454">
            <v>601200</v>
          </cell>
          <cell r="B454" t="str">
            <v xml:space="preserve">Matières (ou groupe) B  </v>
          </cell>
        </row>
        <row r="455">
          <cell r="A455">
            <v>601700</v>
          </cell>
          <cell r="B455" t="str">
            <v xml:space="preserve">Fournitures A, B, C, </v>
          </cell>
        </row>
        <row r="456">
          <cell r="A456">
            <v>602000</v>
          </cell>
          <cell r="B456" t="str">
            <v>Achats stockés - Autres approvi</v>
          </cell>
        </row>
        <row r="457">
          <cell r="A457">
            <v>602100</v>
          </cell>
          <cell r="B457" t="str">
            <v xml:space="preserve">Matières consommables </v>
          </cell>
        </row>
        <row r="458">
          <cell r="A458">
            <v>602110</v>
          </cell>
          <cell r="B458" t="str">
            <v xml:space="preserve">Matières (ou groupe) C  </v>
          </cell>
        </row>
        <row r="459">
          <cell r="A459">
            <v>602120</v>
          </cell>
          <cell r="B459" t="str">
            <v xml:space="preserve">Matières (ou groupe) D  </v>
          </cell>
        </row>
        <row r="460">
          <cell r="A460">
            <v>602200</v>
          </cell>
          <cell r="B460" t="str">
            <v>Fourniture conso</v>
          </cell>
        </row>
        <row r="461">
          <cell r="A461">
            <v>602230</v>
          </cell>
          <cell r="B461" t="str">
            <v xml:space="preserve">Fournitures d'atelier et d'usine  </v>
          </cell>
        </row>
        <row r="462">
          <cell r="A462">
            <v>602240</v>
          </cell>
          <cell r="B462" t="str">
            <v xml:space="preserve">Fournitures de magasin </v>
          </cell>
        </row>
        <row r="463">
          <cell r="A463">
            <v>602250</v>
          </cell>
          <cell r="B463" t="str">
            <v xml:space="preserve">Fourniture de bureau </v>
          </cell>
        </row>
        <row r="464">
          <cell r="A464">
            <v>602600</v>
          </cell>
          <cell r="B464" t="str">
            <v xml:space="preserve">Emballages  </v>
          </cell>
        </row>
        <row r="465">
          <cell r="A465">
            <v>602610</v>
          </cell>
          <cell r="B465" t="str">
            <v>Achats d'emballages perdus</v>
          </cell>
        </row>
        <row r="466">
          <cell r="A466">
            <v>602650</v>
          </cell>
          <cell r="B466" t="str">
            <v>Emballages récupérables non iden</v>
          </cell>
        </row>
        <row r="467">
          <cell r="A467">
            <v>602670</v>
          </cell>
          <cell r="B467" t="str">
            <v xml:space="preserve">Emballages à usage mixte  </v>
          </cell>
        </row>
        <row r="468">
          <cell r="A468">
            <v>603100</v>
          </cell>
          <cell r="B468" t="str">
            <v xml:space="preserve">Variation/stocks/matié 1er </v>
          </cell>
        </row>
        <row r="469">
          <cell r="A469">
            <v>603200</v>
          </cell>
          <cell r="B469" t="str">
            <v>Variation/stocks/autres approvis</v>
          </cell>
        </row>
        <row r="470">
          <cell r="A470">
            <v>603261</v>
          </cell>
          <cell r="B470" t="str">
            <v>Variation/stocks/d'embal/perdus</v>
          </cell>
        </row>
        <row r="471">
          <cell r="A471">
            <v>603700</v>
          </cell>
          <cell r="B471" t="str">
            <v>Variation/stocks/march</v>
          </cell>
        </row>
        <row r="472">
          <cell r="A472">
            <v>604000</v>
          </cell>
          <cell r="B472" t="str">
            <v>Ach/d'études et presta/services  Fournitures conso</v>
          </cell>
        </row>
        <row r="473">
          <cell r="A473">
            <v>605000</v>
          </cell>
          <cell r="B473" t="str">
            <v xml:space="preserve"> Ach/maté/équipe/travaux  </v>
          </cell>
        </row>
        <row r="474">
          <cell r="A474">
            <v>606000</v>
          </cell>
          <cell r="B474" t="str">
            <v xml:space="preserve">Ach/non stockés/matiè/fournitures  </v>
          </cell>
        </row>
        <row r="475">
          <cell r="A475">
            <v>606100</v>
          </cell>
          <cell r="B475" t="str">
            <v xml:space="preserve">Fournitures non stockables (eau, énergie)  </v>
          </cell>
        </row>
        <row r="476">
          <cell r="A476">
            <v>606300</v>
          </cell>
          <cell r="B476" t="str">
            <v xml:space="preserve">Fournitures d'entretien et de petit équipement  </v>
          </cell>
        </row>
        <row r="477">
          <cell r="A477">
            <v>606400</v>
          </cell>
          <cell r="B477" t="str">
            <v xml:space="preserve">Fournitures administratives  </v>
          </cell>
        </row>
        <row r="478">
          <cell r="A478">
            <v>606800</v>
          </cell>
          <cell r="B478" t="str">
            <v xml:space="preserve">Autres matières et fournitures  </v>
          </cell>
        </row>
        <row r="479">
          <cell r="A479">
            <v>607000</v>
          </cell>
          <cell r="B479" t="str">
            <v xml:space="preserve">Ach/marchandises </v>
          </cell>
        </row>
        <row r="480">
          <cell r="A480">
            <v>607100</v>
          </cell>
          <cell r="B480" t="str">
            <v xml:space="preserve">Marchandise (ou groupe) A </v>
          </cell>
        </row>
        <row r="481">
          <cell r="A481">
            <v>609000</v>
          </cell>
          <cell r="B481" t="str">
            <v xml:space="preserve"> Rabais, remises et ristournes obtenus sur achats  Achats d'études et prestations de services  </v>
          </cell>
        </row>
        <row r="482">
          <cell r="A482">
            <v>609100</v>
          </cell>
          <cell r="B482" t="str">
            <v>RRR obtenus sur achats de matières premières</v>
          </cell>
        </row>
        <row r="483">
          <cell r="A483">
            <v>609200</v>
          </cell>
          <cell r="B483" t="str">
            <v xml:space="preserve"> d'autres approvisionnements stockés  </v>
          </cell>
        </row>
        <row r="484">
          <cell r="A484">
            <v>609400</v>
          </cell>
          <cell r="B484" t="str">
            <v xml:space="preserve"> d'études et prestations de services  </v>
          </cell>
        </row>
        <row r="485">
          <cell r="A485">
            <v>609700</v>
          </cell>
          <cell r="B485" t="str">
            <v>RRR obtenus sur achats de marchandises</v>
          </cell>
        </row>
        <row r="486">
          <cell r="A486">
            <v>609800</v>
          </cell>
          <cell r="B486" t="str">
            <v xml:space="preserve">Rabais, remises et ristournes non affectés  </v>
          </cell>
        </row>
        <row r="487">
          <cell r="A487">
            <v>610000</v>
          </cell>
          <cell r="B487" t="str">
            <v>Services extérieurs</v>
          </cell>
        </row>
        <row r="488">
          <cell r="A488">
            <v>611000</v>
          </cell>
          <cell r="B488" t="str">
            <v xml:space="preserve"> Sous-traitance générale   de matériel, équipements et travaux  </v>
          </cell>
        </row>
        <row r="489">
          <cell r="A489">
            <v>612000</v>
          </cell>
          <cell r="B489" t="str">
            <v xml:space="preserve"> Redevances de crédit-bail </v>
          </cell>
        </row>
        <row r="490">
          <cell r="A490">
            <v>612200</v>
          </cell>
          <cell r="B490" t="str">
            <v xml:space="preserve"> Crédit-bail mobilier </v>
          </cell>
        </row>
        <row r="491">
          <cell r="A491">
            <v>613000</v>
          </cell>
          <cell r="B491" t="str">
            <v xml:space="preserve"> Locations  </v>
          </cell>
        </row>
        <row r="492">
          <cell r="A492">
            <v>613200</v>
          </cell>
          <cell r="B492" t="str">
            <v xml:space="preserve"> Locations immobilières  </v>
          </cell>
        </row>
        <row r="493">
          <cell r="A493">
            <v>613500</v>
          </cell>
          <cell r="B493" t="str">
            <v xml:space="preserve"> Locations mobilières </v>
          </cell>
        </row>
        <row r="494">
          <cell r="A494">
            <v>613600</v>
          </cell>
          <cell r="B494" t="str">
            <v xml:space="preserve"> Malis sur emballages </v>
          </cell>
        </row>
        <row r="495">
          <cell r="A495">
            <v>614000</v>
          </cell>
          <cell r="B495" t="str">
            <v xml:space="preserve"> Charges locatives et de copropriété  </v>
          </cell>
        </row>
        <row r="496">
          <cell r="A496">
            <v>615000</v>
          </cell>
          <cell r="B496" t="str">
            <v xml:space="preserve"> Entretien et réparations </v>
          </cell>
        </row>
        <row r="497">
          <cell r="A497">
            <v>615200</v>
          </cell>
          <cell r="B497" t="str">
            <v xml:space="preserve"> Sur biens immobiliers </v>
          </cell>
        </row>
        <row r="498">
          <cell r="A498">
            <v>615500</v>
          </cell>
          <cell r="B498" t="str">
            <v xml:space="preserve"> Sur biens mobiliers </v>
          </cell>
        </row>
        <row r="499">
          <cell r="A499">
            <v>616000</v>
          </cell>
          <cell r="B499" t="str">
            <v xml:space="preserve"> Primes d'assurances  </v>
          </cell>
        </row>
        <row r="500">
          <cell r="A500">
            <v>616100</v>
          </cell>
          <cell r="B500" t="str">
            <v xml:space="preserve"> Multirisques </v>
          </cell>
        </row>
        <row r="501">
          <cell r="A501">
            <v>616200</v>
          </cell>
          <cell r="B501" t="str">
            <v xml:space="preserve"> Assurance obligatoire dommage construction  </v>
          </cell>
        </row>
        <row r="502">
          <cell r="A502">
            <v>616300</v>
          </cell>
          <cell r="B502" t="str">
            <v xml:space="preserve"> Assurance-transport </v>
          </cell>
        </row>
        <row r="503">
          <cell r="A503">
            <v>616370</v>
          </cell>
          <cell r="B503" t="str">
            <v xml:space="preserve">sur ventes </v>
          </cell>
        </row>
        <row r="504">
          <cell r="A504">
            <v>616400</v>
          </cell>
          <cell r="B504" t="str">
            <v xml:space="preserve"> Risques d'exploitation </v>
          </cell>
        </row>
        <row r="505">
          <cell r="A505">
            <v>616500</v>
          </cell>
          <cell r="B505" t="str">
            <v xml:space="preserve"> Insolvabilité clients </v>
          </cell>
        </row>
        <row r="506">
          <cell r="A506">
            <v>617000</v>
          </cell>
          <cell r="B506" t="str">
            <v xml:space="preserve">Etudes et recherches  Maintenance </v>
          </cell>
        </row>
        <row r="507">
          <cell r="A507">
            <v>618000</v>
          </cell>
          <cell r="B507" t="str">
            <v xml:space="preserve">Divers  Primes d'assurances </v>
          </cell>
        </row>
        <row r="508">
          <cell r="A508">
            <v>618100</v>
          </cell>
          <cell r="B508" t="str">
            <v xml:space="preserve">Documentation générale  </v>
          </cell>
        </row>
        <row r="509">
          <cell r="A509">
            <v>618300</v>
          </cell>
          <cell r="B509" t="str">
            <v xml:space="preserve">Documentation technique </v>
          </cell>
        </row>
        <row r="510">
          <cell r="A510">
            <v>618500</v>
          </cell>
          <cell r="B510" t="str">
            <v xml:space="preserve">Frais de colloques, séminaires, conférences  </v>
          </cell>
        </row>
        <row r="511">
          <cell r="A511">
            <v>619000</v>
          </cell>
          <cell r="B511" t="str">
            <v xml:space="preserve"> Rabais, remises et ristournes obtenus sur services extérieurs   sur achats </v>
          </cell>
        </row>
        <row r="512">
          <cell r="A512">
            <v>620000</v>
          </cell>
          <cell r="B512" t="str">
            <v>Autres services extérieurs</v>
          </cell>
        </row>
        <row r="513">
          <cell r="A513">
            <v>621000</v>
          </cell>
          <cell r="B513" t="str">
            <v xml:space="preserve"> Personnel extérieur à l'entreprise  sur autres biens </v>
          </cell>
        </row>
        <row r="514">
          <cell r="A514">
            <v>621100</v>
          </cell>
          <cell r="B514" t="str">
            <v>Perso intérim</v>
          </cell>
        </row>
        <row r="515">
          <cell r="A515">
            <v>621400</v>
          </cell>
          <cell r="B515" t="str">
            <v xml:space="preserve"> Personnel détaché ou prêté à l'entreprise  </v>
          </cell>
        </row>
        <row r="516">
          <cell r="A516">
            <v>622000</v>
          </cell>
          <cell r="B516" t="str">
            <v xml:space="preserve"> Rémunérations d'intermédiaires et honoraires  </v>
          </cell>
        </row>
        <row r="517">
          <cell r="A517">
            <v>622100</v>
          </cell>
          <cell r="B517" t="str">
            <v xml:space="preserve"> Commissions et courtages sur achats  </v>
          </cell>
        </row>
        <row r="518">
          <cell r="A518">
            <v>622200</v>
          </cell>
          <cell r="B518" t="str">
            <v xml:space="preserve"> Commissions et courtages sur ventes  </v>
          </cell>
        </row>
        <row r="519">
          <cell r="A519">
            <v>622400</v>
          </cell>
          <cell r="B519" t="str">
            <v xml:space="preserve"> Rémunérations des transitaires  </v>
          </cell>
        </row>
        <row r="520">
          <cell r="A520">
            <v>622500</v>
          </cell>
          <cell r="B520" t="str">
            <v xml:space="preserve"> Rémunérations d'affacturage </v>
          </cell>
        </row>
        <row r="521">
          <cell r="A521">
            <v>622600</v>
          </cell>
          <cell r="B521" t="str">
            <v xml:space="preserve"> Honoraires </v>
          </cell>
        </row>
        <row r="522">
          <cell r="A522">
            <v>622700</v>
          </cell>
          <cell r="B522" t="str">
            <v xml:space="preserve">Frais d'actes/contentieux  </v>
          </cell>
        </row>
        <row r="523">
          <cell r="A523">
            <v>623000</v>
          </cell>
          <cell r="B523" t="str">
            <v xml:space="preserve"> Pub, publica, rela public  </v>
          </cell>
        </row>
        <row r="524">
          <cell r="A524">
            <v>623100</v>
          </cell>
          <cell r="B524" t="str">
            <v xml:space="preserve"> Annonces et insertions </v>
          </cell>
        </row>
        <row r="525">
          <cell r="A525">
            <v>623200</v>
          </cell>
          <cell r="B525" t="str">
            <v xml:space="preserve"> Echantillons  </v>
          </cell>
        </row>
        <row r="526">
          <cell r="A526">
            <v>623300</v>
          </cell>
          <cell r="B526" t="str">
            <v xml:space="preserve"> Foires et expositions </v>
          </cell>
        </row>
        <row r="527">
          <cell r="A527">
            <v>623400</v>
          </cell>
          <cell r="B527" t="str">
            <v xml:space="preserve"> Cadeaux à la clientèle  </v>
          </cell>
        </row>
        <row r="528">
          <cell r="A528">
            <v>623500</v>
          </cell>
          <cell r="B528" t="str">
            <v xml:space="preserve"> Primes </v>
          </cell>
        </row>
        <row r="529">
          <cell r="A529">
            <v>623700</v>
          </cell>
          <cell r="B529" t="str">
            <v xml:space="preserve">Publications  </v>
          </cell>
        </row>
        <row r="530">
          <cell r="A530">
            <v>623800</v>
          </cell>
          <cell r="B530" t="str">
            <v xml:space="preserve">Divers (pourboires, dont courant)  </v>
          </cell>
        </row>
        <row r="531">
          <cell r="A531">
            <v>624000</v>
          </cell>
          <cell r="B531" t="str">
            <v xml:space="preserve"> Transports de biens et transports collectifs du personnel  </v>
          </cell>
        </row>
        <row r="532">
          <cell r="A532">
            <v>624100</v>
          </cell>
          <cell r="B532" t="str">
            <v xml:space="preserve"> Transports sur achats  </v>
          </cell>
        </row>
        <row r="533">
          <cell r="A533">
            <v>624200</v>
          </cell>
          <cell r="B533" t="str">
            <v>Transports sur vente</v>
          </cell>
        </row>
        <row r="534">
          <cell r="A534">
            <v>624400</v>
          </cell>
          <cell r="B534" t="str">
            <v xml:space="preserve"> Transports administratifs  </v>
          </cell>
        </row>
        <row r="535">
          <cell r="A535">
            <v>624700</v>
          </cell>
          <cell r="B535" t="str">
            <v xml:space="preserve">Transports collectifs du personnel  </v>
          </cell>
        </row>
        <row r="536">
          <cell r="A536">
            <v>624800</v>
          </cell>
          <cell r="B536" t="str">
            <v xml:space="preserve">Divers  </v>
          </cell>
        </row>
        <row r="537">
          <cell r="A537">
            <v>625000</v>
          </cell>
          <cell r="B537" t="str">
            <v xml:space="preserve"> Déplacements, missions et réceptions   Catalogues et imprimés  </v>
          </cell>
        </row>
        <row r="538">
          <cell r="A538">
            <v>625100</v>
          </cell>
          <cell r="B538" t="str">
            <v xml:space="preserve"> Voyages et déplacements  </v>
          </cell>
        </row>
        <row r="539">
          <cell r="A539">
            <v>625600</v>
          </cell>
          <cell r="B539" t="str">
            <v xml:space="preserve"> Missions </v>
          </cell>
        </row>
        <row r="540">
          <cell r="A540">
            <v>625700</v>
          </cell>
          <cell r="B540" t="str">
            <v xml:space="preserve">Réceptions </v>
          </cell>
        </row>
        <row r="541">
          <cell r="A541">
            <v>626000</v>
          </cell>
          <cell r="B541" t="str">
            <v xml:space="preserve"> Frais postaux/télécom</v>
          </cell>
        </row>
        <row r="542">
          <cell r="A542">
            <v>627000</v>
          </cell>
          <cell r="B542" t="str">
            <v>Servi/BQ et assimi</v>
          </cell>
        </row>
        <row r="543">
          <cell r="A543">
            <v>627200</v>
          </cell>
          <cell r="B543" t="str">
            <v xml:space="preserve">Commissions et frais sur émission d'emprunts  </v>
          </cell>
        </row>
        <row r="544">
          <cell r="A544">
            <v>627500</v>
          </cell>
          <cell r="B544" t="str">
            <v xml:space="preserve">Frais sur effets </v>
          </cell>
        </row>
        <row r="545">
          <cell r="A545">
            <v>627600</v>
          </cell>
          <cell r="B545" t="str">
            <v xml:space="preserve">Location de coffres </v>
          </cell>
        </row>
        <row r="546">
          <cell r="A546">
            <v>627800</v>
          </cell>
          <cell r="B546" t="str">
            <v xml:space="preserve">Autres frais et commissions sur prestations de services  </v>
          </cell>
        </row>
        <row r="547">
          <cell r="A547">
            <v>628000</v>
          </cell>
          <cell r="B547" t="str">
            <v xml:space="preserve">Divers  Frais de déménagement  </v>
          </cell>
        </row>
        <row r="548">
          <cell r="A548">
            <v>628400</v>
          </cell>
          <cell r="B548" t="str">
            <v xml:space="preserve">Frais de recrutement de personnel  </v>
          </cell>
        </row>
        <row r="549">
          <cell r="A549">
            <v>629000</v>
          </cell>
          <cell r="B549" t="str">
            <v xml:space="preserve"> Rabais, remises et ristournes obtenus sur autres services extérieurs   Frais postaux et de télécommunications  </v>
          </cell>
        </row>
        <row r="550">
          <cell r="A550">
            <v>630000</v>
          </cell>
          <cell r="B550" t="str">
            <v>Impôts et taxes et versement assimilés</v>
          </cell>
        </row>
        <row r="551">
          <cell r="A551">
            <v>631000</v>
          </cell>
          <cell r="B551" t="str">
            <v xml:space="preserve"> Impôts, taxes et versements assimilés sur rémunérations (administrations des impôts)  Frais sur titres (achat, vente, garde)  </v>
          </cell>
        </row>
        <row r="552">
          <cell r="A552">
            <v>631100</v>
          </cell>
          <cell r="B552" t="str">
            <v xml:space="preserve"> Taxe sur les salaires </v>
          </cell>
        </row>
        <row r="553">
          <cell r="A553">
            <v>631200</v>
          </cell>
          <cell r="B553" t="str">
            <v xml:space="preserve"> Taxe d'apprentissage </v>
          </cell>
        </row>
        <row r="554">
          <cell r="A554">
            <v>631400</v>
          </cell>
          <cell r="B554" t="str">
            <v xml:space="preserve"> Cotisation pour défaut d'investissement obligatoire dans la construction  </v>
          </cell>
        </row>
        <row r="555">
          <cell r="A555">
            <v>631800</v>
          </cell>
          <cell r="B555" t="str">
            <v xml:space="preserve">Autres </v>
          </cell>
        </row>
        <row r="556">
          <cell r="A556">
            <v>633000</v>
          </cell>
          <cell r="B556" t="str">
            <v xml:space="preserve"> Impôts, taxes et versements assimilés sur rémunérations (autres organismes)  Concours divers (cotisations)  </v>
          </cell>
        </row>
        <row r="557">
          <cell r="A557">
            <v>633100</v>
          </cell>
          <cell r="B557" t="str">
            <v xml:space="preserve"> Versement de transport </v>
          </cell>
        </row>
        <row r="558">
          <cell r="A558">
            <v>633200</v>
          </cell>
          <cell r="B558" t="str">
            <v xml:space="preserve"> Allocations logement </v>
          </cell>
        </row>
        <row r="559">
          <cell r="A559">
            <v>633300</v>
          </cell>
          <cell r="B559" t="str">
            <v xml:space="preserve"> Participation des employeurs à la formation professionnelle continue  </v>
          </cell>
        </row>
        <row r="560">
          <cell r="A560">
            <v>633400</v>
          </cell>
          <cell r="B560" t="str">
            <v xml:space="preserve"> Participation des employeurs à l'effort de construction  </v>
          </cell>
        </row>
        <row r="561">
          <cell r="A561">
            <v>633500</v>
          </cell>
          <cell r="B561" t="str">
            <v xml:space="preserve"> Versements libératoires ouvrant droit à l'exonération de la taxe d'apprentissage  </v>
          </cell>
        </row>
        <row r="562">
          <cell r="A562">
            <v>633800</v>
          </cell>
          <cell r="B562" t="str">
            <v xml:space="preserve">Autres </v>
          </cell>
        </row>
        <row r="563">
          <cell r="A563">
            <v>635000</v>
          </cell>
          <cell r="B563" t="str">
            <v xml:space="preserve"> Autres impôts, taxes et versements assimilés (administrations des impôts)  </v>
          </cell>
        </row>
        <row r="564">
          <cell r="A564">
            <v>635110</v>
          </cell>
          <cell r="B564" t="str">
            <v xml:space="preserve"> Taxe professionnelle </v>
          </cell>
        </row>
        <row r="565">
          <cell r="A565">
            <v>635120</v>
          </cell>
          <cell r="B565" t="str">
            <v xml:space="preserve"> Taxes foncières </v>
          </cell>
        </row>
        <row r="566">
          <cell r="A566">
            <v>635130</v>
          </cell>
          <cell r="B566" t="str">
            <v xml:space="preserve"> Autres impôts locaux  </v>
          </cell>
        </row>
        <row r="567">
          <cell r="A567">
            <v>635140</v>
          </cell>
          <cell r="B567" t="str">
            <v xml:space="preserve"> Taxe sur les véhicules des sociétés  </v>
          </cell>
        </row>
        <row r="568">
          <cell r="A568">
            <v>635200</v>
          </cell>
          <cell r="B568" t="str">
            <v xml:space="preserve"> Taxe sur le chiffre d'affaires non récupérables  </v>
          </cell>
        </row>
        <row r="569">
          <cell r="A569">
            <v>635300</v>
          </cell>
          <cell r="B569" t="str">
            <v>Impôts indirectes</v>
          </cell>
        </row>
        <row r="570">
          <cell r="A570">
            <v>635400</v>
          </cell>
          <cell r="B570" t="str">
            <v xml:space="preserve"> Droits d'enregistrement et de timbre  </v>
          </cell>
        </row>
        <row r="571">
          <cell r="A571">
            <v>635410</v>
          </cell>
          <cell r="B571" t="str">
            <v xml:space="preserve"> Droits de mutation </v>
          </cell>
        </row>
        <row r="572">
          <cell r="A572">
            <v>635800</v>
          </cell>
          <cell r="B572" t="str">
            <v xml:space="preserve">Autres droits  </v>
          </cell>
        </row>
        <row r="573">
          <cell r="A573">
            <v>637000</v>
          </cell>
          <cell r="B573" t="str">
            <v xml:space="preserve">Autres impôts, taxes et versements assimilés (autres organismes)  </v>
          </cell>
        </row>
        <row r="574">
          <cell r="A574">
            <v>637100</v>
          </cell>
          <cell r="B574" t="str">
            <v xml:space="preserve">Contribution sociale de solidarité à la charge des sociétés  </v>
          </cell>
        </row>
        <row r="575">
          <cell r="A575">
            <v>637200</v>
          </cell>
          <cell r="B575" t="str">
            <v>Taxes perçues par les organismes publique internationaux</v>
          </cell>
        </row>
        <row r="576">
          <cell r="A576">
            <v>637800</v>
          </cell>
          <cell r="B576" t="str">
    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&lt;</v>
          </cell>
        </row>
        <row r="577">
          <cell r="A577">
            <v>640000</v>
          </cell>
          <cell r="B577" t="str">
            <v>Charges de personnel</v>
          </cell>
        </row>
        <row r="578">
          <cell r="A578">
            <v>641000</v>
          </cell>
          <cell r="B578" t="str">
            <v xml:space="preserve"> Rémunérations du personnel  </v>
          </cell>
        </row>
        <row r="579">
          <cell r="A579">
            <v>641100</v>
          </cell>
          <cell r="B579" t="str">
            <v xml:space="preserve"> Salaires, appointements </v>
          </cell>
        </row>
        <row r="580">
          <cell r="A580">
            <v>641200</v>
          </cell>
          <cell r="B580" t="str">
            <v xml:space="preserve"> Congés payés </v>
          </cell>
        </row>
        <row r="581">
          <cell r="A581">
            <v>641300</v>
          </cell>
          <cell r="B581" t="str">
            <v>Primes et gratifications</v>
          </cell>
        </row>
        <row r="582">
          <cell r="A582">
            <v>641400</v>
          </cell>
          <cell r="B582" t="str">
            <v>Indemnités et avantages PASS NAVIGO</v>
          </cell>
        </row>
        <row r="583">
          <cell r="A583">
            <v>641500</v>
          </cell>
          <cell r="B583" t="str">
            <v xml:space="preserve"> Supplément familial </v>
          </cell>
        </row>
        <row r="584">
          <cell r="A584">
            <v>644000</v>
          </cell>
          <cell r="B584" t="str">
            <v xml:space="preserve"> Rémunération du travail de l'exploitant  </v>
          </cell>
        </row>
        <row r="585">
          <cell r="A585">
            <v>645000</v>
          </cell>
          <cell r="B585" t="str">
            <v xml:space="preserve"> Charges de sécurité sociale et de prévoyance  </v>
          </cell>
        </row>
        <row r="586">
          <cell r="A586">
            <v>645100</v>
          </cell>
          <cell r="B586" t="str">
            <v>Cotisations à l'URSSAF</v>
          </cell>
        </row>
        <row r="587">
          <cell r="A587">
            <v>645200</v>
          </cell>
          <cell r="B587" t="str">
            <v xml:space="preserve"> Cotisations aux mutuelles </v>
          </cell>
        </row>
        <row r="588">
          <cell r="A588">
            <v>645300</v>
          </cell>
          <cell r="B588" t="str">
            <v>Cotisations AGIRC/ARRCO</v>
          </cell>
        </row>
        <row r="589">
          <cell r="A589">
            <v>645400</v>
          </cell>
          <cell r="B589" t="str">
            <v>Cotisations  ASSEDIC/POLE EMPLOI</v>
          </cell>
        </row>
        <row r="590">
          <cell r="A590">
            <v>645800</v>
          </cell>
          <cell r="B590" t="str">
            <v>Autres cotisations sociales</v>
          </cell>
        </row>
        <row r="591">
          <cell r="A591">
            <v>646000</v>
          </cell>
          <cell r="B591" t="str">
            <v xml:space="preserve"> Cotisations sociales personnelles de l'exploitant  </v>
          </cell>
        </row>
        <row r="592">
          <cell r="A592">
            <v>647000</v>
          </cell>
          <cell r="B592" t="str">
            <v xml:space="preserve">Autres charges sociales </v>
          </cell>
        </row>
        <row r="593">
          <cell r="A593">
            <v>647100</v>
          </cell>
          <cell r="B593" t="str">
            <v xml:space="preserve">Prestations directes </v>
          </cell>
        </row>
        <row r="594">
          <cell r="A594">
            <v>647400</v>
          </cell>
          <cell r="B594" t="str">
            <v xml:space="preserve">Versements aux autres œuvres sociales  </v>
          </cell>
        </row>
        <row r="595">
          <cell r="A595">
            <v>647500</v>
          </cell>
          <cell r="B595" t="str">
            <v xml:space="preserve">Médecine du travail, pharmacie  </v>
          </cell>
        </row>
        <row r="596">
          <cell r="A596">
            <v>648000</v>
          </cell>
          <cell r="B596" t="str">
            <v xml:space="preserve">Autres charges de personnel  Cotisations aux caisses de retraites  </v>
          </cell>
        </row>
        <row r="597">
          <cell r="A597">
            <v>651000</v>
          </cell>
          <cell r="B597" t="str">
            <v xml:space="preserve"> Redevances pour concessions, brevets, licences, marques, procédés, logiciels, droits et valeurs similaires  </v>
          </cell>
        </row>
        <row r="598">
          <cell r="A598">
            <v>651600</v>
          </cell>
          <cell r="B598" t="str">
            <v xml:space="preserve"> Droits d'auteur et de reproduction  </v>
          </cell>
        </row>
        <row r="599">
          <cell r="A599">
            <v>653000</v>
          </cell>
          <cell r="B599" t="str">
            <v xml:space="preserve"> Jetons de présence </v>
          </cell>
        </row>
        <row r="600">
          <cell r="A600">
            <v>654000</v>
          </cell>
          <cell r="B600" t="str">
            <v xml:space="preserve"> Pertes sur créances irrécouvrables  </v>
          </cell>
        </row>
        <row r="601">
          <cell r="A601">
            <v>654100</v>
          </cell>
          <cell r="B601" t="str">
            <v xml:space="preserve"> Créances de l'exercice  </v>
          </cell>
        </row>
        <row r="602">
          <cell r="A602">
            <v>654400</v>
          </cell>
          <cell r="B602" t="str">
            <v xml:space="preserve"> Créances des exercices antérieurs  </v>
          </cell>
        </row>
        <row r="603">
          <cell r="A603">
            <v>655000</v>
          </cell>
          <cell r="B603" t="str">
            <v xml:space="preserve"> Quote-part de résultat sur opérations faites en commun  </v>
          </cell>
        </row>
        <row r="604">
          <cell r="A604">
            <v>655100</v>
          </cell>
          <cell r="B604" t="str">
            <v xml:space="preserve"> Quote-part de bénéfice transférée (comptabilité du gérant)  </v>
          </cell>
        </row>
        <row r="605">
          <cell r="A605">
            <v>655500</v>
          </cell>
          <cell r="B605" t="str">
            <v xml:space="preserve"> Quote-part de perte supportée (comptabilité des associés non gérants)  </v>
          </cell>
        </row>
        <row r="606">
          <cell r="A606">
            <v>656000</v>
          </cell>
          <cell r="B606" t="str">
            <v>Perte de change</v>
          </cell>
        </row>
        <row r="607">
          <cell r="A607">
            <v>658000</v>
          </cell>
          <cell r="B607" t="str">
            <v>Charges diverses de gest</v>
          </cell>
        </row>
        <row r="608">
          <cell r="A608">
            <v>661000</v>
          </cell>
          <cell r="B608" t="str">
            <v xml:space="preserve"> Charges d'intérêts Autres droits et valeurs similaires  </v>
          </cell>
        </row>
        <row r="609">
          <cell r="A609">
            <v>661100</v>
          </cell>
          <cell r="B609" t="str">
            <v>Intérêts sur emprunts</v>
          </cell>
        </row>
        <row r="610">
          <cell r="A610">
            <v>661500</v>
          </cell>
          <cell r="B610" t="str">
            <v>intérêts des comptes courants et des dépôt créditeurs</v>
          </cell>
        </row>
        <row r="611">
          <cell r="A611">
            <v>661600</v>
          </cell>
          <cell r="B611" t="str">
            <v xml:space="preserve"> Intérêts bancaires et sur opérations de financement (escompte,)  </v>
          </cell>
        </row>
        <row r="612">
          <cell r="A612">
            <v>661800</v>
          </cell>
          <cell r="B612" t="str">
            <v xml:space="preserve"> Intérêts des autres dettes  </v>
          </cell>
        </row>
        <row r="613">
          <cell r="A613">
            <v>661810</v>
          </cell>
          <cell r="B613" t="str">
            <v xml:space="preserve">des dettes commerciales </v>
          </cell>
        </row>
        <row r="614">
          <cell r="A614">
            <v>661880</v>
          </cell>
          <cell r="B614" t="str">
            <v xml:space="preserve">8des dettes diverses </v>
          </cell>
        </row>
        <row r="615">
          <cell r="A615">
            <v>664000</v>
          </cell>
          <cell r="B615" t="str">
            <v xml:space="preserve"> Pertes sur créances liées à des participations  </v>
          </cell>
        </row>
        <row r="616">
          <cell r="A616">
            <v>665000</v>
          </cell>
          <cell r="B616" t="str">
            <v xml:space="preserve">  Escomptes accordés </v>
          </cell>
        </row>
        <row r="617">
          <cell r="A617">
            <v>666000</v>
          </cell>
          <cell r="B617" t="str">
            <v xml:space="preserve"> Pertes de change </v>
          </cell>
        </row>
        <row r="618">
          <cell r="A618">
            <v>667000</v>
          </cell>
          <cell r="B618" t="str">
            <v xml:space="preserve">Charges nettes sur cessions de valeurs mobilières de placement  </v>
          </cell>
        </row>
        <row r="619">
          <cell r="A619">
            <v>668000</v>
          </cell>
          <cell r="B619" t="str">
            <v xml:space="preserve">Autres charges financières   Intérêts des comptes courants et des dépôts créditeurs  </v>
          </cell>
        </row>
        <row r="620">
          <cell r="A620">
            <v>671000</v>
          </cell>
          <cell r="B620" t="str">
            <v xml:space="preserve">Charges exceptionnelles sur opérations de gestion  </v>
          </cell>
        </row>
        <row r="621">
          <cell r="A621">
            <v>671100</v>
          </cell>
          <cell r="B621" t="str">
            <v xml:space="preserve">Pénalités sur marchés (et dédits payés sur achats et ventes)  </v>
          </cell>
        </row>
        <row r="622">
          <cell r="A622">
            <v>671200</v>
          </cell>
          <cell r="B622" t="str">
            <v xml:space="preserve">Pénalités, amendes fiscales et pénales  </v>
          </cell>
        </row>
        <row r="623">
          <cell r="A623">
            <v>671300</v>
          </cell>
          <cell r="B623" t="str">
            <v xml:space="preserve">Dons, libéralités </v>
          </cell>
        </row>
        <row r="624">
          <cell r="A624">
            <v>671500</v>
          </cell>
          <cell r="B624" t="str">
            <v xml:space="preserve">Subventions accordées </v>
          </cell>
        </row>
        <row r="625">
          <cell r="A625">
            <v>671700</v>
          </cell>
          <cell r="B625" t="str">
            <v xml:space="preserve">Rappel d'impôts (autres qu'impôts sur les bénéfices)  </v>
          </cell>
        </row>
        <row r="626">
          <cell r="A626">
            <v>671800</v>
          </cell>
          <cell r="B626" t="str">
            <v xml:space="preserve">Autres charges exceptionnelles sur opérations de gestion  </v>
          </cell>
        </row>
        <row r="627">
          <cell r="A627">
            <v>672000</v>
          </cell>
          <cell r="B627" t="str">
            <v xml:space="preserve">(Compte à la disposition des entités pour enregistrer, en cours d'exercice, les charges sur exercices antérieurs)  </v>
          </cell>
        </row>
        <row r="628">
          <cell r="A628">
            <v>675000</v>
          </cell>
          <cell r="B628" t="str">
            <v xml:space="preserve">Valeurs comptables des éléments d'actif cédés  </v>
          </cell>
        </row>
        <row r="629">
          <cell r="A629">
            <v>675200</v>
          </cell>
          <cell r="B629" t="str">
            <v>Valeurs comptables des élém d'actif cédés  Immo corpo</v>
          </cell>
        </row>
        <row r="630">
          <cell r="A630">
            <v>675600</v>
          </cell>
          <cell r="B630" t="str">
            <v xml:space="preserve">Immobilisations financières  </v>
          </cell>
        </row>
        <row r="631">
          <cell r="A631">
            <v>675800</v>
          </cell>
          <cell r="B631" t="str">
            <v xml:space="preserve">Autres éléments d'actif  </v>
          </cell>
        </row>
        <row r="632">
          <cell r="A632">
            <v>678000</v>
          </cell>
          <cell r="B632" t="str">
            <v xml:space="preserve">Autres charges exceptionnelles </v>
          </cell>
        </row>
        <row r="633">
          <cell r="A633">
            <v>678100</v>
          </cell>
          <cell r="B633" t="str">
            <v xml:space="preserve">Malis provenant de clauses d'indexation  </v>
          </cell>
        </row>
        <row r="634">
          <cell r="A634">
            <v>678200</v>
          </cell>
          <cell r="B634" t="str">
            <v xml:space="preserve">Lots </v>
          </cell>
        </row>
        <row r="635">
          <cell r="A635">
            <v>678300</v>
          </cell>
          <cell r="B635" t="str">
            <v xml:space="preserve">Malis provenant du rachat par l'entreprise d'actions et obligations émises par elle-même  </v>
          </cell>
        </row>
        <row r="636">
          <cell r="A636">
            <v>678800</v>
          </cell>
          <cell r="B636" t="str">
            <v xml:space="preserve">Charges exceptionnelles diverses </v>
          </cell>
        </row>
        <row r="637">
          <cell r="A637">
            <v>681000</v>
          </cell>
          <cell r="B637" t="str">
            <v>Dotations aux amortissements et aux provisions - Charges d'exploitation  Dotations aux amortissements sur imm incorporelles et corporelles</v>
          </cell>
        </row>
        <row r="638">
          <cell r="A638">
            <v>681100</v>
          </cell>
          <cell r="B638" t="str">
            <v>Dota/amorti s/immo</v>
          </cell>
        </row>
        <row r="639">
          <cell r="A639">
            <v>681120</v>
          </cell>
          <cell r="B639" t="str">
            <v>Immo corpo</v>
          </cell>
        </row>
        <row r="640">
          <cell r="A640">
            <v>681200</v>
          </cell>
          <cell r="B640" t="str">
            <v xml:space="preserve">Dotations aux amortissements des charges d'exploitation à répartir  </v>
          </cell>
        </row>
        <row r="641">
          <cell r="A641">
            <v>681500</v>
          </cell>
          <cell r="B641" t="str">
            <v xml:space="preserve">Dotations aux provisions pour risques et charges d'exploitation  </v>
          </cell>
        </row>
        <row r="642">
          <cell r="A642">
            <v>681600</v>
          </cell>
          <cell r="B642" t="str">
            <v xml:space="preserve">Dota/déprécia/immo incorpo et corpo  </v>
          </cell>
        </row>
        <row r="643">
          <cell r="A643">
            <v>681610</v>
          </cell>
          <cell r="B643" t="str">
            <v xml:space="preserve">Immo incorpo  </v>
          </cell>
        </row>
        <row r="644">
          <cell r="A644">
            <v>681620</v>
          </cell>
          <cell r="B644" t="str">
            <v xml:space="preserve">Immo/corpo </v>
          </cell>
        </row>
        <row r="645">
          <cell r="A645">
            <v>681700</v>
          </cell>
          <cell r="B645" t="str">
            <v>Dotations pour dépréciation des actifs circulant</v>
          </cell>
        </row>
        <row r="646">
          <cell r="A646">
            <v>681730</v>
          </cell>
          <cell r="B646" t="str">
            <v xml:space="preserve">Stocks et en-cours </v>
          </cell>
        </row>
        <row r="647">
          <cell r="A647">
            <v>682183</v>
          </cell>
          <cell r="B647" t="str">
            <v>dot/amorti/mat/infor</v>
          </cell>
        </row>
        <row r="648">
          <cell r="A648">
            <v>681740</v>
          </cell>
          <cell r="B648" t="str">
            <v xml:space="preserve">Créances </v>
          </cell>
        </row>
        <row r="649">
          <cell r="A649">
            <v>686000</v>
          </cell>
          <cell r="B649" t="str">
            <v xml:space="preserve">Dotations aux amortissements et aux provisions - Charges financières  </v>
          </cell>
        </row>
        <row r="650">
          <cell r="A650">
            <v>686100</v>
          </cell>
          <cell r="B650" t="str">
            <v xml:space="preserve">Dotations aux amortissements des primes de remboursement des obligations  </v>
          </cell>
        </row>
        <row r="651">
          <cell r="A651">
            <v>686500</v>
          </cell>
          <cell r="B651" t="str">
            <v xml:space="preserve">Dotations aux provisions pour risques et charges financiers  </v>
          </cell>
        </row>
        <row r="652">
          <cell r="A652">
            <v>686600</v>
          </cell>
          <cell r="B652" t="str">
            <v xml:space="preserve">Dotations aux provisions pour dépréciation des éléments financiers  </v>
          </cell>
        </row>
        <row r="653">
          <cell r="A653">
            <v>686620</v>
          </cell>
          <cell r="B653" t="str">
            <v xml:space="preserve">Immobilisations financières  </v>
          </cell>
        </row>
        <row r="654">
          <cell r="A654">
            <v>686650</v>
          </cell>
          <cell r="B654" t="str">
            <v xml:space="preserve">Valeurs mobilières de placement  </v>
          </cell>
        </row>
        <row r="655">
          <cell r="A655">
            <v>687000</v>
          </cell>
          <cell r="B655" t="str">
            <v xml:space="preserve">Dotations aux amortissements et aux provisions - Charges exceptionnelles  8Dotations aux provisions pour dépréciation des actifs circulants  </v>
          </cell>
        </row>
        <row r="656">
          <cell r="A656">
            <v>687100</v>
          </cell>
          <cell r="B656" t="str">
            <v xml:space="preserve">Dotations aux amortissements exceptionnels des immobilisations  </v>
          </cell>
        </row>
        <row r="657">
          <cell r="A657">
            <v>687200</v>
          </cell>
          <cell r="B657" t="str">
            <v xml:space="preserve">Dotations aux provisions réglementées (immobilisations)  </v>
          </cell>
        </row>
        <row r="658">
          <cell r="A658">
            <v>687250</v>
          </cell>
          <cell r="B658" t="str">
            <v xml:space="preserve">Amortissements dérogatoires </v>
          </cell>
        </row>
        <row r="659">
          <cell r="A659">
            <v>687600</v>
          </cell>
          <cell r="B659" t="str">
            <v xml:space="preserve">Dotations aux dépréciations exceptionnelles  </v>
          </cell>
        </row>
        <row r="660">
          <cell r="A660">
            <v>691000</v>
          </cell>
          <cell r="B660" t="str">
            <v xml:space="preserve"> Participation des salariés aux résultats  8 Autres dotations </v>
          </cell>
        </row>
        <row r="661">
          <cell r="A661">
            <v>695000</v>
          </cell>
          <cell r="B661" t="str">
            <v xml:space="preserve"> Impôts sur les bénéfices  </v>
          </cell>
        </row>
        <row r="662">
          <cell r="A662">
            <v>695100</v>
          </cell>
          <cell r="B662" t="str">
            <v xml:space="preserve"> Impôts dus en France </v>
          </cell>
        </row>
        <row r="663">
          <cell r="A663">
            <v>695200</v>
          </cell>
          <cell r="B663" t="str">
            <v xml:space="preserve"> Contribution additionnelle à l'impôt sur les bénéfices  </v>
          </cell>
        </row>
        <row r="664">
          <cell r="A664">
            <v>695400</v>
          </cell>
          <cell r="B664" t="str">
            <v xml:space="preserve"> Impôts dus à l'étranger  </v>
          </cell>
        </row>
        <row r="665">
          <cell r="A665">
            <v>696000</v>
          </cell>
          <cell r="B665" t="str">
            <v xml:space="preserve"> Suppléments d'impôt sur les sociétés liés aux distributions  </v>
          </cell>
        </row>
        <row r="666">
          <cell r="A666">
            <v>697000</v>
          </cell>
          <cell r="B666" t="str">
            <v xml:space="preserve">Imposition forfaitaire annuelle des sociétés  </v>
          </cell>
        </row>
        <row r="667">
          <cell r="A667">
            <v>698000</v>
          </cell>
          <cell r="B667" t="str">
            <v xml:space="preserve">Intégration fiscale </v>
          </cell>
        </row>
        <row r="668">
          <cell r="A668">
            <v>698100</v>
          </cell>
          <cell r="B668" t="str">
            <v xml:space="preserve">Intégration fiscale - Charges  </v>
          </cell>
        </row>
        <row r="669">
          <cell r="A669">
            <v>698900</v>
          </cell>
          <cell r="B669" t="str">
            <v xml:space="preserve">Intégration fiscale - Produits  </v>
          </cell>
        </row>
        <row r="670">
          <cell r="A670">
            <v>699000</v>
          </cell>
          <cell r="B670" t="str">
            <v xml:space="preserve">Produits - Reports en arrière des déficits  </v>
          </cell>
        </row>
        <row r="671">
          <cell r="A671">
            <v>701000</v>
          </cell>
          <cell r="B671" t="str">
            <v xml:space="preserve">VT prod finis </v>
          </cell>
        </row>
        <row r="672">
          <cell r="A672">
            <v>701100</v>
          </cell>
          <cell r="B672" t="str">
            <v xml:space="preserve">Prod/finis grp A </v>
          </cell>
        </row>
        <row r="673">
          <cell r="A673">
            <v>701200</v>
          </cell>
          <cell r="B673" t="str">
            <v xml:space="preserve">Prod finis grp B </v>
          </cell>
        </row>
        <row r="674">
          <cell r="A674">
            <v>702000</v>
          </cell>
          <cell r="B674" t="str">
            <v xml:space="preserve">VT prod intermé  </v>
          </cell>
        </row>
        <row r="675">
          <cell r="A675">
            <v>703000</v>
          </cell>
          <cell r="B675" t="str">
            <v xml:space="preserve">VT prod/résiduels </v>
          </cell>
        </row>
        <row r="676">
          <cell r="A676">
            <v>704000</v>
          </cell>
          <cell r="B676" t="str">
            <v xml:space="preserve">Travaux </v>
          </cell>
        </row>
        <row r="677">
          <cell r="A677">
            <v>704100</v>
          </cell>
          <cell r="B677" t="str">
            <v xml:space="preserve">Travaux de catég /activ A  </v>
          </cell>
        </row>
        <row r="678">
          <cell r="A678">
            <v>704200</v>
          </cell>
          <cell r="B678" t="str">
            <v xml:space="preserve">Travaux de catégo/activ B </v>
          </cell>
        </row>
        <row r="679">
          <cell r="A679">
            <v>705000</v>
          </cell>
          <cell r="B679" t="str">
            <v xml:space="preserve">Etudes </v>
          </cell>
        </row>
        <row r="680">
          <cell r="A680">
            <v>706000</v>
          </cell>
          <cell r="B680" t="str">
            <v xml:space="preserve">Presta de services </v>
          </cell>
        </row>
        <row r="681">
          <cell r="A681">
            <v>707000</v>
          </cell>
          <cell r="B681" t="str">
            <v xml:space="preserve">VT marchandises </v>
          </cell>
        </row>
        <row r="682">
          <cell r="A682">
            <v>707100</v>
          </cell>
          <cell r="B682" t="str">
            <v xml:space="preserve">Marchandises grp A </v>
          </cell>
        </row>
        <row r="683">
          <cell r="A683">
            <v>708000</v>
          </cell>
          <cell r="B683" t="str">
            <v xml:space="preserve">Produits des activités annexes  Ventes de produits intermédiaires  </v>
          </cell>
        </row>
        <row r="684">
          <cell r="A684">
            <v>708100</v>
          </cell>
          <cell r="B684" t="str">
            <v xml:space="preserve">Produits des services exploités dans l'intérêt du personnel  </v>
          </cell>
        </row>
        <row r="685">
          <cell r="A685">
            <v>708200</v>
          </cell>
          <cell r="B685" t="str">
            <v xml:space="preserve">Commissions et courtages </v>
          </cell>
        </row>
        <row r="686">
          <cell r="A686">
            <v>708300</v>
          </cell>
          <cell r="B686" t="str">
            <v xml:space="preserve">Locations diverses </v>
          </cell>
        </row>
        <row r="687">
          <cell r="A687">
            <v>708400</v>
          </cell>
          <cell r="B687" t="str">
            <v xml:space="preserve">Mise à disposition de personnel facturée  </v>
          </cell>
        </row>
        <row r="688">
          <cell r="A688">
            <v>708500</v>
          </cell>
          <cell r="B688" t="str">
            <v xml:space="preserve">Ports et frais accessoires facturés  </v>
          </cell>
        </row>
        <row r="689">
          <cell r="A689">
            <v>708600</v>
          </cell>
          <cell r="B689" t="str">
            <v xml:space="preserve">Bonis sur reprises d'emballages consignés  </v>
          </cell>
        </row>
        <row r="690">
          <cell r="A690">
            <v>708700</v>
          </cell>
          <cell r="B690" t="str">
            <v xml:space="preserve">Bonificat obte/CLT et primes s/ VT  </v>
          </cell>
        </row>
        <row r="691">
          <cell r="A691">
            <v>709000</v>
          </cell>
          <cell r="B691" t="str">
            <v xml:space="preserve">RRR accor par l'entreprise  </v>
          </cell>
        </row>
        <row r="692">
          <cell r="A692">
            <v>709100</v>
          </cell>
          <cell r="B692" t="str">
            <v>RRR accor/s VT prod finis</v>
          </cell>
        </row>
        <row r="693">
          <cell r="A693">
            <v>709200</v>
          </cell>
          <cell r="B693" t="str">
            <v xml:space="preserve">RRR accor/s VT/prod intermé  </v>
          </cell>
        </row>
        <row r="694">
          <cell r="A694">
            <v>709400</v>
          </cell>
          <cell r="B694" t="str">
            <v xml:space="preserve">RRR accor/s travaux </v>
          </cell>
        </row>
        <row r="695">
          <cell r="A695">
            <v>709500</v>
          </cell>
          <cell r="B695" t="str">
            <v xml:space="preserve">RRR accor/s études </v>
          </cell>
        </row>
        <row r="696">
          <cell r="A696">
            <v>709600</v>
          </cell>
          <cell r="B696" t="str">
            <v xml:space="preserve">RRR accor/s presta/servi </v>
          </cell>
        </row>
        <row r="697">
          <cell r="A697">
            <v>709700</v>
          </cell>
          <cell r="B697" t="str">
            <v>RRR accor/s VT de march</v>
          </cell>
        </row>
        <row r="698">
          <cell r="A698">
            <v>709800</v>
          </cell>
          <cell r="B698" t="str">
            <v xml:space="preserve">RRR accor/s prod/acti annexes  </v>
          </cell>
        </row>
        <row r="699">
          <cell r="A699">
            <v>713000</v>
          </cell>
          <cell r="B699" t="str">
            <v xml:space="preserve">Varia/stocks (en-cours de prod)  </v>
          </cell>
        </row>
        <row r="700">
          <cell r="A700">
            <v>713300</v>
          </cell>
          <cell r="B700" t="str">
            <v xml:space="preserve">Varia/en-cours de prod/B  </v>
          </cell>
        </row>
        <row r="701">
          <cell r="A701">
            <v>713350</v>
          </cell>
          <cell r="B701" t="str">
            <v>Variation/travaux en cours</v>
          </cell>
        </row>
        <row r="702">
          <cell r="A702">
            <v>713400</v>
          </cell>
          <cell r="B702" t="str">
            <v>Varia/ en-cours de prod/servi</v>
          </cell>
        </row>
        <row r="703">
          <cell r="A703">
            <v>713410</v>
          </cell>
          <cell r="B703" t="str">
            <v xml:space="preserve">Etudes en cours </v>
          </cell>
        </row>
        <row r="704">
          <cell r="A704">
            <v>713500</v>
          </cell>
          <cell r="B704" t="str">
            <v xml:space="preserve">Varia/stocks de prod </v>
          </cell>
        </row>
        <row r="705">
          <cell r="A705">
            <v>713510</v>
          </cell>
          <cell r="B705" t="str">
            <v xml:space="preserve">Prod intermé </v>
          </cell>
        </row>
        <row r="706">
          <cell r="A706">
            <v>713550</v>
          </cell>
          <cell r="B706" t="str">
            <v xml:space="preserve">Produits finis </v>
          </cell>
        </row>
        <row r="707">
          <cell r="A707">
            <v>713580</v>
          </cell>
          <cell r="B707" t="str">
            <v>Variation/prod résiduelle</v>
          </cell>
        </row>
        <row r="708">
          <cell r="A708">
            <v>721000</v>
          </cell>
          <cell r="B708" t="str">
            <v xml:space="preserve">Immobilisations incorporelles Produits en cours </v>
          </cell>
        </row>
        <row r="709">
          <cell r="A709">
            <v>722000</v>
          </cell>
          <cell r="B709" t="str">
            <v xml:space="preserve">Immobilisations corporelles Travaux en cours </v>
          </cell>
        </row>
        <row r="710">
          <cell r="A710">
            <v>751000</v>
          </cell>
          <cell r="B710" t="str">
            <v xml:space="preserve">Redevances pour concessions, brevets, licences, marques, procédés, logiciels, droits et valeurs similaires  Prestations de services en cours  </v>
          </cell>
        </row>
        <row r="711">
          <cell r="A711">
            <v>751100</v>
          </cell>
          <cell r="B711" t="str">
            <v xml:space="preserve">Redevances pour concessions, brevets, licences, marques, procédés, logiciels  </v>
          </cell>
        </row>
        <row r="712">
          <cell r="A712">
            <v>751800</v>
          </cell>
          <cell r="B712" t="str">
            <v xml:space="preserve">Autres droits et valeurs similaires  </v>
          </cell>
        </row>
        <row r="713">
          <cell r="A713">
            <v>752000</v>
          </cell>
          <cell r="B713" t="str">
            <v xml:space="preserve">Revenus des immeubles non affectés à des activités professionnelles  </v>
          </cell>
        </row>
        <row r="714">
          <cell r="A714">
            <v>753000</v>
          </cell>
          <cell r="B714" t="str">
            <v xml:space="preserve">Jetons de présence et rémunérations d'administrateurs, gérants,  </v>
          </cell>
        </row>
        <row r="715">
          <cell r="A715">
            <v>754000</v>
          </cell>
          <cell r="B715" t="str">
            <v xml:space="preserve">Ristournes perçues des coopératives (provenant des excédents)  Immobilisations incorporelles </v>
          </cell>
        </row>
        <row r="716">
          <cell r="A716">
            <v>755000</v>
          </cell>
          <cell r="B716" t="str">
            <v xml:space="preserve">Quotes-parts de résultat sur opérations faites en commun  </v>
          </cell>
        </row>
        <row r="717">
          <cell r="A717">
            <v>755100</v>
          </cell>
          <cell r="B717" t="str">
            <v xml:space="preserve">Quote-part de perte transférée (comptabilité du gérant)  </v>
          </cell>
        </row>
        <row r="718">
          <cell r="A718">
            <v>755500</v>
          </cell>
          <cell r="B718" t="str">
            <v xml:space="preserve">Quote-part de bénéfice attribuée (comptabilité des associés non-gérants)  </v>
          </cell>
        </row>
        <row r="719">
          <cell r="A719">
            <v>756000</v>
          </cell>
          <cell r="B719" t="str">
            <v>Gain de change</v>
          </cell>
        </row>
        <row r="720">
          <cell r="A720">
            <v>758000</v>
          </cell>
          <cell r="B720" t="str">
            <v>Prod divers de gest</v>
          </cell>
        </row>
        <row r="721">
          <cell r="A721">
            <v>761000</v>
          </cell>
          <cell r="B721" t="str">
            <v xml:space="preserve">Produits de participations Droits d'auteur et de reproduction  </v>
          </cell>
        </row>
        <row r="722">
          <cell r="A722">
            <v>762000</v>
          </cell>
          <cell r="B722" t="str">
            <v xml:space="preserve">Produits des autres immobilisations financières  Ristournes perçues des coopératives (provenant des excédents)  </v>
          </cell>
        </row>
        <row r="723">
          <cell r="A723">
            <v>762600</v>
          </cell>
          <cell r="B723" t="str">
            <v xml:space="preserve">Revenus des prêts </v>
          </cell>
        </row>
        <row r="724">
          <cell r="A724">
            <v>763000</v>
          </cell>
          <cell r="B724" t="str">
            <v xml:space="preserve">Revenus des autres créances </v>
          </cell>
        </row>
        <row r="725">
          <cell r="A725">
            <v>763100</v>
          </cell>
          <cell r="B725" t="str">
            <v xml:space="preserve">Revenus des créances commerciales  </v>
          </cell>
        </row>
        <row r="726">
          <cell r="A726">
            <v>763800</v>
          </cell>
          <cell r="B726" t="str">
            <v xml:space="preserve">Revenus des créances diverses  </v>
          </cell>
        </row>
        <row r="727">
          <cell r="A727">
            <v>764000</v>
          </cell>
          <cell r="B727" t="str">
            <v xml:space="preserve">Revenus des valeurs mobilières de placement  </v>
          </cell>
        </row>
        <row r="728">
          <cell r="A728">
            <v>765000</v>
          </cell>
          <cell r="B728" t="str">
            <v xml:space="preserve">Escomptes obtenus </v>
          </cell>
        </row>
        <row r="729">
          <cell r="A729">
            <v>766000</v>
          </cell>
          <cell r="B729" t="str">
            <v xml:space="preserve">Gains de change </v>
          </cell>
        </row>
        <row r="730">
          <cell r="A730">
            <v>767000</v>
          </cell>
          <cell r="B730" t="str">
            <v xml:space="preserve">Produits nets sur cessions de valeurs mobilières de placement  Produits des autres immobilisations financières  </v>
          </cell>
        </row>
        <row r="731">
          <cell r="A731">
            <v>768000</v>
          </cell>
          <cell r="B731" t="str">
            <v xml:space="preserve">Autres produits financiers Revenus des titres immobilisés  </v>
          </cell>
        </row>
        <row r="732">
          <cell r="A732">
            <v>771000</v>
          </cell>
          <cell r="B732" t="str">
            <v xml:space="preserve">Produits exceptionnels sur opérations de gestion  </v>
          </cell>
        </row>
        <row r="733">
          <cell r="A733">
            <v>771100</v>
          </cell>
          <cell r="B733" t="str">
            <v xml:space="preserve">Dédits et pénalités perçus sur achats et sur ventes  </v>
          </cell>
        </row>
        <row r="734">
          <cell r="A734">
            <v>771300</v>
          </cell>
          <cell r="B734" t="str">
            <v xml:space="preserve">Libéralités reçues  </v>
          </cell>
        </row>
        <row r="735">
          <cell r="A735">
            <v>771700</v>
          </cell>
          <cell r="B735" t="str">
            <v xml:space="preserve">Dégrèvements d'impôts autres qu'impôts sur les bénéfices  </v>
          </cell>
        </row>
        <row r="736">
          <cell r="A736">
            <v>771800</v>
          </cell>
          <cell r="B736" t="str">
            <v xml:space="preserve">Autres produits exceptionnels sur opérations de gestion  </v>
          </cell>
        </row>
        <row r="737">
          <cell r="A737">
            <v>772000</v>
          </cell>
          <cell r="B737" t="str">
            <v xml:space="preserve">(Compte à la disposition des entités pour enregistrer, en cours d'exercice, les produits sur exercices antérieurs)  </v>
          </cell>
        </row>
        <row r="738">
          <cell r="A738">
            <v>775000</v>
          </cell>
          <cell r="B738" t="str">
            <v xml:space="preserve">Produits des cessions d'éléments d'actif  </v>
          </cell>
        </row>
        <row r="739">
          <cell r="A739">
            <v>775100</v>
          </cell>
          <cell r="B739" t="str">
            <v xml:space="preserve">Immobilisations incorporelles  </v>
          </cell>
        </row>
        <row r="740">
          <cell r="A740">
            <v>775200</v>
          </cell>
          <cell r="B740" t="str">
            <v>Pdts/cessions élts d'actif immo corpo</v>
          </cell>
        </row>
        <row r="741">
          <cell r="A741">
            <v>775600</v>
          </cell>
          <cell r="B741" t="str">
            <v xml:space="preserve">Immobilisations financières  </v>
          </cell>
        </row>
        <row r="742">
          <cell r="A742">
            <v>775800</v>
          </cell>
          <cell r="B742" t="str">
            <v xml:space="preserve">Autres éléments d'actif  </v>
          </cell>
        </row>
        <row r="743">
          <cell r="A743">
            <v>777000</v>
          </cell>
          <cell r="B743" t="str">
            <v xml:space="preserve">Quote-part des subventions d'investissement virée au résultat de l'exercice </v>
          </cell>
        </row>
        <row r="744">
          <cell r="A744">
            <v>778000</v>
          </cell>
          <cell r="B744" t="str">
            <v xml:space="preserve">Autres produits exceptionnels  </v>
          </cell>
        </row>
        <row r="745">
          <cell r="A745">
            <v>778100</v>
          </cell>
          <cell r="B745" t="str">
            <v xml:space="preserve">Bonis provenant de clauses d'indexation  </v>
          </cell>
        </row>
        <row r="746">
          <cell r="A746">
            <v>778200</v>
          </cell>
          <cell r="B746" t="str">
            <v xml:space="preserve">Lots </v>
          </cell>
        </row>
        <row r="747">
          <cell r="A747">
            <v>778300</v>
          </cell>
          <cell r="B747" t="str">
            <v xml:space="preserve">Bonis provenant du rachat par l'entreprise d'actions et d'obligations émises par elle-même  </v>
          </cell>
        </row>
        <row r="748">
          <cell r="A748">
            <v>778800</v>
          </cell>
          <cell r="B748" t="str">
            <v xml:space="preserve">Produits exceptionnels divers  </v>
          </cell>
        </row>
        <row r="749">
          <cell r="A749">
            <v>781000</v>
          </cell>
          <cell r="B749" t="str">
            <v xml:space="preserve">Reprises sur amortissements et provisions (à inscrire dans les produits d'exploitation)  </v>
          </cell>
        </row>
        <row r="750">
          <cell r="A750">
            <v>781110</v>
          </cell>
          <cell r="B750" t="str">
            <v xml:space="preserve">Immobilisations incorporelles  </v>
          </cell>
        </row>
        <row r="751">
          <cell r="A751">
            <v>781120</v>
          </cell>
          <cell r="B751" t="str">
            <v xml:space="preserve">Immobilisations corporelles </v>
          </cell>
        </row>
        <row r="752">
          <cell r="A752">
            <v>781500</v>
          </cell>
          <cell r="B752" t="str">
            <v xml:space="preserve">Reprises sur provisions pour risques et charges d'exploitation  </v>
          </cell>
        </row>
        <row r="753">
          <cell r="A753">
            <v>781600</v>
          </cell>
          <cell r="B753" t="str">
            <v xml:space="preserve">Reprises s/déprécia/immo incorpo/corpo  </v>
          </cell>
        </row>
        <row r="754">
          <cell r="A754">
            <v>781620</v>
          </cell>
          <cell r="B754" t="str">
            <v xml:space="preserve">Immobilisations corporelles </v>
          </cell>
        </row>
        <row r="755">
          <cell r="A755">
            <v>781700</v>
          </cell>
          <cell r="B755" t="str">
            <v>Reprise sur dépréciation des actifs circulant</v>
          </cell>
        </row>
        <row r="756">
          <cell r="A756">
            <v>781730</v>
          </cell>
          <cell r="B756" t="str">
            <v xml:space="preserve">Stocks et en-cours </v>
          </cell>
        </row>
        <row r="757">
          <cell r="A757">
            <v>781740</v>
          </cell>
          <cell r="B757" t="str">
            <v xml:space="preserve">Créances </v>
          </cell>
        </row>
        <row r="758">
          <cell r="A758">
            <v>786000</v>
          </cell>
          <cell r="B758" t="str">
            <v xml:space="preserve">Reprises sur provisions pour risques (à inscrire dans les produits financiers)  </v>
          </cell>
        </row>
        <row r="759">
          <cell r="A759">
            <v>786500</v>
          </cell>
          <cell r="B759" t="str">
            <v xml:space="preserve">Reprises sur provisions pour risques et charges financiers  </v>
          </cell>
        </row>
        <row r="760">
          <cell r="A760">
            <v>786600</v>
          </cell>
          <cell r="B760" t="str">
            <v xml:space="preserve">Reprises sur provisions pour dépréciation des éléments financiers  </v>
          </cell>
        </row>
        <row r="761">
          <cell r="A761">
            <v>786620</v>
          </cell>
          <cell r="B761" t="str">
            <v xml:space="preserve">Immobilisations financières  </v>
          </cell>
        </row>
        <row r="762">
          <cell r="A762">
            <v>786650</v>
          </cell>
          <cell r="B762" t="str">
            <v xml:space="preserve">Valeurs mobilières de placements  </v>
          </cell>
        </row>
        <row r="763">
          <cell r="A763">
            <v>787000</v>
          </cell>
          <cell r="B763" t="str">
            <v xml:space="preserve">Reprises sur provisions (à inscrire dans les produits exceptionnels)  7 Immobilisations incorporelles  </v>
          </cell>
        </row>
        <row r="764">
          <cell r="A764">
            <v>787260</v>
          </cell>
          <cell r="B764" t="str">
            <v xml:space="preserve">Provision spéciale de réévaluation  </v>
          </cell>
        </row>
        <row r="765">
          <cell r="A765">
            <v>787270</v>
          </cell>
          <cell r="B765" t="str">
            <v xml:space="preserve">Plus-values réinvesties  </v>
          </cell>
        </row>
        <row r="766">
          <cell r="A766">
            <v>787300</v>
          </cell>
          <cell r="B766" t="str">
            <v xml:space="preserve">Reprises sur provisions réglementées (stocks)  </v>
          </cell>
        </row>
        <row r="767">
          <cell r="A767">
            <v>787400</v>
          </cell>
          <cell r="B767" t="str">
            <v xml:space="preserve">Reprises sur autres provisions réglementées  </v>
          </cell>
        </row>
        <row r="768">
          <cell r="A768">
            <v>787500</v>
          </cell>
          <cell r="B768" t="str">
            <v xml:space="preserve">Reprises sur provisions pour risques et charges exceptionnels  </v>
          </cell>
        </row>
        <row r="769">
          <cell r="A769">
            <v>787600</v>
          </cell>
          <cell r="B769" t="str">
            <v xml:space="preserve">Reprises sur dépréciations exceptionnelles  </v>
          </cell>
        </row>
        <row r="770">
          <cell r="A770">
            <v>791000</v>
          </cell>
          <cell r="B770" t="str">
            <v xml:space="preserve">Transferts de charges d'exploitation  </v>
          </cell>
        </row>
        <row r="771">
          <cell r="A771">
            <v>796000</v>
          </cell>
          <cell r="B771" t="str">
            <v xml:space="preserve">Transferts de charges financières  </v>
          </cell>
        </row>
        <row r="772">
          <cell r="A772">
            <v>797000</v>
          </cell>
          <cell r="B772" t="str">
            <v xml:space="preserve">Transferts de charges exceptionnelles  </v>
          </cell>
        </row>
        <row r="773">
          <cell r="A773">
            <v>801000</v>
          </cell>
          <cell r="B773" t="str">
            <v>Engagements donnés par l'entité</v>
          </cell>
        </row>
        <row r="774">
          <cell r="A774">
            <v>801100</v>
          </cell>
          <cell r="B774" t="str">
            <v>Avals, cautions, garanties</v>
          </cell>
        </row>
        <row r="775">
          <cell r="A775">
            <v>801400</v>
          </cell>
          <cell r="B775" t="str">
            <v>Effets circulant sous l'endos de l'entité</v>
          </cell>
        </row>
        <row r="776">
          <cell r="A776">
            <v>801600</v>
          </cell>
          <cell r="B776" t="str">
            <v>Redevances crédit-bail restant à courir</v>
          </cell>
        </row>
        <row r="777">
          <cell r="A777">
            <v>801650</v>
          </cell>
          <cell r="B777" t="str">
            <v>Crédit-bail immobilier</v>
          </cell>
        </row>
        <row r="778">
          <cell r="A778">
            <v>801800</v>
          </cell>
          <cell r="B778" t="str">
            <v>Autres engagements donnés</v>
          </cell>
        </row>
        <row r="779">
          <cell r="A779">
            <v>802000</v>
          </cell>
          <cell r="B779" t="str">
            <v>Engagements reçus par l'entité</v>
          </cell>
        </row>
        <row r="780">
          <cell r="A780">
            <v>802100</v>
          </cell>
          <cell r="B780" t="str">
            <v>Avals, cautions, garanties</v>
          </cell>
        </row>
        <row r="781">
          <cell r="A781">
            <v>802400</v>
          </cell>
          <cell r="B781" t="str">
            <v>Créances escomptées non échues</v>
          </cell>
        </row>
        <row r="782">
          <cell r="A782">
            <v>802600</v>
          </cell>
          <cell r="B782" t="str">
            <v>Engagements reçus pour utilisation en crédit-bail</v>
          </cell>
        </row>
        <row r="783">
          <cell r="A783">
            <v>802610</v>
          </cell>
          <cell r="B783" t="str">
            <v>Crédit-bail mobilier</v>
          </cell>
        </row>
        <row r="784">
          <cell r="A784">
            <v>802650</v>
          </cell>
          <cell r="B784" t="str">
            <v xml:space="preserve">Crédit-bail immobilier </v>
          </cell>
        </row>
        <row r="785">
          <cell r="A785">
            <v>802800</v>
          </cell>
          <cell r="B785" t="str">
            <v>Autres engagements reçus</v>
          </cell>
        </row>
        <row r="786">
          <cell r="A786">
            <v>809000</v>
          </cell>
          <cell r="B786" t="str">
            <v xml:space="preserve">Contrepartie des engagements </v>
          </cell>
        </row>
        <row r="787">
          <cell r="A787">
            <v>809100</v>
          </cell>
          <cell r="B787" t="str">
            <v>Contrepartie 8</v>
          </cell>
        </row>
        <row r="788">
          <cell r="A788">
            <v>809200</v>
          </cell>
          <cell r="B788" t="str">
            <v>Contrepartie 8</v>
          </cell>
        </row>
        <row r="789">
          <cell r="A789">
            <v>880000</v>
          </cell>
          <cell r="B789" t="str">
            <v>Résultat en instance d'affectation</v>
          </cell>
        </row>
        <row r="790">
          <cell r="A790">
            <v>890000</v>
          </cell>
          <cell r="B790" t="str">
            <v>Bilan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FD834-EBFB-460E-A5FD-622C91780E76}">
  <dimension ref="A1:G24"/>
  <sheetViews>
    <sheetView workbookViewId="0">
      <selection activeCell="H9" sqref="H9"/>
    </sheetView>
  </sheetViews>
  <sheetFormatPr baseColWidth="10" defaultColWidth="11.42578125" defaultRowHeight="15" x14ac:dyDescent="0.25"/>
  <cols>
    <col min="4" max="4" width="22.85546875" customWidth="1"/>
    <col min="5" max="5" width="23.85546875" customWidth="1"/>
    <col min="7" max="7" width="14.28515625" bestFit="1" customWidth="1"/>
  </cols>
  <sheetData>
    <row r="1" spans="1:7" ht="23.25" x14ac:dyDescent="0.35">
      <c r="A1" s="1" t="s">
        <v>0</v>
      </c>
      <c r="B1" s="2"/>
      <c r="C1" s="2"/>
      <c r="D1" s="2"/>
      <c r="E1" s="2"/>
      <c r="F1" s="2"/>
      <c r="G1" s="2"/>
    </row>
    <row r="2" spans="1:7" x14ac:dyDescent="0.25">
      <c r="A2" s="3" t="s">
        <v>1</v>
      </c>
      <c r="B2" s="4" t="s">
        <v>2</v>
      </c>
      <c r="C2" s="5" t="s">
        <v>3</v>
      </c>
      <c r="D2" s="6"/>
      <c r="E2" s="4" t="s">
        <v>4</v>
      </c>
      <c r="F2" s="4" t="s">
        <v>5</v>
      </c>
      <c r="G2" s="4" t="s">
        <v>6</v>
      </c>
    </row>
    <row r="3" spans="1:7" x14ac:dyDescent="0.25">
      <c r="A3" s="41"/>
      <c r="B3" s="7"/>
      <c r="C3" s="8" t="s">
        <v>7</v>
      </c>
      <c r="D3" s="8" t="s">
        <v>8</v>
      </c>
      <c r="E3" s="7"/>
      <c r="F3" s="7"/>
      <c r="G3" s="7"/>
    </row>
    <row r="4" spans="1:7" x14ac:dyDescent="0.25">
      <c r="A4" s="9" t="s">
        <v>17</v>
      </c>
      <c r="B4" s="10">
        <v>44242</v>
      </c>
      <c r="C4" s="9">
        <v>707000</v>
      </c>
      <c r="D4" s="9" t="str">
        <f>VLOOKUP(C4,'[1]Plan comptable A'!$A:$B,2,0)</f>
        <v xml:space="preserve">VT marchandises </v>
      </c>
      <c r="E4" s="9" t="s">
        <v>18</v>
      </c>
      <c r="F4" s="11">
        <v>1500</v>
      </c>
      <c r="G4" s="11"/>
    </row>
    <row r="5" spans="1:7" x14ac:dyDescent="0.25">
      <c r="A5" s="12" t="s">
        <v>17</v>
      </c>
      <c r="B5" s="13">
        <v>44252</v>
      </c>
      <c r="C5" s="12">
        <v>706000</v>
      </c>
      <c r="D5" s="12" t="str">
        <f>VLOOKUP(C5,'[1]Plan comptable A'!$A:$B,2,0)</f>
        <v xml:space="preserve">Presta de services </v>
      </c>
      <c r="E5" s="12" t="s">
        <v>20</v>
      </c>
      <c r="F5" s="14"/>
      <c r="G5" s="14"/>
    </row>
    <row r="6" spans="1:7" x14ac:dyDescent="0.25">
      <c r="A6" s="12" t="s">
        <v>17</v>
      </c>
      <c r="B6" s="13">
        <v>43863</v>
      </c>
      <c r="C6" s="12">
        <v>707000</v>
      </c>
      <c r="D6" s="12" t="str">
        <f>VLOOKUP(C6,'[1]Plan comptable A'!$A:$B,2,0)</f>
        <v xml:space="preserve">VT marchandises </v>
      </c>
      <c r="E6" s="12" t="s">
        <v>21</v>
      </c>
      <c r="F6" s="14">
        <v>1200</v>
      </c>
      <c r="G6" s="14"/>
    </row>
    <row r="7" spans="1:7" ht="45" x14ac:dyDescent="0.25">
      <c r="A7" s="12" t="s">
        <v>19</v>
      </c>
      <c r="B7" s="13">
        <v>44321</v>
      </c>
      <c r="C7" s="12">
        <v>708000</v>
      </c>
      <c r="D7" s="12" t="str">
        <f>VLOOKUP(C7,'[1]Plan comptable A'!$A:$B,2,0)</f>
        <v xml:space="preserve">Produits des activités annexes  Ventes de produits intermédiaires  </v>
      </c>
      <c r="E7" s="12" t="s">
        <v>22</v>
      </c>
      <c r="F7" s="14">
        <v>451</v>
      </c>
      <c r="G7" s="14"/>
    </row>
    <row r="8" spans="1:7" x14ac:dyDescent="0.25">
      <c r="A8" s="12" t="s">
        <v>17</v>
      </c>
      <c r="B8" s="13">
        <v>44415</v>
      </c>
      <c r="C8" s="12">
        <v>707000</v>
      </c>
      <c r="D8" s="12" t="str">
        <f>VLOOKUP(C8,'[1]Plan comptable A'!$A:$B,2,0)</f>
        <v xml:space="preserve">VT marchandises </v>
      </c>
      <c r="E8" s="12" t="s">
        <v>23</v>
      </c>
      <c r="F8" s="14">
        <v>7000</v>
      </c>
      <c r="G8" s="14"/>
    </row>
    <row r="9" spans="1:7" x14ac:dyDescent="0.25">
      <c r="A9" s="12" t="s">
        <v>24</v>
      </c>
      <c r="B9" s="13">
        <v>44416</v>
      </c>
      <c r="C9" s="12">
        <v>707000</v>
      </c>
      <c r="D9" s="12" t="str">
        <f>VLOOKUP(C9,'[1]Plan comptable A'!$A:$B,2,0)</f>
        <v xml:space="preserve">VT marchandises </v>
      </c>
      <c r="E9" s="12" t="s">
        <v>25</v>
      </c>
      <c r="F9" s="14"/>
      <c r="G9" s="14">
        <v>9000</v>
      </c>
    </row>
    <row r="10" spans="1:7" x14ac:dyDescent="0.25">
      <c r="A10" s="12"/>
      <c r="B10" s="13"/>
      <c r="C10" s="12"/>
      <c r="D10" s="12" t="e">
        <f>VLOOKUP(C10,'[1]Plan comptable A'!$A:$B,2,0)</f>
        <v>#N/A</v>
      </c>
      <c r="E10" s="12"/>
      <c r="F10" s="14"/>
      <c r="G10" s="14"/>
    </row>
    <row r="11" spans="1:7" x14ac:dyDescent="0.25">
      <c r="A11" s="12"/>
      <c r="B11" s="13"/>
      <c r="C11" s="12"/>
      <c r="D11" s="12" t="e">
        <f>VLOOKUP(C11,'[1]Plan comptable A'!$A:$B,2,0)</f>
        <v>#N/A</v>
      </c>
      <c r="E11" s="12"/>
      <c r="F11" s="14"/>
      <c r="G11" s="14"/>
    </row>
    <row r="12" spans="1:7" x14ac:dyDescent="0.25">
      <c r="A12" s="12"/>
      <c r="B12" s="13"/>
      <c r="C12" s="12"/>
      <c r="D12" s="12" t="e">
        <f>VLOOKUP(C12,'[1]Plan comptable A'!$A:$B,2,0)</f>
        <v>#N/A</v>
      </c>
      <c r="E12" s="12"/>
      <c r="F12" s="14"/>
      <c r="G12" s="14"/>
    </row>
    <row r="13" spans="1:7" x14ac:dyDescent="0.25">
      <c r="A13" s="12"/>
      <c r="B13" s="13"/>
      <c r="C13" s="12"/>
      <c r="D13" s="12" t="e">
        <f>VLOOKUP(C13,'[1]Plan comptable A'!$A:$B,2,0)</f>
        <v>#N/A</v>
      </c>
      <c r="E13" s="12"/>
      <c r="F13" s="14"/>
      <c r="G13" s="14"/>
    </row>
    <row r="14" spans="1:7" x14ac:dyDescent="0.25">
      <c r="A14" s="12"/>
      <c r="B14" s="13"/>
      <c r="C14" s="12"/>
      <c r="D14" s="12" t="e">
        <f>VLOOKUP(C14,'[1]Plan comptable A'!$A:$B,2,0)</f>
        <v>#N/A</v>
      </c>
      <c r="E14" s="12"/>
      <c r="F14" s="14"/>
      <c r="G14" s="14"/>
    </row>
    <row r="15" spans="1:7" x14ac:dyDescent="0.25">
      <c r="A15" s="12"/>
      <c r="B15" s="13"/>
      <c r="C15" s="12"/>
      <c r="D15" s="12" t="e">
        <f>VLOOKUP(C15,'[1]Plan comptable A'!$A:$B,2,0)</f>
        <v>#N/A</v>
      </c>
      <c r="E15" s="12"/>
      <c r="F15" s="14"/>
      <c r="G15" s="14"/>
    </row>
    <row r="16" spans="1:7" x14ac:dyDescent="0.25">
      <c r="A16" s="12"/>
      <c r="B16" s="13"/>
      <c r="C16" s="12"/>
      <c r="D16" s="12" t="e">
        <f>VLOOKUP(C16,'[1]Plan comptable A'!$A:$B,2,0)</f>
        <v>#N/A</v>
      </c>
      <c r="E16" s="12"/>
      <c r="F16" s="14"/>
      <c r="G16" s="14"/>
    </row>
    <row r="17" spans="1:7" x14ac:dyDescent="0.25">
      <c r="A17" s="12"/>
      <c r="B17" s="13"/>
      <c r="C17" s="12"/>
      <c r="D17" s="12" t="e">
        <f>VLOOKUP(C17,'[1]Plan comptable A'!$A:$B,2,0)</f>
        <v>#N/A</v>
      </c>
      <c r="E17" s="12"/>
      <c r="F17" s="14"/>
      <c r="G17" s="14"/>
    </row>
    <row r="18" spans="1:7" x14ac:dyDescent="0.25">
      <c r="A18" s="12"/>
      <c r="B18" s="13"/>
      <c r="C18" s="12"/>
      <c r="D18" s="12" t="e">
        <f>VLOOKUP(C18,'[1]Plan comptable A'!$A:$B,2,0)</f>
        <v>#N/A</v>
      </c>
      <c r="E18" s="12"/>
      <c r="F18" s="14"/>
      <c r="G18" s="14"/>
    </row>
    <row r="19" spans="1:7" x14ac:dyDescent="0.25">
      <c r="A19" s="12"/>
      <c r="B19" s="13"/>
      <c r="C19" s="12"/>
      <c r="D19" s="12" t="e">
        <f>VLOOKUP(C19,'[1]Plan comptable A'!$A:$B,2,0)</f>
        <v>#N/A</v>
      </c>
      <c r="E19" s="12"/>
      <c r="F19" s="14"/>
      <c r="G19" s="14"/>
    </row>
    <row r="20" spans="1:7" x14ac:dyDescent="0.25">
      <c r="A20" s="12"/>
      <c r="B20" s="13"/>
      <c r="C20" s="12"/>
      <c r="D20" s="12" t="e">
        <f>VLOOKUP(C20,'[1]Plan comptable A'!$A:$B,2,0)</f>
        <v>#N/A</v>
      </c>
      <c r="E20" s="12"/>
      <c r="F20" s="14"/>
      <c r="G20" s="14"/>
    </row>
    <row r="21" spans="1:7" x14ac:dyDescent="0.25">
      <c r="A21" s="12"/>
      <c r="B21" s="13"/>
      <c r="C21" s="12"/>
      <c r="D21" s="12" t="e">
        <f>VLOOKUP(C21,'[1]Plan comptable A'!$A:$B,2,0)</f>
        <v>#N/A</v>
      </c>
      <c r="E21" s="12"/>
      <c r="F21" s="14"/>
      <c r="G21" s="14"/>
    </row>
    <row r="22" spans="1:7" x14ac:dyDescent="0.25">
      <c r="A22" s="12"/>
      <c r="B22" s="13"/>
      <c r="C22" s="12"/>
      <c r="D22" s="12" t="e">
        <f>VLOOKUP(C22,'[1]Plan comptable A'!$A:$B,2,0)</f>
        <v>#N/A</v>
      </c>
      <c r="E22" s="12"/>
      <c r="F22" s="14"/>
      <c r="G22" s="14"/>
    </row>
    <row r="23" spans="1:7" x14ac:dyDescent="0.25">
      <c r="A23" s="12"/>
      <c r="B23" s="13"/>
      <c r="C23" s="12"/>
      <c r="D23" s="12" t="e">
        <f>VLOOKUP(C23,'[1]Plan comptable A'!$A:$B,2,0)</f>
        <v>#N/A</v>
      </c>
      <c r="E23" s="12"/>
      <c r="F23" s="14"/>
      <c r="G23" s="14"/>
    </row>
    <row r="24" spans="1:7" x14ac:dyDescent="0.25">
      <c r="A24" s="15"/>
      <c r="B24" s="16"/>
      <c r="C24" s="16"/>
      <c r="D24" s="16"/>
      <c r="E24" s="17" t="s">
        <v>9</v>
      </c>
      <c r="F24" s="18">
        <f>SUM(F4:F23)</f>
        <v>10151</v>
      </c>
      <c r="G24" s="18">
        <f>SUM(G4:G23)</f>
        <v>9000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82423-830C-4965-B0DF-7215B537D4AA}">
  <dimension ref="A1:K13"/>
  <sheetViews>
    <sheetView tabSelected="1" workbookViewId="0">
      <selection activeCell="I9" sqref="I9"/>
    </sheetView>
  </sheetViews>
  <sheetFormatPr baseColWidth="10" defaultColWidth="11.42578125" defaultRowHeight="15" x14ac:dyDescent="0.25"/>
  <cols>
    <col min="1" max="1" width="7.7109375" bestFit="1" customWidth="1"/>
    <col min="2" max="2" width="6" customWidth="1"/>
    <col min="3" max="3" width="23.28515625" customWidth="1"/>
    <col min="5" max="5" width="8.28515625" bestFit="1" customWidth="1"/>
    <col min="6" max="6" width="7.28515625" customWidth="1"/>
    <col min="7" max="7" width="10.7109375" bestFit="1" customWidth="1"/>
    <col min="8" max="8" width="6.140625" customWidth="1"/>
    <col min="9" max="9" width="16.5703125" customWidth="1"/>
    <col min="10" max="10" width="11.7109375" bestFit="1" customWidth="1"/>
  </cols>
  <sheetData>
    <row r="1" spans="1:11" ht="23.25" x14ac:dyDescent="0.35">
      <c r="A1" s="19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25">
      <c r="A2" s="21" t="s">
        <v>5</v>
      </c>
      <c r="B2" s="21"/>
      <c r="C2" s="21">
        <v>707000</v>
      </c>
      <c r="D2" s="22" t="str">
        <f>VLOOKUP(C2,'[1]Plan comptable A'!$A:$B,2,0)</f>
        <v xml:space="preserve">VT marchandises </v>
      </c>
      <c r="E2" s="23"/>
      <c r="F2" s="23"/>
      <c r="G2" s="23"/>
      <c r="H2" s="24"/>
      <c r="I2" s="24"/>
      <c r="J2" s="21" t="s">
        <v>6</v>
      </c>
      <c r="K2" s="24"/>
    </row>
    <row r="3" spans="1:11" x14ac:dyDescent="0.25">
      <c r="A3" s="25" t="s">
        <v>2</v>
      </c>
      <c r="B3" s="25" t="s">
        <v>11</v>
      </c>
      <c r="C3" s="25" t="s">
        <v>4</v>
      </c>
      <c r="D3" s="25" t="s">
        <v>12</v>
      </c>
      <c r="E3" s="25" t="s">
        <v>13</v>
      </c>
      <c r="F3" s="26"/>
      <c r="G3" s="25" t="s">
        <v>2</v>
      </c>
      <c r="H3" s="25" t="s">
        <v>11</v>
      </c>
      <c r="I3" s="25" t="s">
        <v>4</v>
      </c>
      <c r="J3" s="25" t="s">
        <v>12</v>
      </c>
      <c r="K3" s="25" t="s">
        <v>13</v>
      </c>
    </row>
    <row r="4" spans="1:11" x14ac:dyDescent="0.25">
      <c r="A4" s="10">
        <f>IF(AND(journal!$A$1="journal des ventes",journal!C4='grand livre'!$C$2,journal!F4&gt;0),journal!B4,"")</f>
        <v>44242</v>
      </c>
      <c r="B4" s="10" t="str">
        <f>IF(AND(journal!$A$1="journal des ventes",journal!$C4='grand livre'!$C$2,journal!$F4&gt;0),journal!A4,"")</f>
        <v>ven</v>
      </c>
      <c r="C4" s="10" t="str">
        <f>IF(AND(journal!$A$1="journal des ventes",journal!$C4='grand livre'!$C$2,journal!$F4&gt;0),journal!E4,"")</f>
        <v>marchendises</v>
      </c>
      <c r="D4" s="40">
        <f>IF(AND(journal!$A$1="journal des ventes",journal!$C4='grand livre'!$C$2,journal!$F4&gt;0),journal!F4,"")</f>
        <v>1500</v>
      </c>
      <c r="E4" s="40"/>
      <c r="F4" s="26"/>
      <c r="G4" s="42" t="str">
        <f>IF(AND(journal!$A$1="journal des ventes",journal!$C4='grand livre'!$C$2,journal!$G4&gt;0),journal!A4,"")</f>
        <v/>
      </c>
      <c r="H4" s="40" t="str">
        <f>IF(AND(journal!$A$1="journal des ventes",journal!$C4='grand livre'!$C$2,journal!$G4&gt;0),journal!A4,"")</f>
        <v/>
      </c>
      <c r="I4" s="40" t="str">
        <f>IF(AND(journal!$A$1="journal des ventes",journal!$C4='grand livre'!$C$2,journal!$G4&gt;0),journal!E4,"")</f>
        <v/>
      </c>
      <c r="J4" s="40" t="str">
        <f>IF(AND(journal!$A$1="journal des ventes",journal!$C4='grand livre'!$C$2,journal!$G4&gt;0),journal!G4,"")</f>
        <v/>
      </c>
      <c r="K4" s="27"/>
    </row>
    <row r="5" spans="1:11" x14ac:dyDescent="0.25">
      <c r="A5" s="10" t="str">
        <f>IF(AND(journal!$A$1="journal des ventes",journal!C5='grand livre'!$C$2,journal!F5&gt;0),journal!B5,"")</f>
        <v/>
      </c>
      <c r="B5" s="10" t="str">
        <f>IF(AND(journal!$A$1="journal des ventes",journal!$C5='grand livre'!$C$2,journal!$F5&gt;0),journal!A5,"")</f>
        <v/>
      </c>
      <c r="C5" s="10" t="str">
        <f>IF(AND(journal!$A$1="journal des ventes",journal!$C5='grand livre'!$C$2,journal!$F5&gt;0),journal!E5,"")</f>
        <v/>
      </c>
      <c r="D5" s="40" t="str">
        <f>IF(AND(journal!$A$1="journal des ventes",journal!$C5='grand livre'!$C$2,journal!$F5&gt;0),journal!F5,"")</f>
        <v/>
      </c>
      <c r="E5" s="27"/>
      <c r="F5" s="26"/>
      <c r="G5" s="42" t="str">
        <f>IF(AND(journal!$A$1="journal des ventes",journal!$C5='grand livre'!$C$2,journal!$G5&gt;0),journal!B5,"")</f>
        <v/>
      </c>
      <c r="H5" s="40" t="str">
        <f>IF(AND(journal!$A$1="journal des ventes",journal!$C5='grand livre'!$C$2,journal!$G5&gt;0),journal!A5,"")</f>
        <v/>
      </c>
      <c r="I5" s="40" t="str">
        <f>IF(AND(journal!$A$1="journal des ventes",journal!$C5='grand livre'!$C$2,journal!$G5&gt;0),journal!E5,"")</f>
        <v/>
      </c>
      <c r="J5" s="40" t="str">
        <f>IF(AND(journal!$A$1="journal des ventes",journal!$C5='grand livre'!$C$2,journal!$G5&gt;0),journal!G5,"")</f>
        <v/>
      </c>
      <c r="K5" s="27"/>
    </row>
    <row r="6" spans="1:11" x14ac:dyDescent="0.25">
      <c r="A6" s="10">
        <f>IF(AND(journal!$A$1="journal des ventes",journal!C6='grand livre'!$C$2,journal!F6&gt;0),journal!B6,"")</f>
        <v>43863</v>
      </c>
      <c r="B6" s="10" t="str">
        <f>IF(AND(journal!$A$1="journal des ventes",journal!$C6='grand livre'!$C$2,journal!$F6&gt;0),journal!A6,"")</f>
        <v>ven</v>
      </c>
      <c r="C6" s="10" t="str">
        <f>IF(AND(journal!$A$1="journal des ventes",journal!$C6='grand livre'!$C$2,journal!$F6&gt;0),journal!E6,"")</f>
        <v>kjgjgkgki</v>
      </c>
      <c r="D6" s="40">
        <f>IF(AND(journal!$A$1="journal des ventes",journal!$C6='grand livre'!$C$2,journal!$F6&gt;0),journal!F6,"")</f>
        <v>1200</v>
      </c>
      <c r="E6" s="27"/>
      <c r="F6" s="26"/>
      <c r="G6" s="42" t="str">
        <f>IF(AND(journal!$A$1="journal des ventes",journal!$C6='grand livre'!$C$2,journal!$G6&gt;0),journal!B6,"")</f>
        <v/>
      </c>
      <c r="H6" s="40" t="str">
        <f>IF(AND(journal!$A$1="journal des ventes",journal!$C6='grand livre'!$C$2,journal!$G6&gt;0),journal!A6,"")</f>
        <v/>
      </c>
      <c r="I6" s="40" t="str">
        <f>IF(AND(journal!$A$1="journal des ventes",journal!$C6='grand livre'!$C$2,journal!$G6&gt;0),journal!E6,"")</f>
        <v/>
      </c>
      <c r="J6" s="40" t="str">
        <f>IF(AND(journal!$A$1="journal des ventes",journal!$C6='grand livre'!$C$2,journal!$G6&gt;0),journal!G6,"")</f>
        <v/>
      </c>
      <c r="K6" s="27"/>
    </row>
    <row r="7" spans="1:11" x14ac:dyDescent="0.25">
      <c r="A7" s="10" t="str">
        <f>IF(AND(journal!$A$1="journal des ventes",journal!C7='grand livre'!$C$2,journal!F7&gt;0),journal!B7,"")</f>
        <v/>
      </c>
      <c r="B7" s="10" t="str">
        <f>IF(AND(journal!$A$1="journal des ventes",journal!$C7='grand livre'!$C$2,journal!$F7&gt;0),journal!A7,"")</f>
        <v/>
      </c>
      <c r="C7" s="10" t="str">
        <f>IF(AND(journal!$A$1="journal des ventes",journal!$C7='grand livre'!$C$2,journal!$F7&gt;0),journal!E7,"")</f>
        <v/>
      </c>
      <c r="D7" s="40" t="str">
        <f>IF(AND(journal!$A$1="journal des ventes",journal!$C7='grand livre'!$C$2,journal!$F7&gt;0),journal!F7,"")</f>
        <v/>
      </c>
      <c r="E7" s="27"/>
      <c r="F7" s="26"/>
      <c r="G7" s="42" t="str">
        <f>IF(AND(journal!$A$1="journal des ventes",journal!$C7='grand livre'!$C$2,journal!$G7&gt;0),journal!B7,"")</f>
        <v/>
      </c>
      <c r="H7" s="40" t="str">
        <f>IF(AND(journal!$A$1="journal des ventes",journal!$C7='grand livre'!$C$2,journal!$G7&gt;0),journal!A7,"")</f>
        <v/>
      </c>
      <c r="I7" s="40" t="str">
        <f>IF(AND(journal!$A$1="journal des ventes",journal!$C7='grand livre'!$C$2,journal!$G7&gt;0),journal!E7,"")</f>
        <v/>
      </c>
      <c r="J7" s="40" t="str">
        <f>IF(AND(journal!$A$1="journal des ventes",journal!$C7='grand livre'!$C$2,journal!$G7&gt;0),journal!G7,"")</f>
        <v/>
      </c>
      <c r="K7" s="27"/>
    </row>
    <row r="8" spans="1:11" x14ac:dyDescent="0.25">
      <c r="A8" s="10">
        <f>IF(AND(journal!$A$1="journal des ventes",journal!C8='grand livre'!$C$2,journal!F8&gt;0),journal!B8,"")</f>
        <v>44415</v>
      </c>
      <c r="B8" s="10" t="str">
        <f>IF(AND(journal!$A$1="journal des ventes",journal!$C8='grand livre'!$C$2,journal!$F8&gt;0),journal!A8,"")</f>
        <v>ven</v>
      </c>
      <c r="C8" s="10" t="str">
        <f>IF(AND(journal!$A$1="journal des ventes",journal!$C8='grand livre'!$C$2,journal!$F8&gt;0),journal!E8,"")</f>
        <v>irun</v>
      </c>
      <c r="D8" s="40">
        <f>IF(AND(journal!$A$1="journal des ventes",journal!$C8='grand livre'!$C$2,journal!$F8&gt;0),journal!F8,"")</f>
        <v>7000</v>
      </c>
      <c r="E8" s="27"/>
      <c r="F8" s="26"/>
      <c r="G8" s="42" t="str">
        <f>IF(AND(journal!$A$1="journal des ventes",journal!$C8='grand livre'!$C$2,journal!$G8&gt;0),journal!B8,"")</f>
        <v/>
      </c>
      <c r="H8" s="40" t="str">
        <f>IF(AND(journal!$A$1="journal des ventes",journal!$C8='grand livre'!$C$2,journal!$G8&gt;0),journal!A8,"")</f>
        <v/>
      </c>
      <c r="I8" s="40" t="str">
        <f>IF(AND(journal!$A$1="journal des ventes",journal!$C8='grand livre'!$C$2,journal!$G8&gt;0),journal!E8,"")</f>
        <v/>
      </c>
      <c r="J8" s="40" t="str">
        <f>IF(AND(journal!$A$1="journal des ventes",journal!$C8='grand livre'!$C$2,journal!$G8&gt;0),journal!G8,"")</f>
        <v/>
      </c>
      <c r="K8" s="27"/>
    </row>
    <row r="9" spans="1:11" x14ac:dyDescent="0.25">
      <c r="A9" s="10" t="str">
        <f>IF(AND(journal!$A$1="journal des ventes",journal!C9='grand livre'!$C$2,journal!F9&gt;0),journal!B9,"")</f>
        <v/>
      </c>
      <c r="B9" s="10" t="str">
        <f>IF(AND(journal!$A$1="journal des ventes",journal!$C9='grand livre'!$C$2,journal!$F9&gt;0),journal!A9,"")</f>
        <v/>
      </c>
      <c r="C9" s="10" t="str">
        <f>IF(AND(journal!$A$1="journal des ventes",journal!$C9='grand livre'!$C$2,journal!$F9&gt;0),journal!E9,"")</f>
        <v/>
      </c>
      <c r="D9" s="40" t="str">
        <f>IF(AND(journal!$A$1="journal des ventes",journal!$C9='grand livre'!$C$2,journal!$F9&gt;0),journal!F9,"")</f>
        <v/>
      </c>
      <c r="E9" s="27"/>
      <c r="F9" s="26"/>
      <c r="G9" s="42">
        <f>IF(AND(journal!$A$1="journal des ventes",journal!$C9='grand livre'!$C$2,journal!$G9&gt;0),journal!B9,"")</f>
        <v>44416</v>
      </c>
      <c r="H9" s="40" t="str">
        <f>IF(AND(journal!$A$1="journal des ventes",journal!$C9='grand livre'!$C$2,journal!$G9&gt;0),journal!A9,"")</f>
        <v>va</v>
      </c>
      <c r="I9" s="40" t="str">
        <f>IF(AND(journal!$A$1="journal des ventes",journal!$C9='grand livre'!$C$2,journal!$G9&gt;0),journal!E9,"")</f>
        <v>iuuuu</v>
      </c>
      <c r="J9" s="40">
        <f>IF(AND(journal!$A$1="journal des ventes",journal!$C9='grand livre'!$C$2,journal!$G9&gt;0),journal!G9,"")</f>
        <v>9000</v>
      </c>
      <c r="K9" s="27"/>
    </row>
    <row r="10" spans="1:11" x14ac:dyDescent="0.25">
      <c r="A10" s="10" t="str">
        <f>IF(AND(journal!$A$1="journal des ventes",journal!C10='grand livre'!$C$2,journal!F10&gt;0),journal!B10,"")</f>
        <v/>
      </c>
      <c r="B10" s="10" t="str">
        <f>IF(AND(journal!$A$1="journal des ventes",journal!$C10='grand livre'!$C$2,journal!$F10&gt;0),journal!A10,"")</f>
        <v/>
      </c>
      <c r="C10" s="10" t="str">
        <f>IF(AND(journal!$A$1="journal des ventes",journal!$C10='grand livre'!$C$2,journal!$F10&gt;0),journal!E10,"")</f>
        <v/>
      </c>
      <c r="D10" s="40" t="str">
        <f>IF(AND(journal!$A$1="journal des ventes",journal!$C10='grand livre'!$C$2,journal!$F10&gt;0),journal!F10,"")</f>
        <v/>
      </c>
      <c r="E10" s="27"/>
      <c r="F10" s="26"/>
      <c r="G10" s="42" t="str">
        <f>IF(AND(journal!$A$1="journal des ventes",journal!$C10='grand livre'!$C$2,journal!$G10&gt;0),journal!B10,"")</f>
        <v/>
      </c>
      <c r="H10" s="40" t="str">
        <f>IF(AND(journal!$A$1="journal des ventes",journal!$C10='grand livre'!$C$2,journal!$G10&gt;0),journal!A10,"")</f>
        <v/>
      </c>
      <c r="I10" s="40" t="str">
        <f>IF(AND(journal!$A$1="journal des ventes",journal!$C10='grand livre'!$C$2,journal!$G10&gt;0),journal!E10,"")</f>
        <v/>
      </c>
      <c r="J10" s="40" t="str">
        <f>IF(AND(journal!$A$1="journal des ventes",journal!$C10='grand livre'!$C$2,journal!$G10&gt;0),journal!G10,"")</f>
        <v/>
      </c>
      <c r="K10" s="27"/>
    </row>
    <row r="11" spans="1:11" x14ac:dyDescent="0.25">
      <c r="A11" s="10" t="str">
        <f>IF(AND(journal!$A$1="journal des ventes",journal!C11='grand livre'!$C$2,journal!F11&gt;0),journal!B11,"")</f>
        <v/>
      </c>
      <c r="B11" s="10" t="str">
        <f>IF(AND(journal!$A$1="journal des ventes",journal!$C11='grand livre'!$C$2,journal!$F11&gt;0),journal!A11,"")</f>
        <v/>
      </c>
      <c r="C11" s="10" t="str">
        <f>IF(AND(journal!$A$1="journal des ventes",journal!$C11='grand livre'!$C$2,journal!$F11&gt;0),journal!E11,"")</f>
        <v/>
      </c>
      <c r="D11" s="40" t="str">
        <f>IF(AND(journal!$A$1="journal des ventes",journal!$C11='grand livre'!$C$2,journal!$F11&gt;0),journal!F11,"")</f>
        <v/>
      </c>
      <c r="E11" s="27"/>
      <c r="F11" s="26"/>
      <c r="G11" s="42" t="str">
        <f>IF(AND(journal!$A$1="journal des ventes",journal!$C11='grand livre'!$C$2,journal!$G11&gt;0),journal!B11,"")</f>
        <v/>
      </c>
      <c r="H11" s="40" t="str">
        <f>IF(AND(journal!$A$1="journal des ventes",journal!$C11='grand livre'!$C$2,journal!$G11&gt;0),journal!A11,"")</f>
        <v/>
      </c>
      <c r="I11" s="40" t="str">
        <f>IF(AND(journal!$A$1="journal des ventes",journal!$C11='grand livre'!$C$2,journal!$G11&gt;0),journal!E11,"")</f>
        <v/>
      </c>
      <c r="J11" s="40" t="str">
        <f>IF(AND(journal!$A$1="journal des ventes",journal!$C11='grand livre'!$C$2,journal!$G11&gt;0),journal!G11,"")</f>
        <v/>
      </c>
      <c r="K11" s="27"/>
    </row>
    <row r="12" spans="1:11" x14ac:dyDescent="0.25">
      <c r="A12" s="28"/>
      <c r="B12" s="29"/>
      <c r="C12" s="30" t="s">
        <v>14</v>
      </c>
      <c r="D12" s="31">
        <f>SUM(D4:D11)</f>
        <v>9700</v>
      </c>
      <c r="E12" s="32"/>
      <c r="F12" s="26"/>
      <c r="G12" s="33"/>
      <c r="H12" s="29"/>
      <c r="I12" s="30" t="s">
        <v>14</v>
      </c>
      <c r="J12" s="31">
        <f>SUM(J4:J11)</f>
        <v>9000</v>
      </c>
      <c r="K12" s="32"/>
    </row>
    <row r="13" spans="1:11" x14ac:dyDescent="0.25">
      <c r="A13" s="34"/>
      <c r="B13" s="35"/>
      <c r="C13" s="36" t="s">
        <v>15</v>
      </c>
      <c r="D13" s="37">
        <f>IF(D12&gt;J12,D12-J12,"")</f>
        <v>700</v>
      </c>
      <c r="E13" s="38"/>
      <c r="F13" s="26"/>
      <c r="G13" s="34"/>
      <c r="H13" s="35"/>
      <c r="I13" s="36" t="s">
        <v>16</v>
      </c>
      <c r="J13" s="37" t="str">
        <f>IF(J12&gt;D12,J12-D12,"")</f>
        <v/>
      </c>
      <c r="K13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</vt:lpstr>
      <vt:lpstr>grand livre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perrin</dc:creator>
  <cp:lastModifiedBy>Michel PERRIN</cp:lastModifiedBy>
  <dcterms:created xsi:type="dcterms:W3CDTF">2021-06-23T13:39:54Z</dcterms:created>
  <dcterms:modified xsi:type="dcterms:W3CDTF">2021-06-24T09:07:03Z</dcterms:modified>
</cp:coreProperties>
</file>