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836"/>
  </bookViews>
  <sheets>
    <sheet name="produitA" sheetId="1" r:id="rId1"/>
    <sheet name="produitB" sheetId="2" r:id="rId2"/>
    <sheet name="produitC" sheetId="3" r:id="rId3"/>
    <sheet name="produitD" sheetId="4" r:id="rId4"/>
    <sheet name="produitE" sheetId="5" r:id="rId5"/>
  </sheets>
  <calcPr calcId="145621"/>
</workbook>
</file>

<file path=xl/calcChain.xml><?xml version="1.0" encoding="utf-8"?>
<calcChain xmlns="http://schemas.openxmlformats.org/spreadsheetml/2006/main">
  <c r="E9" i="5" l="1"/>
  <c r="E8" i="5"/>
  <c r="E7" i="5"/>
  <c r="E6" i="5"/>
  <c r="E5" i="5"/>
  <c r="D3" i="5"/>
  <c r="C3" i="5"/>
  <c r="B3" i="5"/>
  <c r="K3" i="4"/>
  <c r="K2" i="4" s="1"/>
  <c r="J3" i="4"/>
  <c r="I3" i="4"/>
  <c r="H3" i="4"/>
  <c r="H2" i="4" s="1"/>
  <c r="G3" i="4"/>
  <c r="G2" i="4" s="1"/>
  <c r="F3" i="4"/>
  <c r="E3" i="4"/>
  <c r="E2" i="4" s="1"/>
  <c r="D3" i="4"/>
  <c r="D2" i="4" s="1"/>
  <c r="C3" i="4"/>
  <c r="C2" i="4" s="1"/>
  <c r="B3" i="4"/>
  <c r="J2" i="4"/>
  <c r="I2" i="4"/>
  <c r="F2" i="4"/>
  <c r="B2" i="4"/>
  <c r="L3" i="3"/>
  <c r="L2" i="3" s="1"/>
  <c r="K3" i="3"/>
  <c r="K2" i="3" s="1"/>
  <c r="J3" i="3"/>
  <c r="I3" i="3"/>
  <c r="I2" i="3" s="1"/>
  <c r="H3" i="3"/>
  <c r="H2" i="3" s="1"/>
  <c r="G3" i="3"/>
  <c r="G2" i="3" s="1"/>
  <c r="F3" i="3"/>
  <c r="E3" i="3"/>
  <c r="E2" i="3" s="1"/>
  <c r="D3" i="3"/>
  <c r="D2" i="3" s="1"/>
  <c r="C3" i="3"/>
  <c r="C2" i="3" s="1"/>
  <c r="B3" i="3"/>
  <c r="B2" i="3" s="1"/>
  <c r="J2" i="3"/>
  <c r="F2" i="3"/>
  <c r="K3" i="2"/>
  <c r="K2" i="2" s="1"/>
  <c r="J3" i="2"/>
  <c r="J2" i="2" s="1"/>
  <c r="I3" i="2"/>
  <c r="H3" i="2"/>
  <c r="G3" i="2"/>
  <c r="G2" i="2" s="1"/>
  <c r="F3" i="2"/>
  <c r="F2" i="2" s="1"/>
  <c r="E3" i="2"/>
  <c r="D3" i="2"/>
  <c r="C3" i="2"/>
  <c r="C2" i="2" s="1"/>
  <c r="B3" i="2"/>
  <c r="B2" i="2" s="1"/>
  <c r="I2" i="2"/>
  <c r="H2" i="2"/>
  <c r="E2" i="2"/>
  <c r="D2" i="2"/>
  <c r="K3" i="1"/>
  <c r="K2" i="1" s="1"/>
  <c r="J3" i="1"/>
  <c r="J2" i="1" s="1"/>
  <c r="I3" i="1"/>
  <c r="H3" i="1"/>
  <c r="G3" i="1"/>
  <c r="G2" i="1" s="1"/>
  <c r="F3" i="1"/>
  <c r="F2" i="1" s="1"/>
  <c r="E3" i="1"/>
  <c r="D3" i="1"/>
  <c r="C3" i="1"/>
  <c r="C2" i="1" s="1"/>
  <c r="B3" i="1"/>
  <c r="B2" i="1" s="1"/>
  <c r="I2" i="1"/>
  <c r="H2" i="1"/>
  <c r="E2" i="1"/>
  <c r="D2" i="1"/>
  <c r="B2" i="5" l="1"/>
  <c r="E3" i="5"/>
  <c r="F9" i="5" s="1"/>
  <c r="E2" i="5" l="1"/>
  <c r="F8" i="5"/>
  <c r="D2" i="5"/>
  <c r="F6" i="5"/>
  <c r="F5" i="5"/>
  <c r="F7" i="5"/>
  <c r="C2" i="5"/>
  <c r="F3" i="5" l="1"/>
</calcChain>
</file>

<file path=xl/sharedStrings.xml><?xml version="1.0" encoding="utf-8"?>
<sst xmlns="http://schemas.openxmlformats.org/spreadsheetml/2006/main" count="91" uniqueCount="60">
  <si>
    <t>%</t>
  </si>
  <si>
    <t>TOTAL GENERAL</t>
  </si>
  <si>
    <t>DOT</t>
  </si>
  <si>
    <t>Alger Est</t>
  </si>
  <si>
    <t>Alger Centre</t>
  </si>
  <si>
    <t>Ain Defla</t>
  </si>
  <si>
    <t>Ain Temouchent</t>
  </si>
  <si>
    <t>Adrar</t>
  </si>
  <si>
    <t>ProduitB</t>
  </si>
  <si>
    <t>ProduitC</t>
  </si>
  <si>
    <t>ProduitD</t>
  </si>
  <si>
    <t>ProduitE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</si>
  <si>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</si>
  <si>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</si>
  <si>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</si>
  <si>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</si>
  <si>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</si>
  <si>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</si>
  <si>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</si>
  <si>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</si>
  <si>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</si>
  <si>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</si>
  <si>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</si>
  <si>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</si>
  <si>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</si>
  <si>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</si>
  <si>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</si>
  <si>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</si>
  <si>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</si>
  <si>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</si>
  <si>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</si>
  <si>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</si>
  <si>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</si>
  <si>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</si>
  <si>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</si>
  <si>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</si>
  <si>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</si>
  <si>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</si>
  <si>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</si>
  <si>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Total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</si>
  <si>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</si>
  <si>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</si>
  <si>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</si>
  <si>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</si>
  <si>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</si>
  <si>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</si>
  <si>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</si>
  <si>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</si>
  <si>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</si>
  <si>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TOTAL</t>
  </si>
  <si>
    <t>Client 1</t>
  </si>
  <si>
    <t>Client 2</t>
  </si>
  <si>
    <t>Client 3</t>
  </si>
  <si>
    <t>Client 4</t>
  </si>
  <si>
    <t>Client 5</t>
  </si>
  <si>
    <t>ProduitA</t>
  </si>
  <si>
    <t>E1</t>
  </si>
  <si>
    <t>E2</t>
  </si>
  <si>
    <t>E3</t>
  </si>
  <si>
    <t>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</si>
</sst>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6"/>
      <color rgb="FFFF0000"/>
      <name val="Calibri"/>
      <family val="2"/>
      <scheme val="minor"/>
    </font>
    <font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theme="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10" fontId="3" fillId="0" borderId="2" xfId="1" applyNumberFormat="1" applyFont="1" applyBorder="1" applyAlignment="1">
      <alignment horizontal="center" vertical="center"/>
    </xf>
    <xf numFmtId="10" fontId="3" fillId="0" borderId="2" xfId="1" applyNumberFormat="1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3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10" fontId="3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3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0" fillId="0" borderId="0" xfId="0" applyFont="1"/>
    <xf numFmtId="10" fontId="11" fillId="0" borderId="2" xfId="1" applyNumberFormat="1" applyFont="1" applyBorder="1" applyAlignment="1">
      <alignment horizontal="center" vertical="center"/>
    </xf>
    <xf numFmtId="10" fontId="11" fillId="0" borderId="2" xfId="1" applyNumberFormat="1" applyFont="1" applyBorder="1" applyAlignment="1">
      <alignment horizontal="center"/>
    </xf>
    <xf numFmtId="0" fontId="5" fillId="0" borderId="1" xfId="0" applyFont="1" applyBorder="1"/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</cellXfs>
  <cellStyles count="2">
    <cellStyle name="Normal" xfId="0" builtinId="0"/>
    <cellStyle name="Pourcentage" xfId="1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pane ySplit="4" topLeftCell="A5" activePane="bottomLeft" state="frozen"/>
      <selection pane="bottomLeft" activeCell="I4" sqref="I4"/>
    </sheetView>
  </sheetViews>
  <sheetFormatPr baseColWidth="10" defaultColWidth="17.28515625" defaultRowHeight="15" x14ac:dyDescent="0.25"/>
  <cols>
    <col min="1" max="1" width="21.85546875" bestFit="1" customWidth="1"/>
  </cols>
  <sheetData>
    <row r="1" spans="1:11" ht="21" x14ac:dyDescent="0.35">
      <c r="A1" s="25" t="s">
        <v>55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1" x14ac:dyDescent="0.35">
      <c r="A2" s="1" t="s">
        <v>0</v>
      </c>
      <c r="B2" s="2">
        <f t="shared" ref="B2:K2" si="0">B3/$K$5</f>
        <v>0.51761469470374799</v>
      </c>
      <c r="C2" s="2">
        <f t="shared" si="0"/>
        <v>0.92520214907888931</v>
      </c>
      <c r="D2" s="2">
        <f t="shared" si="0"/>
        <v>0.7388266201535364</v>
      </c>
      <c r="E2" s="2">
        <f t="shared" si="0"/>
        <v>0.38511687500672931</v>
      </c>
      <c r="F2" s="2">
        <f t="shared" si="0"/>
        <v>0.32499434736264093</v>
      </c>
      <c r="G2" s="2">
        <f t="shared" si="0"/>
        <v>0.20333344100261636</v>
      </c>
      <c r="H2" s="2">
        <f t="shared" si="0"/>
        <v>4.0790507876008054E-2</v>
      </c>
      <c r="I2" s="2">
        <f t="shared" si="0"/>
        <v>8.6135426424195447E-3</v>
      </c>
      <c r="J2" s="2">
        <f t="shared" si="0"/>
        <v>0</v>
      </c>
      <c r="K2" s="2">
        <f t="shared" si="0"/>
        <v>3.1444921778265877</v>
      </c>
    </row>
    <row r="3" spans="1:11" ht="21" x14ac:dyDescent="0.35">
      <c r="A3" s="3" t="s">
        <v>1</v>
      </c>
      <c r="B3" s="4">
        <f t="shared" ref="B3:K3" si="1">SUM(B5:B9)</f>
        <v>96149</v>
      </c>
      <c r="C3" s="4">
        <f t="shared" si="1"/>
        <v>171860</v>
      </c>
      <c r="D3" s="4">
        <f t="shared" si="1"/>
        <v>137240</v>
      </c>
      <c r="E3" s="4">
        <f t="shared" si="1"/>
        <v>71537</v>
      </c>
      <c r="F3" s="4">
        <f t="shared" si="1"/>
        <v>60369</v>
      </c>
      <c r="G3" s="4">
        <f t="shared" si="1"/>
        <v>37770</v>
      </c>
      <c r="H3" s="4">
        <f t="shared" si="1"/>
        <v>7577</v>
      </c>
      <c r="I3" s="4">
        <f t="shared" si="1"/>
        <v>1600</v>
      </c>
      <c r="J3" s="4">
        <f t="shared" si="1"/>
        <v>0</v>
      </c>
      <c r="K3" s="4">
        <f t="shared" si="1"/>
        <v>584102</v>
      </c>
    </row>
    <row r="4" spans="1:11" ht="21" x14ac:dyDescent="0.25">
      <c r="A4" s="5"/>
      <c r="B4" s="5" t="s">
        <v>19</v>
      </c>
      <c r="C4" s="5" t="s">
        <v>13</v>
      </c>
      <c r="D4" s="5" t="s">
        <v>15</v>
      </c>
      <c r="E4" s="5" t="s">
        <v>14</v>
      </c>
      <c r="F4" s="5" t="s">
        <v>16</v>
      </c>
      <c r="G4" s="5" t="s">
        <v>17</v>
      </c>
      <c r="H4" s="5" t="s">
        <v>18</v>
      </c>
      <c r="I4" s="22" t="s">
        <v>12</v>
      </c>
      <c r="J4" s="5" t="s">
        <v>20</v>
      </c>
      <c r="K4" s="5" t="s">
        <v>39</v>
      </c>
    </row>
    <row r="5" spans="1:11" ht="21" x14ac:dyDescent="0.35">
      <c r="A5" s="6" t="s">
        <v>50</v>
      </c>
      <c r="B5" s="7">
        <v>19594</v>
      </c>
      <c r="C5" s="7">
        <v>69210</v>
      </c>
      <c r="D5" s="7">
        <v>49500</v>
      </c>
      <c r="E5" s="7">
        <v>6926</v>
      </c>
      <c r="F5" s="7">
        <v>20328</v>
      </c>
      <c r="G5" s="7">
        <v>17410</v>
      </c>
      <c r="H5" s="7">
        <v>1946</v>
      </c>
      <c r="I5" s="7">
        <v>840</v>
      </c>
      <c r="J5" s="7">
        <v>0</v>
      </c>
      <c r="K5" s="4">
        <v>185754</v>
      </c>
    </row>
    <row r="6" spans="1:11" ht="21" x14ac:dyDescent="0.35">
      <c r="A6" s="6" t="s">
        <v>52</v>
      </c>
      <c r="B6" s="7">
        <v>28908</v>
      </c>
      <c r="C6" s="7">
        <v>10860</v>
      </c>
      <c r="D6" s="7">
        <v>13370</v>
      </c>
      <c r="E6" s="7">
        <v>28439</v>
      </c>
      <c r="F6" s="7">
        <v>23414</v>
      </c>
      <c r="G6" s="7">
        <v>3540</v>
      </c>
      <c r="H6" s="7">
        <v>3725</v>
      </c>
      <c r="I6" s="7">
        <v>120</v>
      </c>
      <c r="J6" s="7">
        <v>0</v>
      </c>
      <c r="K6" s="4">
        <v>112376</v>
      </c>
    </row>
    <row r="7" spans="1:11" ht="21" x14ac:dyDescent="0.35">
      <c r="A7" s="6" t="s">
        <v>51</v>
      </c>
      <c r="B7" s="7">
        <v>17685</v>
      </c>
      <c r="C7" s="7">
        <v>27990</v>
      </c>
      <c r="D7" s="7">
        <v>31720</v>
      </c>
      <c r="E7" s="7">
        <v>13359</v>
      </c>
      <c r="F7" s="7">
        <v>4930</v>
      </c>
      <c r="G7" s="7">
        <v>4070</v>
      </c>
      <c r="H7" s="7">
        <v>466</v>
      </c>
      <c r="I7" s="7">
        <v>240</v>
      </c>
      <c r="J7" s="7">
        <v>0</v>
      </c>
      <c r="K7" s="4">
        <v>100460</v>
      </c>
    </row>
    <row r="8" spans="1:11" ht="21" x14ac:dyDescent="0.35">
      <c r="A8" s="6" t="s">
        <v>54</v>
      </c>
      <c r="B8" s="7">
        <v>15800</v>
      </c>
      <c r="C8" s="7">
        <v>24740</v>
      </c>
      <c r="D8" s="7">
        <v>22460</v>
      </c>
      <c r="E8" s="7">
        <v>15612</v>
      </c>
      <c r="F8" s="7">
        <v>6847</v>
      </c>
      <c r="G8" s="7">
        <v>7860</v>
      </c>
      <c r="H8" s="7">
        <v>959</v>
      </c>
      <c r="I8" s="7">
        <v>310</v>
      </c>
      <c r="J8" s="7">
        <v>0</v>
      </c>
      <c r="K8" s="4">
        <v>94588</v>
      </c>
    </row>
    <row r="9" spans="1:11" ht="21" x14ac:dyDescent="0.35">
      <c r="A9" s="6" t="s">
        <v>53</v>
      </c>
      <c r="B9" s="7">
        <v>14162</v>
      </c>
      <c r="C9" s="7">
        <v>39060</v>
      </c>
      <c r="D9" s="7">
        <v>20190</v>
      </c>
      <c r="E9" s="7">
        <v>7201</v>
      </c>
      <c r="F9" s="7">
        <v>4850</v>
      </c>
      <c r="G9" s="7">
        <v>4890</v>
      </c>
      <c r="H9" s="7">
        <v>481</v>
      </c>
      <c r="I9" s="7">
        <v>90</v>
      </c>
      <c r="J9" s="7">
        <v>0</v>
      </c>
      <c r="K9" s="4">
        <v>90924</v>
      </c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pane ySplit="4" topLeftCell="A5" activePane="bottomLeft" state="frozen"/>
      <selection pane="bottomLeft" activeCell="J4" sqref="J4"/>
    </sheetView>
  </sheetViews>
  <sheetFormatPr baseColWidth="10" defaultColWidth="21.85546875" defaultRowHeight="15" x14ac:dyDescent="0.25"/>
  <cols>
    <col min="1" max="1" width="21.85546875" style="17"/>
    <col min="2" max="6" width="17" style="17" bestFit="1" customWidth="1"/>
    <col min="7" max="8" width="21.85546875" style="17"/>
    <col min="9" max="9" width="15.7109375" style="17" bestFit="1" customWidth="1"/>
    <col min="10" max="10" width="17" style="17" bestFit="1" customWidth="1"/>
    <col min="11" max="11" width="15.42578125" style="17" bestFit="1" customWidth="1"/>
    <col min="12" max="16384" width="21.85546875" style="17"/>
  </cols>
  <sheetData>
    <row r="1" spans="1:11" ht="21" x14ac:dyDescent="0.35">
      <c r="A1" s="25" t="s">
        <v>8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1" x14ac:dyDescent="0.35">
      <c r="A2" s="18" t="s">
        <v>0</v>
      </c>
      <c r="B2" s="19">
        <f t="shared" ref="B2:K2" si="0">B3/$K$5</f>
        <v>2.0798301486199575</v>
      </c>
      <c r="C2" s="19">
        <f t="shared" si="0"/>
        <v>0.22869011354195515</v>
      </c>
      <c r="D2" s="19">
        <f t="shared" si="0"/>
        <v>0.17286070340625864</v>
      </c>
      <c r="E2" s="19">
        <f t="shared" si="0"/>
        <v>0.11869288285793408</v>
      </c>
      <c r="F2" s="19">
        <f t="shared" si="0"/>
        <v>6.9048278408566421E-2</v>
      </c>
      <c r="G2" s="19">
        <f t="shared" si="0"/>
        <v>1.1077263915812794E-4</v>
      </c>
      <c r="H2" s="19">
        <f t="shared" si="0"/>
        <v>3.6924213052709313E-4</v>
      </c>
      <c r="I2" s="19">
        <f t="shared" si="0"/>
        <v>2.953937044216745E-4</v>
      </c>
      <c r="J2" s="19">
        <f t="shared" si="0"/>
        <v>2.2154527831625589E-4</v>
      </c>
      <c r="K2" s="19">
        <f t="shared" si="0"/>
        <v>2.6701190805870949</v>
      </c>
    </row>
    <row r="3" spans="1:11" ht="21" x14ac:dyDescent="0.35">
      <c r="A3" s="20" t="s">
        <v>1</v>
      </c>
      <c r="B3" s="7">
        <f t="shared" ref="B3:K3" si="1">SUM(B5:B9)</f>
        <v>112654</v>
      </c>
      <c r="C3" s="7">
        <f t="shared" si="1"/>
        <v>12387</v>
      </c>
      <c r="D3" s="7">
        <f t="shared" si="1"/>
        <v>9363</v>
      </c>
      <c r="E3" s="7">
        <f t="shared" si="1"/>
        <v>6429</v>
      </c>
      <c r="F3" s="7">
        <f t="shared" si="1"/>
        <v>3740</v>
      </c>
      <c r="G3" s="7">
        <f t="shared" si="1"/>
        <v>6</v>
      </c>
      <c r="H3" s="7">
        <f t="shared" si="1"/>
        <v>20</v>
      </c>
      <c r="I3" s="7">
        <f t="shared" si="1"/>
        <v>16</v>
      </c>
      <c r="J3" s="7">
        <f t="shared" si="1"/>
        <v>12</v>
      </c>
      <c r="K3" s="7">
        <f t="shared" si="1"/>
        <v>144627</v>
      </c>
    </row>
    <row r="4" spans="1:11" ht="21" x14ac:dyDescent="0.25">
      <c r="A4" s="21"/>
      <c r="B4" s="21" t="s">
        <v>29</v>
      </c>
      <c r="C4" s="21" t="s">
        <v>22</v>
      </c>
      <c r="D4" s="21" t="s">
        <v>23</v>
      </c>
      <c r="E4" s="21" t="s">
        <v>24</v>
      </c>
      <c r="F4" s="21" t="s">
        <v>25</v>
      </c>
      <c r="G4" s="21" t="s">
        <v>26</v>
      </c>
      <c r="H4" s="21" t="s">
        <v>27</v>
      </c>
      <c r="I4" s="21" t="s">
        <v>28</v>
      </c>
      <c r="J4" s="23" t="s">
        <v>21</v>
      </c>
      <c r="K4" s="21" t="s">
        <v>39</v>
      </c>
    </row>
    <row r="5" spans="1:11" ht="21" x14ac:dyDescent="0.35">
      <c r="A5" s="6" t="s">
        <v>50</v>
      </c>
      <c r="B5" s="8">
        <v>44686</v>
      </c>
      <c r="C5" s="8">
        <v>3278</v>
      </c>
      <c r="D5" s="8">
        <v>3544</v>
      </c>
      <c r="E5" s="8">
        <v>1850</v>
      </c>
      <c r="F5" s="8">
        <v>790</v>
      </c>
      <c r="G5" s="8">
        <v>1</v>
      </c>
      <c r="H5" s="8">
        <v>4</v>
      </c>
      <c r="I5" s="8">
        <v>6</v>
      </c>
      <c r="J5" s="8">
        <v>6</v>
      </c>
      <c r="K5" s="8">
        <v>54165</v>
      </c>
    </row>
    <row r="6" spans="1:11" ht="21" x14ac:dyDescent="0.35">
      <c r="A6" s="6" t="s">
        <v>52</v>
      </c>
      <c r="B6" s="8">
        <v>24204</v>
      </c>
      <c r="C6" s="8">
        <v>2897</v>
      </c>
      <c r="D6" s="8">
        <v>2122</v>
      </c>
      <c r="E6" s="8">
        <v>1039</v>
      </c>
      <c r="F6" s="8">
        <v>908</v>
      </c>
      <c r="G6" s="8">
        <v>0</v>
      </c>
      <c r="H6" s="8">
        <v>6</v>
      </c>
      <c r="I6" s="8">
        <v>1</v>
      </c>
      <c r="J6" s="8">
        <v>1</v>
      </c>
      <c r="K6" s="8">
        <v>31178</v>
      </c>
    </row>
    <row r="7" spans="1:11" ht="21" x14ac:dyDescent="0.35">
      <c r="A7" s="6" t="s">
        <v>51</v>
      </c>
      <c r="B7" s="8">
        <v>14182</v>
      </c>
      <c r="C7" s="8">
        <v>2283</v>
      </c>
      <c r="D7" s="8">
        <v>1896</v>
      </c>
      <c r="E7" s="8">
        <v>2256</v>
      </c>
      <c r="F7" s="8">
        <v>730</v>
      </c>
      <c r="G7" s="8">
        <v>0</v>
      </c>
      <c r="H7" s="8">
        <v>4</v>
      </c>
      <c r="I7" s="8">
        <v>4</v>
      </c>
      <c r="J7" s="8">
        <v>0</v>
      </c>
      <c r="K7" s="8">
        <v>21355</v>
      </c>
    </row>
    <row r="8" spans="1:11" ht="21" x14ac:dyDescent="0.35">
      <c r="A8" s="6" t="s">
        <v>54</v>
      </c>
      <c r="B8" s="8">
        <v>16248</v>
      </c>
      <c r="C8" s="8">
        <v>2133</v>
      </c>
      <c r="D8" s="8">
        <v>407</v>
      </c>
      <c r="E8" s="8">
        <v>813</v>
      </c>
      <c r="F8" s="8">
        <v>517</v>
      </c>
      <c r="G8" s="8">
        <v>2</v>
      </c>
      <c r="H8" s="8">
        <v>6</v>
      </c>
      <c r="I8" s="8">
        <v>5</v>
      </c>
      <c r="J8" s="8">
        <v>5</v>
      </c>
      <c r="K8" s="8">
        <v>20136</v>
      </c>
    </row>
    <row r="9" spans="1:11" ht="21" x14ac:dyDescent="0.35">
      <c r="A9" s="6" t="s">
        <v>53</v>
      </c>
      <c r="B9" s="8">
        <v>13334</v>
      </c>
      <c r="C9" s="8">
        <v>1796</v>
      </c>
      <c r="D9" s="8">
        <v>1394</v>
      </c>
      <c r="E9" s="8">
        <v>471</v>
      </c>
      <c r="F9" s="8">
        <v>795</v>
      </c>
      <c r="G9" s="8">
        <v>3</v>
      </c>
      <c r="H9" s="8">
        <v>0</v>
      </c>
      <c r="I9" s="8">
        <v>0</v>
      </c>
      <c r="J9" s="8">
        <v>0</v>
      </c>
      <c r="K9" s="8">
        <v>17793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opLeftCell="B1" workbookViewId="0">
      <selection activeCell="E4" sqref="E4"/>
    </sheetView>
  </sheetViews>
  <sheetFormatPr baseColWidth="10" defaultColWidth="19.28515625" defaultRowHeight="15" x14ac:dyDescent="0.25"/>
  <cols>
    <col min="1" max="1" width="21.85546875" bestFit="1" customWidth="1"/>
    <col min="11" max="11" width="17.140625" bestFit="1" customWidth="1"/>
    <col min="12" max="12" width="15.42578125" bestFit="1" customWidth="1"/>
  </cols>
  <sheetData>
    <row r="1" spans="1:12" ht="21" x14ac:dyDescent="0.35">
      <c r="A1" s="26" t="s">
        <v>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21" x14ac:dyDescent="0.35">
      <c r="A2" s="1" t="s">
        <v>0</v>
      </c>
      <c r="B2" s="2">
        <f t="shared" ref="B2:L2" si="0">B3/$L$5</f>
        <v>0</v>
      </c>
      <c r="C2" s="2">
        <f t="shared" si="0"/>
        <v>5.6674813306177869</v>
      </c>
      <c r="D2" s="2">
        <f t="shared" si="0"/>
        <v>5.1949083503054991</v>
      </c>
      <c r="E2" s="2">
        <f t="shared" si="0"/>
        <v>2.687712152070604</v>
      </c>
      <c r="F2" s="2">
        <f t="shared" si="0"/>
        <v>2.5251188051595386</v>
      </c>
      <c r="G2" s="2">
        <f t="shared" si="0"/>
        <v>1.221317040054311</v>
      </c>
      <c r="H2" s="2">
        <f t="shared" si="0"/>
        <v>0.8974541751527495</v>
      </c>
      <c r="I2" s="2">
        <f t="shared" si="0"/>
        <v>5.9402579769178544E-2</v>
      </c>
      <c r="J2" s="2">
        <f t="shared" si="0"/>
        <v>0.20278343516632721</v>
      </c>
      <c r="K2" s="2">
        <f t="shared" si="0"/>
        <v>0.20369993211133741</v>
      </c>
      <c r="L2" s="2">
        <f t="shared" si="0"/>
        <v>26.283027834351664</v>
      </c>
    </row>
    <row r="3" spans="1:12" ht="21" x14ac:dyDescent="0.35">
      <c r="A3" s="3" t="s">
        <v>1</v>
      </c>
      <c r="B3" s="4">
        <f t="shared" ref="B3:L3" si="1">SUM(B5:B9)</f>
        <v>0</v>
      </c>
      <c r="C3" s="4">
        <f t="shared" si="1"/>
        <v>166964</v>
      </c>
      <c r="D3" s="4">
        <f t="shared" si="1"/>
        <v>153042</v>
      </c>
      <c r="E3" s="4">
        <f t="shared" si="1"/>
        <v>79180</v>
      </c>
      <c r="F3" s="4">
        <f t="shared" si="1"/>
        <v>74390</v>
      </c>
      <c r="G3" s="4">
        <f t="shared" si="1"/>
        <v>35980</v>
      </c>
      <c r="H3" s="4">
        <f t="shared" si="1"/>
        <v>26439</v>
      </c>
      <c r="I3" s="4">
        <f t="shared" si="1"/>
        <v>1750</v>
      </c>
      <c r="J3" s="4">
        <f t="shared" si="1"/>
        <v>5974</v>
      </c>
      <c r="K3" s="4">
        <f t="shared" si="1"/>
        <v>6001</v>
      </c>
      <c r="L3" s="4">
        <f t="shared" si="1"/>
        <v>774298</v>
      </c>
    </row>
    <row r="4" spans="1:12" ht="21" x14ac:dyDescent="0.25">
      <c r="A4" s="5" t="s">
        <v>2</v>
      </c>
      <c r="B4" s="5"/>
      <c r="C4" s="5" t="s">
        <v>31</v>
      </c>
      <c r="D4" s="5" t="s">
        <v>32</v>
      </c>
      <c r="E4" s="22" t="s">
        <v>30</v>
      </c>
      <c r="F4" s="5" t="s">
        <v>33</v>
      </c>
      <c r="G4" s="5" t="s">
        <v>34</v>
      </c>
      <c r="H4" s="5" t="s">
        <v>35</v>
      </c>
      <c r="I4" s="5" t="s">
        <v>36</v>
      </c>
      <c r="J4" s="5" t="s">
        <v>37</v>
      </c>
      <c r="K4" s="5" t="s">
        <v>38</v>
      </c>
      <c r="L4" s="5" t="s">
        <v>39</v>
      </c>
    </row>
    <row r="5" spans="1:12" ht="21" x14ac:dyDescent="0.35">
      <c r="A5" s="6" t="s">
        <v>7</v>
      </c>
      <c r="B5" s="6" t="s">
        <v>51</v>
      </c>
      <c r="C5" s="7">
        <v>3472</v>
      </c>
      <c r="D5" s="7">
        <v>5747</v>
      </c>
      <c r="E5" s="7">
        <v>4630</v>
      </c>
      <c r="F5" s="7">
        <v>1670</v>
      </c>
      <c r="G5" s="7">
        <v>1370</v>
      </c>
      <c r="H5" s="7">
        <v>1185</v>
      </c>
      <c r="I5" s="7">
        <v>160</v>
      </c>
      <c r="J5" s="7">
        <v>1</v>
      </c>
      <c r="K5" s="7">
        <v>0</v>
      </c>
      <c r="L5" s="4">
        <v>29460</v>
      </c>
    </row>
    <row r="6" spans="1:12" ht="21" x14ac:dyDescent="0.35">
      <c r="A6" s="6" t="s">
        <v>5</v>
      </c>
      <c r="B6" s="6" t="s">
        <v>52</v>
      </c>
      <c r="C6" s="7">
        <v>56268</v>
      </c>
      <c r="D6" s="7">
        <v>24890</v>
      </c>
      <c r="E6" s="7">
        <v>12610</v>
      </c>
      <c r="F6" s="7">
        <v>22420</v>
      </c>
      <c r="G6" s="7">
        <v>1300</v>
      </c>
      <c r="H6" s="7">
        <v>2609</v>
      </c>
      <c r="I6" s="7">
        <v>120</v>
      </c>
      <c r="J6" s="7">
        <v>199</v>
      </c>
      <c r="K6" s="7">
        <v>200</v>
      </c>
      <c r="L6" s="4">
        <v>187016</v>
      </c>
    </row>
    <row r="7" spans="1:12" ht="21" x14ac:dyDescent="0.35">
      <c r="A7" s="6" t="s">
        <v>6</v>
      </c>
      <c r="B7" s="6" t="s">
        <v>53</v>
      </c>
      <c r="C7" s="7">
        <v>15810</v>
      </c>
      <c r="D7" s="7">
        <v>20038</v>
      </c>
      <c r="E7" s="7">
        <v>3960</v>
      </c>
      <c r="F7" s="7">
        <v>2910</v>
      </c>
      <c r="G7" s="7">
        <v>1690</v>
      </c>
      <c r="H7" s="7">
        <v>2298</v>
      </c>
      <c r="I7" s="7">
        <v>50</v>
      </c>
      <c r="J7" s="7">
        <v>1</v>
      </c>
      <c r="K7" s="7">
        <v>0</v>
      </c>
      <c r="L7" s="4">
        <v>76152</v>
      </c>
    </row>
    <row r="8" spans="1:12" ht="21" x14ac:dyDescent="0.35">
      <c r="A8" s="6" t="s">
        <v>4</v>
      </c>
      <c r="B8" s="6" t="s">
        <v>54</v>
      </c>
      <c r="C8" s="7">
        <v>26350</v>
      </c>
      <c r="D8" s="7">
        <v>40374</v>
      </c>
      <c r="E8" s="7">
        <v>44080</v>
      </c>
      <c r="F8" s="7">
        <v>29610</v>
      </c>
      <c r="G8" s="7">
        <v>26850</v>
      </c>
      <c r="H8" s="7">
        <v>8267</v>
      </c>
      <c r="I8" s="7">
        <v>1230</v>
      </c>
      <c r="J8" s="7">
        <v>1925</v>
      </c>
      <c r="K8" s="7">
        <v>1954</v>
      </c>
      <c r="L8" s="4">
        <v>226013</v>
      </c>
    </row>
    <row r="9" spans="1:12" ht="21" x14ac:dyDescent="0.35">
      <c r="A9" s="6" t="s">
        <v>3</v>
      </c>
      <c r="B9" s="6" t="s">
        <v>50</v>
      </c>
      <c r="C9" s="7">
        <v>65064</v>
      </c>
      <c r="D9" s="7">
        <v>61993</v>
      </c>
      <c r="E9" s="7">
        <v>13900</v>
      </c>
      <c r="F9" s="7">
        <v>17780</v>
      </c>
      <c r="G9" s="7">
        <v>4770</v>
      </c>
      <c r="H9" s="7">
        <v>12080</v>
      </c>
      <c r="I9" s="7">
        <v>190</v>
      </c>
      <c r="J9" s="7">
        <v>3848</v>
      </c>
      <c r="K9" s="7">
        <v>3847</v>
      </c>
      <c r="L9" s="4">
        <v>255657</v>
      </c>
    </row>
  </sheetData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G4" sqref="G4"/>
    </sheetView>
  </sheetViews>
  <sheetFormatPr baseColWidth="10" defaultColWidth="21.85546875" defaultRowHeight="15" x14ac:dyDescent="0.25"/>
  <cols>
    <col min="2" max="6" width="17" bestFit="1" customWidth="1"/>
    <col min="9" max="9" width="15.7109375" bestFit="1" customWidth="1"/>
    <col min="10" max="10" width="17" bestFit="1" customWidth="1"/>
    <col min="11" max="11" width="15.42578125" bestFit="1" customWidth="1"/>
  </cols>
  <sheetData>
    <row r="1" spans="1:11" ht="21" x14ac:dyDescent="0.35">
      <c r="A1" s="25" t="s">
        <v>10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1" x14ac:dyDescent="0.35">
      <c r="A2" s="1" t="s">
        <v>0</v>
      </c>
      <c r="B2" s="2">
        <f t="shared" ref="B2:K2" si="0">B3/$K$5</f>
        <v>1.919783374103873</v>
      </c>
      <c r="C2" s="2">
        <f t="shared" si="0"/>
        <v>0.2768908810678582</v>
      </c>
      <c r="D2" s="2">
        <f t="shared" si="0"/>
        <v>0.22786725300830021</v>
      </c>
      <c r="E2" s="2">
        <f t="shared" si="0"/>
        <v>9.0906519986991133E-2</v>
      </c>
      <c r="F2" s="2">
        <f t="shared" si="0"/>
        <v>9.7015030896056328E-2</v>
      </c>
      <c r="G2" s="2">
        <f t="shared" si="0"/>
        <v>1.4140071548762037E-4</v>
      </c>
      <c r="H2" s="2">
        <f t="shared" si="0"/>
        <v>4.8076243265790926E-4</v>
      </c>
      <c r="I2" s="2">
        <f t="shared" si="0"/>
        <v>5.0904257575543337E-4</v>
      </c>
      <c r="J2" s="2">
        <f t="shared" si="0"/>
        <v>4.524822895603852E-4</v>
      </c>
      <c r="K2" s="2">
        <f t="shared" si="0"/>
        <v>2.6140467470765403</v>
      </c>
    </row>
    <row r="3" spans="1:11" ht="21" x14ac:dyDescent="0.35">
      <c r="A3" s="3" t="s">
        <v>1</v>
      </c>
      <c r="B3" s="4">
        <f t="shared" ref="B3:K3" si="1">SUM(B5:B9)</f>
        <v>135769</v>
      </c>
      <c r="C3" s="4">
        <f t="shared" si="1"/>
        <v>19582</v>
      </c>
      <c r="D3" s="4">
        <f t="shared" si="1"/>
        <v>16115</v>
      </c>
      <c r="E3" s="4">
        <f t="shared" si="1"/>
        <v>6429</v>
      </c>
      <c r="F3" s="4">
        <f t="shared" si="1"/>
        <v>6861</v>
      </c>
      <c r="G3" s="4">
        <f t="shared" si="1"/>
        <v>10</v>
      </c>
      <c r="H3" s="4">
        <f t="shared" si="1"/>
        <v>34</v>
      </c>
      <c r="I3" s="4">
        <f t="shared" si="1"/>
        <v>36</v>
      </c>
      <c r="J3" s="4">
        <f t="shared" si="1"/>
        <v>32</v>
      </c>
      <c r="K3" s="4">
        <f t="shared" si="1"/>
        <v>184868</v>
      </c>
    </row>
    <row r="4" spans="1:11" ht="21" x14ac:dyDescent="0.25">
      <c r="A4" s="5"/>
      <c r="B4" s="5" t="s">
        <v>45</v>
      </c>
      <c r="C4" s="5" t="s">
        <v>41</v>
      </c>
      <c r="D4" s="5" t="s">
        <v>42</v>
      </c>
      <c r="E4" s="5" t="s">
        <v>43</v>
      </c>
      <c r="F4" s="5" t="s">
        <v>44</v>
      </c>
      <c r="G4" s="22" t="s">
        <v>40</v>
      </c>
      <c r="H4" s="5" t="s">
        <v>46</v>
      </c>
      <c r="I4" s="5" t="s">
        <v>47</v>
      </c>
      <c r="J4" s="5" t="s">
        <v>48</v>
      </c>
      <c r="K4" s="5" t="s">
        <v>49</v>
      </c>
    </row>
    <row r="5" spans="1:11" ht="21" x14ac:dyDescent="0.35">
      <c r="A5" s="6" t="s">
        <v>53</v>
      </c>
      <c r="B5" s="7">
        <v>55134</v>
      </c>
      <c r="C5" s="7">
        <v>5852</v>
      </c>
      <c r="D5" s="7">
        <v>6166</v>
      </c>
      <c r="E5" s="7">
        <v>1850</v>
      </c>
      <c r="F5" s="7">
        <v>1674</v>
      </c>
      <c r="G5" s="7">
        <v>2</v>
      </c>
      <c r="H5" s="7">
        <v>9</v>
      </c>
      <c r="I5" s="7">
        <v>17</v>
      </c>
      <c r="J5" s="7">
        <v>17</v>
      </c>
      <c r="K5" s="4">
        <v>70721</v>
      </c>
    </row>
    <row r="6" spans="1:11" ht="21" x14ac:dyDescent="0.35">
      <c r="A6" s="6" t="s">
        <v>52</v>
      </c>
      <c r="B6" s="7">
        <v>29359</v>
      </c>
      <c r="C6" s="7">
        <v>4734</v>
      </c>
      <c r="D6" s="7">
        <v>3968</v>
      </c>
      <c r="E6" s="7">
        <v>1039</v>
      </c>
      <c r="F6" s="7">
        <v>1570</v>
      </c>
      <c r="G6" s="7">
        <v>0</v>
      </c>
      <c r="H6" s="7">
        <v>7</v>
      </c>
      <c r="I6" s="7">
        <v>1</v>
      </c>
      <c r="J6" s="7">
        <v>1</v>
      </c>
      <c r="K6" s="4">
        <v>40679</v>
      </c>
    </row>
    <row r="7" spans="1:11" ht="21" x14ac:dyDescent="0.35">
      <c r="A7" s="6" t="s">
        <v>51</v>
      </c>
      <c r="B7" s="7">
        <v>17482</v>
      </c>
      <c r="C7" s="7">
        <v>3092</v>
      </c>
      <c r="D7" s="7">
        <v>2275</v>
      </c>
      <c r="E7" s="7">
        <v>2256</v>
      </c>
      <c r="F7" s="7">
        <v>1333</v>
      </c>
      <c r="G7" s="7">
        <v>0</v>
      </c>
      <c r="H7" s="7">
        <v>9</v>
      </c>
      <c r="I7" s="7">
        <v>4</v>
      </c>
      <c r="J7" s="7">
        <v>0</v>
      </c>
      <c r="K7" s="4">
        <v>26451</v>
      </c>
    </row>
    <row r="8" spans="1:11" ht="21" x14ac:dyDescent="0.35">
      <c r="A8" s="6" t="s">
        <v>50</v>
      </c>
      <c r="B8" s="7">
        <v>18634</v>
      </c>
      <c r="C8" s="7">
        <v>3302</v>
      </c>
      <c r="D8" s="7">
        <v>1331</v>
      </c>
      <c r="E8" s="7">
        <v>813</v>
      </c>
      <c r="F8" s="7">
        <v>1045</v>
      </c>
      <c r="G8" s="7">
        <v>5</v>
      </c>
      <c r="H8" s="7">
        <v>9</v>
      </c>
      <c r="I8" s="7">
        <v>14</v>
      </c>
      <c r="J8" s="7">
        <v>14</v>
      </c>
      <c r="K8" s="4">
        <v>25167</v>
      </c>
    </row>
    <row r="9" spans="1:11" ht="21" x14ac:dyDescent="0.35">
      <c r="A9" s="6" t="s">
        <v>54</v>
      </c>
      <c r="B9" s="7">
        <v>15160</v>
      </c>
      <c r="C9" s="7">
        <v>2602</v>
      </c>
      <c r="D9" s="7">
        <v>2375</v>
      </c>
      <c r="E9" s="7">
        <v>471</v>
      </c>
      <c r="F9" s="7">
        <v>1239</v>
      </c>
      <c r="G9" s="7">
        <v>3</v>
      </c>
      <c r="H9" s="7">
        <v>0</v>
      </c>
      <c r="I9" s="7">
        <v>0</v>
      </c>
      <c r="J9" s="7">
        <v>0</v>
      </c>
      <c r="K9" s="4">
        <v>21850</v>
      </c>
    </row>
  </sheetData>
  <mergeCells count="1"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E4" sqref="E4"/>
    </sheetView>
  </sheetViews>
  <sheetFormatPr baseColWidth="10" defaultRowHeight="15" x14ac:dyDescent="0.25"/>
  <cols>
    <col min="1" max="1" width="30.85546875" bestFit="1" customWidth="1"/>
    <col min="2" max="2" width="16.85546875" customWidth="1"/>
    <col min="3" max="3" width="18.7109375" customWidth="1"/>
    <col min="4" max="4" width="19.28515625" customWidth="1"/>
    <col min="5" max="5" width="15.5703125" customWidth="1"/>
    <col min="6" max="6" width="12" bestFit="1" customWidth="1"/>
  </cols>
  <sheetData>
    <row r="1" spans="1:6" ht="21" x14ac:dyDescent="0.35">
      <c r="A1" s="29" t="s">
        <v>11</v>
      </c>
      <c r="B1" s="30"/>
      <c r="C1" s="30"/>
      <c r="D1" s="30"/>
      <c r="E1" s="30"/>
      <c r="F1" s="31"/>
    </row>
    <row r="2" spans="1:6" ht="21" x14ac:dyDescent="0.25">
      <c r="A2" s="9" t="s">
        <v>0</v>
      </c>
      <c r="B2" s="10">
        <f>B3/$E$3</f>
        <v>0.87902025867002409</v>
      </c>
      <c r="C2" s="10">
        <f t="shared" ref="C2:D2" si="0">C3/$E$3</f>
        <v>5.4824310404028846E-2</v>
      </c>
      <c r="D2" s="10">
        <f t="shared" si="0"/>
        <v>6.6155430925947126E-2</v>
      </c>
      <c r="E2" s="10">
        <f>B2+C2+D2</f>
        <v>1</v>
      </c>
      <c r="F2" s="11"/>
    </row>
    <row r="3" spans="1:6" ht="21" x14ac:dyDescent="0.25">
      <c r="A3" s="12" t="s">
        <v>1</v>
      </c>
      <c r="B3" s="13">
        <f>SUM(B5:B9)</f>
        <v>7680</v>
      </c>
      <c r="C3" s="13">
        <f>SUM(C5:C9)</f>
        <v>479</v>
      </c>
      <c r="D3" s="13">
        <f>SUM(D5:D9)</f>
        <v>578</v>
      </c>
      <c r="E3" s="13">
        <f>SUM(E5:E9)</f>
        <v>8737</v>
      </c>
      <c r="F3" s="10">
        <f>SUM(F5:F9)</f>
        <v>1</v>
      </c>
    </row>
    <row r="4" spans="1:6" ht="20.25" x14ac:dyDescent="0.25">
      <c r="A4" s="14"/>
      <c r="B4" s="15" t="s">
        <v>57</v>
      </c>
      <c r="C4" s="15" t="s">
        <v>58</v>
      </c>
      <c r="D4" s="15" t="s">
        <v>59</v>
      </c>
      <c r="E4" s="24" t="s">
        <v>56</v>
      </c>
      <c r="F4" s="9" t="s">
        <v>0</v>
      </c>
    </row>
    <row r="5" spans="1:6" ht="21" x14ac:dyDescent="0.35">
      <c r="A5" s="6" t="s">
        <v>54</v>
      </c>
      <c r="B5" s="16">
        <v>5121</v>
      </c>
      <c r="C5" s="16">
        <v>80</v>
      </c>
      <c r="D5" s="16">
        <v>122</v>
      </c>
      <c r="E5" s="13">
        <f t="shared" ref="E5:E9" si="1">B5+C5+D5</f>
        <v>5323</v>
      </c>
      <c r="F5" s="10">
        <f>E5/$E$3</f>
        <v>0.60924802563809088</v>
      </c>
    </row>
    <row r="6" spans="1:6" ht="21" x14ac:dyDescent="0.35">
      <c r="A6" s="6" t="s">
        <v>52</v>
      </c>
      <c r="B6" s="16">
        <v>647</v>
      </c>
      <c r="C6" s="16">
        <v>216</v>
      </c>
      <c r="D6" s="16">
        <v>132</v>
      </c>
      <c r="E6" s="13">
        <f t="shared" si="1"/>
        <v>995</v>
      </c>
      <c r="F6" s="10">
        <f>E6/$E$3</f>
        <v>0.11388348403342108</v>
      </c>
    </row>
    <row r="7" spans="1:6" ht="21" x14ac:dyDescent="0.35">
      <c r="A7" s="6" t="s">
        <v>51</v>
      </c>
      <c r="B7" s="16">
        <v>906</v>
      </c>
      <c r="C7" s="16">
        <v>37</v>
      </c>
      <c r="D7" s="16">
        <v>23</v>
      </c>
      <c r="E7" s="13">
        <f t="shared" si="1"/>
        <v>966</v>
      </c>
      <c r="F7" s="10">
        <f>E7/$E$3</f>
        <v>0.11056426691083895</v>
      </c>
    </row>
    <row r="8" spans="1:6" ht="21" x14ac:dyDescent="0.35">
      <c r="A8" s="6" t="s">
        <v>50</v>
      </c>
      <c r="B8" s="16">
        <v>695</v>
      </c>
      <c r="C8" s="16">
        <v>33</v>
      </c>
      <c r="D8" s="16">
        <v>41</v>
      </c>
      <c r="E8" s="13">
        <f t="shared" si="1"/>
        <v>769</v>
      </c>
      <c r="F8" s="10">
        <f>E8/$E$3</f>
        <v>8.8016481629850069E-2</v>
      </c>
    </row>
    <row r="9" spans="1:6" ht="21" x14ac:dyDescent="0.35">
      <c r="A9" s="6" t="s">
        <v>53</v>
      </c>
      <c r="B9" s="16">
        <v>311</v>
      </c>
      <c r="C9" s="16">
        <v>113</v>
      </c>
      <c r="D9" s="16">
        <v>260</v>
      </c>
      <c r="E9" s="13">
        <f t="shared" si="1"/>
        <v>684</v>
      </c>
      <c r="F9" s="10">
        <f>E9/$E$3</f>
        <v>7.8287741787799014E-2</v>
      </c>
    </row>
  </sheetData>
  <mergeCells count="1">
    <mergeCell ref="A1:F1"/>
  </mergeCells>
  <conditionalFormatting sqref="A5:F9">
    <cfRule type="cellIs" dxfId="5" priority="6" operator="lessThan">
      <formula>20</formula>
    </cfRule>
  </conditionalFormatting>
  <conditionalFormatting sqref="B5:F9">
    <cfRule type="cellIs" dxfId="4" priority="1" operator="lessThan">
      <formula>20</formula>
    </cfRule>
    <cfRule type="cellIs" dxfId="3" priority="2" operator="lessThan">
      <formula>20</formula>
    </cfRule>
    <cfRule type="cellIs" dxfId="2" priority="3" operator="lessThan">
      <formula>20</formula>
    </cfRule>
    <cfRule type="cellIs" dxfId="1" priority="4" operator="lessThan">
      <formula>20</formula>
    </cfRule>
    <cfRule type="cellIs" dxfId="0" priority="5" operator="lessThan">
      <formula>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produitA</vt:lpstr>
      <vt:lpstr>produitB</vt:lpstr>
      <vt:lpstr>produitC</vt:lpstr>
      <vt:lpstr>produitD</vt:lpstr>
      <vt:lpstr>produitE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2015-06-14T15:12:42Z</dcterms:modified>
</cp:coreProperties>
</file>