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bookViews>
    <workbookView xWindow="0" yWindow="0" windowWidth="15345" windowHeight="4545" activeTab="1"/>
  </bookViews>
  <sheets>
    <sheet name="BADGEAGE JUIN" sheetId="6" r:id="rId1"/>
    <sheet name="HEURES PROD JUIN" sheetId="7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6" l="1"/>
  <c r="S65" i="6" l="1"/>
  <c r="P65" i="6"/>
  <c r="M65" i="6"/>
  <c r="J65" i="6"/>
  <c r="G65" i="6"/>
  <c r="D65" i="6"/>
  <c r="T65" i="6" s="1"/>
  <c r="S64" i="6"/>
  <c r="P64" i="6"/>
  <c r="M64" i="6"/>
  <c r="J64" i="6"/>
  <c r="G64" i="6"/>
  <c r="D64" i="6"/>
  <c r="T64" i="6" s="1"/>
  <c r="S63" i="6"/>
  <c r="P63" i="6"/>
  <c r="M63" i="6"/>
  <c r="J63" i="6"/>
  <c r="G63" i="6"/>
  <c r="D63" i="6"/>
  <c r="T63" i="6" s="1"/>
  <c r="S62" i="6"/>
  <c r="P62" i="6"/>
  <c r="M62" i="6"/>
  <c r="J62" i="6"/>
  <c r="G62" i="6"/>
  <c r="D62" i="6"/>
  <c r="T62" i="6" s="1"/>
  <c r="S61" i="6"/>
  <c r="P61" i="6"/>
  <c r="M61" i="6"/>
  <c r="J61" i="6"/>
  <c r="G61" i="6"/>
  <c r="D61" i="6"/>
  <c r="T61" i="6" s="1"/>
  <c r="S60" i="6"/>
  <c r="P60" i="6"/>
  <c r="M60" i="6"/>
  <c r="J60" i="6"/>
  <c r="G60" i="6"/>
  <c r="D60" i="6"/>
  <c r="T60" i="6" s="1"/>
  <c r="S59" i="6"/>
  <c r="P59" i="6"/>
  <c r="M59" i="6"/>
  <c r="J59" i="6"/>
  <c r="G59" i="6"/>
  <c r="D59" i="6"/>
  <c r="T59" i="6" s="1"/>
  <c r="E57" i="6"/>
  <c r="H57" i="6" s="1"/>
  <c r="K57" i="6" s="1"/>
  <c r="N57" i="6" s="1"/>
  <c r="Q57" i="6" s="1"/>
  <c r="S52" i="6"/>
  <c r="P52" i="6"/>
  <c r="M52" i="6"/>
  <c r="J52" i="6"/>
  <c r="G52" i="6"/>
  <c r="D52" i="6"/>
  <c r="S51" i="6"/>
  <c r="P51" i="6"/>
  <c r="M51" i="6"/>
  <c r="J51" i="6"/>
  <c r="G51" i="6"/>
  <c r="D51" i="6"/>
  <c r="S50" i="6"/>
  <c r="P50" i="6"/>
  <c r="M50" i="6"/>
  <c r="J50" i="6"/>
  <c r="G50" i="6"/>
  <c r="D50" i="6"/>
  <c r="S49" i="6"/>
  <c r="P49" i="6"/>
  <c r="M49" i="6"/>
  <c r="J49" i="6"/>
  <c r="G49" i="6"/>
  <c r="D49" i="6"/>
  <c r="S48" i="6"/>
  <c r="P48" i="6"/>
  <c r="M48" i="6"/>
  <c r="J48" i="6"/>
  <c r="G48" i="6"/>
  <c r="D48" i="6"/>
  <c r="S47" i="6"/>
  <c r="P47" i="6"/>
  <c r="M47" i="6"/>
  <c r="J47" i="6"/>
  <c r="G47" i="6"/>
  <c r="D47" i="6"/>
  <c r="S46" i="6"/>
  <c r="P46" i="6"/>
  <c r="M46" i="6"/>
  <c r="J46" i="6"/>
  <c r="G46" i="6"/>
  <c r="D46" i="6"/>
  <c r="E44" i="6"/>
  <c r="H44" i="6" s="1"/>
  <c r="K44" i="6" s="1"/>
  <c r="N44" i="6" s="1"/>
  <c r="Q44" i="6" s="1"/>
  <c r="S39" i="6"/>
  <c r="P39" i="6"/>
  <c r="M39" i="6"/>
  <c r="J39" i="6"/>
  <c r="G39" i="6"/>
  <c r="D39" i="6"/>
  <c r="T39" i="6" s="1"/>
  <c r="S38" i="6"/>
  <c r="P38" i="6"/>
  <c r="M38" i="6"/>
  <c r="J38" i="6"/>
  <c r="G38" i="6"/>
  <c r="D38" i="6"/>
  <c r="T38" i="6" s="1"/>
  <c r="S37" i="6"/>
  <c r="P37" i="6"/>
  <c r="M37" i="6"/>
  <c r="J37" i="6"/>
  <c r="G37" i="6"/>
  <c r="D37" i="6"/>
  <c r="T37" i="6" s="1"/>
  <c r="S36" i="6"/>
  <c r="P36" i="6"/>
  <c r="M36" i="6"/>
  <c r="J36" i="6"/>
  <c r="G36" i="6"/>
  <c r="D36" i="6"/>
  <c r="T36" i="6" s="1"/>
  <c r="S35" i="6"/>
  <c r="P35" i="6"/>
  <c r="M35" i="6"/>
  <c r="J35" i="6"/>
  <c r="G35" i="6"/>
  <c r="D35" i="6"/>
  <c r="T35" i="6" s="1"/>
  <c r="S34" i="6"/>
  <c r="P34" i="6"/>
  <c r="M34" i="6"/>
  <c r="J34" i="6"/>
  <c r="G34" i="6"/>
  <c r="D34" i="6"/>
  <c r="T34" i="6" s="1"/>
  <c r="S33" i="6"/>
  <c r="P33" i="6"/>
  <c r="M33" i="6"/>
  <c r="J33" i="6"/>
  <c r="G33" i="6"/>
  <c r="D33" i="6"/>
  <c r="E31" i="6"/>
  <c r="H31" i="6" s="1"/>
  <c r="K31" i="6" s="1"/>
  <c r="N31" i="6" s="1"/>
  <c r="Q31" i="6" s="1"/>
  <c r="S26" i="6"/>
  <c r="P26" i="6"/>
  <c r="M26" i="6"/>
  <c r="J26" i="6"/>
  <c r="G26" i="6"/>
  <c r="D26" i="6"/>
  <c r="S25" i="6"/>
  <c r="P25" i="6"/>
  <c r="M25" i="6"/>
  <c r="J25" i="6"/>
  <c r="G25" i="6"/>
  <c r="D25" i="6"/>
  <c r="S24" i="6"/>
  <c r="P24" i="6"/>
  <c r="M24" i="6"/>
  <c r="J24" i="6"/>
  <c r="G24" i="6"/>
  <c r="D24" i="6"/>
  <c r="S23" i="6"/>
  <c r="P23" i="6"/>
  <c r="M23" i="6"/>
  <c r="J23" i="6"/>
  <c r="G23" i="6"/>
  <c r="D23" i="6"/>
  <c r="S22" i="6"/>
  <c r="P22" i="6"/>
  <c r="M22" i="6"/>
  <c r="J22" i="6"/>
  <c r="G22" i="6"/>
  <c r="D22" i="6"/>
  <c r="S21" i="6"/>
  <c r="P21" i="6"/>
  <c r="M21" i="6"/>
  <c r="J21" i="6"/>
  <c r="G21" i="6"/>
  <c r="D21" i="6"/>
  <c r="S20" i="6"/>
  <c r="P20" i="6"/>
  <c r="M20" i="6"/>
  <c r="J20" i="6"/>
  <c r="G20" i="6"/>
  <c r="D20" i="6"/>
  <c r="E18" i="6"/>
  <c r="H18" i="6" s="1"/>
  <c r="K18" i="6" s="1"/>
  <c r="N18" i="6" s="1"/>
  <c r="Q18" i="6" s="1"/>
  <c r="D8" i="6"/>
  <c r="D9" i="6"/>
  <c r="D10" i="6"/>
  <c r="D11" i="6"/>
  <c r="D12" i="6"/>
  <c r="D13" i="6"/>
  <c r="S8" i="6"/>
  <c r="S9" i="6"/>
  <c r="S10" i="6"/>
  <c r="S11" i="6"/>
  <c r="S12" i="6"/>
  <c r="S13" i="6"/>
  <c r="S7" i="6"/>
  <c r="P8" i="6"/>
  <c r="P9" i="6"/>
  <c r="P10" i="6"/>
  <c r="P11" i="6"/>
  <c r="P12" i="6"/>
  <c r="P13" i="6"/>
  <c r="P7" i="6"/>
  <c r="M8" i="6"/>
  <c r="M9" i="6"/>
  <c r="M10" i="6"/>
  <c r="M11" i="6"/>
  <c r="M12" i="6"/>
  <c r="M13" i="6"/>
  <c r="M7" i="6"/>
  <c r="J8" i="6"/>
  <c r="J9" i="6"/>
  <c r="J10" i="6"/>
  <c r="J11" i="6"/>
  <c r="J12" i="6"/>
  <c r="J13" i="6"/>
  <c r="J7" i="6"/>
  <c r="G8" i="6"/>
  <c r="G9" i="6"/>
  <c r="G10" i="6"/>
  <c r="G11" i="6"/>
  <c r="G12" i="6"/>
  <c r="G13" i="6"/>
  <c r="G7" i="6"/>
  <c r="E5" i="6"/>
  <c r="H5" i="6" s="1"/>
  <c r="K5" i="6" s="1"/>
  <c r="N5" i="6" s="1"/>
  <c r="Q5" i="6" s="1"/>
  <c r="T11" i="6" l="1"/>
  <c r="T9" i="6"/>
  <c r="T7" i="6"/>
  <c r="T12" i="6"/>
  <c r="T10" i="6"/>
  <c r="T8" i="6"/>
  <c r="T13" i="6"/>
  <c r="T46" i="6"/>
  <c r="T47" i="6"/>
  <c r="T48" i="6"/>
  <c r="T49" i="6"/>
  <c r="T50" i="6"/>
  <c r="T51" i="6"/>
  <c r="T52" i="6"/>
  <c r="D11" i="7" s="1"/>
  <c r="T20" i="6"/>
  <c r="T21" i="6"/>
  <c r="T22" i="6"/>
  <c r="T23" i="6"/>
  <c r="T24" i="6"/>
  <c r="T25" i="6"/>
  <c r="T26" i="6"/>
  <c r="T33" i="6"/>
  <c r="D7" i="7"/>
  <c r="D9" i="7" l="1"/>
  <c r="D5" i="7"/>
  <c r="D10" i="7"/>
  <c r="D8" i="7"/>
  <c r="D6" i="7"/>
</calcChain>
</file>

<file path=xl/sharedStrings.xml><?xml version="1.0" encoding="utf-8"?>
<sst xmlns="http://schemas.openxmlformats.org/spreadsheetml/2006/main" count="161" uniqueCount="15">
  <si>
    <t>NOM</t>
  </si>
  <si>
    <t>PRENOM</t>
  </si>
  <si>
    <t>MATRICULE</t>
  </si>
  <si>
    <t>MOUSTAPHA</t>
  </si>
  <si>
    <t>EDMOND</t>
  </si>
  <si>
    <t>SYLVIE</t>
  </si>
  <si>
    <t>Début</t>
  </si>
  <si>
    <t>Fin</t>
  </si>
  <si>
    <t>TL</t>
  </si>
  <si>
    <t>TOTAL TEMPS LOGUE</t>
  </si>
  <si>
    <t>PAUSE</t>
  </si>
  <si>
    <t>EVE</t>
  </si>
  <si>
    <t>RITA</t>
  </si>
  <si>
    <t>FABIOLA</t>
  </si>
  <si>
    <t>MARIE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</si>
</sst>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h:mm;@"/>
    <numFmt numFmtId="165" formatCode="[$-40C]d\-mmm;@"/>
    <numFmt numFmtId="166" formatCode="[$-F800]dddd\,\ mmmm\ dd\,\ yyyy"/>
    <numFmt numFmtId="167" formatCode="[hh]:mm:ss"/>
  </numFmts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2"/>
      <name val="Calibri"/>
      <family val="2"/>
      <scheme val="minor"/>
    </font>
    <font>
      <b/>
      <sz val="11"/>
      <color theme="2"/>
      <name val="Calibri"/>
      <family val="2"/>
      <scheme val="minor"/>
    </font>
    <font>
      <sz val="28"/>
      <color theme="1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2" xfId="0" applyBorder="1" applyAlignment="1">
      <alignment horizontal="center"/>
    </xf>
    <xf numFmtId="165" fontId="1" fillId="2" borderId="2" xfId="0" applyNumberFormat="1" applyFont="1" applyFill="1" applyBorder="1" applyAlignment="1">
      <alignment horizontal="center"/>
    </xf>
    <xf numFmtId="165" fontId="1" fillId="2" borderId="2" xfId="0" applyNumberFormat="1" applyFont="1" applyFill="1" applyBorder="1"/>
    <xf numFmtId="0" fontId="3" fillId="4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 wrapText="1"/>
    </xf>
    <xf numFmtId="164" fontId="0" fillId="0" borderId="0" xfId="0" applyNumberFormat="1"/>
    <xf numFmtId="164" fontId="0" fillId="0" borderId="2" xfId="0" applyNumberFormat="1" applyBorder="1" applyAlignment="1">
      <alignment horizontal="center"/>
    </xf>
    <xf numFmtId="46" fontId="1" fillId="4" borderId="2" xfId="0" applyNumberFormat="1" applyFont="1" applyFill="1" applyBorder="1" applyAlignment="1">
      <alignment horizontal="center"/>
    </xf>
    <xf numFmtId="46" fontId="6" fillId="0" borderId="2" xfId="0" applyNumberFormat="1" applyFont="1" applyBorder="1" applyAlignment="1">
      <alignment horizontal="center"/>
    </xf>
    <xf numFmtId="164" fontId="7" fillId="3" borderId="2" xfId="0" applyNumberFormat="1" applyFont="1" applyFill="1" applyBorder="1" applyAlignment="1">
      <alignment horizontal="center"/>
    </xf>
    <xf numFmtId="167" fontId="1" fillId="4" borderId="2" xfId="0" applyNumberFormat="1" applyFont="1" applyFill="1" applyBorder="1" applyAlignment="1">
      <alignment horizontal="center"/>
    </xf>
    <xf numFmtId="20" fontId="7" fillId="3" borderId="2" xfId="0" applyNumberFormat="1" applyFont="1" applyFill="1" applyBorder="1" applyAlignment="1">
      <alignment horizontal="center"/>
    </xf>
    <xf numFmtId="166" fontId="1" fillId="2" borderId="4" xfId="0" applyNumberFormat="1" applyFont="1" applyFill="1" applyBorder="1" applyAlignment="1">
      <alignment horizontal="center"/>
    </xf>
    <xf numFmtId="166" fontId="1" fillId="2" borderId="6" xfId="0" applyNumberFormat="1" applyFont="1" applyFill="1" applyBorder="1" applyAlignment="1">
      <alignment horizontal="center"/>
    </xf>
    <xf numFmtId="166" fontId="1" fillId="2" borderId="5" xfId="0" applyNumberFormat="1" applyFont="1" applyFill="1" applyBorder="1" applyAlignment="1">
      <alignment horizontal="center"/>
    </xf>
    <xf numFmtId="165" fontId="2" fillId="4" borderId="1" xfId="0" applyNumberFormat="1" applyFont="1" applyFill="1" applyBorder="1" applyAlignment="1">
      <alignment horizontal="center" vertical="center"/>
    </xf>
    <xf numFmtId="165" fontId="2" fillId="4" borderId="7" xfId="0" applyNumberFormat="1" applyFont="1" applyFill="1" applyBorder="1" applyAlignment="1">
      <alignment horizontal="center" vertical="center"/>
    </xf>
    <xf numFmtId="0" fontId="5" fillId="5" borderId="0" xfId="0" applyFont="1" applyFill="1" applyAlignment="1">
      <alignment horizontal="center"/>
    </xf>
    <xf numFmtId="0" fontId="4" fillId="4" borderId="0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166" fontId="1" fillId="6" borderId="4" xfId="0" applyNumberFormat="1" applyFont="1" applyFill="1" applyBorder="1" applyAlignment="1">
      <alignment horizontal="center"/>
    </xf>
    <xf numFmtId="166" fontId="1" fillId="6" borderId="6" xfId="0" applyNumberFormat="1" applyFont="1" applyFill="1" applyBorder="1" applyAlignment="1">
      <alignment horizontal="center"/>
    </xf>
    <xf numFmtId="166" fontId="1" fillId="6" borderId="5" xfId="0" applyNumberFormat="1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 vertical="center"/>
    </xf>
  </cellXfs>
  <cellStyles count="1">
    <cellStyle name="Normal" xfId="0" builtinId="0"/>
  </cellStyles>
  <dxfs count="5"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V65"/>
  <sheetViews>
    <sheetView workbookViewId="0">
      <pane xSplit="7" topLeftCell="H1" activePane="topRight" state="frozen"/>
      <selection pane="topRight" activeCell="A59" sqref="A59:A65"/>
    </sheetView>
  </sheetViews>
  <sheetFormatPr baseColWidth="10" defaultRowHeight="15" x14ac:dyDescent="0.25"/>
  <cols>
    <col min="16" max="16" width="12.140625" customWidth="1"/>
    <col min="20" max="20" width="19.7109375" customWidth="1"/>
  </cols>
  <sheetData>
    <row r="3" spans="1:22" x14ac:dyDescent="0.25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2" x14ac:dyDescent="0.25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2" x14ac:dyDescent="0.25">
      <c r="A5" s="19" t="s">
        <v>1</v>
      </c>
      <c r="B5" s="13">
        <v>44354</v>
      </c>
      <c r="C5" s="14"/>
      <c r="D5" s="15"/>
      <c r="E5" s="13">
        <f>B5+1</f>
        <v>44355</v>
      </c>
      <c r="F5" s="14"/>
      <c r="G5" s="15"/>
      <c r="H5" s="13">
        <f t="shared" ref="H5" si="0">E5+1</f>
        <v>44356</v>
      </c>
      <c r="I5" s="14"/>
      <c r="J5" s="15"/>
      <c r="K5" s="13">
        <f t="shared" ref="K5" si="1">H5+1</f>
        <v>44357</v>
      </c>
      <c r="L5" s="14"/>
      <c r="M5" s="15"/>
      <c r="N5" s="23">
        <f t="shared" ref="N5" si="2">K5+1</f>
        <v>44358</v>
      </c>
      <c r="O5" s="24"/>
      <c r="P5" s="25"/>
      <c r="Q5" s="13">
        <f t="shared" ref="Q5" si="3">N5+1</f>
        <v>44359</v>
      </c>
      <c r="R5" s="14"/>
      <c r="S5" s="15"/>
      <c r="T5" s="16" t="s">
        <v>9</v>
      </c>
      <c r="U5" t="s">
        <v>10</v>
      </c>
      <c r="V5" s="6">
        <v>4.1666666666666664E-2</v>
      </c>
    </row>
    <row r="6" spans="1:22" x14ac:dyDescent="0.25">
      <c r="A6" s="20"/>
      <c r="B6" s="2" t="s">
        <v>6</v>
      </c>
      <c r="C6" s="2" t="s">
        <v>7</v>
      </c>
      <c r="D6" s="2" t="s">
        <v>8</v>
      </c>
      <c r="E6" s="2" t="s">
        <v>6</v>
      </c>
      <c r="F6" s="2" t="s">
        <v>7</v>
      </c>
      <c r="G6" s="2" t="s">
        <v>8</v>
      </c>
      <c r="H6" s="2" t="s">
        <v>6</v>
      </c>
      <c r="I6" s="2" t="s">
        <v>7</v>
      </c>
      <c r="J6" s="2" t="s">
        <v>8</v>
      </c>
      <c r="K6" s="2" t="s">
        <v>6</v>
      </c>
      <c r="L6" s="2" t="s">
        <v>7</v>
      </c>
      <c r="M6" s="2" t="s">
        <v>8</v>
      </c>
      <c r="N6" s="2" t="s">
        <v>6</v>
      </c>
      <c r="O6" s="2" t="s">
        <v>7</v>
      </c>
      <c r="P6" s="3" t="s">
        <v>8</v>
      </c>
      <c r="Q6" s="2" t="s">
        <v>6</v>
      </c>
      <c r="R6" s="2" t="s">
        <v>7</v>
      </c>
      <c r="S6" s="3" t="s">
        <v>8</v>
      </c>
      <c r="T6" s="17"/>
    </row>
    <row r="7" spans="1:22" ht="15.75" x14ac:dyDescent="0.25">
      <c r="A7" s="4" t="s">
        <v>11</v>
      </c>
      <c r="B7" s="7"/>
      <c r="C7" s="7"/>
      <c r="D7" s="10">
        <f>(C7-B7)-($V$5)</f>
        <v>-4.1666666666666664E-2</v>
      </c>
      <c r="E7" s="7">
        <v>0.375</v>
      </c>
      <c r="F7" s="7">
        <v>0.64583333333333337</v>
      </c>
      <c r="G7" s="12">
        <f>+(F7-E7)-$V$5</f>
        <v>0.22916666666666671</v>
      </c>
      <c r="H7" s="7">
        <v>0.375</v>
      </c>
      <c r="I7" s="7">
        <v>0.6875</v>
      </c>
      <c r="J7" s="10">
        <f>(I7-H7)-$V$5</f>
        <v>0.27083333333333331</v>
      </c>
      <c r="K7" s="7">
        <v>0.375</v>
      </c>
      <c r="L7" s="7">
        <v>0.6875</v>
      </c>
      <c r="M7" s="10">
        <f>(L7-K7)-$V$5</f>
        <v>0.27083333333333331</v>
      </c>
      <c r="N7" s="7">
        <v>0.375</v>
      </c>
      <c r="O7" s="7">
        <v>0.6875</v>
      </c>
      <c r="P7" s="12">
        <f>(O7-N7)-$V$5</f>
        <v>0.27083333333333331</v>
      </c>
      <c r="Q7" s="7"/>
      <c r="R7" s="7"/>
      <c r="S7" s="10">
        <f>(R7-Q7)-$V$5</f>
        <v>-4.1666666666666664E-2</v>
      </c>
      <c r="T7" s="11">
        <f>IFERROR(SUM(D7,G7,J7,M7,P7,S7),"")</f>
        <v>0.95833333333333337</v>
      </c>
    </row>
    <row r="8" spans="1:22" ht="15.75" x14ac:dyDescent="0.25">
      <c r="A8" s="4" t="s">
        <v>3</v>
      </c>
      <c r="B8" s="7"/>
      <c r="C8" s="7"/>
      <c r="D8" s="10">
        <f t="shared" ref="D8:D13" si="4">(C8-B8)-$V$5</f>
        <v>-4.1666666666666664E-2</v>
      </c>
      <c r="E8" s="7">
        <v>0.375</v>
      </c>
      <c r="F8" s="7">
        <v>0.64583333333333337</v>
      </c>
      <c r="G8" s="12">
        <f t="shared" ref="G8:G13" si="5">+(F8-E8)-$V$5</f>
        <v>0.22916666666666671</v>
      </c>
      <c r="H8" s="7">
        <v>0.375</v>
      </c>
      <c r="I8" s="7">
        <v>0.6875</v>
      </c>
      <c r="J8" s="10">
        <f t="shared" ref="J8:J13" si="6">(I8-H8)-$V$5</f>
        <v>0.27083333333333331</v>
      </c>
      <c r="K8" s="7">
        <v>0.375</v>
      </c>
      <c r="L8" s="7">
        <v>0.6875</v>
      </c>
      <c r="M8" s="10">
        <f t="shared" ref="M8:M13" si="7">(L8-K8)-$V$5</f>
        <v>0.27083333333333331</v>
      </c>
      <c r="N8" s="7">
        <v>0.375</v>
      </c>
      <c r="O8" s="7">
        <v>0.6875</v>
      </c>
      <c r="P8" s="12">
        <f t="shared" ref="P8:P13" si="8">(O8-N8)-$V$5</f>
        <v>0.27083333333333331</v>
      </c>
      <c r="Q8" s="1"/>
      <c r="R8" s="1"/>
      <c r="S8" s="10">
        <f t="shared" ref="S8:S13" si="9">(R8-Q8)-$V$5</f>
        <v>-4.1666666666666664E-2</v>
      </c>
      <c r="T8" s="11">
        <f t="shared" ref="T8:T13" si="10">IFERROR(SUM(D8,G8,J8,M8,P8,S8),"")</f>
        <v>0.95833333333333337</v>
      </c>
    </row>
    <row r="9" spans="1:22" ht="15.75" x14ac:dyDescent="0.25">
      <c r="A9" s="4" t="s">
        <v>4</v>
      </c>
      <c r="B9" s="7"/>
      <c r="C9" s="7"/>
      <c r="D9" s="10">
        <f t="shared" si="4"/>
        <v>-4.1666666666666664E-2</v>
      </c>
      <c r="E9" s="7">
        <v>0.375</v>
      </c>
      <c r="F9" s="7">
        <v>0.64583333333333337</v>
      </c>
      <c r="G9" s="12">
        <f t="shared" si="5"/>
        <v>0.22916666666666671</v>
      </c>
      <c r="H9" s="7">
        <v>0.375</v>
      </c>
      <c r="I9" s="7">
        <v>0.6875</v>
      </c>
      <c r="J9" s="10">
        <f t="shared" si="6"/>
        <v>0.27083333333333331</v>
      </c>
      <c r="K9" s="7">
        <v>0.375</v>
      </c>
      <c r="L9" s="7">
        <v>0.6875</v>
      </c>
      <c r="M9" s="10">
        <f t="shared" si="7"/>
        <v>0.27083333333333331</v>
      </c>
      <c r="N9" s="7">
        <v>0.375</v>
      </c>
      <c r="O9" s="7">
        <v>0.6875</v>
      </c>
      <c r="P9" s="12">
        <f t="shared" si="8"/>
        <v>0.27083333333333331</v>
      </c>
      <c r="Q9" s="1"/>
      <c r="R9" s="1"/>
      <c r="S9" s="10">
        <f t="shared" si="9"/>
        <v>-4.1666666666666664E-2</v>
      </c>
      <c r="T9" s="11">
        <f t="shared" si="10"/>
        <v>0.95833333333333337</v>
      </c>
    </row>
    <row r="10" spans="1:22" ht="15.75" x14ac:dyDescent="0.25">
      <c r="A10" s="4" t="s">
        <v>5</v>
      </c>
      <c r="B10" s="7"/>
      <c r="C10" s="7"/>
      <c r="D10" s="10">
        <f t="shared" si="4"/>
        <v>-4.1666666666666664E-2</v>
      </c>
      <c r="E10" s="7">
        <v>0.375</v>
      </c>
      <c r="F10" s="7">
        <v>0.64583333333333337</v>
      </c>
      <c r="G10" s="12">
        <f t="shared" si="5"/>
        <v>0.22916666666666671</v>
      </c>
      <c r="H10" s="7">
        <v>0.375</v>
      </c>
      <c r="I10" s="7">
        <v>0.6875</v>
      </c>
      <c r="J10" s="10">
        <f t="shared" si="6"/>
        <v>0.27083333333333331</v>
      </c>
      <c r="K10" s="7">
        <v>0.375</v>
      </c>
      <c r="L10" s="7">
        <v>0.6875</v>
      </c>
      <c r="M10" s="10">
        <f t="shared" si="7"/>
        <v>0.27083333333333331</v>
      </c>
      <c r="N10" s="7">
        <v>0.375</v>
      </c>
      <c r="O10" s="7">
        <v>0.6875</v>
      </c>
      <c r="P10" s="12">
        <f t="shared" si="8"/>
        <v>0.27083333333333331</v>
      </c>
      <c r="Q10" s="1"/>
      <c r="R10" s="1"/>
      <c r="S10" s="10">
        <f t="shared" si="9"/>
        <v>-4.1666666666666664E-2</v>
      </c>
      <c r="T10" s="11">
        <f t="shared" si="10"/>
        <v>0.95833333333333337</v>
      </c>
    </row>
    <row r="11" spans="1:22" ht="15.75" x14ac:dyDescent="0.25">
      <c r="A11" s="5" t="s">
        <v>12</v>
      </c>
      <c r="B11" s="7"/>
      <c r="C11" s="7"/>
      <c r="D11" s="10">
        <f t="shared" si="4"/>
        <v>-4.1666666666666664E-2</v>
      </c>
      <c r="E11" s="7">
        <v>0.375</v>
      </c>
      <c r="F11" s="7">
        <v>0.64583333333333337</v>
      </c>
      <c r="G11" s="12">
        <f t="shared" si="5"/>
        <v>0.22916666666666671</v>
      </c>
      <c r="H11" s="7">
        <v>0.375</v>
      </c>
      <c r="I11" s="7">
        <v>0.6875</v>
      </c>
      <c r="J11" s="10">
        <f t="shared" si="6"/>
        <v>0.27083333333333331</v>
      </c>
      <c r="K11" s="7">
        <v>0.375</v>
      </c>
      <c r="L11" s="7">
        <v>0.6875</v>
      </c>
      <c r="M11" s="10">
        <f t="shared" si="7"/>
        <v>0.27083333333333331</v>
      </c>
      <c r="N11" s="7">
        <v>0.375</v>
      </c>
      <c r="O11" s="7">
        <v>0.6875</v>
      </c>
      <c r="P11" s="12">
        <f t="shared" si="8"/>
        <v>0.27083333333333331</v>
      </c>
      <c r="Q11" s="1"/>
      <c r="R11" s="1"/>
      <c r="S11" s="10">
        <f t="shared" si="9"/>
        <v>-4.1666666666666664E-2</v>
      </c>
      <c r="T11" s="11">
        <f t="shared" si="10"/>
        <v>0.95833333333333337</v>
      </c>
    </row>
    <row r="12" spans="1:22" ht="15.75" x14ac:dyDescent="0.25">
      <c r="A12" s="4" t="s">
        <v>13</v>
      </c>
      <c r="B12" s="7"/>
      <c r="C12" s="7"/>
      <c r="D12" s="10">
        <f t="shared" si="4"/>
        <v>-4.1666666666666664E-2</v>
      </c>
      <c r="E12" s="7">
        <v>0.375</v>
      </c>
      <c r="F12" s="7">
        <v>0.64583333333333337</v>
      </c>
      <c r="G12" s="12">
        <f t="shared" si="5"/>
        <v>0.22916666666666671</v>
      </c>
      <c r="H12" s="7">
        <v>0.375</v>
      </c>
      <c r="I12" s="7">
        <v>0.6875</v>
      </c>
      <c r="J12" s="10">
        <f t="shared" si="6"/>
        <v>0.27083333333333331</v>
      </c>
      <c r="K12" s="7">
        <v>0.375</v>
      </c>
      <c r="L12" s="7">
        <v>0.6875</v>
      </c>
      <c r="M12" s="10">
        <f t="shared" si="7"/>
        <v>0.27083333333333331</v>
      </c>
      <c r="N12" s="7">
        <v>0.375</v>
      </c>
      <c r="O12" s="7">
        <v>0.6875</v>
      </c>
      <c r="P12" s="12">
        <f t="shared" si="8"/>
        <v>0.27083333333333331</v>
      </c>
      <c r="Q12" s="1"/>
      <c r="R12" s="1"/>
      <c r="S12" s="10">
        <f t="shared" si="9"/>
        <v>-4.1666666666666664E-2</v>
      </c>
      <c r="T12" s="11">
        <f t="shared" si="10"/>
        <v>0.95833333333333337</v>
      </c>
    </row>
    <row r="13" spans="1:22" ht="15.75" x14ac:dyDescent="0.25">
      <c r="A13" s="4" t="s">
        <v>14</v>
      </c>
      <c r="B13" s="7"/>
      <c r="C13" s="7"/>
      <c r="D13" s="10">
        <f t="shared" si="4"/>
        <v>-4.1666666666666664E-2</v>
      </c>
      <c r="E13" s="7">
        <v>0.375</v>
      </c>
      <c r="F13" s="7">
        <v>0.64583333333333337</v>
      </c>
      <c r="G13" s="12">
        <f t="shared" si="5"/>
        <v>0.22916666666666671</v>
      </c>
      <c r="H13" s="7">
        <v>0.375</v>
      </c>
      <c r="I13" s="7">
        <v>0.6875</v>
      </c>
      <c r="J13" s="10">
        <f t="shared" si="6"/>
        <v>0.27083333333333331</v>
      </c>
      <c r="K13" s="7">
        <v>0.375</v>
      </c>
      <c r="L13" s="7">
        <v>0.6875</v>
      </c>
      <c r="M13" s="10">
        <f t="shared" si="7"/>
        <v>0.27083333333333331</v>
      </c>
      <c r="N13" s="7">
        <v>0.375</v>
      </c>
      <c r="O13" s="7">
        <v>0.6875</v>
      </c>
      <c r="P13" s="12">
        <f t="shared" si="8"/>
        <v>0.27083333333333331</v>
      </c>
      <c r="Q13" s="1"/>
      <c r="R13" s="1"/>
      <c r="S13" s="10">
        <f t="shared" si="9"/>
        <v>-4.1666666666666664E-2</v>
      </c>
      <c r="T13" s="11">
        <f t="shared" si="10"/>
        <v>0.95833333333333337</v>
      </c>
    </row>
    <row r="16" spans="1:22" x14ac:dyDescent="0.25">
      <c r="A16" s="18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</row>
    <row r="17" spans="1:20" x14ac:dyDescent="0.25">
      <c r="A17" s="18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</row>
    <row r="18" spans="1:20" x14ac:dyDescent="0.25">
      <c r="A18" s="19" t="s">
        <v>1</v>
      </c>
      <c r="B18" s="13">
        <v>44361</v>
      </c>
      <c r="C18" s="14"/>
      <c r="D18" s="15"/>
      <c r="E18" s="13">
        <f>B18+1</f>
        <v>44362</v>
      </c>
      <c r="F18" s="14"/>
      <c r="G18" s="15"/>
      <c r="H18" s="13">
        <f t="shared" ref="H18" si="11">E18+1</f>
        <v>44363</v>
      </c>
      <c r="I18" s="14"/>
      <c r="J18" s="15"/>
      <c r="K18" s="13">
        <f t="shared" ref="K18" si="12">H18+1</f>
        <v>44364</v>
      </c>
      <c r="L18" s="14"/>
      <c r="M18" s="15"/>
      <c r="N18" s="13">
        <f t="shared" ref="N18" si="13">K18+1</f>
        <v>44365</v>
      </c>
      <c r="O18" s="14"/>
      <c r="P18" s="15"/>
      <c r="Q18" s="13">
        <f t="shared" ref="Q18" si="14">N18+1</f>
        <v>44366</v>
      </c>
      <c r="R18" s="14"/>
      <c r="S18" s="15"/>
      <c r="T18" s="16" t="s">
        <v>9</v>
      </c>
    </row>
    <row r="19" spans="1:20" x14ac:dyDescent="0.25">
      <c r="A19" s="20"/>
      <c r="B19" s="2" t="s">
        <v>6</v>
      </c>
      <c r="C19" s="2" t="s">
        <v>7</v>
      </c>
      <c r="D19" s="2" t="s">
        <v>8</v>
      </c>
      <c r="E19" s="2" t="s">
        <v>6</v>
      </c>
      <c r="F19" s="2" t="s">
        <v>7</v>
      </c>
      <c r="G19" s="2" t="s">
        <v>8</v>
      </c>
      <c r="H19" s="2" t="s">
        <v>6</v>
      </c>
      <c r="I19" s="2" t="s">
        <v>7</v>
      </c>
      <c r="J19" s="2" t="s">
        <v>8</v>
      </c>
      <c r="K19" s="2" t="s">
        <v>6</v>
      </c>
      <c r="L19" s="2" t="s">
        <v>7</v>
      </c>
      <c r="M19" s="2" t="s">
        <v>8</v>
      </c>
      <c r="N19" s="2" t="s">
        <v>6</v>
      </c>
      <c r="O19" s="2" t="s">
        <v>7</v>
      </c>
      <c r="P19" s="3" t="s">
        <v>8</v>
      </c>
      <c r="Q19" s="2" t="s">
        <v>6</v>
      </c>
      <c r="R19" s="2" t="s">
        <v>7</v>
      </c>
      <c r="S19" s="3" t="s">
        <v>8</v>
      </c>
      <c r="T19" s="17"/>
    </row>
    <row r="20" spans="1:20" ht="15.75" x14ac:dyDescent="0.25">
      <c r="A20" s="4" t="s">
        <v>11</v>
      </c>
      <c r="B20" s="7">
        <v>0.375</v>
      </c>
      <c r="C20" s="7">
        <v>0.66666666666666663</v>
      </c>
      <c r="D20" s="10">
        <f>(C20-B20)-$V$5</f>
        <v>0.24999999999999997</v>
      </c>
      <c r="E20" s="7"/>
      <c r="F20" s="7"/>
      <c r="G20" s="10">
        <f>+(F20-E20)-$V$5</f>
        <v>-4.1666666666666664E-2</v>
      </c>
      <c r="H20" s="7"/>
      <c r="I20" s="7"/>
      <c r="J20" s="10">
        <f>(I20-H20)-$V$5</f>
        <v>-4.1666666666666664E-2</v>
      </c>
      <c r="K20" s="7"/>
      <c r="L20" s="7"/>
      <c r="M20" s="10">
        <f>(L20-K20)-$V$5</f>
        <v>-4.1666666666666664E-2</v>
      </c>
      <c r="N20" s="7"/>
      <c r="O20" s="7"/>
      <c r="P20" s="10">
        <f>(O20-N20)-$V$5</f>
        <v>-4.1666666666666664E-2</v>
      </c>
      <c r="Q20" s="7"/>
      <c r="R20" s="7"/>
      <c r="S20" s="10">
        <f>(R20-Q20)-$V$5</f>
        <v>-4.1666666666666664E-2</v>
      </c>
      <c r="T20" s="8">
        <f>SUM(D20,G20,J20,M20,P20,S20)</f>
        <v>4.1666666666666678E-2</v>
      </c>
    </row>
    <row r="21" spans="1:20" ht="15.75" x14ac:dyDescent="0.25">
      <c r="A21" s="4" t="s">
        <v>3</v>
      </c>
      <c r="B21" s="7">
        <v>0.375</v>
      </c>
      <c r="C21" s="7">
        <v>0.66666666666666663</v>
      </c>
      <c r="D21" s="10">
        <f t="shared" ref="D21:D26" si="15">(C21-B21)-$V$5</f>
        <v>0.24999999999999997</v>
      </c>
      <c r="E21" s="7"/>
      <c r="F21" s="7"/>
      <c r="G21" s="10">
        <f t="shared" ref="G21:G26" si="16">+(F21-E21)-$V$5</f>
        <v>-4.1666666666666664E-2</v>
      </c>
      <c r="H21" s="7"/>
      <c r="I21" s="7"/>
      <c r="J21" s="10">
        <f t="shared" ref="J21:J26" si="17">(I21-H21)-$V$5</f>
        <v>-4.1666666666666664E-2</v>
      </c>
      <c r="K21" s="7"/>
      <c r="L21" s="7"/>
      <c r="M21" s="10">
        <f t="shared" ref="M21:M26" si="18">(L21-K21)-$V$5</f>
        <v>-4.1666666666666664E-2</v>
      </c>
      <c r="N21" s="7"/>
      <c r="O21" s="7"/>
      <c r="P21" s="10">
        <f t="shared" ref="P21:P26" si="19">(O21-N21)-$V$5</f>
        <v>-4.1666666666666664E-2</v>
      </c>
      <c r="Q21" s="1"/>
      <c r="R21" s="1"/>
      <c r="S21" s="10">
        <f t="shared" ref="S21:S26" si="20">(R21-Q21)-$V$5</f>
        <v>-4.1666666666666664E-2</v>
      </c>
      <c r="T21" s="8">
        <f t="shared" ref="T21:T26" si="21">SUM(D21,G21,J21,M21,P21,S21)</f>
        <v>4.1666666666666678E-2</v>
      </c>
    </row>
    <row r="22" spans="1:20" ht="15.75" x14ac:dyDescent="0.25">
      <c r="A22" s="4" t="s">
        <v>4</v>
      </c>
      <c r="B22" s="7">
        <v>0.375</v>
      </c>
      <c r="C22" s="7">
        <v>0.66666666666666663</v>
      </c>
      <c r="D22" s="10">
        <f t="shared" si="15"/>
        <v>0.24999999999999997</v>
      </c>
      <c r="E22" s="7"/>
      <c r="F22" s="7"/>
      <c r="G22" s="10">
        <f t="shared" si="16"/>
        <v>-4.1666666666666664E-2</v>
      </c>
      <c r="H22" s="7"/>
      <c r="I22" s="7"/>
      <c r="J22" s="10">
        <f t="shared" si="17"/>
        <v>-4.1666666666666664E-2</v>
      </c>
      <c r="K22" s="7"/>
      <c r="L22" s="7"/>
      <c r="M22" s="10">
        <f t="shared" si="18"/>
        <v>-4.1666666666666664E-2</v>
      </c>
      <c r="N22" s="7"/>
      <c r="O22" s="7"/>
      <c r="P22" s="10">
        <f t="shared" si="19"/>
        <v>-4.1666666666666664E-2</v>
      </c>
      <c r="Q22" s="1"/>
      <c r="R22" s="1"/>
      <c r="S22" s="10">
        <f t="shared" si="20"/>
        <v>-4.1666666666666664E-2</v>
      </c>
      <c r="T22" s="8">
        <f t="shared" si="21"/>
        <v>4.1666666666666678E-2</v>
      </c>
    </row>
    <row r="23" spans="1:20" ht="15.75" x14ac:dyDescent="0.25">
      <c r="A23" s="4" t="s">
        <v>5</v>
      </c>
      <c r="B23" s="7">
        <v>0.375</v>
      </c>
      <c r="C23" s="7">
        <v>0.66666666666666663</v>
      </c>
      <c r="D23" s="10">
        <f t="shared" si="15"/>
        <v>0.24999999999999997</v>
      </c>
      <c r="E23" s="7"/>
      <c r="F23" s="7"/>
      <c r="G23" s="10">
        <f t="shared" si="16"/>
        <v>-4.1666666666666664E-2</v>
      </c>
      <c r="H23" s="7"/>
      <c r="I23" s="7"/>
      <c r="J23" s="10">
        <f t="shared" si="17"/>
        <v>-4.1666666666666664E-2</v>
      </c>
      <c r="K23" s="7"/>
      <c r="L23" s="7"/>
      <c r="M23" s="10">
        <f t="shared" si="18"/>
        <v>-4.1666666666666664E-2</v>
      </c>
      <c r="N23" s="7"/>
      <c r="O23" s="7"/>
      <c r="P23" s="10">
        <f t="shared" si="19"/>
        <v>-4.1666666666666664E-2</v>
      </c>
      <c r="Q23" s="1"/>
      <c r="R23" s="1"/>
      <c r="S23" s="10">
        <f t="shared" si="20"/>
        <v>-4.1666666666666664E-2</v>
      </c>
      <c r="T23" s="8">
        <f t="shared" si="21"/>
        <v>4.1666666666666678E-2</v>
      </c>
    </row>
    <row r="24" spans="1:20" ht="15.75" x14ac:dyDescent="0.25">
      <c r="A24" s="5" t="s">
        <v>12</v>
      </c>
      <c r="B24" s="7">
        <v>0.375</v>
      </c>
      <c r="C24" s="7">
        <v>0.66666666666666663</v>
      </c>
      <c r="D24" s="10">
        <f t="shared" si="15"/>
        <v>0.24999999999999997</v>
      </c>
      <c r="E24" s="7"/>
      <c r="F24" s="7"/>
      <c r="G24" s="10">
        <f t="shared" si="16"/>
        <v>-4.1666666666666664E-2</v>
      </c>
      <c r="H24" s="7"/>
      <c r="I24" s="7"/>
      <c r="J24" s="10">
        <f t="shared" si="17"/>
        <v>-4.1666666666666664E-2</v>
      </c>
      <c r="K24" s="7"/>
      <c r="L24" s="7"/>
      <c r="M24" s="10">
        <f t="shared" si="18"/>
        <v>-4.1666666666666664E-2</v>
      </c>
      <c r="N24" s="7"/>
      <c r="O24" s="7"/>
      <c r="P24" s="10">
        <f t="shared" si="19"/>
        <v>-4.1666666666666664E-2</v>
      </c>
      <c r="Q24" s="1"/>
      <c r="R24" s="1"/>
      <c r="S24" s="10">
        <f t="shared" si="20"/>
        <v>-4.1666666666666664E-2</v>
      </c>
      <c r="T24" s="8">
        <f t="shared" si="21"/>
        <v>4.1666666666666678E-2</v>
      </c>
    </row>
    <row r="25" spans="1:20" ht="15.75" x14ac:dyDescent="0.25">
      <c r="A25" s="4" t="s">
        <v>13</v>
      </c>
      <c r="B25" s="7">
        <v>0.375</v>
      </c>
      <c r="C25" s="7">
        <v>0.66666666666666663</v>
      </c>
      <c r="D25" s="10">
        <f t="shared" si="15"/>
        <v>0.24999999999999997</v>
      </c>
      <c r="E25" s="7"/>
      <c r="F25" s="7"/>
      <c r="G25" s="10">
        <f t="shared" si="16"/>
        <v>-4.1666666666666664E-2</v>
      </c>
      <c r="H25" s="7"/>
      <c r="I25" s="7"/>
      <c r="J25" s="10">
        <f t="shared" si="17"/>
        <v>-4.1666666666666664E-2</v>
      </c>
      <c r="K25" s="7"/>
      <c r="L25" s="7"/>
      <c r="M25" s="10">
        <f t="shared" si="18"/>
        <v>-4.1666666666666664E-2</v>
      </c>
      <c r="N25" s="7"/>
      <c r="O25" s="7"/>
      <c r="P25" s="10">
        <f t="shared" si="19"/>
        <v>-4.1666666666666664E-2</v>
      </c>
      <c r="Q25" s="1"/>
      <c r="R25" s="1"/>
      <c r="S25" s="10">
        <f t="shared" si="20"/>
        <v>-4.1666666666666664E-2</v>
      </c>
      <c r="T25" s="8">
        <f t="shared" si="21"/>
        <v>4.1666666666666678E-2</v>
      </c>
    </row>
    <row r="26" spans="1:20" ht="15.75" x14ac:dyDescent="0.25">
      <c r="A26" s="4" t="s">
        <v>14</v>
      </c>
      <c r="B26" s="7">
        <v>0.375</v>
      </c>
      <c r="C26" s="7">
        <v>0.63888888888888895</v>
      </c>
      <c r="D26" s="10">
        <f t="shared" si="15"/>
        <v>0.22222222222222229</v>
      </c>
      <c r="E26" s="7"/>
      <c r="F26" s="7"/>
      <c r="G26" s="10">
        <f t="shared" si="16"/>
        <v>-4.1666666666666664E-2</v>
      </c>
      <c r="H26" s="7"/>
      <c r="I26" s="7"/>
      <c r="J26" s="10">
        <f t="shared" si="17"/>
        <v>-4.1666666666666664E-2</v>
      </c>
      <c r="K26" s="7"/>
      <c r="L26" s="7"/>
      <c r="M26" s="10">
        <f t="shared" si="18"/>
        <v>-4.1666666666666664E-2</v>
      </c>
      <c r="N26" s="7"/>
      <c r="O26" s="7"/>
      <c r="P26" s="10">
        <f t="shared" si="19"/>
        <v>-4.1666666666666664E-2</v>
      </c>
      <c r="Q26" s="1"/>
      <c r="R26" s="1"/>
      <c r="S26" s="10">
        <f t="shared" si="20"/>
        <v>-4.1666666666666664E-2</v>
      </c>
      <c r="T26" s="8">
        <f t="shared" si="21"/>
        <v>1.3888888888888992E-2</v>
      </c>
    </row>
    <row r="29" spans="1:20" x14ac:dyDescent="0.25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</row>
    <row r="30" spans="1:20" x14ac:dyDescent="0.25">
      <c r="A30" s="18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</row>
    <row r="31" spans="1:20" x14ac:dyDescent="0.25">
      <c r="A31" s="19" t="s">
        <v>1</v>
      </c>
      <c r="B31" s="13">
        <v>44368</v>
      </c>
      <c r="C31" s="14"/>
      <c r="D31" s="15"/>
      <c r="E31" s="13">
        <f>B31+1</f>
        <v>44369</v>
      </c>
      <c r="F31" s="14"/>
      <c r="G31" s="15"/>
      <c r="H31" s="13">
        <f t="shared" ref="H31" si="22">E31+1</f>
        <v>44370</v>
      </c>
      <c r="I31" s="14"/>
      <c r="J31" s="15"/>
      <c r="K31" s="13">
        <f t="shared" ref="K31" si="23">H31+1</f>
        <v>44371</v>
      </c>
      <c r="L31" s="14"/>
      <c r="M31" s="15"/>
      <c r="N31" s="13">
        <f t="shared" ref="N31" si="24">K31+1</f>
        <v>44372</v>
      </c>
      <c r="O31" s="14"/>
      <c r="P31" s="15"/>
      <c r="Q31" s="13">
        <f t="shared" ref="Q31" si="25">N31+1</f>
        <v>44373</v>
      </c>
      <c r="R31" s="14"/>
      <c r="S31" s="15"/>
      <c r="T31" s="16" t="s">
        <v>9</v>
      </c>
    </row>
    <row r="32" spans="1:20" x14ac:dyDescent="0.25">
      <c r="A32" s="20"/>
      <c r="B32" s="2" t="s">
        <v>6</v>
      </c>
      <c r="C32" s="2" t="s">
        <v>7</v>
      </c>
      <c r="D32" s="2" t="s">
        <v>8</v>
      </c>
      <c r="E32" s="2" t="s">
        <v>6</v>
      </c>
      <c r="F32" s="2" t="s">
        <v>7</v>
      </c>
      <c r="G32" s="2" t="s">
        <v>8</v>
      </c>
      <c r="H32" s="2" t="s">
        <v>6</v>
      </c>
      <c r="I32" s="2" t="s">
        <v>7</v>
      </c>
      <c r="J32" s="2" t="s">
        <v>8</v>
      </c>
      <c r="K32" s="2" t="s">
        <v>6</v>
      </c>
      <c r="L32" s="2" t="s">
        <v>7</v>
      </c>
      <c r="M32" s="2" t="s">
        <v>8</v>
      </c>
      <c r="N32" s="2" t="s">
        <v>6</v>
      </c>
      <c r="O32" s="2" t="s">
        <v>7</v>
      </c>
      <c r="P32" s="3" t="s">
        <v>8</v>
      </c>
      <c r="Q32" s="2" t="s">
        <v>6</v>
      </c>
      <c r="R32" s="2" t="s">
        <v>7</v>
      </c>
      <c r="S32" s="3" t="s">
        <v>8</v>
      </c>
      <c r="T32" s="17"/>
    </row>
    <row r="33" spans="1:20" ht="15.75" x14ac:dyDescent="0.25">
      <c r="A33" s="4" t="s">
        <v>11</v>
      </c>
      <c r="B33" s="7"/>
      <c r="C33" s="7"/>
      <c r="D33" s="10">
        <f>(C33-B33)-$V$5</f>
        <v>-4.1666666666666664E-2</v>
      </c>
      <c r="E33" s="7"/>
      <c r="F33" s="7"/>
      <c r="G33" s="10">
        <f>+(F33-E33)-$V$5</f>
        <v>-4.1666666666666664E-2</v>
      </c>
      <c r="H33" s="7"/>
      <c r="I33" s="7"/>
      <c r="J33" s="10">
        <f>(I33-H33)-$V$5</f>
        <v>-4.1666666666666664E-2</v>
      </c>
      <c r="K33" s="7"/>
      <c r="L33" s="7"/>
      <c r="M33" s="10">
        <f>(L33-K33)-$V$5</f>
        <v>-4.1666666666666664E-2</v>
      </c>
      <c r="N33" s="7"/>
      <c r="O33" s="7"/>
      <c r="P33" s="10">
        <f>(O33-N33)-$V$5</f>
        <v>-4.1666666666666664E-2</v>
      </c>
      <c r="Q33" s="7"/>
      <c r="R33" s="7"/>
      <c r="S33" s="10">
        <f>(R33-Q33)-$V$5</f>
        <v>-4.1666666666666664E-2</v>
      </c>
      <c r="T33" s="8">
        <f>SUM(D33,G33,J33,M33,P33,S33)</f>
        <v>-0.24999999999999997</v>
      </c>
    </row>
    <row r="34" spans="1:20" ht="15.75" x14ac:dyDescent="0.25">
      <c r="A34" s="4" t="s">
        <v>3</v>
      </c>
      <c r="B34" s="7"/>
      <c r="C34" s="7"/>
      <c r="D34" s="10">
        <f t="shared" ref="D34:D39" si="26">(C34-B34)-$V$5</f>
        <v>-4.1666666666666664E-2</v>
      </c>
      <c r="E34" s="7"/>
      <c r="F34" s="7"/>
      <c r="G34" s="10">
        <f t="shared" ref="G34:G39" si="27">+(F34-E34)-$V$5</f>
        <v>-4.1666666666666664E-2</v>
      </c>
      <c r="H34" s="7"/>
      <c r="I34" s="7"/>
      <c r="J34" s="10">
        <f t="shared" ref="J34:J39" si="28">(I34-H34)-$V$5</f>
        <v>-4.1666666666666664E-2</v>
      </c>
      <c r="K34" s="7"/>
      <c r="L34" s="7"/>
      <c r="M34" s="10">
        <f t="shared" ref="M34:M39" si="29">(L34-K34)-$V$5</f>
        <v>-4.1666666666666664E-2</v>
      </c>
      <c r="N34" s="7"/>
      <c r="O34" s="7"/>
      <c r="P34" s="10">
        <f t="shared" ref="P34:P39" si="30">(O34-N34)-$V$5</f>
        <v>-4.1666666666666664E-2</v>
      </c>
      <c r="Q34" s="1"/>
      <c r="R34" s="1"/>
      <c r="S34" s="10">
        <f t="shared" ref="S34:S39" si="31">(R34-Q34)-$V$5</f>
        <v>-4.1666666666666664E-2</v>
      </c>
      <c r="T34" s="8">
        <f t="shared" ref="T34:T39" si="32">SUM(D34,G34,J34,M34,P34,S34)</f>
        <v>-0.24999999999999997</v>
      </c>
    </row>
    <row r="35" spans="1:20" ht="15.75" x14ac:dyDescent="0.25">
      <c r="A35" s="4" t="s">
        <v>4</v>
      </c>
      <c r="B35" s="7"/>
      <c r="C35" s="7"/>
      <c r="D35" s="10">
        <f t="shared" si="26"/>
        <v>-4.1666666666666664E-2</v>
      </c>
      <c r="E35" s="7"/>
      <c r="F35" s="7"/>
      <c r="G35" s="10">
        <f t="shared" si="27"/>
        <v>-4.1666666666666664E-2</v>
      </c>
      <c r="H35" s="7"/>
      <c r="I35" s="7"/>
      <c r="J35" s="10">
        <f t="shared" si="28"/>
        <v>-4.1666666666666664E-2</v>
      </c>
      <c r="K35" s="7"/>
      <c r="L35" s="7"/>
      <c r="M35" s="10">
        <f t="shared" si="29"/>
        <v>-4.1666666666666664E-2</v>
      </c>
      <c r="N35" s="7"/>
      <c r="O35" s="7"/>
      <c r="P35" s="10">
        <f t="shared" si="30"/>
        <v>-4.1666666666666664E-2</v>
      </c>
      <c r="Q35" s="1"/>
      <c r="R35" s="1"/>
      <c r="S35" s="10">
        <f t="shared" si="31"/>
        <v>-4.1666666666666664E-2</v>
      </c>
      <c r="T35" s="8">
        <f t="shared" si="32"/>
        <v>-0.24999999999999997</v>
      </c>
    </row>
    <row r="36" spans="1:20" ht="15.75" x14ac:dyDescent="0.25">
      <c r="A36" s="4" t="s">
        <v>5</v>
      </c>
      <c r="B36" s="7"/>
      <c r="C36" s="7"/>
      <c r="D36" s="10">
        <f t="shared" si="26"/>
        <v>-4.1666666666666664E-2</v>
      </c>
      <c r="E36" s="7"/>
      <c r="F36" s="7"/>
      <c r="G36" s="10">
        <f t="shared" si="27"/>
        <v>-4.1666666666666664E-2</v>
      </c>
      <c r="H36" s="7"/>
      <c r="I36" s="7"/>
      <c r="J36" s="10">
        <f t="shared" si="28"/>
        <v>-4.1666666666666664E-2</v>
      </c>
      <c r="K36" s="7"/>
      <c r="L36" s="7"/>
      <c r="M36" s="10">
        <f t="shared" si="29"/>
        <v>-4.1666666666666664E-2</v>
      </c>
      <c r="N36" s="7"/>
      <c r="O36" s="7"/>
      <c r="P36" s="10">
        <f t="shared" si="30"/>
        <v>-4.1666666666666664E-2</v>
      </c>
      <c r="Q36" s="1"/>
      <c r="R36" s="1"/>
      <c r="S36" s="10">
        <f t="shared" si="31"/>
        <v>-4.1666666666666664E-2</v>
      </c>
      <c r="T36" s="8">
        <f t="shared" si="32"/>
        <v>-0.24999999999999997</v>
      </c>
    </row>
    <row r="37" spans="1:20" ht="15.75" x14ac:dyDescent="0.25">
      <c r="A37" s="5" t="s">
        <v>12</v>
      </c>
      <c r="B37" s="7"/>
      <c r="C37" s="7"/>
      <c r="D37" s="10">
        <f t="shared" si="26"/>
        <v>-4.1666666666666664E-2</v>
      </c>
      <c r="E37" s="7"/>
      <c r="F37" s="7"/>
      <c r="G37" s="10">
        <f t="shared" si="27"/>
        <v>-4.1666666666666664E-2</v>
      </c>
      <c r="H37" s="7"/>
      <c r="I37" s="7"/>
      <c r="J37" s="10">
        <f t="shared" si="28"/>
        <v>-4.1666666666666664E-2</v>
      </c>
      <c r="K37" s="7"/>
      <c r="L37" s="7"/>
      <c r="M37" s="10">
        <f t="shared" si="29"/>
        <v>-4.1666666666666664E-2</v>
      </c>
      <c r="N37" s="7"/>
      <c r="O37" s="7"/>
      <c r="P37" s="10">
        <f t="shared" si="30"/>
        <v>-4.1666666666666664E-2</v>
      </c>
      <c r="Q37" s="1"/>
      <c r="R37" s="1"/>
      <c r="S37" s="10">
        <f t="shared" si="31"/>
        <v>-4.1666666666666664E-2</v>
      </c>
      <c r="T37" s="8">
        <f t="shared" si="32"/>
        <v>-0.24999999999999997</v>
      </c>
    </row>
    <row r="38" spans="1:20" ht="15.75" x14ac:dyDescent="0.25">
      <c r="A38" s="4" t="s">
        <v>13</v>
      </c>
      <c r="B38" s="7"/>
      <c r="C38" s="7"/>
      <c r="D38" s="10">
        <f t="shared" si="26"/>
        <v>-4.1666666666666664E-2</v>
      </c>
      <c r="E38" s="7"/>
      <c r="F38" s="7"/>
      <c r="G38" s="10">
        <f t="shared" si="27"/>
        <v>-4.1666666666666664E-2</v>
      </c>
      <c r="H38" s="7"/>
      <c r="I38" s="7"/>
      <c r="J38" s="10">
        <f t="shared" si="28"/>
        <v>-4.1666666666666664E-2</v>
      </c>
      <c r="K38" s="7"/>
      <c r="L38" s="7"/>
      <c r="M38" s="10">
        <f t="shared" si="29"/>
        <v>-4.1666666666666664E-2</v>
      </c>
      <c r="N38" s="7"/>
      <c r="O38" s="7"/>
      <c r="P38" s="10">
        <f t="shared" si="30"/>
        <v>-4.1666666666666664E-2</v>
      </c>
      <c r="Q38" s="1"/>
      <c r="R38" s="1"/>
      <c r="S38" s="10">
        <f t="shared" si="31"/>
        <v>-4.1666666666666664E-2</v>
      </c>
      <c r="T38" s="8">
        <f t="shared" si="32"/>
        <v>-0.24999999999999997</v>
      </c>
    </row>
    <row r="39" spans="1:20" ht="15.75" x14ac:dyDescent="0.25">
      <c r="A39" s="4" t="s">
        <v>14</v>
      </c>
      <c r="B39" s="7"/>
      <c r="C39" s="7"/>
      <c r="D39" s="10">
        <f t="shared" si="26"/>
        <v>-4.1666666666666664E-2</v>
      </c>
      <c r="E39" s="7"/>
      <c r="F39" s="7"/>
      <c r="G39" s="10">
        <f t="shared" si="27"/>
        <v>-4.1666666666666664E-2</v>
      </c>
      <c r="H39" s="7"/>
      <c r="I39" s="7"/>
      <c r="J39" s="10">
        <f t="shared" si="28"/>
        <v>-4.1666666666666664E-2</v>
      </c>
      <c r="K39" s="7"/>
      <c r="L39" s="7"/>
      <c r="M39" s="10">
        <f t="shared" si="29"/>
        <v>-4.1666666666666664E-2</v>
      </c>
      <c r="N39" s="7"/>
      <c r="O39" s="7"/>
      <c r="P39" s="10">
        <f t="shared" si="30"/>
        <v>-4.1666666666666664E-2</v>
      </c>
      <c r="Q39" s="1"/>
      <c r="R39" s="1"/>
      <c r="S39" s="10">
        <f t="shared" si="31"/>
        <v>-4.1666666666666664E-2</v>
      </c>
      <c r="T39" s="8">
        <f t="shared" si="32"/>
        <v>-0.24999999999999997</v>
      </c>
    </row>
    <row r="42" spans="1:20" x14ac:dyDescent="0.25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</row>
    <row r="43" spans="1:20" x14ac:dyDescent="0.25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</row>
    <row r="44" spans="1:20" x14ac:dyDescent="0.25">
      <c r="A44" s="19" t="s">
        <v>1</v>
      </c>
      <c r="B44" s="13">
        <v>44375</v>
      </c>
      <c r="C44" s="14"/>
      <c r="D44" s="15"/>
      <c r="E44" s="13">
        <f>B44+1</f>
        <v>44376</v>
      </c>
      <c r="F44" s="14"/>
      <c r="G44" s="15"/>
      <c r="H44" s="13">
        <f t="shared" ref="H44" si="33">E44+1</f>
        <v>44377</v>
      </c>
      <c r="I44" s="14"/>
      <c r="J44" s="15"/>
      <c r="K44" s="13">
        <f t="shared" ref="K44" si="34">H44+1</f>
        <v>44378</v>
      </c>
      <c r="L44" s="14"/>
      <c r="M44" s="15"/>
      <c r="N44" s="13">
        <f t="shared" ref="N44" si="35">K44+1</f>
        <v>44379</v>
      </c>
      <c r="O44" s="14"/>
      <c r="P44" s="15"/>
      <c r="Q44" s="13">
        <f t="shared" ref="Q44" si="36">N44+1</f>
        <v>44380</v>
      </c>
      <c r="R44" s="14"/>
      <c r="S44" s="15"/>
      <c r="T44" s="16" t="s">
        <v>9</v>
      </c>
    </row>
    <row r="45" spans="1:20" x14ac:dyDescent="0.25">
      <c r="A45" s="20"/>
      <c r="B45" s="2" t="s">
        <v>6</v>
      </c>
      <c r="C45" s="2" t="s">
        <v>7</v>
      </c>
      <c r="D45" s="2" t="s">
        <v>8</v>
      </c>
      <c r="E45" s="2" t="s">
        <v>6</v>
      </c>
      <c r="F45" s="2" t="s">
        <v>7</v>
      </c>
      <c r="G45" s="2" t="s">
        <v>8</v>
      </c>
      <c r="H45" s="2" t="s">
        <v>6</v>
      </c>
      <c r="I45" s="2" t="s">
        <v>7</v>
      </c>
      <c r="J45" s="2" t="s">
        <v>8</v>
      </c>
      <c r="K45" s="2" t="s">
        <v>6</v>
      </c>
      <c r="L45" s="2" t="s">
        <v>7</v>
      </c>
      <c r="M45" s="2" t="s">
        <v>8</v>
      </c>
      <c r="N45" s="2" t="s">
        <v>6</v>
      </c>
      <c r="O45" s="2" t="s">
        <v>7</v>
      </c>
      <c r="P45" s="3" t="s">
        <v>8</v>
      </c>
      <c r="Q45" s="2" t="s">
        <v>6</v>
      </c>
      <c r="R45" s="2" t="s">
        <v>7</v>
      </c>
      <c r="S45" s="3" t="s">
        <v>8</v>
      </c>
      <c r="T45" s="17"/>
    </row>
    <row r="46" spans="1:20" ht="15.75" x14ac:dyDescent="0.25">
      <c r="A46" s="4" t="s">
        <v>11</v>
      </c>
      <c r="B46" s="7"/>
      <c r="C46" s="7"/>
      <c r="D46" s="10">
        <f>(C46-B46)-$V$5</f>
        <v>-4.1666666666666664E-2</v>
      </c>
      <c r="E46" s="7"/>
      <c r="F46" s="7"/>
      <c r="G46" s="10">
        <f>+(F46-E46)-$V$5</f>
        <v>-4.1666666666666664E-2</v>
      </c>
      <c r="H46" s="7"/>
      <c r="I46" s="7"/>
      <c r="J46" s="10">
        <f>(I46-H46)-$V$5</f>
        <v>-4.1666666666666664E-2</v>
      </c>
      <c r="K46" s="7"/>
      <c r="L46" s="7"/>
      <c r="M46" s="10">
        <f>(L46-K46)-$V$5</f>
        <v>-4.1666666666666664E-2</v>
      </c>
      <c r="N46" s="7"/>
      <c r="O46" s="7"/>
      <c r="P46" s="10">
        <f>(O46-N46)-$V$5</f>
        <v>-4.1666666666666664E-2</v>
      </c>
      <c r="Q46" s="7"/>
      <c r="R46" s="7"/>
      <c r="S46" s="10">
        <f>(R46-Q46)-$V$5</f>
        <v>-4.1666666666666664E-2</v>
      </c>
      <c r="T46" s="8">
        <f>SUM(D46,G46,J46,M46,P46,S46)</f>
        <v>-0.24999999999999997</v>
      </c>
    </row>
    <row r="47" spans="1:20" ht="15.75" x14ac:dyDescent="0.25">
      <c r="A47" s="4" t="s">
        <v>3</v>
      </c>
      <c r="B47" s="7"/>
      <c r="C47" s="7"/>
      <c r="D47" s="10">
        <f t="shared" ref="D47:D52" si="37">(C47-B47)-$V$5</f>
        <v>-4.1666666666666664E-2</v>
      </c>
      <c r="E47" s="7"/>
      <c r="F47" s="7"/>
      <c r="G47" s="10">
        <f t="shared" ref="G47:G52" si="38">+(F47-E47)-$V$5</f>
        <v>-4.1666666666666664E-2</v>
      </c>
      <c r="H47" s="7"/>
      <c r="I47" s="7"/>
      <c r="J47" s="10">
        <f t="shared" ref="J47:J52" si="39">(I47-H47)-$V$5</f>
        <v>-4.1666666666666664E-2</v>
      </c>
      <c r="K47" s="7"/>
      <c r="L47" s="7"/>
      <c r="M47" s="10">
        <f t="shared" ref="M47:M52" si="40">(L47-K47)-$V$5</f>
        <v>-4.1666666666666664E-2</v>
      </c>
      <c r="N47" s="7"/>
      <c r="O47" s="7"/>
      <c r="P47" s="10">
        <f t="shared" ref="P47:P52" si="41">(O47-N47)-$V$5</f>
        <v>-4.1666666666666664E-2</v>
      </c>
      <c r="Q47" s="1"/>
      <c r="R47" s="1"/>
      <c r="S47" s="10">
        <f t="shared" ref="S47:S52" si="42">(R47-Q47)-$V$5</f>
        <v>-4.1666666666666664E-2</v>
      </c>
      <c r="T47" s="8">
        <f t="shared" ref="T47:T52" si="43">SUM(D47,G47,J47,M47,P47,S47)</f>
        <v>-0.24999999999999997</v>
      </c>
    </row>
    <row r="48" spans="1:20" ht="15.75" x14ac:dyDescent="0.25">
      <c r="A48" s="4" t="s">
        <v>4</v>
      </c>
      <c r="B48" s="7"/>
      <c r="C48" s="7"/>
      <c r="D48" s="10">
        <f t="shared" si="37"/>
        <v>-4.1666666666666664E-2</v>
      </c>
      <c r="E48" s="7"/>
      <c r="F48" s="7"/>
      <c r="G48" s="10">
        <f t="shared" si="38"/>
        <v>-4.1666666666666664E-2</v>
      </c>
      <c r="H48" s="7"/>
      <c r="I48" s="7"/>
      <c r="J48" s="10">
        <f t="shared" si="39"/>
        <v>-4.1666666666666664E-2</v>
      </c>
      <c r="K48" s="7"/>
      <c r="L48" s="7"/>
      <c r="M48" s="10">
        <f t="shared" si="40"/>
        <v>-4.1666666666666664E-2</v>
      </c>
      <c r="N48" s="7"/>
      <c r="O48" s="7"/>
      <c r="P48" s="10">
        <f t="shared" si="41"/>
        <v>-4.1666666666666664E-2</v>
      </c>
      <c r="Q48" s="1"/>
      <c r="R48" s="1"/>
      <c r="S48" s="10">
        <f t="shared" si="42"/>
        <v>-4.1666666666666664E-2</v>
      </c>
      <c r="T48" s="8">
        <f t="shared" si="43"/>
        <v>-0.24999999999999997</v>
      </c>
    </row>
    <row r="49" spans="1:20" ht="15.75" x14ac:dyDescent="0.25">
      <c r="A49" s="4" t="s">
        <v>5</v>
      </c>
      <c r="B49" s="7"/>
      <c r="C49" s="7"/>
      <c r="D49" s="10">
        <f t="shared" si="37"/>
        <v>-4.1666666666666664E-2</v>
      </c>
      <c r="E49" s="7"/>
      <c r="F49" s="7"/>
      <c r="G49" s="10">
        <f t="shared" si="38"/>
        <v>-4.1666666666666664E-2</v>
      </c>
      <c r="H49" s="7"/>
      <c r="I49" s="7"/>
      <c r="J49" s="10">
        <f t="shared" si="39"/>
        <v>-4.1666666666666664E-2</v>
      </c>
      <c r="K49" s="7"/>
      <c r="L49" s="7"/>
      <c r="M49" s="10">
        <f t="shared" si="40"/>
        <v>-4.1666666666666664E-2</v>
      </c>
      <c r="N49" s="7"/>
      <c r="O49" s="7"/>
      <c r="P49" s="10">
        <f t="shared" si="41"/>
        <v>-4.1666666666666664E-2</v>
      </c>
      <c r="Q49" s="1"/>
      <c r="R49" s="1"/>
      <c r="S49" s="10">
        <f t="shared" si="42"/>
        <v>-4.1666666666666664E-2</v>
      </c>
      <c r="T49" s="8">
        <f t="shared" si="43"/>
        <v>-0.24999999999999997</v>
      </c>
    </row>
    <row r="50" spans="1:20" ht="15.75" x14ac:dyDescent="0.25">
      <c r="A50" s="5" t="s">
        <v>12</v>
      </c>
      <c r="B50" s="7"/>
      <c r="C50" s="7"/>
      <c r="D50" s="10">
        <f t="shared" si="37"/>
        <v>-4.1666666666666664E-2</v>
      </c>
      <c r="E50" s="7"/>
      <c r="F50" s="7"/>
      <c r="G50" s="10">
        <f t="shared" si="38"/>
        <v>-4.1666666666666664E-2</v>
      </c>
      <c r="H50" s="7"/>
      <c r="I50" s="7"/>
      <c r="J50" s="10">
        <f t="shared" si="39"/>
        <v>-4.1666666666666664E-2</v>
      </c>
      <c r="K50" s="7"/>
      <c r="L50" s="7"/>
      <c r="M50" s="10">
        <f t="shared" si="40"/>
        <v>-4.1666666666666664E-2</v>
      </c>
      <c r="N50" s="7"/>
      <c r="O50" s="7"/>
      <c r="P50" s="10">
        <f t="shared" si="41"/>
        <v>-4.1666666666666664E-2</v>
      </c>
      <c r="Q50" s="1"/>
      <c r="R50" s="1"/>
      <c r="S50" s="10">
        <f t="shared" si="42"/>
        <v>-4.1666666666666664E-2</v>
      </c>
      <c r="T50" s="8">
        <f t="shared" si="43"/>
        <v>-0.24999999999999997</v>
      </c>
    </row>
    <row r="51" spans="1:20" ht="15.75" x14ac:dyDescent="0.25">
      <c r="A51" s="4" t="s">
        <v>13</v>
      </c>
      <c r="B51" s="7"/>
      <c r="C51" s="7"/>
      <c r="D51" s="10">
        <f t="shared" si="37"/>
        <v>-4.1666666666666664E-2</v>
      </c>
      <c r="E51" s="7"/>
      <c r="F51" s="7"/>
      <c r="G51" s="10">
        <f t="shared" si="38"/>
        <v>-4.1666666666666664E-2</v>
      </c>
      <c r="H51" s="7"/>
      <c r="I51" s="7"/>
      <c r="J51" s="10">
        <f t="shared" si="39"/>
        <v>-4.1666666666666664E-2</v>
      </c>
      <c r="K51" s="7"/>
      <c r="L51" s="7"/>
      <c r="M51" s="10">
        <f t="shared" si="40"/>
        <v>-4.1666666666666664E-2</v>
      </c>
      <c r="N51" s="7"/>
      <c r="O51" s="7"/>
      <c r="P51" s="10">
        <f t="shared" si="41"/>
        <v>-4.1666666666666664E-2</v>
      </c>
      <c r="Q51" s="1"/>
      <c r="R51" s="1"/>
      <c r="S51" s="10">
        <f t="shared" si="42"/>
        <v>-4.1666666666666664E-2</v>
      </c>
      <c r="T51" s="8">
        <f t="shared" si="43"/>
        <v>-0.24999999999999997</v>
      </c>
    </row>
    <row r="52" spans="1:20" ht="15.75" x14ac:dyDescent="0.25">
      <c r="A52" s="4" t="s">
        <v>14</v>
      </c>
      <c r="B52" s="7"/>
      <c r="C52" s="7"/>
      <c r="D52" s="10">
        <f t="shared" si="37"/>
        <v>-4.1666666666666664E-2</v>
      </c>
      <c r="E52" s="7"/>
      <c r="F52" s="7"/>
      <c r="G52" s="10">
        <f t="shared" si="38"/>
        <v>-4.1666666666666664E-2</v>
      </c>
      <c r="H52" s="7"/>
      <c r="I52" s="7"/>
      <c r="J52" s="10">
        <f t="shared" si="39"/>
        <v>-4.1666666666666664E-2</v>
      </c>
      <c r="K52" s="7"/>
      <c r="L52" s="7"/>
      <c r="M52" s="10">
        <f t="shared" si="40"/>
        <v>-4.1666666666666664E-2</v>
      </c>
      <c r="N52" s="7"/>
      <c r="O52" s="7"/>
      <c r="P52" s="10">
        <f t="shared" si="41"/>
        <v>-4.1666666666666664E-2</v>
      </c>
      <c r="Q52" s="1"/>
      <c r="R52" s="1"/>
      <c r="S52" s="10">
        <f t="shared" si="42"/>
        <v>-4.1666666666666664E-2</v>
      </c>
      <c r="T52" s="8">
        <f t="shared" si="43"/>
        <v>-0.24999999999999997</v>
      </c>
    </row>
    <row r="55" spans="1:20" x14ac:dyDescent="0.25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</row>
    <row r="56" spans="1:20" x14ac:dyDescent="0.25">
      <c r="A56" s="18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</row>
    <row r="57" spans="1:20" x14ac:dyDescent="0.25">
      <c r="A57" s="19" t="s">
        <v>1</v>
      </c>
      <c r="B57" s="13">
        <v>44382</v>
      </c>
      <c r="C57" s="14"/>
      <c r="D57" s="15"/>
      <c r="E57" s="13">
        <f>B57+1</f>
        <v>44383</v>
      </c>
      <c r="F57" s="14"/>
      <c r="G57" s="15"/>
      <c r="H57" s="13">
        <f t="shared" ref="H57" si="44">E57+1</f>
        <v>44384</v>
      </c>
      <c r="I57" s="14"/>
      <c r="J57" s="15"/>
      <c r="K57" s="13">
        <f t="shared" ref="K57" si="45">H57+1</f>
        <v>44385</v>
      </c>
      <c r="L57" s="14"/>
      <c r="M57" s="15"/>
      <c r="N57" s="13">
        <f t="shared" ref="N57" si="46">K57+1</f>
        <v>44386</v>
      </c>
      <c r="O57" s="14"/>
      <c r="P57" s="15"/>
      <c r="Q57" s="13">
        <f t="shared" ref="Q57" si="47">N57+1</f>
        <v>44387</v>
      </c>
      <c r="R57" s="14"/>
      <c r="S57" s="15"/>
      <c r="T57" s="16" t="s">
        <v>9</v>
      </c>
    </row>
    <row r="58" spans="1:20" x14ac:dyDescent="0.25">
      <c r="A58" s="20"/>
      <c r="B58" s="2" t="s">
        <v>6</v>
      </c>
      <c r="C58" s="2" t="s">
        <v>7</v>
      </c>
      <c r="D58" s="2" t="s">
        <v>8</v>
      </c>
      <c r="E58" s="2" t="s">
        <v>6</v>
      </c>
      <c r="F58" s="2" t="s">
        <v>7</v>
      </c>
      <c r="G58" s="2" t="s">
        <v>8</v>
      </c>
      <c r="H58" s="2" t="s">
        <v>6</v>
      </c>
      <c r="I58" s="2" t="s">
        <v>7</v>
      </c>
      <c r="J58" s="2" t="s">
        <v>8</v>
      </c>
      <c r="K58" s="2" t="s">
        <v>6</v>
      </c>
      <c r="L58" s="2" t="s">
        <v>7</v>
      </c>
      <c r="M58" s="2" t="s">
        <v>8</v>
      </c>
      <c r="N58" s="2" t="s">
        <v>6</v>
      </c>
      <c r="O58" s="2" t="s">
        <v>7</v>
      </c>
      <c r="P58" s="3" t="s">
        <v>8</v>
      </c>
      <c r="Q58" s="2" t="s">
        <v>6</v>
      </c>
      <c r="R58" s="2" t="s">
        <v>7</v>
      </c>
      <c r="S58" s="3" t="s">
        <v>8</v>
      </c>
      <c r="T58" s="17"/>
    </row>
    <row r="59" spans="1:20" ht="15.75" x14ac:dyDescent="0.25">
      <c r="A59" s="4" t="s">
        <v>11</v>
      </c>
      <c r="B59" s="7"/>
      <c r="C59" s="7"/>
      <c r="D59" s="10">
        <f>(C59-B59)-$V$5</f>
        <v>-4.1666666666666664E-2</v>
      </c>
      <c r="E59" s="7"/>
      <c r="F59" s="7"/>
      <c r="G59" s="10">
        <f>+(F59-E59)-$V$5</f>
        <v>-4.1666666666666664E-2</v>
      </c>
      <c r="H59" s="7"/>
      <c r="I59" s="7"/>
      <c r="J59" s="10">
        <f>(I59-H59)-$V$5</f>
        <v>-4.1666666666666664E-2</v>
      </c>
      <c r="K59" s="7"/>
      <c r="L59" s="7"/>
      <c r="M59" s="10">
        <f>(L59-K59)-$V$5</f>
        <v>-4.1666666666666664E-2</v>
      </c>
      <c r="N59" s="7"/>
      <c r="O59" s="7"/>
      <c r="P59" s="10">
        <f>(O59-N59)-$V$5</f>
        <v>-4.1666666666666664E-2</v>
      </c>
      <c r="Q59" s="7"/>
      <c r="R59" s="7"/>
      <c r="S59" s="10">
        <f>(R59-Q59)-$V$5</f>
        <v>-4.1666666666666664E-2</v>
      </c>
      <c r="T59" s="8">
        <f>SUM(D59,G59,J59,M59,P59,S59)</f>
        <v>-0.24999999999999997</v>
      </c>
    </row>
    <row r="60" spans="1:20" ht="15.75" x14ac:dyDescent="0.25">
      <c r="A60" s="4" t="s">
        <v>3</v>
      </c>
      <c r="B60" s="7"/>
      <c r="C60" s="7"/>
      <c r="D60" s="10">
        <f t="shared" ref="D60:D65" si="48">(C60-B60)-$V$5</f>
        <v>-4.1666666666666664E-2</v>
      </c>
      <c r="E60" s="7"/>
      <c r="F60" s="7"/>
      <c r="G60" s="10">
        <f t="shared" ref="G60:G65" si="49">+(F60-E60)-$V$5</f>
        <v>-4.1666666666666664E-2</v>
      </c>
      <c r="H60" s="7"/>
      <c r="I60" s="7"/>
      <c r="J60" s="10">
        <f t="shared" ref="J60:J65" si="50">(I60-H60)-$V$5</f>
        <v>-4.1666666666666664E-2</v>
      </c>
      <c r="K60" s="7"/>
      <c r="L60" s="7"/>
      <c r="M60" s="10">
        <f t="shared" ref="M60:M65" si="51">(L60-K60)-$V$5</f>
        <v>-4.1666666666666664E-2</v>
      </c>
      <c r="N60" s="7"/>
      <c r="O60" s="7"/>
      <c r="P60" s="10">
        <f t="shared" ref="P60:P65" si="52">(O60-N60)-$V$5</f>
        <v>-4.1666666666666664E-2</v>
      </c>
      <c r="Q60" s="1"/>
      <c r="R60" s="1"/>
      <c r="S60" s="10">
        <f t="shared" ref="S60:S65" si="53">(R60-Q60)-$V$5</f>
        <v>-4.1666666666666664E-2</v>
      </c>
      <c r="T60" s="8">
        <f t="shared" ref="T60:T65" si="54">SUM(D60,G60,J60,M60,P60,S60)</f>
        <v>-0.24999999999999997</v>
      </c>
    </row>
    <row r="61" spans="1:20" ht="15.75" x14ac:dyDescent="0.25">
      <c r="A61" s="4" t="s">
        <v>4</v>
      </c>
      <c r="B61" s="7"/>
      <c r="C61" s="7"/>
      <c r="D61" s="10">
        <f t="shared" si="48"/>
        <v>-4.1666666666666664E-2</v>
      </c>
      <c r="E61" s="7"/>
      <c r="F61" s="7"/>
      <c r="G61" s="10">
        <f t="shared" si="49"/>
        <v>-4.1666666666666664E-2</v>
      </c>
      <c r="H61" s="7"/>
      <c r="I61" s="7"/>
      <c r="J61" s="10">
        <f t="shared" si="50"/>
        <v>-4.1666666666666664E-2</v>
      </c>
      <c r="K61" s="7"/>
      <c r="L61" s="7"/>
      <c r="M61" s="10">
        <f t="shared" si="51"/>
        <v>-4.1666666666666664E-2</v>
      </c>
      <c r="N61" s="7"/>
      <c r="O61" s="7"/>
      <c r="P61" s="10">
        <f t="shared" si="52"/>
        <v>-4.1666666666666664E-2</v>
      </c>
      <c r="Q61" s="1"/>
      <c r="R61" s="1"/>
      <c r="S61" s="10">
        <f t="shared" si="53"/>
        <v>-4.1666666666666664E-2</v>
      </c>
      <c r="T61" s="8">
        <f t="shared" si="54"/>
        <v>-0.24999999999999997</v>
      </c>
    </row>
    <row r="62" spans="1:20" ht="15.75" x14ac:dyDescent="0.25">
      <c r="A62" s="4" t="s">
        <v>5</v>
      </c>
      <c r="B62" s="7"/>
      <c r="C62" s="7"/>
      <c r="D62" s="10">
        <f t="shared" si="48"/>
        <v>-4.1666666666666664E-2</v>
      </c>
      <c r="E62" s="7"/>
      <c r="F62" s="7"/>
      <c r="G62" s="10">
        <f t="shared" si="49"/>
        <v>-4.1666666666666664E-2</v>
      </c>
      <c r="H62" s="7"/>
      <c r="I62" s="7"/>
      <c r="J62" s="10">
        <f t="shared" si="50"/>
        <v>-4.1666666666666664E-2</v>
      </c>
      <c r="K62" s="7"/>
      <c r="L62" s="7"/>
      <c r="M62" s="10">
        <f t="shared" si="51"/>
        <v>-4.1666666666666664E-2</v>
      </c>
      <c r="N62" s="7"/>
      <c r="O62" s="7"/>
      <c r="P62" s="10">
        <f t="shared" si="52"/>
        <v>-4.1666666666666664E-2</v>
      </c>
      <c r="Q62" s="1"/>
      <c r="R62" s="1"/>
      <c r="S62" s="10">
        <f t="shared" si="53"/>
        <v>-4.1666666666666664E-2</v>
      </c>
      <c r="T62" s="8">
        <f t="shared" si="54"/>
        <v>-0.24999999999999997</v>
      </c>
    </row>
    <row r="63" spans="1:20" ht="15.75" x14ac:dyDescent="0.25">
      <c r="A63" s="5" t="s">
        <v>12</v>
      </c>
      <c r="B63" s="7"/>
      <c r="C63" s="7"/>
      <c r="D63" s="10">
        <f t="shared" si="48"/>
        <v>-4.1666666666666664E-2</v>
      </c>
      <c r="E63" s="7"/>
      <c r="F63" s="7"/>
      <c r="G63" s="10">
        <f t="shared" si="49"/>
        <v>-4.1666666666666664E-2</v>
      </c>
      <c r="H63" s="7"/>
      <c r="I63" s="7"/>
      <c r="J63" s="10">
        <f t="shared" si="50"/>
        <v>-4.1666666666666664E-2</v>
      </c>
      <c r="K63" s="7"/>
      <c r="L63" s="7"/>
      <c r="M63" s="10">
        <f t="shared" si="51"/>
        <v>-4.1666666666666664E-2</v>
      </c>
      <c r="N63" s="7"/>
      <c r="O63" s="7"/>
      <c r="P63" s="10">
        <f t="shared" si="52"/>
        <v>-4.1666666666666664E-2</v>
      </c>
      <c r="Q63" s="1"/>
      <c r="R63" s="1"/>
      <c r="S63" s="10">
        <f t="shared" si="53"/>
        <v>-4.1666666666666664E-2</v>
      </c>
      <c r="T63" s="8">
        <f t="shared" si="54"/>
        <v>-0.24999999999999997</v>
      </c>
    </row>
    <row r="64" spans="1:20" ht="15.75" x14ac:dyDescent="0.25">
      <c r="A64" s="4" t="s">
        <v>13</v>
      </c>
      <c r="B64" s="7"/>
      <c r="C64" s="7"/>
      <c r="D64" s="10">
        <f t="shared" si="48"/>
        <v>-4.1666666666666664E-2</v>
      </c>
      <c r="E64" s="7"/>
      <c r="F64" s="7"/>
      <c r="G64" s="10">
        <f t="shared" si="49"/>
        <v>-4.1666666666666664E-2</v>
      </c>
      <c r="H64" s="7"/>
      <c r="I64" s="7"/>
      <c r="J64" s="10">
        <f t="shared" si="50"/>
        <v>-4.1666666666666664E-2</v>
      </c>
      <c r="K64" s="7"/>
      <c r="L64" s="7"/>
      <c r="M64" s="10">
        <f t="shared" si="51"/>
        <v>-4.1666666666666664E-2</v>
      </c>
      <c r="N64" s="7"/>
      <c r="O64" s="7"/>
      <c r="P64" s="10">
        <f t="shared" si="52"/>
        <v>-4.1666666666666664E-2</v>
      </c>
      <c r="Q64" s="1"/>
      <c r="R64" s="1"/>
      <c r="S64" s="10">
        <f t="shared" si="53"/>
        <v>-4.1666666666666664E-2</v>
      </c>
      <c r="T64" s="8">
        <f t="shared" si="54"/>
        <v>-0.24999999999999997</v>
      </c>
    </row>
    <row r="65" spans="1:20" ht="15.75" x14ac:dyDescent="0.25">
      <c r="A65" s="4" t="s">
        <v>14</v>
      </c>
      <c r="B65" s="7"/>
      <c r="C65" s="7"/>
      <c r="D65" s="10">
        <f t="shared" si="48"/>
        <v>-4.1666666666666664E-2</v>
      </c>
      <c r="E65" s="7"/>
      <c r="F65" s="7"/>
      <c r="G65" s="10">
        <f t="shared" si="49"/>
        <v>-4.1666666666666664E-2</v>
      </c>
      <c r="H65" s="7"/>
      <c r="I65" s="7"/>
      <c r="J65" s="10">
        <f t="shared" si="50"/>
        <v>-4.1666666666666664E-2</v>
      </c>
      <c r="K65" s="7"/>
      <c r="L65" s="7"/>
      <c r="M65" s="10">
        <f t="shared" si="51"/>
        <v>-4.1666666666666664E-2</v>
      </c>
      <c r="N65" s="7"/>
      <c r="O65" s="7"/>
      <c r="P65" s="10">
        <f t="shared" si="52"/>
        <v>-4.1666666666666664E-2</v>
      </c>
      <c r="Q65" s="1"/>
      <c r="R65" s="1"/>
      <c r="S65" s="10">
        <f t="shared" si="53"/>
        <v>-4.1666666666666664E-2</v>
      </c>
      <c r="T65" s="8">
        <f t="shared" si="54"/>
        <v>-0.24999999999999997</v>
      </c>
    </row>
  </sheetData>
  <mergeCells count="45">
    <mergeCell ref="A3:T4"/>
    <mergeCell ref="B5:D5"/>
    <mergeCell ref="E5:G5"/>
    <mergeCell ref="H5:J5"/>
    <mergeCell ref="K5:M5"/>
    <mergeCell ref="N5:P5"/>
    <mergeCell ref="Q5:S5"/>
    <mergeCell ref="T5:T6"/>
    <mergeCell ref="A5:A6"/>
    <mergeCell ref="A16:T17"/>
    <mergeCell ref="A18:A19"/>
    <mergeCell ref="B18:D18"/>
    <mergeCell ref="E18:G18"/>
    <mergeCell ref="H18:J18"/>
    <mergeCell ref="K18:M18"/>
    <mergeCell ref="N18:P18"/>
    <mergeCell ref="Q18:S18"/>
    <mergeCell ref="T18:T19"/>
    <mergeCell ref="A29:T30"/>
    <mergeCell ref="A31:A32"/>
    <mergeCell ref="B31:D31"/>
    <mergeCell ref="E31:G31"/>
    <mergeCell ref="H31:J31"/>
    <mergeCell ref="K31:M31"/>
    <mergeCell ref="N31:P31"/>
    <mergeCell ref="Q31:S31"/>
    <mergeCell ref="T31:T32"/>
    <mergeCell ref="A42:T43"/>
    <mergeCell ref="A44:A45"/>
    <mergeCell ref="B44:D44"/>
    <mergeCell ref="E44:G44"/>
    <mergeCell ref="H44:J44"/>
    <mergeCell ref="K44:M44"/>
    <mergeCell ref="K57:M57"/>
    <mergeCell ref="N57:P57"/>
    <mergeCell ref="Q57:S57"/>
    <mergeCell ref="T57:T58"/>
    <mergeCell ref="N44:P44"/>
    <mergeCell ref="Q44:S44"/>
    <mergeCell ref="T44:T45"/>
    <mergeCell ref="A55:T56"/>
    <mergeCell ref="A57:A58"/>
    <mergeCell ref="B57:D57"/>
    <mergeCell ref="E57:G57"/>
    <mergeCell ref="H57:J57"/>
  </mergeCells>
  <conditionalFormatting sqref="B7:S13">
    <cfRule type="containsBlanks" dxfId="4" priority="8">
      <formula>LEN(TRIM(B7))=0</formula>
    </cfRule>
  </conditionalFormatting>
  <conditionalFormatting sqref="B20:S26">
    <cfRule type="containsBlanks" dxfId="3" priority="4">
      <formula>LEN(TRIM(B20))=0</formula>
    </cfRule>
  </conditionalFormatting>
  <conditionalFormatting sqref="B33:S39">
    <cfRule type="containsBlanks" dxfId="2" priority="3">
      <formula>LEN(TRIM(B33))=0</formula>
    </cfRule>
  </conditionalFormatting>
  <conditionalFormatting sqref="B46:S52">
    <cfRule type="containsBlanks" dxfId="1" priority="2">
      <formula>LEN(TRIM(B46))=0</formula>
    </cfRule>
  </conditionalFormatting>
  <conditionalFormatting sqref="B59:S65">
    <cfRule type="containsBlanks" dxfId="0" priority="1">
      <formula>LEN(TRIM(B59))=0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11"/>
  <sheetViews>
    <sheetView tabSelected="1" workbookViewId="0">
      <selection activeCell="D18" sqref="D18"/>
    </sheetView>
  </sheetViews>
  <sheetFormatPr baseColWidth="10" defaultRowHeight="15" x14ac:dyDescent="0.25"/>
  <cols>
    <col min="2" max="2" width="16.28515625" customWidth="1"/>
    <col min="3" max="3" width="14.140625" customWidth="1"/>
    <col min="4" max="4" width="23.5703125" customWidth="1"/>
  </cols>
  <sheetData>
    <row r="3" spans="1:4" x14ac:dyDescent="0.25">
      <c r="A3" s="19" t="s">
        <v>0</v>
      </c>
      <c r="B3" s="19" t="s">
        <v>1</v>
      </c>
      <c r="C3" s="21" t="s">
        <v>2</v>
      </c>
      <c r="D3" s="26" t="s">
        <v>9</v>
      </c>
    </row>
    <row r="4" spans="1:4" x14ac:dyDescent="0.25">
      <c r="A4" s="20"/>
      <c r="B4" s="20"/>
      <c r="C4" s="22"/>
      <c r="D4" s="26"/>
    </row>
    <row r="5" spans="1:4" ht="18.75" x14ac:dyDescent="0.3">
      <c r="A5" s="4" t="s">
        <v>11</v>
      </c>
      <c r="B5" s="4" t="s">
        <v>11</v>
      </c>
      <c r="C5" s="4" t="s">
        <v>11</v>
      </c>
      <c r="D5" s="9">
        <f>SUM('BADGEAGE JUIN'!T7,'BADGEAGE JUIN'!T20,'BADGEAGE JUIN'!T33,'BADGEAGE JUIN'!T46,'BADGEAGE JUIN'!T59)</f>
        <v>0.25</v>
      </c>
    </row>
    <row r="6" spans="1:4" ht="18.75" x14ac:dyDescent="0.3">
      <c r="A6" s="4" t="s">
        <v>3</v>
      </c>
      <c r="B6" s="4" t="s">
        <v>3</v>
      </c>
      <c r="C6" s="4" t="s">
        <v>3</v>
      </c>
      <c r="D6" s="9">
        <f>SUM('BADGEAGE JUIN'!T8,'BADGEAGE JUIN'!T21,'BADGEAGE JUIN'!T34,'BADGEAGE JUIN'!T47,'BADGEAGE JUIN'!T60)</f>
        <v>0.25</v>
      </c>
    </row>
    <row r="7" spans="1:4" ht="18.75" x14ac:dyDescent="0.3">
      <c r="A7" s="4" t="s">
        <v>4</v>
      </c>
      <c r="B7" s="4" t="s">
        <v>4</v>
      </c>
      <c r="C7" s="4" t="s">
        <v>4</v>
      </c>
      <c r="D7" s="9">
        <f>SUM('BADGEAGE JUIN'!T9,'BADGEAGE JUIN'!T22,'BADGEAGE JUIN'!T35,'BADGEAGE JUIN'!T48,'BADGEAGE JUIN'!T61)</f>
        <v>0.25</v>
      </c>
    </row>
    <row r="8" spans="1:4" ht="18.75" x14ac:dyDescent="0.3">
      <c r="A8" s="4" t="s">
        <v>5</v>
      </c>
      <c r="B8" s="4" t="s">
        <v>5</v>
      </c>
      <c r="C8" s="4" t="s">
        <v>5</v>
      </c>
      <c r="D8" s="9">
        <f>SUM('BADGEAGE JUIN'!T10,'BADGEAGE JUIN'!T23,'BADGEAGE JUIN'!T36,'BADGEAGE JUIN'!T49,'BADGEAGE JUIN'!T62)</f>
        <v>0.25</v>
      </c>
    </row>
    <row r="9" spans="1:4" ht="18.75" x14ac:dyDescent="0.3">
      <c r="A9" s="5" t="s">
        <v>12</v>
      </c>
      <c r="B9" s="5" t="s">
        <v>12</v>
      </c>
      <c r="C9" s="5" t="s">
        <v>12</v>
      </c>
      <c r="D9" s="9">
        <f>SUM('BADGEAGE JUIN'!T11,'BADGEAGE JUIN'!T24,'BADGEAGE JUIN'!T37,'BADGEAGE JUIN'!T50,'BADGEAGE JUIN'!T63)</f>
        <v>0.25</v>
      </c>
    </row>
    <row r="10" spans="1:4" ht="18.75" x14ac:dyDescent="0.3">
      <c r="A10" s="4" t="s">
        <v>13</v>
      </c>
      <c r="B10" s="4" t="s">
        <v>13</v>
      </c>
      <c r="C10" s="4" t="s">
        <v>13</v>
      </c>
      <c r="D10" s="9">
        <f>SUM('BADGEAGE JUIN'!T12,'BADGEAGE JUIN'!T25,'BADGEAGE JUIN'!T38,'BADGEAGE JUIN'!T51,'BADGEAGE JUIN'!T64)</f>
        <v>0.25</v>
      </c>
    </row>
    <row r="11" spans="1:4" ht="18.75" x14ac:dyDescent="0.3">
      <c r="A11" s="4" t="s">
        <v>14</v>
      </c>
      <c r="B11" s="4" t="s">
        <v>14</v>
      </c>
      <c r="C11" s="4" t="s">
        <v>14</v>
      </c>
      <c r="D11" s="9">
        <f>SUM('BADGEAGE JUIN'!T13,'BADGEAGE JUIN'!T26,'BADGEAGE JUIN'!T39,'BADGEAGE JUIN'!T52,'BADGEAGE JUIN'!T65)</f>
        <v>0.22222222222222235</v>
      </c>
    </row>
  </sheetData>
  <mergeCells count="4">
    <mergeCell ref="A3:A4"/>
    <mergeCell ref="B3:B4"/>
    <mergeCell ref="C3:C4"/>
    <mergeCell ref="D3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BADGEAGE JUIN</vt:lpstr>
      <vt:lpstr>HEURES PROD JUIN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2021-06-14T11:27:05Z</dcterms:created>
  <dcterms:modified xsi:type="dcterms:W3CDTF">2021-06-15T11:08:19Z</dcterms:modified>
</cp:coreProperties>
</file>