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240" yWindow="150" windowWidth="18915" windowHeight="10560" activeTab="1"/>
  </bookViews>
  <sheets>
    <sheet name="Donnant droit" sheetId="1" r:id="rId1"/>
    <sheet name="Ayant Droit" sheetId="2" r:id="rId2"/>
  </sheets>
  <definedNames>
    <definedName name="ddroit">OFFSET('Donnant droit'!$B$2:$F$2,,,ROWS(Matricule))</definedName>
    <definedName name="Matricule">OFFSET('Donnant droit'!$A$2:$A$2,,,COUNTIF('Donnant droit'!$A:$A,"&gt;0"))</definedName>
  </definedNames>
  <calcPr calcId="152511"/>
</workbook>
</file>

<file path=xl/calcChain.xml><?xml version="1.0" encoding="utf-8"?>
<calcChain xmlns="http://schemas.openxmlformats.org/spreadsheetml/2006/main">
  <c r="I3" i="2" l="1"/>
  <c r="J3" i="2" s="1"/>
  <c r="I4" i="2"/>
  <c r="J4" i="2" s="1"/>
  <c r="I5" i="2"/>
  <c r="I6" i="2"/>
  <c r="J6" i="2" s="1"/>
  <c r="I7" i="2"/>
  <c r="J7" i="2" s="1"/>
  <c r="I8" i="2"/>
  <c r="J8" i="2" s="1"/>
  <c r="I9" i="2"/>
  <c r="I10" i="2"/>
  <c r="J10" i="2" s="1"/>
  <c r="I11" i="2"/>
  <c r="J11" i="2" s="1"/>
  <c r="I12" i="2"/>
  <c r="J12" i="2" s="1"/>
  <c r="I13" i="2"/>
  <c r="I14" i="2"/>
  <c r="J14" i="2" s="1"/>
  <c r="I15" i="2"/>
  <c r="I16" i="2"/>
  <c r="J16" i="2" s="1"/>
  <c r="I17" i="2"/>
  <c r="I18" i="2"/>
  <c r="J18" i="2" s="1"/>
  <c r="I19" i="2"/>
  <c r="J19" i="2" s="1"/>
  <c r="I20" i="2"/>
  <c r="J20" i="2" s="1"/>
  <c r="I21" i="2"/>
  <c r="I22" i="2"/>
  <c r="J22" i="2" s="1"/>
  <c r="I23" i="2"/>
  <c r="I24" i="2"/>
  <c r="J24" i="2" s="1"/>
  <c r="I25" i="2"/>
  <c r="I26" i="2"/>
  <c r="I27" i="2"/>
  <c r="J27" i="2" s="1"/>
  <c r="I28" i="2"/>
  <c r="J28" i="2" s="1"/>
  <c r="I29" i="2"/>
  <c r="I30" i="2"/>
  <c r="J30" i="2" s="1"/>
  <c r="I31" i="2"/>
  <c r="I2" i="2"/>
  <c r="J25" i="2" s="1"/>
  <c r="J13" i="2" l="1"/>
  <c r="J15" i="2"/>
  <c r="J5" i="2"/>
  <c r="J26" i="2"/>
  <c r="J31" i="2"/>
  <c r="J23" i="2"/>
  <c r="J21" i="2"/>
  <c r="J17" i="2"/>
  <c r="J9" i="2"/>
  <c r="J29" i="2"/>
  <c r="J2" i="2"/>
  <c r="K2" i="2" s="1"/>
  <c r="K31" i="2" l="1"/>
  <c r="K28" i="2"/>
  <c r="K7" i="2"/>
  <c r="K26" i="2"/>
  <c r="K25" i="2"/>
  <c r="K8" i="2"/>
  <c r="K29" i="2"/>
  <c r="K15" i="2"/>
  <c r="K22" i="2"/>
  <c r="K19" i="2"/>
  <c r="K13" i="2"/>
  <c r="K30" i="2"/>
  <c r="K27" i="2"/>
  <c r="K17" i="2"/>
  <c r="K24" i="2"/>
  <c r="K12" i="2"/>
  <c r="K5" i="2"/>
  <c r="K14" i="2"/>
  <c r="K11" i="2"/>
  <c r="K3" i="2"/>
  <c r="K21" i="2"/>
  <c r="K20" i="2"/>
  <c r="K6" i="2"/>
  <c r="K10" i="2"/>
  <c r="K9" i="2"/>
  <c r="K23" i="2"/>
  <c r="K4" i="2"/>
  <c r="K16" i="2"/>
  <c r="K18" i="2"/>
</calcChain>
</file>

<file path=xl/sharedStrings.xml><?xml version="1.0" encoding="utf-8"?>
<sst xmlns="http://schemas.openxmlformats.org/spreadsheetml/2006/main" count="195" uniqueCount="127">
  <si>
    <t>16/12/1965</t>
  </si>
  <si>
    <t>Marie-Claire</t>
  </si>
  <si>
    <t>22/06/1971</t>
  </si>
  <si>
    <t>09/06/1980</t>
  </si>
  <si>
    <t>09/02/1982</t>
  </si>
  <si>
    <t>Jaouad</t>
  </si>
  <si>
    <t>Farah</t>
  </si>
  <si>
    <t>AMARI</t>
  </si>
  <si>
    <t>AGRIFFOUL</t>
  </si>
  <si>
    <t>Stéfane</t>
  </si>
  <si>
    <t>05/08/1964</t>
  </si>
  <si>
    <t>Matricule</t>
  </si>
  <si>
    <t>Nom</t>
  </si>
  <si>
    <t>Nom de Naissance</t>
  </si>
  <si>
    <t>Civilité</t>
  </si>
  <si>
    <t>14/06/1969</t>
  </si>
  <si>
    <t>04/04/1970</t>
  </si>
  <si>
    <t>05/08/1980</t>
  </si>
  <si>
    <t>23/01/1983</t>
  </si>
  <si>
    <t>26/01/1981</t>
  </si>
  <si>
    <t>22/03/1966</t>
  </si>
  <si>
    <t>17/11/1969</t>
  </si>
  <si>
    <t>Fatia</t>
  </si>
  <si>
    <t>16/08/1967</t>
  </si>
  <si>
    <t>Jean-michel</t>
  </si>
  <si>
    <t>10/05/1967</t>
  </si>
  <si>
    <t>01/06/1964</t>
  </si>
  <si>
    <t/>
  </si>
  <si>
    <t>ALBI</t>
  </si>
  <si>
    <t>Jean-Philippe</t>
  </si>
  <si>
    <t>Véronique</t>
  </si>
  <si>
    <t>Emilie</t>
  </si>
  <si>
    <t>Myriam</t>
  </si>
  <si>
    <t>Jean-Claude</t>
  </si>
  <si>
    <t>Thierry</t>
  </si>
  <si>
    <t>Stéphane</t>
  </si>
  <si>
    <t>Geneviève</t>
  </si>
  <si>
    <t>Jacques</t>
  </si>
  <si>
    <t>ALBOUY</t>
  </si>
  <si>
    <t>Françoise</t>
  </si>
  <si>
    <t>Sylvie</t>
  </si>
  <si>
    <t>Sébastien</t>
  </si>
  <si>
    <t>Philippe</t>
  </si>
  <si>
    <t>Sophie</t>
  </si>
  <si>
    <t>Audrey</t>
  </si>
  <si>
    <t>AJOUN</t>
  </si>
  <si>
    <t>Manon</t>
  </si>
  <si>
    <t>Clara</t>
  </si>
  <si>
    <t>ADELL</t>
  </si>
  <si>
    <t>Juliana</t>
  </si>
  <si>
    <t>AMCHROUK</t>
  </si>
  <si>
    <t>Léa</t>
  </si>
  <si>
    <t>ALCOUFFE</t>
  </si>
  <si>
    <t>ALBERNY</t>
  </si>
  <si>
    <t>ALBINET</t>
  </si>
  <si>
    <t>ANDRE</t>
  </si>
  <si>
    <t>ABINAL</t>
  </si>
  <si>
    <t>ACQUIER</t>
  </si>
  <si>
    <t>ALVERNHE</t>
  </si>
  <si>
    <t>ALMAYRAC</t>
  </si>
  <si>
    <t>ABELLA</t>
  </si>
  <si>
    <t>Johann</t>
  </si>
  <si>
    <t>AMANS</t>
  </si>
  <si>
    <t>ENFAN</t>
  </si>
  <si>
    <t>CONJO</t>
  </si>
  <si>
    <t>M</t>
  </si>
  <si>
    <t>F</t>
  </si>
  <si>
    <t xml:space="preserve">Nom
</t>
  </si>
  <si>
    <t>Date de Naissance</t>
  </si>
  <si>
    <t>Prénom</t>
  </si>
  <si>
    <t>Email</t>
  </si>
  <si>
    <t>Sexe (F/M)</t>
  </si>
  <si>
    <t>A charge (O/N</t>
  </si>
  <si>
    <t xml:space="preserve">Date de Naissance </t>
  </si>
  <si>
    <t xml:space="preserve">Prénom </t>
  </si>
  <si>
    <t xml:space="preserve">Matricule </t>
  </si>
  <si>
    <t xml:space="preserve">Nom </t>
  </si>
  <si>
    <t xml:space="preserve">Lien </t>
  </si>
  <si>
    <t>MME</t>
  </si>
  <si>
    <t>M.</t>
  </si>
  <si>
    <t>06/10/1980</t>
  </si>
  <si>
    <t>MELLE</t>
  </si>
  <si>
    <t>18/02/1983</t>
  </si>
  <si>
    <t>06/07/1970</t>
  </si>
  <si>
    <t>Jean-Pierre</t>
  </si>
  <si>
    <t>19/11/1949</t>
  </si>
  <si>
    <t>ANDRIEU</t>
  </si>
  <si>
    <t>01/11/1956</t>
  </si>
  <si>
    <t>16/04/1980</t>
  </si>
  <si>
    <t>Julien</t>
  </si>
  <si>
    <t>23/03/1983</t>
  </si>
  <si>
    <t>Lionel</t>
  </si>
  <si>
    <t>04/03/1973</t>
  </si>
  <si>
    <t>Nathalie</t>
  </si>
  <si>
    <t>01/03/1969</t>
  </si>
  <si>
    <t>Catherine</t>
  </si>
  <si>
    <t>11/05/1961</t>
  </si>
  <si>
    <t>Patricia</t>
  </si>
  <si>
    <t>31/01/1972</t>
  </si>
  <si>
    <t>ANDRIEUX</t>
  </si>
  <si>
    <t>Benjamin</t>
  </si>
  <si>
    <t>19/01/1989</t>
  </si>
  <si>
    <t>Martine</t>
  </si>
  <si>
    <t>07/03/1962</t>
  </si>
  <si>
    <t>AGRECH</t>
  </si>
  <si>
    <t>Jean</t>
  </si>
  <si>
    <t>AGRET</t>
  </si>
  <si>
    <t>Michèle</t>
  </si>
  <si>
    <t>AGRIFOUL</t>
  </si>
  <si>
    <t>Monique</t>
  </si>
  <si>
    <t>Boujama</t>
  </si>
  <si>
    <t>Lila</t>
  </si>
  <si>
    <t>Naël</t>
  </si>
  <si>
    <t>ELY</t>
  </si>
  <si>
    <t>LITA</t>
  </si>
  <si>
    <t>Amédée</t>
  </si>
  <si>
    <t>Lisa</t>
  </si>
  <si>
    <t>Baptiste</t>
  </si>
  <si>
    <t>Eliane</t>
  </si>
  <si>
    <t>Guy</t>
  </si>
  <si>
    <t>Hugo</t>
  </si>
  <si>
    <t>Louane</t>
  </si>
  <si>
    <t>Lyse</t>
  </si>
  <si>
    <t>Margot</t>
  </si>
  <si>
    <t>Mathieu</t>
  </si>
  <si>
    <t>Nina</t>
  </si>
  <si>
    <t>Grégoire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</si>
</sst>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1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9" fillId="0" borderId="0"/>
    <xf numFmtId="0" fontId="9" fillId="0" borderId="0"/>
    <xf numFmtId="0" fontId="20" fillId="0" borderId="0"/>
  </cellStyleXfs>
  <cellXfs count="16">
    <xf numFmtId="0" fontId="0" fillId="0" borderId="0" xfId="0"/>
    <xf numFmtId="0" fontId="17" fillId="24" borderId="10" xfId="32" applyFont="1" applyFill="1" applyBorder="1" applyAlignment="1">
      <alignment horizontal="center" wrapText="1"/>
    </xf>
    <xf numFmtId="0" fontId="9" fillId="0" borderId="3" xfId="36" applyFont="1" applyFill="1" applyBorder="1" applyAlignment="1">
      <alignment wrapText="1"/>
    </xf>
    <xf numFmtId="14" fontId="9" fillId="0" borderId="3" xfId="36" applyNumberFormat="1" applyFont="1" applyFill="1" applyBorder="1" applyAlignment="1">
      <alignment horizontal="right" wrapText="1"/>
    </xf>
    <xf numFmtId="0" fontId="17" fillId="24" borderId="10" xfId="33" applyFont="1" applyFill="1" applyBorder="1" applyAlignment="1">
      <alignment horizontal="center" vertical="center" wrapText="1"/>
    </xf>
    <xf numFmtId="0" fontId="9" fillId="0" borderId="3" xfId="34" applyFont="1" applyFill="1" applyBorder="1" applyAlignment="1">
      <alignment wrapText="1"/>
    </xf>
    <xf numFmtId="0" fontId="9" fillId="0" borderId="3" xfId="35" applyFont="1" applyFill="1" applyBorder="1" applyAlignment="1">
      <alignment wrapText="1"/>
    </xf>
    <xf numFmtId="14" fontId="9" fillId="0" borderId="3" xfId="35" applyNumberFormat="1" applyFont="1" applyFill="1" applyBorder="1" applyAlignment="1">
      <alignment horizontal="right" wrapText="1"/>
    </xf>
    <xf numFmtId="0" fontId="9" fillId="25" borderId="3" xfId="35" applyFont="1" applyFill="1" applyBorder="1" applyAlignment="1">
      <alignment wrapText="1"/>
    </xf>
    <xf numFmtId="0" fontId="9" fillId="26" borderId="3" xfId="35" applyFont="1" applyFill="1" applyBorder="1" applyAlignment="1">
      <alignment wrapText="1"/>
    </xf>
    <xf numFmtId="164" fontId="9" fillId="0" borderId="3" xfId="47" applyNumberFormat="1" applyFont="1" applyFill="1" applyBorder="1" applyAlignment="1">
      <alignment horizontal="right" wrapText="1"/>
    </xf>
    <xf numFmtId="0" fontId="9" fillId="0" borderId="3" xfId="47" applyFont="1" applyFill="1" applyBorder="1" applyAlignment="1">
      <alignment wrapText="1"/>
    </xf>
    <xf numFmtId="14" fontId="9" fillId="0" borderId="3" xfId="47" applyNumberFormat="1" applyFont="1" applyFill="1" applyBorder="1" applyAlignment="1">
      <alignment horizontal="right" wrapText="1"/>
    </xf>
    <xf numFmtId="0" fontId="9" fillId="0" borderId="3" xfId="48" applyFont="1" applyFill="1" applyBorder="1" applyAlignment="1">
      <alignment wrapText="1"/>
    </xf>
    <xf numFmtId="0" fontId="20" fillId="0" borderId="0" xfId="49"/>
    <xf numFmtId="164" fontId="9" fillId="0" borderId="3" xfId="48" applyNumberFormat="1" applyFont="1" applyFill="1" applyBorder="1" applyAlignment="1">
      <alignment horizontal="right" wrapText="1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Ayant Droit" xfId="32"/>
    <cellStyle name="Normal_Ayants Droits" xfId="49"/>
    <cellStyle name="Normal_Donnant Droit" xfId="33"/>
    <cellStyle name="Normal_Feuil1" xfId="47"/>
    <cellStyle name="Normal_Feuil1_1" xfId="34"/>
    <cellStyle name="Normal_Feuil1_Donnant droit" xfId="35"/>
    <cellStyle name="Normal_Feuil2_1" xfId="36"/>
    <cellStyle name="Normal_Feuil3" xfId="48"/>
    <cellStyle name="Satisfaisant" xfId="37" builtinId="26" customBuiltin="1"/>
    <cellStyle name="Sortie" xfId="38" builtinId="21" customBuiltin="1"/>
    <cellStyle name="Texte explicatif" xfId="39" builtinId="53" customBuiltin="1"/>
    <cellStyle name="Titre" xfId="40" builtinId="15" customBuiltin="1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730250</xdr:colOff>
      <xdr:row>12</xdr:row>
      <xdr:rowOff>12700</xdr:rowOff>
    </xdr:from>
    <xdr:to>
      <xdr:col>22</xdr:col>
      <xdr:colOff>101600</xdr:colOff>
      <xdr:row>21</xdr:row>
      <xdr:rowOff>31750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12922250" y="2286000"/>
          <a:ext cx="3943350" cy="1447800"/>
        </a:xfrm>
        <a:prstGeom prst="wedgeRectCallout">
          <a:avLst>
            <a:gd name="adj1" fmla="val -158912"/>
            <a:gd name="adj2" fmla="val -101611"/>
          </a:avLst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Je souhaite renseigner les colonne I,J,K de cette feuille automatiquement et par ligne avec le Nom, Prénom,Et la date de naisance de la feuille DONNANT DROIT, </a:t>
          </a: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mais avec le matricule identique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de la colonne H sur la feuille Ayant droit et la colonne A sur Donnant droit,,  </a:t>
          </a:r>
        </a:p>
      </xdr:txBody>
    </xdr:sp>
    <xdr:clientData/>
  </xdr:twoCellAnchor>
  <xdr:twoCellAnchor>
    <xdr:from>
      <xdr:col>12</xdr:col>
      <xdr:colOff>393700</xdr:colOff>
      <xdr:row>0</xdr:row>
      <xdr:rowOff>292100</xdr:rowOff>
    </xdr:from>
    <xdr:to>
      <xdr:col>13</xdr:col>
      <xdr:colOff>285750</xdr:colOff>
      <xdr:row>1</xdr:row>
      <xdr:rowOff>133350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9537700" y="292100"/>
          <a:ext cx="654050" cy="209550"/>
        </a:xfrm>
        <a:prstGeom prst="wedgeRectCallout">
          <a:avLst>
            <a:gd name="adj1" fmla="val -226810"/>
            <a:gd name="adj2" fmla="val 4090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Exemple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I24" sqref="I24"/>
    </sheetView>
  </sheetViews>
  <sheetFormatPr baseColWidth="10" defaultRowHeight="12.75" x14ac:dyDescent="0.2"/>
  <cols>
    <col min="2" max="2" width="29.7109375" customWidth="1"/>
  </cols>
  <sheetData>
    <row r="1" spans="1:7" ht="30" x14ac:dyDescent="0.2">
      <c r="A1" s="4" t="s">
        <v>11</v>
      </c>
      <c r="B1" s="4" t="s">
        <v>12</v>
      </c>
      <c r="C1" s="4" t="s">
        <v>69</v>
      </c>
      <c r="D1" s="4" t="s">
        <v>13</v>
      </c>
      <c r="E1" s="4" t="s">
        <v>68</v>
      </c>
      <c r="F1" s="4" t="s">
        <v>14</v>
      </c>
    </row>
    <row r="2" spans="1:7" ht="20.25" customHeight="1" x14ac:dyDescent="0.2">
      <c r="A2" s="10">
        <v>622</v>
      </c>
      <c r="B2" s="11" t="s">
        <v>60</v>
      </c>
      <c r="C2" s="11" t="s">
        <v>39</v>
      </c>
      <c r="E2" s="12" t="s">
        <v>0</v>
      </c>
      <c r="F2" s="6" t="s">
        <v>78</v>
      </c>
      <c r="G2" s="5"/>
    </row>
    <row r="3" spans="1:7" x14ac:dyDescent="0.2">
      <c r="A3" s="10">
        <v>952</v>
      </c>
      <c r="B3" s="11" t="s">
        <v>56</v>
      </c>
      <c r="C3" s="11" t="s">
        <v>1</v>
      </c>
      <c r="E3" s="12" t="s">
        <v>2</v>
      </c>
      <c r="F3" s="6" t="s">
        <v>78</v>
      </c>
      <c r="G3" s="5"/>
    </row>
    <row r="4" spans="1:7" x14ac:dyDescent="0.2">
      <c r="A4" s="10">
        <v>1366</v>
      </c>
      <c r="B4" s="11" t="s">
        <v>57</v>
      </c>
      <c r="C4" s="11" t="s">
        <v>32</v>
      </c>
      <c r="E4" s="12" t="s">
        <v>15</v>
      </c>
      <c r="F4" s="6" t="s">
        <v>78</v>
      </c>
      <c r="G4" s="5"/>
    </row>
    <row r="5" spans="1:7" x14ac:dyDescent="0.2">
      <c r="A5" s="10">
        <v>925</v>
      </c>
      <c r="B5" s="11" t="s">
        <v>48</v>
      </c>
      <c r="C5" s="11" t="s">
        <v>31</v>
      </c>
      <c r="E5" s="12" t="s">
        <v>4</v>
      </c>
      <c r="F5" s="6" t="s">
        <v>78</v>
      </c>
      <c r="G5" s="5"/>
    </row>
    <row r="6" spans="1:7" x14ac:dyDescent="0.2">
      <c r="A6" s="10">
        <v>51</v>
      </c>
      <c r="B6" s="11" t="s">
        <v>8</v>
      </c>
      <c r="C6" s="11" t="s">
        <v>84</v>
      </c>
      <c r="E6" s="12" t="s">
        <v>85</v>
      </c>
      <c r="F6" s="6" t="s">
        <v>81</v>
      </c>
      <c r="G6" s="5"/>
    </row>
    <row r="7" spans="1:7" x14ac:dyDescent="0.2">
      <c r="A7" s="10">
        <v>1481</v>
      </c>
      <c r="B7" s="11" t="s">
        <v>8</v>
      </c>
      <c r="C7" s="11" t="s">
        <v>44</v>
      </c>
      <c r="E7" s="12" t="s">
        <v>82</v>
      </c>
      <c r="F7" s="6" t="s">
        <v>78</v>
      </c>
      <c r="G7" s="5"/>
    </row>
    <row r="8" spans="1:7" x14ac:dyDescent="0.2">
      <c r="A8" s="10">
        <v>2306</v>
      </c>
      <c r="B8" s="11" t="s">
        <v>45</v>
      </c>
      <c r="C8" s="11" t="s">
        <v>6</v>
      </c>
      <c r="E8" s="12" t="s">
        <v>18</v>
      </c>
      <c r="F8" s="6" t="s">
        <v>79</v>
      </c>
      <c r="G8" s="5"/>
    </row>
    <row r="9" spans="1:7" x14ac:dyDescent="0.2">
      <c r="A9" s="10">
        <v>1372</v>
      </c>
      <c r="B9" s="11" t="s">
        <v>53</v>
      </c>
      <c r="C9" s="11" t="s">
        <v>9</v>
      </c>
      <c r="E9" s="12" t="s">
        <v>16</v>
      </c>
      <c r="F9" s="6" t="s">
        <v>78</v>
      </c>
      <c r="G9" s="5"/>
    </row>
    <row r="10" spans="1:7" x14ac:dyDescent="0.2">
      <c r="A10" s="10">
        <v>2175</v>
      </c>
      <c r="B10" s="11" t="s">
        <v>28</v>
      </c>
      <c r="C10" s="11" t="s">
        <v>30</v>
      </c>
      <c r="E10" s="12" t="s">
        <v>83</v>
      </c>
      <c r="F10" s="6" t="s">
        <v>81</v>
      </c>
      <c r="G10" s="5"/>
    </row>
    <row r="11" spans="1:7" x14ac:dyDescent="0.2">
      <c r="A11" s="10">
        <v>944</v>
      </c>
      <c r="B11" s="11" t="s">
        <v>54</v>
      </c>
      <c r="C11" s="11" t="s">
        <v>43</v>
      </c>
      <c r="E11" s="12" t="s">
        <v>3</v>
      </c>
      <c r="F11" s="6" t="s">
        <v>78</v>
      </c>
    </row>
    <row r="12" spans="1:7" x14ac:dyDescent="0.2">
      <c r="A12" s="10">
        <v>1596</v>
      </c>
      <c r="B12" s="11" t="s">
        <v>38</v>
      </c>
      <c r="C12" s="11" t="s">
        <v>41</v>
      </c>
      <c r="E12" s="12" t="s">
        <v>80</v>
      </c>
      <c r="F12" s="6" t="s">
        <v>79</v>
      </c>
    </row>
    <row r="13" spans="1:7" x14ac:dyDescent="0.2">
      <c r="A13" s="10">
        <v>942</v>
      </c>
      <c r="B13" s="11" t="s">
        <v>38</v>
      </c>
      <c r="C13" s="11" t="s">
        <v>40</v>
      </c>
      <c r="E13" s="12" t="s">
        <v>19</v>
      </c>
      <c r="F13" s="6" t="s">
        <v>79</v>
      </c>
    </row>
    <row r="14" spans="1:7" x14ac:dyDescent="0.2">
      <c r="A14" s="10">
        <v>358</v>
      </c>
      <c r="B14" s="11" t="s">
        <v>52</v>
      </c>
      <c r="C14" s="11" t="s">
        <v>34</v>
      </c>
      <c r="E14" s="12" t="s">
        <v>20</v>
      </c>
      <c r="F14" s="6" t="s">
        <v>79</v>
      </c>
    </row>
    <row r="15" spans="1:7" x14ac:dyDescent="0.2">
      <c r="A15" s="10">
        <v>311</v>
      </c>
      <c r="B15" s="11" t="s">
        <v>59</v>
      </c>
      <c r="C15" s="11" t="s">
        <v>35</v>
      </c>
      <c r="E15" s="12" t="s">
        <v>21</v>
      </c>
      <c r="F15" s="6" t="s">
        <v>79</v>
      </c>
    </row>
    <row r="16" spans="1:7" x14ac:dyDescent="0.2">
      <c r="A16" s="10">
        <v>501</v>
      </c>
      <c r="B16" s="11" t="s">
        <v>58</v>
      </c>
      <c r="C16" s="11" t="s">
        <v>37</v>
      </c>
      <c r="E16" s="12" t="s">
        <v>26</v>
      </c>
      <c r="F16" s="6" t="s">
        <v>78</v>
      </c>
    </row>
    <row r="17" spans="1:6" x14ac:dyDescent="0.2">
      <c r="A17" s="10">
        <v>737</v>
      </c>
      <c r="B17" s="11" t="s">
        <v>62</v>
      </c>
      <c r="C17" s="11" t="s">
        <v>36</v>
      </c>
      <c r="E17" s="12" t="s">
        <v>10</v>
      </c>
      <c r="F17" s="6" t="s">
        <v>81</v>
      </c>
    </row>
    <row r="18" spans="1:6" x14ac:dyDescent="0.2">
      <c r="A18" s="10">
        <v>495</v>
      </c>
      <c r="B18" s="11" t="s">
        <v>7</v>
      </c>
      <c r="C18" s="11" t="s">
        <v>22</v>
      </c>
      <c r="E18" s="12" t="s">
        <v>23</v>
      </c>
      <c r="F18" s="6" t="s">
        <v>79</v>
      </c>
    </row>
    <row r="19" spans="1:6" x14ac:dyDescent="0.2">
      <c r="A19" s="10">
        <v>2244</v>
      </c>
      <c r="B19" s="11" t="s">
        <v>50</v>
      </c>
      <c r="C19" s="11" t="s">
        <v>5</v>
      </c>
      <c r="E19" s="12" t="s">
        <v>17</v>
      </c>
      <c r="F19" s="6" t="s">
        <v>79</v>
      </c>
    </row>
    <row r="20" spans="1:6" x14ac:dyDescent="0.2">
      <c r="A20" s="10">
        <v>425</v>
      </c>
      <c r="B20" s="11" t="s">
        <v>55</v>
      </c>
      <c r="C20" s="11" t="s">
        <v>24</v>
      </c>
      <c r="E20" s="12" t="s">
        <v>25</v>
      </c>
    </row>
    <row r="21" spans="1:6" x14ac:dyDescent="0.2">
      <c r="A21" s="10">
        <v>57</v>
      </c>
      <c r="B21" s="11" t="s">
        <v>86</v>
      </c>
      <c r="C21" s="11" t="s">
        <v>37</v>
      </c>
      <c r="E21" s="12" t="s">
        <v>87</v>
      </c>
    </row>
    <row r="22" spans="1:6" x14ac:dyDescent="0.2">
      <c r="A22" s="10">
        <v>1294</v>
      </c>
      <c r="B22" s="11" t="s">
        <v>86</v>
      </c>
      <c r="C22" s="11" t="s">
        <v>35</v>
      </c>
      <c r="E22" s="12" t="s">
        <v>88</v>
      </c>
    </row>
    <row r="23" spans="1:6" x14ac:dyDescent="0.2">
      <c r="A23" s="10">
        <v>698</v>
      </c>
      <c r="B23" s="11" t="s">
        <v>86</v>
      </c>
      <c r="C23" s="11" t="s">
        <v>89</v>
      </c>
      <c r="E23" s="12" t="s">
        <v>90</v>
      </c>
    </row>
    <row r="24" spans="1:6" x14ac:dyDescent="0.2">
      <c r="A24" s="10">
        <v>1604</v>
      </c>
      <c r="B24" s="11" t="s">
        <v>86</v>
      </c>
      <c r="C24" s="11" t="s">
        <v>91</v>
      </c>
      <c r="E24" s="12" t="s">
        <v>92</v>
      </c>
    </row>
    <row r="25" spans="1:6" x14ac:dyDescent="0.2">
      <c r="A25" s="10">
        <v>957</v>
      </c>
      <c r="B25" s="11" t="s">
        <v>86</v>
      </c>
      <c r="C25" s="11" t="s">
        <v>93</v>
      </c>
      <c r="E25" s="12" t="s">
        <v>94</v>
      </c>
    </row>
    <row r="26" spans="1:6" x14ac:dyDescent="0.2">
      <c r="A26" s="10">
        <v>56</v>
      </c>
      <c r="B26" s="11" t="s">
        <v>86</v>
      </c>
      <c r="C26" s="11" t="s">
        <v>95</v>
      </c>
      <c r="E26" s="12" t="s">
        <v>96</v>
      </c>
    </row>
    <row r="27" spans="1:6" x14ac:dyDescent="0.2">
      <c r="A27" s="10">
        <v>320</v>
      </c>
      <c r="B27" s="11" t="s">
        <v>86</v>
      </c>
      <c r="C27" s="11" t="s">
        <v>97</v>
      </c>
      <c r="E27" s="12" t="s">
        <v>98</v>
      </c>
    </row>
    <row r="28" spans="1:6" x14ac:dyDescent="0.2">
      <c r="A28" s="10">
        <v>1867</v>
      </c>
      <c r="B28" s="11" t="s">
        <v>99</v>
      </c>
      <c r="C28" s="11" t="s">
        <v>100</v>
      </c>
      <c r="E28" s="12" t="s">
        <v>101</v>
      </c>
    </row>
    <row r="29" spans="1:6" x14ac:dyDescent="0.2">
      <c r="A29" s="10">
        <v>1024</v>
      </c>
      <c r="B29" s="11" t="s">
        <v>99</v>
      </c>
      <c r="C29" s="11" t="s">
        <v>102</v>
      </c>
      <c r="E29" s="12" t="s">
        <v>103</v>
      </c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abSelected="1" workbookViewId="0">
      <selection activeCell="O31" sqref="O31"/>
    </sheetView>
  </sheetViews>
  <sheetFormatPr baseColWidth="10" defaultRowHeight="12.75" x14ac:dyDescent="0.2"/>
  <sheetData>
    <row r="1" spans="1:12" ht="30" x14ac:dyDescent="0.25">
      <c r="A1" s="1" t="s">
        <v>67</v>
      </c>
      <c r="B1" s="1" t="s">
        <v>69</v>
      </c>
      <c r="C1" s="1" t="s">
        <v>68</v>
      </c>
      <c r="D1" s="1" t="s">
        <v>70</v>
      </c>
      <c r="E1" s="1" t="s">
        <v>71</v>
      </c>
      <c r="F1" s="1" t="s">
        <v>72</v>
      </c>
      <c r="G1" s="1" t="s">
        <v>77</v>
      </c>
      <c r="H1" s="1" t="s">
        <v>75</v>
      </c>
      <c r="I1" s="1" t="s">
        <v>76</v>
      </c>
      <c r="J1" s="1" t="s">
        <v>74</v>
      </c>
      <c r="K1" s="1" t="s">
        <v>73</v>
      </c>
    </row>
    <row r="2" spans="1:12" x14ac:dyDescent="0.2">
      <c r="A2" s="13" t="s">
        <v>60</v>
      </c>
      <c r="B2" s="14" t="s">
        <v>47</v>
      </c>
      <c r="C2" s="3"/>
      <c r="D2" s="3"/>
      <c r="E2" s="2" t="s">
        <v>65</v>
      </c>
      <c r="F2" s="2"/>
      <c r="G2" s="2" t="s">
        <v>64</v>
      </c>
      <c r="H2" s="15">
        <v>922</v>
      </c>
      <c r="I2" s="8" t="str">
        <f ca="1">IF(COUNTIF(H$2:H2,H2)&gt;1,"",IFERROR(INDEX(ddroit,SUMPRODUCT(SMALL((Matricule=$H2)*(ROW(Matricule)),COUNTIF(Matricule,"&lt;&gt;"&amp;$H2)+1))-1,1),""))</f>
        <v/>
      </c>
      <c r="J2" s="8" t="str">
        <f ca="1">IF(COUNTIF(I$2:I2,I2)&gt;1,"",IFERROR(INDEX(ddroit,SUMPRODUCT(SMALL((Matricule=$H2)*(ROW(Matricule)),COUNTIF(Matricule,"&lt;&gt;"&amp;$H2)+1))-1,2),""))</f>
        <v/>
      </c>
      <c r="K2" s="8" t="str">
        <f ca="1">IF(COUNTIF(J$2:J2,J2)&gt;1,"",IFERROR(INDEX(ddroit,SUMPRODUCT(SMALL((Matricule=$H2)*(ROW(Matricule)),COUNTIF(Matricule,"&lt;&gt;"&amp;$H2)+1))-1,4),""))</f>
        <v/>
      </c>
      <c r="L2" s="7"/>
    </row>
    <row r="3" spans="1:12" x14ac:dyDescent="0.2">
      <c r="A3" s="13" t="s">
        <v>60</v>
      </c>
      <c r="B3" s="14" t="s">
        <v>33</v>
      </c>
      <c r="C3" s="3"/>
      <c r="D3" s="3"/>
      <c r="E3" s="2" t="s">
        <v>66</v>
      </c>
      <c r="F3" s="2"/>
      <c r="G3" s="2" t="s">
        <v>63</v>
      </c>
      <c r="H3" s="15">
        <v>622</v>
      </c>
      <c r="I3" s="8" t="str">
        <f ca="1">IF(COUNTIF(H$2:H3,H3)&gt;1,"",IFERROR(INDEX(ddroit,SUMPRODUCT(SMALL((Matricule=$H3)*(ROW(Matricule)),COUNTIF(Matricule,"&lt;&gt;"&amp;$H3)+1))-1,1),""))</f>
        <v>ABELLA</v>
      </c>
      <c r="J3" s="8" t="str">
        <f ca="1">IF(COUNTIF(I$2:I3,I3)&gt;1,"",IFERROR(INDEX(ddroit,SUMPRODUCT(SMALL((Matricule=$H3)*(ROW(Matricule)),COUNTIF(Matricule,"&lt;&gt;"&amp;$H3)+1))-1,2),""))</f>
        <v>Françoise</v>
      </c>
      <c r="K3" s="8" t="str">
        <f ca="1">IF(COUNTIF(J$2:J3,J3)&gt;1,"",IFERROR(INDEX(ddroit,SUMPRODUCT(SMALL((Matricule=$H3)*(ROW(Matricule)),COUNTIF(Matricule,"&lt;&gt;"&amp;$H3)+1))-1,4),""))</f>
        <v>16/12/1965</v>
      </c>
    </row>
    <row r="4" spans="1:12" x14ac:dyDescent="0.2">
      <c r="A4" s="13" t="s">
        <v>56</v>
      </c>
      <c r="B4" s="14" t="s">
        <v>29</v>
      </c>
      <c r="C4" s="3"/>
      <c r="D4" s="3"/>
      <c r="E4" s="2" t="s">
        <v>65</v>
      </c>
      <c r="F4" s="2"/>
      <c r="G4" s="2" t="s">
        <v>64</v>
      </c>
      <c r="H4" s="15">
        <v>952</v>
      </c>
      <c r="I4" s="8" t="str">
        <f ca="1">IF(COUNTIF(H$2:H4,H4)&gt;1,"",IFERROR(INDEX(ddroit,SUMPRODUCT(SMALL((Matricule=$H4)*(ROW(Matricule)),COUNTIF(Matricule,"&lt;&gt;"&amp;$H4)+1))-1,1),""))</f>
        <v>ABINAL</v>
      </c>
      <c r="J4" s="8" t="str">
        <f ca="1">IF(COUNTIF(I$2:I4,I4)&gt;1,"",IFERROR(INDEX(ddroit,SUMPRODUCT(SMALL((Matricule=$H4)*(ROW(Matricule)),COUNTIF(Matricule,"&lt;&gt;"&amp;$H4)+1))-1,2),""))</f>
        <v>Marie-Claire</v>
      </c>
      <c r="K4" s="8" t="str">
        <f ca="1">IF(COUNTIF(J$2:J4,J4)&gt;1,"",IFERROR(INDEX(ddroit,SUMPRODUCT(SMALL((Matricule=$H4)*(ROW(Matricule)),COUNTIF(Matricule,"&lt;&gt;"&amp;$H4)+1))-1,4),""))</f>
        <v>22/06/1971</v>
      </c>
    </row>
    <row r="5" spans="1:12" x14ac:dyDescent="0.2">
      <c r="A5" s="13" t="s">
        <v>56</v>
      </c>
      <c r="B5" s="14" t="s">
        <v>46</v>
      </c>
      <c r="C5" s="3"/>
      <c r="D5" s="3"/>
      <c r="E5" s="2" t="s">
        <v>66</v>
      </c>
      <c r="F5" s="2"/>
      <c r="G5" s="2" t="s">
        <v>63</v>
      </c>
      <c r="H5" s="15">
        <v>952</v>
      </c>
      <c r="I5" s="8" t="str">
        <f>IF(COUNTIF(H$2:H5,H5)&gt;1,"",IFERROR(INDEX(ddroit,SUMPRODUCT(SMALL((Matricule=$H5)*(ROW(Matricule)),COUNTIF(Matricule,"&lt;&gt;"&amp;$H5)+1))-1,1),""))</f>
        <v/>
      </c>
      <c r="J5" s="8" t="str">
        <f ca="1">IF(COUNTIF(I$2:I5,I5)&gt;1,"",IFERROR(INDEX(ddroit,SUMPRODUCT(SMALL((Matricule=$H5)*(ROW(Matricule)),COUNTIF(Matricule,"&lt;&gt;"&amp;$H5)+1))-1,2),""))</f>
        <v/>
      </c>
      <c r="K5" s="8" t="str">
        <f ca="1">IF(COUNTIF(J$2:J5,J5)&gt;1,"",IFERROR(INDEX(ddroit,SUMPRODUCT(SMALL((Matricule=$H5)*(ROW(Matricule)),COUNTIF(Matricule,"&lt;&gt;"&amp;$H5)+1))-1,4),""))</f>
        <v/>
      </c>
    </row>
    <row r="6" spans="1:12" x14ac:dyDescent="0.2">
      <c r="A6" s="13" t="s">
        <v>57</v>
      </c>
      <c r="B6" s="14" t="s">
        <v>51</v>
      </c>
      <c r="C6" s="3"/>
      <c r="D6" s="3"/>
      <c r="E6" s="2" t="s">
        <v>27</v>
      </c>
      <c r="F6" s="2"/>
      <c r="G6" s="2" t="s">
        <v>64</v>
      </c>
      <c r="H6" s="15">
        <v>1366</v>
      </c>
      <c r="I6" s="8" t="str">
        <f ca="1">IF(COUNTIF(H$2:H6,H6)&gt;1,"",IFERROR(INDEX(ddroit,SUMPRODUCT(SMALL((Matricule=$H6)*(ROW(Matricule)),COUNTIF(Matricule,"&lt;&gt;"&amp;$H6)+1))-1,1),""))</f>
        <v>ACQUIER</v>
      </c>
      <c r="J6" s="8" t="str">
        <f ca="1">IF(COUNTIF(I$2:I6,I6)&gt;1,"",IFERROR(INDEX(ddroit,SUMPRODUCT(SMALL((Matricule=$H6)*(ROW(Matricule)),COUNTIF(Matricule,"&lt;&gt;"&amp;$H6)+1))-1,2),""))</f>
        <v>Myriam</v>
      </c>
      <c r="K6" s="8" t="str">
        <f ca="1">IF(COUNTIF(J$2:J6,J6)&gt;1,"",IFERROR(INDEX(ddroit,SUMPRODUCT(SMALL((Matricule=$H6)*(ROW(Matricule)),COUNTIF(Matricule,"&lt;&gt;"&amp;$H6)+1))-1,4),""))</f>
        <v>14/06/1969</v>
      </c>
    </row>
    <row r="7" spans="1:12" x14ac:dyDescent="0.2">
      <c r="A7" s="13" t="s">
        <v>57</v>
      </c>
      <c r="B7" s="14" t="s">
        <v>42</v>
      </c>
      <c r="C7" s="3"/>
      <c r="D7" s="3"/>
      <c r="E7" s="2" t="s">
        <v>27</v>
      </c>
      <c r="F7" s="2"/>
      <c r="G7" s="2" t="s">
        <v>63</v>
      </c>
      <c r="H7" s="15">
        <v>1366</v>
      </c>
      <c r="I7" s="8" t="str">
        <f>IF(COUNTIF(H$2:H7,H7)&gt;1,"",IFERROR(INDEX(ddroit,SUMPRODUCT(SMALL((Matricule=$H7)*(ROW(Matricule)),COUNTIF(Matricule,"&lt;&gt;"&amp;$H7)+1))-1,1),""))</f>
        <v/>
      </c>
      <c r="J7" s="8" t="str">
        <f ca="1">IF(COUNTIF(I$2:I7,I7)&gt;1,"",IFERROR(INDEX(ddroit,SUMPRODUCT(SMALL((Matricule=$H7)*(ROW(Matricule)),COUNTIF(Matricule,"&lt;&gt;"&amp;$H7)+1))-1,2),""))</f>
        <v/>
      </c>
      <c r="K7" s="8" t="str">
        <f ca="1">IF(COUNTIF(J$2:J7,J7)&gt;1,"",IFERROR(INDEX(ddroit,SUMPRODUCT(SMALL((Matricule=$H7)*(ROW(Matricule)),COUNTIF(Matricule,"&lt;&gt;"&amp;$H7)+1))-1,4),""))</f>
        <v/>
      </c>
    </row>
    <row r="8" spans="1:12" x14ac:dyDescent="0.2">
      <c r="A8" s="13" t="s">
        <v>48</v>
      </c>
      <c r="B8" s="14" t="s">
        <v>61</v>
      </c>
      <c r="C8" s="3"/>
      <c r="D8" s="3"/>
      <c r="E8" s="2" t="s">
        <v>27</v>
      </c>
      <c r="F8" s="2"/>
      <c r="G8" s="2" t="s">
        <v>64</v>
      </c>
      <c r="H8" s="15">
        <v>925</v>
      </c>
      <c r="I8" s="8" t="str">
        <f ca="1">IF(COUNTIF(H$2:H8,H8)&gt;1,"",IFERROR(INDEX(ddroit,SUMPRODUCT(SMALL((Matricule=$H8)*(ROW(Matricule)),COUNTIF(Matricule,"&lt;&gt;"&amp;$H8)+1))-1,1),""))</f>
        <v>ADELL</v>
      </c>
      <c r="J8" s="8" t="str">
        <f ca="1">IF(COUNTIF(I$2:I8,I8)&gt;1,"",IFERROR(INDEX(ddroit,SUMPRODUCT(SMALL((Matricule=$H8)*(ROW(Matricule)),COUNTIF(Matricule,"&lt;&gt;"&amp;$H8)+1))-1,2),""))</f>
        <v>Emilie</v>
      </c>
      <c r="K8" s="8" t="str">
        <f ca="1">IF(COUNTIF(J$2:J8,J8)&gt;1,"",IFERROR(INDEX(ddroit,SUMPRODUCT(SMALL((Matricule=$H8)*(ROW(Matricule)),COUNTIF(Matricule,"&lt;&gt;"&amp;$H8)+1))-1,4),""))</f>
        <v>09/02/1982</v>
      </c>
    </row>
    <row r="9" spans="1:12" x14ac:dyDescent="0.2">
      <c r="A9" s="13" t="s">
        <v>48</v>
      </c>
      <c r="B9" s="14" t="s">
        <v>49</v>
      </c>
      <c r="C9" s="3"/>
      <c r="D9" s="3"/>
      <c r="E9" s="2" t="s">
        <v>27</v>
      </c>
      <c r="F9" s="2"/>
      <c r="G9" s="2" t="s">
        <v>63</v>
      </c>
      <c r="H9" s="15">
        <v>925</v>
      </c>
      <c r="I9" s="8" t="str">
        <f>IF(COUNTIF(H$2:H9,H9)&gt;1,"",IFERROR(INDEX(ddroit,SUMPRODUCT(SMALL((Matricule=$H9)*(ROW(Matricule)),COUNTIF(Matricule,"&lt;&gt;"&amp;$H9)+1))-1,1),""))</f>
        <v/>
      </c>
      <c r="J9" s="8" t="str">
        <f ca="1">IF(COUNTIF(I$2:I9,I9)&gt;1,"",IFERROR(INDEX(ddroit,SUMPRODUCT(SMALL((Matricule=$H9)*(ROW(Matricule)),COUNTIF(Matricule,"&lt;&gt;"&amp;$H9)+1))-1,2),""))</f>
        <v/>
      </c>
      <c r="K9" s="8" t="str">
        <f ca="1">IF(COUNTIF(J$2:J9,J9)&gt;1,"",IFERROR(INDEX(ddroit,SUMPRODUCT(SMALL((Matricule=$H9)*(ROW(Matricule)),COUNTIF(Matricule,"&lt;&gt;"&amp;$H9)+1))-1,4),""))</f>
        <v/>
      </c>
    </row>
    <row r="10" spans="1:12" x14ac:dyDescent="0.2">
      <c r="A10" s="13" t="s">
        <v>104</v>
      </c>
      <c r="B10" s="14" t="s">
        <v>105</v>
      </c>
      <c r="H10" s="15">
        <v>722</v>
      </c>
      <c r="I10" s="8" t="str">
        <f ca="1">IF(COUNTIF(H$2:H10,H10)&gt;1,"",IFERROR(INDEX(ddroit,SUMPRODUCT(SMALL((Matricule=$H10)*(ROW(Matricule)),COUNTIF(Matricule,"&lt;&gt;"&amp;$H10)+1))-1,1),""))</f>
        <v/>
      </c>
      <c r="J10" s="8" t="str">
        <f ca="1">IF(COUNTIF(I$2:I10,I10)&gt;1,"",IFERROR(INDEX(ddroit,SUMPRODUCT(SMALL((Matricule=$H10)*(ROW(Matricule)),COUNTIF(Matricule,"&lt;&gt;"&amp;$H10)+1))-1,2),""))</f>
        <v/>
      </c>
      <c r="K10" s="8" t="str">
        <f ca="1">IF(COUNTIF(J$2:J10,J10)&gt;1,"",IFERROR(INDEX(ddroit,SUMPRODUCT(SMALL((Matricule=$H10)*(ROW(Matricule)),COUNTIF(Matricule,"&lt;&gt;"&amp;$H10)+1))-1,4),""))</f>
        <v/>
      </c>
    </row>
    <row r="11" spans="1:12" x14ac:dyDescent="0.2">
      <c r="A11" s="13" t="s">
        <v>106</v>
      </c>
      <c r="B11" s="14" t="s">
        <v>107</v>
      </c>
      <c r="H11" s="15">
        <v>862</v>
      </c>
      <c r="I11" s="8" t="str">
        <f ca="1">IF(COUNTIF(H$2:H11,H11)&gt;1,"",IFERROR(INDEX(ddroit,SUMPRODUCT(SMALL((Matricule=$H11)*(ROW(Matricule)),COUNTIF(Matricule,"&lt;&gt;"&amp;$H11)+1))-1,1),""))</f>
        <v/>
      </c>
      <c r="J11" s="8" t="str">
        <f ca="1">IF(COUNTIF(I$2:I11,I11)&gt;1,"",IFERROR(INDEX(ddroit,SUMPRODUCT(SMALL((Matricule=$H11)*(ROW(Matricule)),COUNTIF(Matricule,"&lt;&gt;"&amp;$H11)+1))-1,2),""))</f>
        <v/>
      </c>
      <c r="K11" s="8" t="str">
        <f ca="1">IF(COUNTIF(J$2:J11,J11)&gt;1,"",IFERROR(INDEX(ddroit,SUMPRODUCT(SMALL((Matricule=$H11)*(ROW(Matricule)),COUNTIF(Matricule,"&lt;&gt;"&amp;$H11)+1))-1,4),""))</f>
        <v/>
      </c>
    </row>
    <row r="12" spans="1:12" x14ac:dyDescent="0.2">
      <c r="A12" s="13" t="s">
        <v>108</v>
      </c>
      <c r="B12" s="14" t="s">
        <v>109</v>
      </c>
      <c r="H12" s="15">
        <v>51</v>
      </c>
      <c r="I12" s="8" t="str">
        <f ca="1">IF(COUNTIF(H$2:H12,H12)&gt;1,"",IFERROR(INDEX(ddroit,SUMPRODUCT(SMALL((Matricule=$H12)*(ROW(Matricule)),COUNTIF(Matricule,"&lt;&gt;"&amp;$H12)+1))-1,1),""))</f>
        <v>AGRIFFOUL</v>
      </c>
      <c r="J12" s="8" t="str">
        <f ca="1">IF(COUNTIF(I$2:I12,I12)&gt;1,"",IFERROR(INDEX(ddroit,SUMPRODUCT(SMALL((Matricule=$H12)*(ROW(Matricule)),COUNTIF(Matricule,"&lt;&gt;"&amp;$H12)+1))-1,2),""))</f>
        <v>Jean-Pierre</v>
      </c>
      <c r="K12" s="8" t="str">
        <f ca="1">IF(COUNTIF(J$2:J12,J12)&gt;1,"",IFERROR(INDEX(ddroit,SUMPRODUCT(SMALL((Matricule=$H12)*(ROW(Matricule)),COUNTIF(Matricule,"&lt;&gt;"&amp;$H12)+1))-1,4),""))</f>
        <v>19/11/1949</v>
      </c>
    </row>
    <row r="13" spans="1:12" x14ac:dyDescent="0.2">
      <c r="A13" s="13" t="s">
        <v>45</v>
      </c>
      <c r="B13" s="14" t="s">
        <v>110</v>
      </c>
      <c r="H13" s="15">
        <v>2306</v>
      </c>
      <c r="I13" s="8" t="str">
        <f ca="1">IF(COUNTIF(H$2:H13,H13)&gt;1,"",IFERROR(INDEX(ddroit,SUMPRODUCT(SMALL((Matricule=$H13)*(ROW(Matricule)),COUNTIF(Matricule,"&lt;&gt;"&amp;$H13)+1))-1,1),""))</f>
        <v>AJOUN</v>
      </c>
      <c r="J13" s="8" t="str">
        <f ca="1">IF(COUNTIF(I$2:I13,I13)&gt;1,"",IFERROR(INDEX(ddroit,SUMPRODUCT(SMALL((Matricule=$H13)*(ROW(Matricule)),COUNTIF(Matricule,"&lt;&gt;"&amp;$H13)+1))-1,2),""))</f>
        <v>Farah</v>
      </c>
      <c r="K13" s="8" t="str">
        <f ca="1">IF(COUNTIF(J$2:J13,J13)&gt;1,"",IFERROR(INDEX(ddroit,SUMPRODUCT(SMALL((Matricule=$H13)*(ROW(Matricule)),COUNTIF(Matricule,"&lt;&gt;"&amp;$H13)+1))-1,4),""))</f>
        <v>23/01/1983</v>
      </c>
    </row>
    <row r="14" spans="1:12" x14ac:dyDescent="0.2">
      <c r="A14" s="13" t="s">
        <v>45</v>
      </c>
      <c r="B14" s="14" t="s">
        <v>111</v>
      </c>
      <c r="H14" s="15">
        <v>2306</v>
      </c>
      <c r="I14" s="8" t="str">
        <f>IF(COUNTIF(H$2:H14,H14)&gt;1,"",IFERROR(INDEX(ddroit,SUMPRODUCT(SMALL((Matricule=$H14)*(ROW(Matricule)),COUNTIF(Matricule,"&lt;&gt;"&amp;$H14)+1))-1,1),""))</f>
        <v/>
      </c>
      <c r="J14" s="8" t="str">
        <f ca="1">IF(COUNTIF(I$2:I14,I14)&gt;1,"",IFERROR(INDEX(ddroit,SUMPRODUCT(SMALL((Matricule=$H14)*(ROW(Matricule)),COUNTIF(Matricule,"&lt;&gt;"&amp;$H14)+1))-1,2),""))</f>
        <v/>
      </c>
      <c r="K14" s="8" t="str">
        <f ca="1">IF(COUNTIF(J$2:J14,J14)&gt;1,"",IFERROR(INDEX(ddroit,SUMPRODUCT(SMALL((Matricule=$H14)*(ROW(Matricule)),COUNTIF(Matricule,"&lt;&gt;"&amp;$H14)+1))-1,4),""))</f>
        <v/>
      </c>
    </row>
    <row r="15" spans="1:12" x14ac:dyDescent="0.2">
      <c r="A15" s="13" t="s">
        <v>45</v>
      </c>
      <c r="B15" s="14" t="s">
        <v>112</v>
      </c>
      <c r="H15" s="15">
        <v>2306</v>
      </c>
      <c r="I15" s="8" t="str">
        <f>IF(COUNTIF(H$2:H15,H15)&gt;1,"",IFERROR(INDEX(ddroit,SUMPRODUCT(SMALL((Matricule=$H15)*(ROW(Matricule)),COUNTIF(Matricule,"&lt;&gt;"&amp;$H15)+1))-1,1),""))</f>
        <v/>
      </c>
      <c r="J15" s="8" t="str">
        <f ca="1">IF(COUNTIF(I$2:I15,I15)&gt;1,"",IFERROR(INDEX(ddroit,SUMPRODUCT(SMALL((Matricule=$H15)*(ROW(Matricule)),COUNTIF(Matricule,"&lt;&gt;"&amp;$H15)+1))-1,2),""))</f>
        <v/>
      </c>
      <c r="K15" s="8" t="str">
        <f ca="1">IF(COUNTIF(J$2:J15,J15)&gt;1,"",IFERROR(INDEX(ddroit,SUMPRODUCT(SMALL((Matricule=$H15)*(ROW(Matricule)),COUNTIF(Matricule,"&lt;&gt;"&amp;$H15)+1))-1,4),""))</f>
        <v/>
      </c>
    </row>
    <row r="16" spans="1:12" x14ac:dyDescent="0.2">
      <c r="A16" s="13" t="s">
        <v>53</v>
      </c>
      <c r="B16" s="14" t="s">
        <v>113</v>
      </c>
      <c r="H16" s="15">
        <v>1372</v>
      </c>
      <c r="I16" s="8" t="str">
        <f ca="1">IF(COUNTIF(H$2:H16,H16)&gt;1,"",IFERROR(INDEX(ddroit,SUMPRODUCT(SMALL((Matricule=$H16)*(ROW(Matricule)),COUNTIF(Matricule,"&lt;&gt;"&amp;$H16)+1))-1,1),""))</f>
        <v>ALBERNY</v>
      </c>
      <c r="J16" s="8" t="str">
        <f ca="1">IF(COUNTIF(I$2:I16,I16)&gt;1,"",IFERROR(INDEX(ddroit,SUMPRODUCT(SMALL((Matricule=$H16)*(ROW(Matricule)),COUNTIF(Matricule,"&lt;&gt;"&amp;$H16)+1))-1,2),""))</f>
        <v>Stéfane</v>
      </c>
      <c r="K16" s="8" t="str">
        <f ca="1">IF(COUNTIF(J$2:J16,J16)&gt;1,"",IFERROR(INDEX(ddroit,SUMPRODUCT(SMALL((Matricule=$H16)*(ROW(Matricule)),COUNTIF(Matricule,"&lt;&gt;"&amp;$H16)+1))-1,4),""))</f>
        <v>04/04/1970</v>
      </c>
    </row>
    <row r="17" spans="1:11" x14ac:dyDescent="0.2">
      <c r="A17" s="13" t="s">
        <v>53</v>
      </c>
      <c r="B17" s="14" t="s">
        <v>114</v>
      </c>
      <c r="H17" s="15">
        <v>1372</v>
      </c>
      <c r="I17" s="8" t="str">
        <f>IF(COUNTIF(H$2:H17,H17)&gt;1,"",IFERROR(INDEX(ddroit,SUMPRODUCT(SMALL((Matricule=$H17)*(ROW(Matricule)),COUNTIF(Matricule,"&lt;&gt;"&amp;$H17)+1))-1,1),""))</f>
        <v/>
      </c>
      <c r="J17" s="8" t="str">
        <f ca="1">IF(COUNTIF(I$2:I17,I17)&gt;1,"",IFERROR(INDEX(ddroit,SUMPRODUCT(SMALL((Matricule=$H17)*(ROW(Matricule)),COUNTIF(Matricule,"&lt;&gt;"&amp;$H17)+1))-1,2),""))</f>
        <v/>
      </c>
      <c r="K17" s="8" t="str">
        <f ca="1">IF(COUNTIF(J$2:J17,J17)&gt;1,"",IFERROR(INDEX(ddroit,SUMPRODUCT(SMALL((Matricule=$H17)*(ROW(Matricule)),COUNTIF(Matricule,"&lt;&gt;"&amp;$H17)+1))-1,4),""))</f>
        <v/>
      </c>
    </row>
    <row r="18" spans="1:11" x14ac:dyDescent="0.2">
      <c r="A18" s="13" t="s">
        <v>28</v>
      </c>
      <c r="B18" s="14" t="s">
        <v>115</v>
      </c>
      <c r="H18" s="15">
        <v>2175</v>
      </c>
      <c r="I18" s="8" t="str">
        <f ca="1">IF(COUNTIF(H$2:H18,H18)&gt;1,"",IFERROR(INDEX(ddroit,SUMPRODUCT(SMALL((Matricule=$H18)*(ROW(Matricule)),COUNTIF(Matricule,"&lt;&gt;"&amp;$H18)+1))-1,1),""))</f>
        <v>ALBI</v>
      </c>
      <c r="J18" s="8" t="str">
        <f ca="1">IF(COUNTIF(I$2:I18,I18)&gt;1,"",IFERROR(INDEX(ddroit,SUMPRODUCT(SMALL((Matricule=$H18)*(ROW(Matricule)),COUNTIF(Matricule,"&lt;&gt;"&amp;$H18)+1))-1,2),""))</f>
        <v>Véronique</v>
      </c>
      <c r="K18" s="8" t="str">
        <f ca="1">IF(COUNTIF(J$2:J18,J18)&gt;1,"",IFERROR(INDEX(ddroit,SUMPRODUCT(SMALL((Matricule=$H18)*(ROW(Matricule)),COUNTIF(Matricule,"&lt;&gt;"&amp;$H18)+1))-1,4),""))</f>
        <v>06/07/1970</v>
      </c>
    </row>
    <row r="19" spans="1:11" x14ac:dyDescent="0.2">
      <c r="A19" s="13" t="s">
        <v>28</v>
      </c>
      <c r="B19" s="14" t="s">
        <v>116</v>
      </c>
      <c r="H19" s="15">
        <v>2175</v>
      </c>
      <c r="I19" s="8" t="str">
        <f>IF(COUNTIF(H$2:H19,H19)&gt;1,"",IFERROR(INDEX(ddroit,SUMPRODUCT(SMALL((Matricule=$H19)*(ROW(Matricule)),COUNTIF(Matricule,"&lt;&gt;"&amp;$H19)+1))-1,1),""))</f>
        <v/>
      </c>
      <c r="J19" s="8" t="str">
        <f ca="1">IF(COUNTIF(I$2:I19,I19)&gt;1,"",IFERROR(INDEX(ddroit,SUMPRODUCT(SMALL((Matricule=$H19)*(ROW(Matricule)),COUNTIF(Matricule,"&lt;&gt;"&amp;$H19)+1))-1,2),""))</f>
        <v/>
      </c>
      <c r="K19" s="8" t="str">
        <f ca="1">IF(COUNTIF(J$2:J19,J19)&gt;1,"",IFERROR(INDEX(ddroit,SUMPRODUCT(SMALL((Matricule=$H19)*(ROW(Matricule)),COUNTIF(Matricule,"&lt;&gt;"&amp;$H19)+1))-1,4),""))</f>
        <v/>
      </c>
    </row>
    <row r="20" spans="1:11" x14ac:dyDescent="0.2">
      <c r="A20" s="13" t="s">
        <v>38</v>
      </c>
      <c r="B20" s="14" t="s">
        <v>117</v>
      </c>
      <c r="H20" s="15">
        <v>1596</v>
      </c>
      <c r="I20" s="8" t="str">
        <f ca="1">IF(COUNTIF(H$2:H20,H20)&gt;1,"",IFERROR(INDEX(ddroit,SUMPRODUCT(SMALL((Matricule=$H20)*(ROW(Matricule)),COUNTIF(Matricule,"&lt;&gt;"&amp;$H20)+1))-1,1),""))</f>
        <v>ALBOUY</v>
      </c>
      <c r="J20" s="8" t="str">
        <f ca="1">IF(COUNTIF(I$2:I20,I20)&gt;1,"",IFERROR(INDEX(ddroit,SUMPRODUCT(SMALL((Matricule=$H20)*(ROW(Matricule)),COUNTIF(Matricule,"&lt;&gt;"&amp;$H20)+1))-1,2),""))</f>
        <v>Sébastien</v>
      </c>
      <c r="K20" s="8" t="str">
        <f ca="1">IF(COUNTIF(J$2:J20,J20)&gt;1,"",IFERROR(INDEX(ddroit,SUMPRODUCT(SMALL((Matricule=$H20)*(ROW(Matricule)),COUNTIF(Matricule,"&lt;&gt;"&amp;$H20)+1))-1,4),""))</f>
        <v>06/10/1980</v>
      </c>
    </row>
    <row r="21" spans="1:11" x14ac:dyDescent="0.2">
      <c r="A21" s="13" t="s">
        <v>38</v>
      </c>
      <c r="B21" s="14" t="s">
        <v>118</v>
      </c>
      <c r="H21" s="15">
        <v>111</v>
      </c>
      <c r="I21" s="8" t="str">
        <f ca="1">IF(COUNTIF(H$2:H21,H21)&gt;1,"",IFERROR(INDEX(ddroit,SUMPRODUCT(SMALL((Matricule=$H21)*(ROW(Matricule)),COUNTIF(Matricule,"&lt;&gt;"&amp;$H21)+1))-1,1),""))</f>
        <v/>
      </c>
      <c r="J21" s="8" t="str">
        <f ca="1">IF(COUNTIF(I$2:I21,I21)&gt;1,"",IFERROR(INDEX(ddroit,SUMPRODUCT(SMALL((Matricule=$H21)*(ROW(Matricule)),COUNTIF(Matricule,"&lt;&gt;"&amp;$H21)+1))-1,2),""))</f>
        <v/>
      </c>
      <c r="K21" s="8" t="str">
        <f ca="1">IF(COUNTIF(J$2:J21,J21)&gt;1,"",IFERROR(INDEX(ddroit,SUMPRODUCT(SMALL((Matricule=$H21)*(ROW(Matricule)),COUNTIF(Matricule,"&lt;&gt;"&amp;$H21)+1))-1,4),""))</f>
        <v/>
      </c>
    </row>
    <row r="22" spans="1:11" x14ac:dyDescent="0.2">
      <c r="A22" s="13" t="s">
        <v>38</v>
      </c>
      <c r="B22" s="14" t="s">
        <v>31</v>
      </c>
      <c r="H22" s="15">
        <v>1596</v>
      </c>
      <c r="I22" s="8" t="str">
        <f>IF(COUNTIF(H$2:H22,H22)&gt;1,"",IFERROR(INDEX(ddroit,SUMPRODUCT(SMALL((Matricule=$H22)*(ROW(Matricule)),COUNTIF(Matricule,"&lt;&gt;"&amp;$H22)+1))-1,1),""))</f>
        <v/>
      </c>
      <c r="J22" s="8" t="str">
        <f ca="1">IF(COUNTIF(I$2:I22,I22)&gt;1,"",IFERROR(INDEX(ddroit,SUMPRODUCT(SMALL((Matricule=$H22)*(ROW(Matricule)),COUNTIF(Matricule,"&lt;&gt;"&amp;$H22)+1))-1,2),""))</f>
        <v/>
      </c>
      <c r="K22" s="8" t="str">
        <f ca="1">IF(COUNTIF(J$2:J22,J22)&gt;1,"",IFERROR(INDEX(ddroit,SUMPRODUCT(SMALL((Matricule=$H22)*(ROW(Matricule)),COUNTIF(Matricule,"&lt;&gt;"&amp;$H22)+1))-1,4),""))</f>
        <v/>
      </c>
    </row>
    <row r="23" spans="1:11" x14ac:dyDescent="0.2">
      <c r="A23" s="13" t="s">
        <v>38</v>
      </c>
      <c r="B23" s="14" t="s">
        <v>119</v>
      </c>
      <c r="H23" s="15">
        <v>2233</v>
      </c>
      <c r="I23" s="8" t="str">
        <f ca="1">IF(COUNTIF(H$2:H23,H23)&gt;1,"",IFERROR(INDEX(ddroit,SUMPRODUCT(SMALL((Matricule=$H23)*(ROW(Matricule)),COUNTIF(Matricule,"&lt;&gt;"&amp;$H23)+1))-1,1),""))</f>
        <v/>
      </c>
      <c r="J23" s="8" t="str">
        <f ca="1">IF(COUNTIF(I$2:I23,I23)&gt;1,"",IFERROR(INDEX(ddroit,SUMPRODUCT(SMALL((Matricule=$H23)*(ROW(Matricule)),COUNTIF(Matricule,"&lt;&gt;"&amp;$H23)+1))-1,2),""))</f>
        <v/>
      </c>
      <c r="K23" s="8" t="str">
        <f ca="1">IF(COUNTIF(J$2:J23,J23)&gt;1,"",IFERROR(INDEX(ddroit,SUMPRODUCT(SMALL((Matricule=$H23)*(ROW(Matricule)),COUNTIF(Matricule,"&lt;&gt;"&amp;$H23)+1))-1,4),""))</f>
        <v/>
      </c>
    </row>
    <row r="24" spans="1:11" x14ac:dyDescent="0.2">
      <c r="A24" s="13" t="s">
        <v>38</v>
      </c>
      <c r="B24" s="14" t="s">
        <v>120</v>
      </c>
      <c r="H24" s="15">
        <v>2233</v>
      </c>
      <c r="I24" s="8" t="str">
        <f>IF(COUNTIF(H$2:H24,H24)&gt;1,"",IFERROR(INDEX(ddroit,SUMPRODUCT(SMALL((Matricule=$H24)*(ROW(Matricule)),COUNTIF(Matricule,"&lt;&gt;"&amp;$H24)+1))-1,1),""))</f>
        <v/>
      </c>
      <c r="J24" s="8" t="str">
        <f ca="1">IF(COUNTIF(I$2:I24,I24)&gt;1,"",IFERROR(INDEX(ddroit,SUMPRODUCT(SMALL((Matricule=$H24)*(ROW(Matricule)),COUNTIF(Matricule,"&lt;&gt;"&amp;$H24)+1))-1,2),""))</f>
        <v/>
      </c>
      <c r="K24" s="8" t="str">
        <f ca="1">IF(COUNTIF(J$2:J24,J24)&gt;1,"",IFERROR(INDEX(ddroit,SUMPRODUCT(SMALL((Matricule=$H24)*(ROW(Matricule)),COUNTIF(Matricule,"&lt;&gt;"&amp;$H24)+1))-1,4),""))</f>
        <v/>
      </c>
    </row>
    <row r="25" spans="1:11" x14ac:dyDescent="0.2">
      <c r="A25" s="13" t="s">
        <v>38</v>
      </c>
      <c r="B25" s="14" t="s">
        <v>121</v>
      </c>
      <c r="H25" s="15">
        <v>942</v>
      </c>
      <c r="I25" s="8" t="str">
        <f ca="1">IF(COUNTIF(H$2:H25,H25)&gt;1,"",IFERROR(INDEX(ddroit,SUMPRODUCT(SMALL((Matricule=$H25)*(ROW(Matricule)),COUNTIF(Matricule,"&lt;&gt;"&amp;$H25)+1))-1,1),""))</f>
        <v>ALBOUY</v>
      </c>
      <c r="J25" s="8" t="str">
        <f ca="1">IF(COUNTIF(I$2:I25,I25)&gt;1,"",IFERROR(INDEX(ddroit,SUMPRODUCT(SMALL((Matricule=$H25)*(ROW(Matricule)),COUNTIF(Matricule,"&lt;&gt;"&amp;$H25)+1))-1,2),""))</f>
        <v/>
      </c>
      <c r="K25" s="8" t="str">
        <f ca="1">IF(COUNTIF(J$2:J25,J25)&gt;1,"",IFERROR(INDEX(ddroit,SUMPRODUCT(SMALL((Matricule=$H25)*(ROW(Matricule)),COUNTIF(Matricule,"&lt;&gt;"&amp;$H25)+1))-1,4),""))</f>
        <v/>
      </c>
    </row>
    <row r="26" spans="1:11" x14ac:dyDescent="0.2">
      <c r="A26" s="13" t="s">
        <v>38</v>
      </c>
      <c r="B26" s="14" t="s">
        <v>122</v>
      </c>
      <c r="H26" s="15">
        <v>942</v>
      </c>
      <c r="I26" s="8" t="str">
        <f>IF(COUNTIF(H$2:H26,H26)&gt;1,"",IFERROR(INDEX(ddroit,SUMPRODUCT(SMALL((Matricule=$H26)*(ROW(Matricule)),COUNTIF(Matricule,"&lt;&gt;"&amp;$H26)+1))-1,1),""))</f>
        <v/>
      </c>
      <c r="J26" s="8" t="str">
        <f ca="1">IF(COUNTIF(I$2:I26,I26)&gt;1,"",IFERROR(INDEX(ddroit,SUMPRODUCT(SMALL((Matricule=$H26)*(ROW(Matricule)),COUNTIF(Matricule,"&lt;&gt;"&amp;$H26)+1))-1,2),""))</f>
        <v/>
      </c>
      <c r="K26" s="8" t="str">
        <f ca="1">IF(COUNTIF(J$2:J26,J26)&gt;1,"",IFERROR(INDEX(ddroit,SUMPRODUCT(SMALL((Matricule=$H26)*(ROW(Matricule)),COUNTIF(Matricule,"&lt;&gt;"&amp;$H26)+1))-1,4),""))</f>
        <v/>
      </c>
    </row>
    <row r="27" spans="1:11" x14ac:dyDescent="0.2">
      <c r="A27" s="13" t="s">
        <v>38</v>
      </c>
      <c r="B27" s="14" t="s">
        <v>123</v>
      </c>
      <c r="H27" s="15">
        <v>1596</v>
      </c>
      <c r="I27" s="8" t="str">
        <f>IF(COUNTIF(H$2:H27,H27)&gt;1,"",IFERROR(INDEX(ddroit,SUMPRODUCT(SMALL((Matricule=$H27)*(ROW(Matricule)),COUNTIF(Matricule,"&lt;&gt;"&amp;$H27)+1))-1,1),""))</f>
        <v/>
      </c>
      <c r="J27" s="8" t="str">
        <f ca="1">IF(COUNTIF(I$2:I27,I27)&gt;1,"",IFERROR(INDEX(ddroit,SUMPRODUCT(SMALL((Matricule=$H27)*(ROW(Matricule)),COUNTIF(Matricule,"&lt;&gt;"&amp;$H27)+1))-1,2),""))</f>
        <v/>
      </c>
      <c r="K27" s="8" t="str">
        <f ca="1">IF(COUNTIF(J$2:J27,J27)&gt;1,"",IFERROR(INDEX(ddroit,SUMPRODUCT(SMALL((Matricule=$H27)*(ROW(Matricule)),COUNTIF(Matricule,"&lt;&gt;"&amp;$H27)+1))-1,4),""))</f>
        <v/>
      </c>
    </row>
    <row r="28" spans="1:11" x14ac:dyDescent="0.2">
      <c r="A28" s="13" t="s">
        <v>38</v>
      </c>
      <c r="B28" s="14" t="s">
        <v>124</v>
      </c>
      <c r="H28" s="15">
        <v>942</v>
      </c>
      <c r="I28" s="8" t="str">
        <f>IF(COUNTIF(H$2:H28,H28)&gt;1,"",IFERROR(INDEX(ddroit,SUMPRODUCT(SMALL((Matricule=$H28)*(ROW(Matricule)),COUNTIF(Matricule,"&lt;&gt;"&amp;$H28)+1))-1,1),""))</f>
        <v/>
      </c>
      <c r="J28" s="8" t="str">
        <f ca="1">IF(COUNTIF(I$2:I28,I28)&gt;1,"",IFERROR(INDEX(ddroit,SUMPRODUCT(SMALL((Matricule=$H28)*(ROW(Matricule)),COUNTIF(Matricule,"&lt;&gt;"&amp;$H28)+1))-1,2),""))</f>
        <v/>
      </c>
      <c r="K28" s="8" t="str">
        <f ca="1">IF(COUNTIF(J$2:J28,J28)&gt;1,"",IFERROR(INDEX(ddroit,SUMPRODUCT(SMALL((Matricule=$H28)*(ROW(Matricule)),COUNTIF(Matricule,"&lt;&gt;"&amp;$H28)+1))-1,4),""))</f>
        <v/>
      </c>
    </row>
    <row r="29" spans="1:11" x14ac:dyDescent="0.2">
      <c r="A29" s="13" t="s">
        <v>38</v>
      </c>
      <c r="B29" s="14" t="s">
        <v>125</v>
      </c>
      <c r="H29" s="15">
        <v>942</v>
      </c>
      <c r="I29" s="8" t="str">
        <f>IF(COUNTIF(H$2:H29,H29)&gt;1,"",IFERROR(INDEX(ddroit,SUMPRODUCT(SMALL((Matricule=$H29)*(ROW(Matricule)),COUNTIF(Matricule,"&lt;&gt;"&amp;$H29)+1))-1,1),""))</f>
        <v/>
      </c>
      <c r="J29" s="8" t="str">
        <f ca="1">IF(COUNTIF(I$2:I29,I29)&gt;1,"",IFERROR(INDEX(ddroit,SUMPRODUCT(SMALL((Matricule=$H29)*(ROW(Matricule)),COUNTIF(Matricule,"&lt;&gt;"&amp;$H29)+1))-1,2),""))</f>
        <v/>
      </c>
      <c r="K29" s="8" t="str">
        <f ca="1">IF(COUNTIF(J$2:J29,J29)&gt;1,"",IFERROR(INDEX(ddroit,SUMPRODUCT(SMALL((Matricule=$H29)*(ROW(Matricule)),COUNTIF(Matricule,"&lt;&gt;"&amp;$H29)+1))-1,4),""))</f>
        <v/>
      </c>
    </row>
    <row r="30" spans="1:11" x14ac:dyDescent="0.2">
      <c r="A30" s="13" t="s">
        <v>52</v>
      </c>
      <c r="B30" s="14" t="s">
        <v>126</v>
      </c>
      <c r="H30" s="15">
        <v>358</v>
      </c>
      <c r="I30" s="8" t="str">
        <f ca="1">IF(COUNTIF(H$2:H30,H30)&gt;1,"",IFERROR(INDEX(ddroit,SUMPRODUCT(SMALL((Matricule=$H30)*(ROW(Matricule)),COUNTIF(Matricule,"&lt;&gt;"&amp;$H30)+1))-1,1),""))</f>
        <v>ALCOUFFE</v>
      </c>
      <c r="J30" s="8" t="str">
        <f ca="1">IF(COUNTIF(I$2:I30,I30)&gt;1,"",IFERROR(INDEX(ddroit,SUMPRODUCT(SMALL((Matricule=$H30)*(ROW(Matricule)),COUNTIF(Matricule,"&lt;&gt;"&amp;$H30)+1))-1,2),""))</f>
        <v>Thierry</v>
      </c>
      <c r="K30" s="8" t="str">
        <f ca="1">IF(COUNTIF(J$2:J30,J30)&gt;1,"",IFERROR(INDEX(ddroit,SUMPRODUCT(SMALL((Matricule=$H30)*(ROW(Matricule)),COUNTIF(Matricule,"&lt;&gt;"&amp;$H30)+1))-1,4),""))</f>
        <v>22/03/1966</v>
      </c>
    </row>
    <row r="31" spans="1:11" x14ac:dyDescent="0.2">
      <c r="A31" s="13" t="s">
        <v>52</v>
      </c>
      <c r="B31" s="14" t="s">
        <v>120</v>
      </c>
      <c r="H31" s="15">
        <v>358</v>
      </c>
      <c r="I31" s="8" t="str">
        <f>IF(COUNTIF(H$2:H31,H31)&gt;1,"",IFERROR(INDEX(ddroit,SUMPRODUCT(SMALL((Matricule=$H31)*(ROW(Matricule)),COUNTIF(Matricule,"&lt;&gt;"&amp;$H31)+1))-1,1),""))</f>
        <v/>
      </c>
      <c r="J31" s="8" t="str">
        <f ca="1">IF(COUNTIF(I$2:I31,I31)&gt;1,"",IFERROR(INDEX(ddroit,SUMPRODUCT(SMALL((Matricule=$H31)*(ROW(Matricule)),COUNTIF(Matricule,"&lt;&gt;"&amp;$H31)+1))-1,2),""))</f>
        <v/>
      </c>
      <c r="K31" s="8" t="str">
        <f ca="1">IF(COUNTIF(J$2:J31,J31)&gt;1,"",IFERROR(INDEX(ddroit,SUMPRODUCT(SMALL((Matricule=$H31)*(ROW(Matricule)),COUNTIF(Matricule,"&lt;&gt;"&amp;$H31)+1))-1,4),""))</f>
        <v/>
      </c>
    </row>
    <row r="32" spans="1:11" x14ac:dyDescent="0.2">
      <c r="I32" s="9"/>
      <c r="J32" s="9"/>
      <c r="K32" s="9"/>
    </row>
    <row r="33" spans="9:11" x14ac:dyDescent="0.2">
      <c r="I33" s="9"/>
      <c r="J33" s="9"/>
      <c r="K33" s="9"/>
    </row>
    <row r="34" spans="9:11" x14ac:dyDescent="0.2">
      <c r="I34" s="9"/>
      <c r="J34" s="9"/>
      <c r="K34" s="9"/>
    </row>
    <row r="35" spans="9:11" x14ac:dyDescent="0.2">
      <c r="I35" s="9"/>
      <c r="J35" s="9"/>
      <c r="K35" s="9"/>
    </row>
    <row r="36" spans="9:11" x14ac:dyDescent="0.2">
      <c r="I36" s="9"/>
      <c r="J36" s="9"/>
      <c r="K36" s="9"/>
    </row>
    <row r="37" spans="9:11" x14ac:dyDescent="0.2">
      <c r="I37" s="9"/>
      <c r="J37" s="9"/>
      <c r="K37" s="9"/>
    </row>
    <row r="38" spans="9:11" x14ac:dyDescent="0.2">
      <c r="I38" s="9"/>
      <c r="J38" s="9"/>
      <c r="K38" s="9"/>
    </row>
    <row r="39" spans="9:11" x14ac:dyDescent="0.2">
      <c r="I39" s="9"/>
      <c r="J39" s="9"/>
      <c r="K39" s="9"/>
    </row>
    <row r="40" spans="9:11" x14ac:dyDescent="0.2">
      <c r="I40" s="9"/>
      <c r="J40" s="9"/>
      <c r="K40" s="9"/>
    </row>
    <row r="41" spans="9:11" x14ac:dyDescent="0.2">
      <c r="I41" s="9"/>
      <c r="J41" s="9"/>
      <c r="K41" s="9"/>
    </row>
    <row r="42" spans="9:11" x14ac:dyDescent="0.2">
      <c r="I42" s="9"/>
      <c r="J42" s="9"/>
      <c r="K42" s="9"/>
    </row>
    <row r="43" spans="9:11" x14ac:dyDescent="0.2">
      <c r="I43" s="9"/>
      <c r="J43" s="9"/>
      <c r="K43" s="9"/>
    </row>
    <row r="44" spans="9:11" x14ac:dyDescent="0.2">
      <c r="I44" s="9"/>
      <c r="J44" s="9"/>
      <c r="K44" s="9"/>
    </row>
    <row r="45" spans="9:11" x14ac:dyDescent="0.2">
      <c r="I45" s="9"/>
      <c r="J45" s="9"/>
      <c r="K45" s="9"/>
    </row>
    <row r="46" spans="9:11" x14ac:dyDescent="0.2">
      <c r="I46" s="9"/>
      <c r="J46" s="9"/>
      <c r="K46" s="9"/>
    </row>
    <row r="47" spans="9:11" x14ac:dyDescent="0.2">
      <c r="I47" s="9"/>
      <c r="J47" s="9"/>
      <c r="K47" s="9"/>
    </row>
    <row r="48" spans="9:11" x14ac:dyDescent="0.2">
      <c r="I48" s="9"/>
      <c r="J48" s="9"/>
      <c r="K48" s="9"/>
    </row>
    <row r="49" spans="9:11" x14ac:dyDescent="0.2">
      <c r="I49" s="9"/>
      <c r="J49" s="9"/>
      <c r="K49" s="9"/>
    </row>
    <row r="50" spans="9:11" x14ac:dyDescent="0.2">
      <c r="I50" s="9"/>
      <c r="J50" s="9"/>
      <c r="K50" s="9"/>
    </row>
    <row r="51" spans="9:11" x14ac:dyDescent="0.2">
      <c r="I51" s="9"/>
      <c r="J51" s="9"/>
      <c r="K51" s="9"/>
    </row>
    <row r="52" spans="9:11" x14ac:dyDescent="0.2">
      <c r="I52" s="9"/>
      <c r="J52" s="9"/>
      <c r="K52" s="9"/>
    </row>
    <row r="53" spans="9:11" x14ac:dyDescent="0.2">
      <c r="I53" s="9"/>
      <c r="J53" s="9"/>
      <c r="K53" s="9"/>
    </row>
    <row r="54" spans="9:11" x14ac:dyDescent="0.2">
      <c r="I54" s="9"/>
      <c r="J54" s="9"/>
      <c r="K54" s="9"/>
    </row>
    <row r="55" spans="9:11" x14ac:dyDescent="0.2">
      <c r="I55" s="9"/>
      <c r="J55" s="9"/>
      <c r="K55" s="9"/>
    </row>
    <row r="56" spans="9:11" x14ac:dyDescent="0.2">
      <c r="I56" s="9"/>
      <c r="J56" s="9"/>
      <c r="K56" s="9"/>
    </row>
    <row r="57" spans="9:11" x14ac:dyDescent="0.2">
      <c r="I57" s="9"/>
      <c r="J57" s="9"/>
      <c r="K57" s="9"/>
    </row>
    <row r="58" spans="9:11" x14ac:dyDescent="0.2">
      <c r="I58" s="9"/>
      <c r="J58" s="9"/>
      <c r="K58" s="9"/>
    </row>
    <row r="59" spans="9:11" x14ac:dyDescent="0.2">
      <c r="I59" s="9"/>
      <c r="J59" s="9"/>
      <c r="K59" s="9"/>
    </row>
    <row r="60" spans="9:11" x14ac:dyDescent="0.2">
      <c r="I60" s="9"/>
      <c r="J60" s="9"/>
      <c r="K60" s="9"/>
    </row>
    <row r="61" spans="9:11" x14ac:dyDescent="0.2">
      <c r="I61" s="9"/>
      <c r="J61" s="9"/>
      <c r="K61" s="9"/>
    </row>
    <row r="62" spans="9:11" x14ac:dyDescent="0.2">
      <c r="I62" s="9"/>
      <c r="J62" s="9"/>
      <c r="K62" s="9"/>
    </row>
    <row r="63" spans="9:11" x14ac:dyDescent="0.2">
      <c r="I63" s="9"/>
      <c r="J63" s="9"/>
      <c r="K63" s="9"/>
    </row>
    <row r="64" spans="9:11" x14ac:dyDescent="0.2">
      <c r="I64" s="9"/>
      <c r="J64" s="9"/>
      <c r="K64" s="9"/>
    </row>
    <row r="65" spans="9:11" x14ac:dyDescent="0.2">
      <c r="I65" s="9"/>
      <c r="J65" s="9"/>
      <c r="K65" s="9"/>
    </row>
    <row r="66" spans="9:11" x14ac:dyDescent="0.2">
      <c r="I66" s="9"/>
      <c r="J66" s="9"/>
      <c r="K66" s="9"/>
    </row>
    <row r="67" spans="9:11" x14ac:dyDescent="0.2">
      <c r="I67" s="9"/>
      <c r="J67" s="9"/>
      <c r="K67" s="9"/>
    </row>
    <row r="68" spans="9:11" x14ac:dyDescent="0.2">
      <c r="I68" s="9"/>
      <c r="J68" s="9"/>
      <c r="K68" s="9"/>
    </row>
    <row r="69" spans="9:11" x14ac:dyDescent="0.2">
      <c r="I69" s="9"/>
      <c r="J69" s="9"/>
      <c r="K69" s="9"/>
    </row>
    <row r="70" spans="9:11" x14ac:dyDescent="0.2">
      <c r="I70" s="9"/>
      <c r="J70" s="9"/>
      <c r="K70" s="9"/>
    </row>
    <row r="71" spans="9:11" x14ac:dyDescent="0.2">
      <c r="I71" s="9"/>
      <c r="J71" s="9"/>
      <c r="K71" s="9"/>
    </row>
    <row r="72" spans="9:11" x14ac:dyDescent="0.2">
      <c r="I72" s="9"/>
      <c r="J72" s="9"/>
      <c r="K72" s="9"/>
    </row>
    <row r="73" spans="9:11" x14ac:dyDescent="0.2">
      <c r="I73" s="9"/>
      <c r="J73" s="9"/>
      <c r="K73" s="9"/>
    </row>
    <row r="74" spans="9:11" x14ac:dyDescent="0.2">
      <c r="I74" s="9"/>
      <c r="J74" s="9"/>
      <c r="K74" s="9"/>
    </row>
    <row r="75" spans="9:11" x14ac:dyDescent="0.2">
      <c r="I75" s="9"/>
      <c r="J75" s="9"/>
      <c r="K75" s="9"/>
    </row>
    <row r="76" spans="9:11" x14ac:dyDescent="0.2">
      <c r="I76" s="9"/>
      <c r="J76" s="9"/>
      <c r="K76" s="9"/>
    </row>
    <row r="77" spans="9:11" x14ac:dyDescent="0.2">
      <c r="I77" s="9"/>
      <c r="J77" s="9"/>
      <c r="K77" s="9"/>
    </row>
    <row r="78" spans="9:11" x14ac:dyDescent="0.2">
      <c r="I78" s="9"/>
      <c r="J78" s="9"/>
      <c r="K78" s="9"/>
    </row>
    <row r="79" spans="9:11" x14ac:dyDescent="0.2">
      <c r="I79" s="9"/>
      <c r="J79" s="9"/>
      <c r="K79" s="9"/>
    </row>
    <row r="80" spans="9:11" x14ac:dyDescent="0.2">
      <c r="I80" s="9"/>
      <c r="J80" s="9"/>
      <c r="K80" s="9"/>
    </row>
    <row r="81" spans="9:11" x14ac:dyDescent="0.2">
      <c r="I81" s="9"/>
      <c r="J81" s="9"/>
      <c r="K81" s="9"/>
    </row>
    <row r="82" spans="9:11" x14ac:dyDescent="0.2">
      <c r="I82" s="9"/>
      <c r="J82" s="9"/>
      <c r="K82" s="9"/>
    </row>
    <row r="83" spans="9:11" x14ac:dyDescent="0.2">
      <c r="I83" s="9"/>
      <c r="J83" s="9"/>
      <c r="K83" s="9"/>
    </row>
    <row r="84" spans="9:11" x14ac:dyDescent="0.2">
      <c r="I84" s="9"/>
      <c r="J84" s="9"/>
      <c r="K84" s="9"/>
    </row>
    <row r="85" spans="9:11" x14ac:dyDescent="0.2">
      <c r="I85" s="9"/>
      <c r="J85" s="9"/>
      <c r="K85" s="9"/>
    </row>
    <row r="86" spans="9:11" x14ac:dyDescent="0.2">
      <c r="I86" s="9"/>
      <c r="J86" s="9"/>
      <c r="K86" s="9"/>
    </row>
    <row r="87" spans="9:11" x14ac:dyDescent="0.2">
      <c r="I87" s="9"/>
      <c r="J87" s="9"/>
      <c r="K87" s="9"/>
    </row>
    <row r="88" spans="9:11" x14ac:dyDescent="0.2">
      <c r="I88" s="9"/>
      <c r="J88" s="9"/>
      <c r="K88" s="9"/>
    </row>
    <row r="89" spans="9:11" x14ac:dyDescent="0.2">
      <c r="I89" s="9"/>
      <c r="J89" s="9"/>
      <c r="K89" s="9"/>
    </row>
    <row r="90" spans="9:11" x14ac:dyDescent="0.2">
      <c r="I90" s="9"/>
      <c r="J90" s="9"/>
      <c r="K90" s="9"/>
    </row>
    <row r="91" spans="9:11" x14ac:dyDescent="0.2">
      <c r="I91" s="9"/>
      <c r="J91" s="9"/>
      <c r="K91" s="9"/>
    </row>
    <row r="92" spans="9:11" x14ac:dyDescent="0.2">
      <c r="I92" s="9"/>
      <c r="J92" s="9"/>
      <c r="K92" s="9"/>
    </row>
    <row r="93" spans="9:11" x14ac:dyDescent="0.2">
      <c r="I93" s="9"/>
      <c r="J93" s="9"/>
      <c r="K93" s="9"/>
    </row>
    <row r="94" spans="9:11" x14ac:dyDescent="0.2">
      <c r="I94" s="9"/>
      <c r="J94" s="9"/>
      <c r="K94" s="9"/>
    </row>
    <row r="95" spans="9:11" x14ac:dyDescent="0.2">
      <c r="I95" s="9"/>
      <c r="J95" s="9"/>
      <c r="K95" s="9"/>
    </row>
    <row r="96" spans="9:11" x14ac:dyDescent="0.2">
      <c r="I96" s="9"/>
      <c r="J96" s="9"/>
      <c r="K96" s="9"/>
    </row>
    <row r="97" spans="9:11" x14ac:dyDescent="0.2">
      <c r="I97" s="9"/>
      <c r="J97" s="9"/>
      <c r="K97" s="9"/>
    </row>
    <row r="98" spans="9:11" x14ac:dyDescent="0.2">
      <c r="I98" s="9"/>
      <c r="J98" s="9"/>
      <c r="K98" s="9"/>
    </row>
    <row r="99" spans="9:11" x14ac:dyDescent="0.2">
      <c r="I99" s="9"/>
      <c r="J99" s="9"/>
      <c r="K99" s="9"/>
    </row>
    <row r="100" spans="9:11" x14ac:dyDescent="0.2">
      <c r="I100" s="9"/>
      <c r="J100" s="9"/>
      <c r="K100" s="9"/>
    </row>
    <row r="101" spans="9:11" x14ac:dyDescent="0.2">
      <c r="I101" s="9"/>
      <c r="J101" s="9"/>
      <c r="K101" s="9"/>
    </row>
    <row r="102" spans="9:11" x14ac:dyDescent="0.2">
      <c r="I102" s="9"/>
      <c r="J102" s="9"/>
      <c r="K102" s="9"/>
    </row>
    <row r="103" spans="9:11" x14ac:dyDescent="0.2">
      <c r="I103" s="9"/>
      <c r="J103" s="9"/>
      <c r="K103" s="9"/>
    </row>
    <row r="104" spans="9:11" x14ac:dyDescent="0.2">
      <c r="I104" s="9"/>
      <c r="J104" s="9"/>
      <c r="K104" s="9"/>
    </row>
    <row r="105" spans="9:11" x14ac:dyDescent="0.2">
      <c r="I105" s="9"/>
      <c r="J105" s="9"/>
      <c r="K105" s="9"/>
    </row>
    <row r="106" spans="9:11" x14ac:dyDescent="0.2">
      <c r="I106" s="9"/>
      <c r="J106" s="9"/>
      <c r="K106" s="9"/>
    </row>
    <row r="107" spans="9:11" x14ac:dyDescent="0.2">
      <c r="I107" s="9"/>
      <c r="J107" s="9"/>
      <c r="K107" s="9"/>
    </row>
    <row r="108" spans="9:11" x14ac:dyDescent="0.2">
      <c r="I108" s="9"/>
      <c r="J108" s="9"/>
      <c r="K108" s="9"/>
    </row>
    <row r="109" spans="9:11" x14ac:dyDescent="0.2">
      <c r="I109" s="9"/>
      <c r="J109" s="9"/>
      <c r="K109" s="9"/>
    </row>
    <row r="110" spans="9:11" x14ac:dyDescent="0.2">
      <c r="I110" s="9"/>
      <c r="J110" s="9"/>
      <c r="K110" s="9"/>
    </row>
    <row r="111" spans="9:11" x14ac:dyDescent="0.2">
      <c r="I111" s="9"/>
      <c r="J111" s="9"/>
      <c r="K111" s="9"/>
    </row>
    <row r="112" spans="9:11" x14ac:dyDescent="0.2">
      <c r="I112" s="9"/>
      <c r="J112" s="9"/>
      <c r="K112" s="9"/>
    </row>
    <row r="113" spans="9:11" x14ac:dyDescent="0.2">
      <c r="I113" s="9"/>
      <c r="J113" s="9"/>
      <c r="K113" s="9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Donnant droit</vt:lpstr>
      <vt:lpstr>Ayant Droit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patrick bouzat</cp:lastModifiedBy>
  <dcterms:created xsi:type="dcterms:W3CDTF">2016-12-17T16:38:03Z</dcterms:created>
  <dcterms:modified xsi:type="dcterms:W3CDTF">2016-12-17T21:20:48Z</dcterms:modified>
</cp:coreProperties>
</file>