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127" codeName="{4470D2CD-2249-CD33-4A35-6F278624656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ie23773\Desktop\"/>
    </mc:Choice>
  </mc:AlternateContent>
  <xr:revisionPtr revIDLastSave="0" documentId="13_ncr:40009_{1184A520-D8D3-476B-B7E7-9FC0DC5CD0EA}" xr6:coauthVersionLast="45" xr6:coauthVersionMax="45" xr10:uidLastSave="{00000000-0000-0000-0000-000000000000}"/>
  <bookViews>
    <workbookView xWindow="-120" yWindow="-120" windowWidth="29040" windowHeight="17640"/>
  </bookViews>
  <sheets>
    <sheet name="DA" sheetId="1" r:id="rId1"/>
    <sheet name="Cost center" sheetId="7" r:id="rId2"/>
    <sheet name="CEOS matrix" sheetId="8" r:id="rId3"/>
    <sheet name="Nature comptable" sheetId="9" r:id="rId4"/>
  </sheets>
  <externalReferences>
    <externalReference r:id="rId5"/>
  </externalReferences>
  <definedNames>
    <definedName name="_xlnm._FilterDatabase" localSheetId="2" hidden="1">'CEOS matrix'!$A$1:$C$319</definedName>
    <definedName name="_xlnm._FilterDatabase" localSheetId="0" hidden="1">DA!$B$47:$E$47</definedName>
    <definedName name="Aérosol…">'CEOS matrix'!$B$94</definedName>
    <definedName name="Autres_fournitures_hors_bureau">'CEOS matrix'!$B$99:$B$105</definedName>
    <definedName name="Blouses_chaussures…">'CEOS matrix'!$B$97:$B$98</definedName>
    <definedName name="Clean_elec_demontage_palletier">'CEOS matrix'!$B$274</definedName>
    <definedName name="Deménagement_équipements">'CEOS matrix'!$B$240</definedName>
    <definedName name="Entretien_véhicules">'CEOS matrix'!$B$241:$B$242</definedName>
    <definedName name="Etiquettes">'CEOS matrix'!$B$15</definedName>
    <definedName name="Fourniture_de_services_Technique">'CEOS matrix'!$B$294:$B$315</definedName>
    <definedName name="Grosse_maintenance_non_investissable_Rail_de_convoyeur">'CEOS matrix'!$B$275:$B$277</definedName>
    <definedName name="Hotline_quickstore">'CEOS matrix'!$B$228:$B$236</definedName>
    <definedName name="Location_benne">'CEOS matrix'!$B$77:$B$88</definedName>
    <definedName name="Location_logiciels">'CEOS matrix'!$B$75</definedName>
    <definedName name="Location_machine_de_production">'CEOS matrix'!$B$21:$B$74</definedName>
    <definedName name="Location_voiture">'CEOS matrix'!$B$76</definedName>
    <definedName name="Logiciel_de_bureau">'CEOS matrix'!$B$106:$B$111</definedName>
    <definedName name="Maintenance_liée_au_batiments">'CEOS matrix'!$B$279:$B$280</definedName>
    <definedName name="Manutention_equipement_divers">'CEOS matrix'!$B$264:$B$273</definedName>
    <definedName name="Materiel_de_bureau">'CEOS matrix'!$B$90:$B$93</definedName>
    <definedName name="Materiel_pour_emballage">'CEOS matrix'!$B$9:$B$14</definedName>
    <definedName name="Metrologie_Calibration">'CEOS matrix'!$B$237:$B$239</definedName>
    <definedName name="Mise_à_disposition_benne_avec_traitement_des_déchets">'CEOS matrix'!$B$319</definedName>
    <definedName name="Nettoyage_sol_usine_bâtiment">'CEOS matrix'!$B$318</definedName>
    <definedName name="Nettoyages_des_machines">'CEOS matrix'!$B$166</definedName>
    <definedName name="Outillages_catalogues_CEOS">'CEOS matrix'!$B$16:$B$20</definedName>
    <definedName name="Petit_outillages_Foret_lame_kutter">'CEOS matrix'!$B$2:$B$8</definedName>
    <definedName name="Pieces_détachées_pour_machines_stockées">'CEOS matrix'!$B$137:$B$138,'CEOS matrix'!$B$144</definedName>
    <definedName name="Pièces_détachées_via_CEOS">'CEOS matrix'!$B$245:$B$246,'CEOS matrix'!$B$249,'CEOS matrix'!$B$252,'CEOS matrix'!$B$253,'CEOS matrix'!$B$254,'CEOS matrix'!$B$256,'CEOS matrix'!$B$258,'CEOS matrix'!$B$261</definedName>
    <definedName name="PLAN">#REF!</definedName>
    <definedName name="Réaménagement_fond_de_ligne">'CEOS matrix'!$B$281</definedName>
    <definedName name="SECTION">DA!$G$39:$G$79</definedName>
    <definedName name="Sous_traitance_Général">'CEOS matrix'!$B$284:$B$290,'CEOS matrix'!$B$292:$B$293</definedName>
    <definedName name="Sous_traitance_maintenance">'CEOS matrix'!$B$185:$B$186,'CEOS matrix'!$B$192,'CEOS matrix'!$B$195:$B$198,'CEOS matrix'!$B$203,'CEOS matrix'!$B$205:$B$206</definedName>
    <definedName name="Type_Achat" localSheetId="0">DA!$G$6:$G$9</definedName>
    <definedName name="_xlnm.Print_Area" localSheetId="0">DA!$A$1:$E$60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6" i="1" l="1"/>
  <c r="C24" i="1"/>
  <c r="C12" i="1" l="1"/>
  <c r="I4" i="1"/>
  <c r="B36" i="1" l="1"/>
  <c r="B35" i="1"/>
  <c r="D34" i="1"/>
  <c r="C34" i="1"/>
  <c r="B34" i="1"/>
</calcChain>
</file>

<file path=xl/sharedStrings.xml><?xml version="1.0" encoding="utf-8"?>
<sst xmlns="http://schemas.openxmlformats.org/spreadsheetml/2006/main" count="1678" uniqueCount="769">
  <si>
    <t>Merci de remplir toutes les cases sinon la DA ne sera pas prise en compte.</t>
  </si>
  <si>
    <t>Date de livraison :</t>
  </si>
  <si>
    <t>N° de plan comptable :</t>
  </si>
  <si>
    <t>Fournisseur :</t>
  </si>
  <si>
    <t>Demandeur :</t>
  </si>
  <si>
    <t xml:space="preserve">Téléphone : </t>
  </si>
  <si>
    <t xml:space="preserve">Section : </t>
  </si>
  <si>
    <t>DEMANDE D'ACHAT</t>
  </si>
  <si>
    <t>Insérer le devis :</t>
  </si>
  <si>
    <t>Code projet</t>
  </si>
  <si>
    <t>S'il manque un fournisseur ou un numéro de compte merci de le marquer dans une des cases en jaune.</t>
  </si>
  <si>
    <t xml:space="preserve">Acheteur : </t>
  </si>
  <si>
    <t>Quel est le montant</t>
  </si>
  <si>
    <t>Demande_Achat</t>
  </si>
  <si>
    <t>Demande_Investissement</t>
  </si>
  <si>
    <t>&lt; 3000€</t>
  </si>
  <si>
    <t>&gt; 3000€</t>
  </si>
  <si>
    <t>&lt; 500€</t>
  </si>
  <si>
    <t>entre 500€ et 1500€</t>
  </si>
  <si>
    <t>&gt; 1500€</t>
  </si>
  <si>
    <t>&lt; 5000€</t>
  </si>
  <si>
    <t>entre 5000€ et 25000€</t>
  </si>
  <si>
    <t>&gt; 25000€</t>
  </si>
  <si>
    <t>Type d'achat</t>
  </si>
  <si>
    <t>Durée d'utilisation</t>
  </si>
  <si>
    <t>Nature comptable</t>
  </si>
  <si>
    <t>Code CPMG</t>
  </si>
  <si>
    <t>MCC1</t>
  </si>
  <si>
    <t>MCC2</t>
  </si>
  <si>
    <t>MCC3</t>
  </si>
  <si>
    <t>Approbateur 1</t>
  </si>
  <si>
    <t xml:space="preserve">Approbateur 2 </t>
  </si>
  <si>
    <t>Contrôleur</t>
  </si>
  <si>
    <t>Montant</t>
  </si>
  <si>
    <t>Type de Commande</t>
  </si>
  <si>
    <t>Equipement en lot</t>
  </si>
  <si>
    <t>Autres</t>
  </si>
  <si>
    <t>PC_Tablettes_Matériel_Informatique</t>
  </si>
  <si>
    <t>&gt; 1 an</t>
  </si>
  <si>
    <t>&lt; 1 an</t>
  </si>
  <si>
    <t>Equipement</t>
  </si>
  <si>
    <t>&gt;1500€ alors liste en cellules G6 à G9</t>
  </si>
  <si>
    <t>entre 500 et 1500 alors liste en cellules H6 à H8 et cellule C8 grisée et bloquée</t>
  </si>
  <si>
    <t>vide ou &lt;500€ alors cellules C5 et C8 grisées et bloquées</t>
  </si>
  <si>
    <t>&gt;1500€ et cellule C5=Equipement alors liste en cellule I6 à I8</t>
  </si>
  <si>
    <t>&gt;1500€ et cellule C5 &lt;&gt; Equipement alors cellule C8 grisée et bloquée</t>
  </si>
  <si>
    <t>Si C12=DA alors liste en cellules H13 à H15</t>
  </si>
  <si>
    <t>Fix</t>
  </si>
  <si>
    <t>Var</t>
  </si>
  <si>
    <t>Type Section</t>
  </si>
  <si>
    <t>Numéro Section</t>
  </si>
  <si>
    <t>Cost Center
Short text</t>
  </si>
  <si>
    <t>280-3002</t>
  </si>
  <si>
    <t>SMD 2</t>
  </si>
  <si>
    <t>280-3003</t>
  </si>
  <si>
    <t>SMD 3</t>
  </si>
  <si>
    <t>280-3005</t>
  </si>
  <si>
    <t>SMD 5</t>
  </si>
  <si>
    <t>280-3007</t>
  </si>
  <si>
    <t>SMD 7</t>
  </si>
  <si>
    <t>280-3008</t>
  </si>
  <si>
    <t>SMD 8</t>
  </si>
  <si>
    <t>280-3009</t>
  </si>
  <si>
    <t>SMD 9</t>
  </si>
  <si>
    <t>280-3010</t>
  </si>
  <si>
    <t>SMD 10</t>
  </si>
  <si>
    <t>280-3011</t>
  </si>
  <si>
    <t>SMD 11</t>
  </si>
  <si>
    <t>280-3012</t>
  </si>
  <si>
    <t>Ligne POWERBOARD</t>
  </si>
  <si>
    <t>280-3080</t>
  </si>
  <si>
    <t>Laser</t>
  </si>
  <si>
    <t>280-3081</t>
  </si>
  <si>
    <t>Ligne Vernis S Solvant</t>
  </si>
  <si>
    <t>280-3082</t>
  </si>
  <si>
    <t>Ligne Vernis S Solv2</t>
  </si>
  <si>
    <t>280-3083</t>
  </si>
  <si>
    <t>Ilot Test ICT</t>
  </si>
  <si>
    <t>280-3100</t>
  </si>
  <si>
    <t>Ilot assemblage boitier</t>
  </si>
  <si>
    <t>280-3101</t>
  </si>
  <si>
    <t>Ilot APF</t>
  </si>
  <si>
    <t>280-3102</t>
  </si>
  <si>
    <t>Ilot Emballage TG</t>
  </si>
  <si>
    <t>280-3103</t>
  </si>
  <si>
    <t>Ligne TG3</t>
  </si>
  <si>
    <t>280-3104</t>
  </si>
  <si>
    <t>Ligne TG4</t>
  </si>
  <si>
    <t>280-3105</t>
  </si>
  <si>
    <t>Ligne TG5 TTM</t>
  </si>
  <si>
    <t>280-3106</t>
  </si>
  <si>
    <t>Ligne TG6</t>
  </si>
  <si>
    <t>280-3107</t>
  </si>
  <si>
    <t>Ligne TG7</t>
  </si>
  <si>
    <t>280-3109</t>
  </si>
  <si>
    <t>Ligne TG9</t>
  </si>
  <si>
    <t>280-3110</t>
  </si>
  <si>
    <t>TG10</t>
  </si>
  <si>
    <t>280-3111</t>
  </si>
  <si>
    <t>TG11</t>
  </si>
  <si>
    <t>280-3112</t>
  </si>
  <si>
    <t>TG12</t>
  </si>
  <si>
    <t>280-3113</t>
  </si>
  <si>
    <t>TG13 - TG1C EVO</t>
  </si>
  <si>
    <t>280-3114</t>
  </si>
  <si>
    <t>TG14 - TG1C EVO</t>
  </si>
  <si>
    <t>280-3115</t>
  </si>
  <si>
    <t>TG15 - TG1D</t>
  </si>
  <si>
    <t>280-3116</t>
  </si>
  <si>
    <t>TG16 - TG1D EVO RSA</t>
  </si>
  <si>
    <t>280-3117</t>
  </si>
  <si>
    <t>TG17 - TG1D EVO JLR</t>
  </si>
  <si>
    <t>280-3118</t>
  </si>
  <si>
    <t>TG18 - TTM2</t>
  </si>
  <si>
    <t>280-3180</t>
  </si>
  <si>
    <t>Ligne HQLC</t>
  </si>
  <si>
    <t>280-3201</t>
  </si>
  <si>
    <t>Pin Insertion</t>
  </si>
  <si>
    <t>280-3209</t>
  </si>
  <si>
    <t>BC9 (BCM 95)</t>
  </si>
  <si>
    <t>280-3208</t>
  </si>
  <si>
    <t>Mercure</t>
  </si>
  <si>
    <t>280-3211</t>
  </si>
  <si>
    <t>BC11</t>
  </si>
  <si>
    <t>280-3210</t>
  </si>
  <si>
    <t>BC10</t>
  </si>
  <si>
    <t>280-3212</t>
  </si>
  <si>
    <t>BC12 - BCM CMF1</t>
  </si>
  <si>
    <t>280-3214</t>
  </si>
  <si>
    <t>BC14 - FORD</t>
  </si>
  <si>
    <t>280-3216</t>
  </si>
  <si>
    <t>BC16 - IDB DCU</t>
  </si>
  <si>
    <t>280-3217</t>
  </si>
  <si>
    <t>BC17 - HFM 4</t>
  </si>
  <si>
    <t>280-3218</t>
  </si>
  <si>
    <t>BC18 - BCM C1A</t>
  </si>
  <si>
    <t>280-3219</t>
  </si>
  <si>
    <t>BC19 - TRAILER KNOB</t>
  </si>
  <si>
    <t>280-3220</t>
  </si>
  <si>
    <t>Ligne Badge</t>
  </si>
  <si>
    <t>280-3221</t>
  </si>
  <si>
    <t>Ilot Collage badge</t>
  </si>
  <si>
    <t>280-3222</t>
  </si>
  <si>
    <t>CID new line</t>
  </si>
  <si>
    <t>280-3223</t>
  </si>
  <si>
    <t>BC13 - LDM L1</t>
  </si>
  <si>
    <t>280-3225</t>
  </si>
  <si>
    <t>BC15 - LDM L2/3</t>
  </si>
  <si>
    <t>280-3226</t>
  </si>
  <si>
    <t>BC26 - LSU</t>
  </si>
  <si>
    <t>280-3301</t>
  </si>
  <si>
    <t>Ilot Navigation</t>
  </si>
  <si>
    <t>Cost Center
Var</t>
  </si>
  <si>
    <t>Cost Center
Fix</t>
  </si>
  <si>
    <t>280-0004</t>
  </si>
  <si>
    <t>280-0039</t>
  </si>
  <si>
    <t>280-2400</t>
  </si>
  <si>
    <t>280-2409</t>
  </si>
  <si>
    <t>280-2410</t>
  </si>
  <si>
    <t>280-2420</t>
  </si>
  <si>
    <t>280-2421</t>
  </si>
  <si>
    <t>280-2422</t>
  </si>
  <si>
    <t>280-2423</t>
  </si>
  <si>
    <t>280-2424</t>
  </si>
  <si>
    <t>280-2425</t>
  </si>
  <si>
    <t>280-2426</t>
  </si>
  <si>
    <t>280-2427</t>
  </si>
  <si>
    <t>280-2432</t>
  </si>
  <si>
    <t>280-2452</t>
  </si>
  <si>
    <t>280-2461</t>
  </si>
  <si>
    <t>280-2462</t>
  </si>
  <si>
    <t>280-2463</t>
  </si>
  <si>
    <t>280-2464</t>
  </si>
  <si>
    <t>280-2465</t>
  </si>
  <si>
    <t>280-2466</t>
  </si>
  <si>
    <t>280-2467</t>
  </si>
  <si>
    <t>280-2551</t>
  </si>
  <si>
    <t>280-2552</t>
  </si>
  <si>
    <t>280-2553</t>
  </si>
  <si>
    <t>280-2554</t>
  </si>
  <si>
    <t>280-2555</t>
  </si>
  <si>
    <t>280-2556</t>
  </si>
  <si>
    <t>280-2557</t>
  </si>
  <si>
    <t>280-2559</t>
  </si>
  <si>
    <t>280-2562</t>
  </si>
  <si>
    <t>280-2620</t>
  </si>
  <si>
    <t>Bâtiment Logistique - Mirail</t>
  </si>
  <si>
    <t>Bâtiment usine - Mirail</t>
  </si>
  <si>
    <t>Distribution</t>
  </si>
  <si>
    <t>Inbound Logistics Plant Services</t>
  </si>
  <si>
    <t>Logistic Focus Factory Mirail</t>
  </si>
  <si>
    <t>FRAIS SUR ACHATS MIRAIL</t>
  </si>
  <si>
    <t>Inbound Freight 5405</t>
  </si>
  <si>
    <t>Inbound Freight 5404</t>
  </si>
  <si>
    <t>Inbound Freight 5401</t>
  </si>
  <si>
    <t>Inbound Freight 5403</t>
  </si>
  <si>
    <t>Inbound Freight 5402</t>
  </si>
  <si>
    <t>Inbound Freight 5204</t>
  </si>
  <si>
    <t>Inbound Freight 5202</t>
  </si>
  <si>
    <t>MGK TUNISIA</t>
  </si>
  <si>
    <t>COMEPACK B&amp;S S4</t>
  </si>
  <si>
    <t>SERV Material Management outlet 5405</t>
  </si>
  <si>
    <t>SERV Material Management outlet 5404</t>
  </si>
  <si>
    <t>SERV Material Management outlet 5401</t>
  </si>
  <si>
    <t>SERV Material Management outlet 5403</t>
  </si>
  <si>
    <t>SERV Material Management outlet 5402</t>
  </si>
  <si>
    <t>SERV Material Management outlet 5204</t>
  </si>
  <si>
    <t>SERV Material Management outlet 5202</t>
  </si>
  <si>
    <t>Supplier Tooling 5405</t>
  </si>
  <si>
    <t>Supplier Tooling 5404</t>
  </si>
  <si>
    <t>Supplier Tooling 5401</t>
  </si>
  <si>
    <t>Supplier Tooling 5403</t>
  </si>
  <si>
    <t>Supplier Tooling 5402</t>
  </si>
  <si>
    <t>Supplier Tooling 5204</t>
  </si>
  <si>
    <t>Equipements communs CAF CPT</t>
  </si>
  <si>
    <t>Supplier Tooling 5202</t>
  </si>
  <si>
    <t>Outillage fournisseur CIPI</t>
  </si>
  <si>
    <t>DIRECT LOGISTIQUE MIRAIL</t>
  </si>
  <si>
    <t>280-3400</t>
  </si>
  <si>
    <t>280-3403</t>
  </si>
  <si>
    <t>280-3410</t>
  </si>
  <si>
    <t>280-3420</t>
  </si>
  <si>
    <t>280-3430</t>
  </si>
  <si>
    <t>280-3440</t>
  </si>
  <si>
    <t>280-3450</t>
  </si>
  <si>
    <t>280-3522</t>
  </si>
  <si>
    <t>INV.PROD.COMMUNS MIR</t>
  </si>
  <si>
    <t>SMD PS1</t>
  </si>
  <si>
    <t>INVEST COMMUNS SMD</t>
  </si>
  <si>
    <t>INV.INFORMATIQUE MIR</t>
  </si>
  <si>
    <t>REMISAGE INVESTS MIRAIL</t>
  </si>
  <si>
    <t>Diag commun MCC2</t>
  </si>
  <si>
    <t>Diag commun MCC3</t>
  </si>
  <si>
    <t>CIR MIRAIL</t>
  </si>
  <si>
    <t>280-3900</t>
  </si>
  <si>
    <t>280-3940</t>
  </si>
  <si>
    <t>280-3950</t>
  </si>
  <si>
    <t>280-3959</t>
  </si>
  <si>
    <t>280-3960</t>
  </si>
  <si>
    <t>280-3979</t>
  </si>
  <si>
    <t>CAPS CONTINENTAL AUTOMOTIVE PROC SYS</t>
  </si>
  <si>
    <t>CEP M TLS FF BS Test Engineering</t>
  </si>
  <si>
    <t>Produits technologies  FF B&amp;S</t>
  </si>
  <si>
    <t>PLANT MANUF TECHNO</t>
  </si>
  <si>
    <t>B&amp;S  MI TLS</t>
  </si>
  <si>
    <t>PLANT IT</t>
  </si>
  <si>
    <t>280-5409</t>
  </si>
  <si>
    <t>280-5410</t>
  </si>
  <si>
    <t>280-5420</t>
  </si>
  <si>
    <t>280-5421</t>
  </si>
  <si>
    <t>280-5422</t>
  </si>
  <si>
    <t>280-5423</t>
  </si>
  <si>
    <t>280-5424</t>
  </si>
  <si>
    <t>280-5425</t>
  </si>
  <si>
    <t>280-5426</t>
  </si>
  <si>
    <t>280-5427</t>
  </si>
  <si>
    <t>280-5430</t>
  </si>
  <si>
    <t>280-5432</t>
  </si>
  <si>
    <t>Outbound Logistics Plant Services</t>
  </si>
  <si>
    <t>FF I BS Outbound Logistics</t>
  </si>
  <si>
    <t>TRANSPORT S/VENTES MIRAIL</t>
  </si>
  <si>
    <t>Outbound Freight 5405</t>
  </si>
  <si>
    <t>Outbound Freight 5404</t>
  </si>
  <si>
    <t>Outbound Freight 5401</t>
  </si>
  <si>
    <t>Outbound Freight 5403</t>
  </si>
  <si>
    <t>Outbound Freight 5402</t>
  </si>
  <si>
    <t>Outbound Freight 5204</t>
  </si>
  <si>
    <t>Outbound Freight 5202</t>
  </si>
  <si>
    <t>Prestataire Logistique Mirail</t>
  </si>
  <si>
    <t>VK TUNISIA</t>
  </si>
  <si>
    <t>280-2428</t>
  </si>
  <si>
    <t>280-2468</t>
  </si>
  <si>
    <t>280-2560</t>
  </si>
  <si>
    <t>280-3788</t>
  </si>
  <si>
    <t>Inbound Freight 5440</t>
  </si>
  <si>
    <t>SERV Material Management outlet 5440</t>
  </si>
  <si>
    <t>Supplier Tooling 5440</t>
  </si>
  <si>
    <t>Product Validation 5440</t>
  </si>
  <si>
    <t>280-3886</t>
  </si>
  <si>
    <t>CVS Operation Toulouse</t>
  </si>
  <si>
    <t>280-3227</t>
  </si>
  <si>
    <t>MS2 Maserati</t>
  </si>
  <si>
    <t>280-3901</t>
  </si>
  <si>
    <t>PSS Prod</t>
  </si>
  <si>
    <t>Si C14=Var alors liste dans onglet cost center A2 à A51</t>
  </si>
  <si>
    <t>Si C14=Fix alors liste dans onglet cost center D2 à D67</t>
  </si>
  <si>
    <t>CC</t>
  </si>
  <si>
    <t>CPMG Description new</t>
  </si>
  <si>
    <t>description text short</t>
  </si>
  <si>
    <t>CPMG code</t>
  </si>
  <si>
    <t>K05111</t>
  </si>
  <si>
    <t>Hand tools</t>
  </si>
  <si>
    <t>consumable / changeable parts for hand tools</t>
  </si>
  <si>
    <t>AS0305</t>
  </si>
  <si>
    <t>Machine tools</t>
  </si>
  <si>
    <t>consumable parts for machine tools / fixtures</t>
  </si>
  <si>
    <t>AS0306</t>
  </si>
  <si>
    <t>Shaping Tools</t>
  </si>
  <si>
    <t>consumable shaping tools</t>
  </si>
  <si>
    <t>PE0702</t>
  </si>
  <si>
    <t>Assembly tools</t>
  </si>
  <si>
    <t>consumable assembly tools</t>
  </si>
  <si>
    <t>PE0703</t>
  </si>
  <si>
    <t>Fitting tools</t>
  </si>
  <si>
    <t>consumable fitting tools</t>
  </si>
  <si>
    <t>PE0704</t>
  </si>
  <si>
    <t xml:space="preserve">Interchange Parts and Workpiece Holder </t>
  </si>
  <si>
    <t>consumable interchange parts</t>
  </si>
  <si>
    <t>PE0706</t>
  </si>
  <si>
    <t>Injection Molding Tools</t>
  </si>
  <si>
    <t>consumable injection molding tools</t>
  </si>
  <si>
    <t>PE0707</t>
  </si>
  <si>
    <t>K055</t>
  </si>
  <si>
    <t>Cardboard, paper, corrugated</t>
  </si>
  <si>
    <t>packaging used within the plant</t>
  </si>
  <si>
    <t>AS0201</t>
  </si>
  <si>
    <t>Packaging supplies, dunnage</t>
  </si>
  <si>
    <t>packaging supplies (auxilary)</t>
  </si>
  <si>
    <t>AS0203</t>
  </si>
  <si>
    <t>Liners, foils, separators</t>
  </si>
  <si>
    <t>AS0204</t>
  </si>
  <si>
    <t>Packaging: Wood</t>
  </si>
  <si>
    <t>AS0206</t>
  </si>
  <si>
    <t>Packaging: Plastic</t>
  </si>
  <si>
    <t>AS0207</t>
  </si>
  <si>
    <t>Packaging: Metal</t>
  </si>
  <si>
    <t>AS0208</t>
  </si>
  <si>
    <t>K0551</t>
  </si>
  <si>
    <t>Labels (barcode, tire etc.)</t>
  </si>
  <si>
    <t>labels</t>
  </si>
  <si>
    <t>AS0202</t>
  </si>
  <si>
    <t>K065</t>
  </si>
  <si>
    <t>Electrical components</t>
  </si>
  <si>
    <t>components for use in R&amp;D</t>
  </si>
  <si>
    <t>AS0301</t>
  </si>
  <si>
    <t>Hydraulic components</t>
  </si>
  <si>
    <t>AS0302</t>
  </si>
  <si>
    <t>Pneumatic components</t>
  </si>
  <si>
    <t>AS0303</t>
  </si>
  <si>
    <t>Mechanical components</t>
  </si>
  <si>
    <t>AS0304</t>
  </si>
  <si>
    <t>Electronics and sensors</t>
  </si>
  <si>
    <t>AS0307</t>
  </si>
  <si>
    <t>K441</t>
  </si>
  <si>
    <t>Packaging and marking equipment</t>
  </si>
  <si>
    <t>rent / operational lease of packaging equipment - rental fee</t>
  </si>
  <si>
    <t>AS0205</t>
  </si>
  <si>
    <t>Utility equipment</t>
  </si>
  <si>
    <t>rent / operational lease of utility equipment - rental fee</t>
  </si>
  <si>
    <t>PE0102</t>
  </si>
  <si>
    <t>Plant equipment, machines, related non standard parts and services</t>
  </si>
  <si>
    <t>rent / operational lease of production machine - rental fee</t>
  </si>
  <si>
    <t>PE02*</t>
  </si>
  <si>
    <t>Strip winding machines</t>
  </si>
  <si>
    <t>PE0204</t>
  </si>
  <si>
    <t>Tire wheel assembly</t>
  </si>
  <si>
    <t>PE0205</t>
  </si>
  <si>
    <t xml:space="preserve">Extrusion machines </t>
  </si>
  <si>
    <t>PE0208</t>
  </si>
  <si>
    <t>Tire building machines, Tire assembly lines and Accessories</t>
  </si>
  <si>
    <t>PE0209</t>
  </si>
  <si>
    <t>Booking carriage, cassetts and linen</t>
  </si>
  <si>
    <t>PE0211</t>
  </si>
  <si>
    <t>Bending machines</t>
  </si>
  <si>
    <t>PE0212</t>
  </si>
  <si>
    <t>Controls</t>
  </si>
  <si>
    <t>PE0213</t>
  </si>
  <si>
    <t xml:space="preserve">Special purpose machines </t>
  </si>
  <si>
    <t>PE0215</t>
  </si>
  <si>
    <t>Injection mold machines</t>
  </si>
  <si>
    <t>PE0216</t>
  </si>
  <si>
    <t>Chipping machines</t>
  </si>
  <si>
    <t>PE0217</t>
  </si>
  <si>
    <t>Grinding Machines</t>
  </si>
  <si>
    <t>PE0218</t>
  </si>
  <si>
    <t>Surface treatment equipment and machines</t>
  </si>
  <si>
    <t>PE0219</t>
  </si>
  <si>
    <t>Automated Measurement Equipment for Mechanical Parameters</t>
  </si>
  <si>
    <t>PE0220</t>
  </si>
  <si>
    <t>Measurement equip. for electrical / magnetic parameters</t>
  </si>
  <si>
    <t>PE0221</t>
  </si>
  <si>
    <t>Automated Optical Inspection including X-Ray and Vision test</t>
  </si>
  <si>
    <t>PE0222</t>
  </si>
  <si>
    <t>Measuring equipment for test center and special test purpose</t>
  </si>
  <si>
    <t>PE0223</t>
  </si>
  <si>
    <t>Welding Machines</t>
  </si>
  <si>
    <t>PE0224</t>
  </si>
  <si>
    <t>Winding Machines</t>
  </si>
  <si>
    <t>PE0225</t>
  </si>
  <si>
    <t>Bonding Machines</t>
  </si>
  <si>
    <t>PE0226</t>
  </si>
  <si>
    <t>Production Machines for Electronic Backend Technologies</t>
  </si>
  <si>
    <t>PE0227</t>
  </si>
  <si>
    <t>Production Machines for Non-Electronic Technologies</t>
  </si>
  <si>
    <t>PE0228</t>
  </si>
  <si>
    <t>Machines for pick, place and insertion in electronic prod.</t>
  </si>
  <si>
    <t>PE0229</t>
  </si>
  <si>
    <t>Soldering Equipment</t>
  </si>
  <si>
    <t>PE0230</t>
  </si>
  <si>
    <t>Screen Printers</t>
  </si>
  <si>
    <t>PE0231</t>
  </si>
  <si>
    <t>Washing and Cleaning Machines for production</t>
  </si>
  <si>
    <t>PE0232</t>
  </si>
  <si>
    <t>Erosion Machines</t>
  </si>
  <si>
    <t>PE0233</t>
  </si>
  <si>
    <t>Beadwinding machines and Accessories</t>
  </si>
  <si>
    <t>PE0240</t>
  </si>
  <si>
    <t>APEX-, Flipper-, Chipper machines and Accessories</t>
  </si>
  <si>
    <t>PE0241</t>
  </si>
  <si>
    <t>Slitting machines (longitudinal cut) and Accessories</t>
  </si>
  <si>
    <t>PE0242</t>
  </si>
  <si>
    <t>Cutting machines (lateral cut) and Accessories</t>
  </si>
  <si>
    <t>PE0243</t>
  </si>
  <si>
    <t>CapStrip machines and Accessories</t>
  </si>
  <si>
    <t>PE0244</t>
  </si>
  <si>
    <t>Tire Uniformity and Geometry Measuring machines and Accessories</t>
  </si>
  <si>
    <t>PE0245</t>
  </si>
  <si>
    <t>Balancing machines and Accessories</t>
  </si>
  <si>
    <t>PE0246</t>
  </si>
  <si>
    <t>Visual Inspection + Repair machines and Accessories</t>
  </si>
  <si>
    <t>PE0247</t>
  </si>
  <si>
    <t>Mixing machines + TwinScrewExtruder and Accessories</t>
  </si>
  <si>
    <t>PE0248</t>
  </si>
  <si>
    <t>BatchOff Machines, AntiTack Systems and Accessories</t>
  </si>
  <si>
    <t>PE0249</t>
  </si>
  <si>
    <t>Drives and Accessories</t>
  </si>
  <si>
    <t>PE0250</t>
  </si>
  <si>
    <t>Gearboxes and Accessories</t>
  </si>
  <si>
    <t>PE0251</t>
  </si>
  <si>
    <t>Handling of solids+liquids for plastic+caotchouc compounding</t>
  </si>
  <si>
    <t>PE0252</t>
  </si>
  <si>
    <t>Machines for temperature controls (TCUs)</t>
  </si>
  <si>
    <t>PE0253</t>
  </si>
  <si>
    <t>Steelcord- / Textile-Calender and Accessories</t>
  </si>
  <si>
    <t>PE0254</t>
  </si>
  <si>
    <t>Creel Systems and Accessories</t>
  </si>
  <si>
    <t>PE0255</t>
  </si>
  <si>
    <t>Pre-Warming machines and Accessories</t>
  </si>
  <si>
    <t>PE0256</t>
  </si>
  <si>
    <t>Treadbooking machines and Accessories</t>
  </si>
  <si>
    <t>PE0257</t>
  </si>
  <si>
    <t>ReworkLines and strainer machines and Accessories</t>
  </si>
  <si>
    <t>PE0258</t>
  </si>
  <si>
    <t>Innerlinercalender and Accessories</t>
  </si>
  <si>
    <t>PE0259</t>
  </si>
  <si>
    <t>Spraying / lubrication machines and Accessories for Tires</t>
  </si>
  <si>
    <t>PE0260</t>
  </si>
  <si>
    <t>Curing Presses and Accessories</t>
  </si>
  <si>
    <t>PE0261</t>
  </si>
  <si>
    <t>Storage Systems for production areas and Accessories</t>
  </si>
  <si>
    <t>PE0262</t>
  </si>
  <si>
    <t>Conveyor Systems and Accessories</t>
  </si>
  <si>
    <t>PE0263</t>
  </si>
  <si>
    <t>Automated tire handling and accessories</t>
  </si>
  <si>
    <t>PE0264</t>
  </si>
  <si>
    <t>K4441</t>
  </si>
  <si>
    <t>IT Software licenses</t>
  </si>
  <si>
    <t>rent of IT software licence - rental fee</t>
  </si>
  <si>
    <t>IT0101</t>
  </si>
  <si>
    <t>K4462</t>
  </si>
  <si>
    <t>Cars and vehicles</t>
  </si>
  <si>
    <t>leasing for company car - rental fee</t>
  </si>
  <si>
    <t>PE0402</t>
  </si>
  <si>
    <t>K4490</t>
  </si>
  <si>
    <t>Fuel Others</t>
  </si>
  <si>
    <t>rent / operational lease of fuel tanks - rental fee</t>
  </si>
  <si>
    <t>AS0103</t>
  </si>
  <si>
    <t>rent / operational lease of packaging - rental fee</t>
  </si>
  <si>
    <t>rent / operational lease of hand tools - rental fee</t>
  </si>
  <si>
    <t>rent / operational lease of machine tools - rental fee</t>
  </si>
  <si>
    <t>Workshop and laboratory furniture and equipment</t>
  </si>
  <si>
    <t>rent / operational lease of workshop / laboratory furniture - rental fee</t>
  </si>
  <si>
    <t>AS0309</t>
  </si>
  <si>
    <t>Technical gases</t>
  </si>
  <si>
    <t>rent / operational lease of gas tanks - rental fee</t>
  </si>
  <si>
    <t>AS0401</t>
  </si>
  <si>
    <t>Environmental services</t>
  </si>
  <si>
    <t>rent / operational lease of waste containers - rental fee</t>
  </si>
  <si>
    <t>AS0800</t>
  </si>
  <si>
    <t>Catering and canteen services</t>
  </si>
  <si>
    <t>rent / operational lease of catering and canteen equipment - rental fee</t>
  </si>
  <si>
    <t>AS0900</t>
  </si>
  <si>
    <t>Test-Eng. LTT/Env./Q Test</t>
  </si>
  <si>
    <t>rent of test track - rental fee</t>
  </si>
  <si>
    <t>PE0617</t>
  </si>
  <si>
    <t>K45001</t>
  </si>
  <si>
    <t>other paper used in the office</t>
  </si>
  <si>
    <t>Office material</t>
  </si>
  <si>
    <t>office material for use in the office</t>
  </si>
  <si>
    <t>AS0502</t>
  </si>
  <si>
    <t>Books, subscriptions, forms and printed materials</t>
  </si>
  <si>
    <t>forms and prints</t>
  </si>
  <si>
    <t>AS0503</t>
  </si>
  <si>
    <t>Business cards</t>
  </si>
  <si>
    <t>Promotional articles</t>
  </si>
  <si>
    <t>articles with Continental logo - office material</t>
  </si>
  <si>
    <t>CS0201</t>
  </si>
  <si>
    <t>K4502</t>
  </si>
  <si>
    <t>Machine and industrial cleaning</t>
  </si>
  <si>
    <t>material for machine cleaning</t>
  </si>
  <si>
    <t>AS0702</t>
  </si>
  <si>
    <t>K4503</t>
  </si>
  <si>
    <t>Personal safety and protective equipment, working clothes</t>
  </si>
  <si>
    <t>personal protective clothes and equipment</t>
  </si>
  <si>
    <t>AS0601</t>
  </si>
  <si>
    <t>rent / operational lease of personal safety equipment</t>
  </si>
  <si>
    <t>washing of personal safety equipment</t>
  </si>
  <si>
    <t>articles with Continental logo - working clothes</t>
  </si>
  <si>
    <t>K4504</t>
  </si>
  <si>
    <t>consumable workshop and laboratory supplies</t>
  </si>
  <si>
    <t>small safety means and equipment (e.g. stickers, safety signs, fence, trellis)</t>
  </si>
  <si>
    <t>hygienic and sanitary supplies (e.g. toilet paper, paper towels, hygienic bags etc.)</t>
  </si>
  <si>
    <t>articles with Continental logo for internal usage (Continental standard) - others</t>
  </si>
  <si>
    <t>consumable utility equipment</t>
  </si>
  <si>
    <t>A-Samples &amp; Sample Tools</t>
  </si>
  <si>
    <t>small series components / specific samples for process engineering</t>
  </si>
  <si>
    <t>YYA</t>
  </si>
  <si>
    <t>B/C-Samples &amp; Sample Tools</t>
  </si>
  <si>
    <t>Samples for PPAP (before the release)</t>
  </si>
  <si>
    <t>YYBC</t>
  </si>
  <si>
    <t>K4505</t>
  </si>
  <si>
    <t>IT printers and scanners</t>
  </si>
  <si>
    <t>consumable IT printer or scanner</t>
  </si>
  <si>
    <t>IT0201</t>
  </si>
  <si>
    <t>IT server and storage</t>
  </si>
  <si>
    <t>consumable IT server</t>
  </si>
  <si>
    <t>IT0206</t>
  </si>
  <si>
    <t>IT accessories and supplies</t>
  </si>
  <si>
    <t>consumable IT goods / equipment</t>
  </si>
  <si>
    <t>IT0207</t>
  </si>
  <si>
    <t>IT personal computing</t>
  </si>
  <si>
    <t>consumable IT personal computing</t>
  </si>
  <si>
    <t>IT0209</t>
  </si>
  <si>
    <t>telecommunications and network infrastructure</t>
  </si>
  <si>
    <t>consumable telecom / network infrastructure components</t>
  </si>
  <si>
    <t>IT0401</t>
  </si>
  <si>
    <t>mobile phone devices</t>
  </si>
  <si>
    <t>consumable mobile phone</t>
  </si>
  <si>
    <t>IT0404</t>
  </si>
  <si>
    <t>K48110</t>
  </si>
  <si>
    <t>accidental maintenance service w/o PM order</t>
  </si>
  <si>
    <t>Machinery repair (electronical Equipment)</t>
  </si>
  <si>
    <t>PE0502</t>
  </si>
  <si>
    <t>Machinery repair (mechanical Equipment)</t>
  </si>
  <si>
    <t>PE0503</t>
  </si>
  <si>
    <t>K48111</t>
  </si>
  <si>
    <t>Maschine and industrial cleaning</t>
  </si>
  <si>
    <t>machine cleaning service</t>
  </si>
  <si>
    <t>K48112</t>
  </si>
  <si>
    <t>repair / maintenance / refurbishment of electrical components - external service</t>
  </si>
  <si>
    <t>repair / maintenance / refurbishment of hydraulic components - external service</t>
  </si>
  <si>
    <t>repair / maintenance / refurbishment of pneumatic components - external service</t>
  </si>
  <si>
    <t>repair / maintenance / refurbishment of mechanical components - external service</t>
  </si>
  <si>
    <t>repair / maintenance / refurbishment of machine tools - external service</t>
  </si>
  <si>
    <t>repair / maintenance / refurbishment of electronics and sensors - external service</t>
  </si>
  <si>
    <t>Linear technology</t>
  </si>
  <si>
    <t>repair / maintenance / refurbishment of linear technology - external service</t>
  </si>
  <si>
    <t>AS0308</t>
  </si>
  <si>
    <t>preventive maintenance service w/o PM order</t>
  </si>
  <si>
    <t>K4812</t>
  </si>
  <si>
    <t>repair / maintenance of returnable packaging / containers</t>
  </si>
  <si>
    <t>repair / maintenance of packaging equipment w/o PM order</t>
  </si>
  <si>
    <t>repair / maintenance of hand tools w/o PM order</t>
  </si>
  <si>
    <t>repair / maintenance of gas tanks w/o PM order</t>
  </si>
  <si>
    <t>Office furniture and equipment</t>
  </si>
  <si>
    <t>repair / maintenance of office furniture and equipment w/o PM order</t>
  </si>
  <si>
    <t>AS0501</t>
  </si>
  <si>
    <t>repair / maintenance of protective equipment w/o PM order</t>
  </si>
  <si>
    <t xml:space="preserve">Medicin and medical equipment </t>
  </si>
  <si>
    <t>repair / maintenance of medical equipment w/o PM order</t>
  </si>
  <si>
    <t>AS0602</t>
  </si>
  <si>
    <t>Machine repair and maintenance services</t>
  </si>
  <si>
    <t>repair / maintenance of infrastructure equipment, facility w/o PM order</t>
  </si>
  <si>
    <t>AS0710</t>
  </si>
  <si>
    <t>repair / maintenance of catering and canteen equipment</t>
  </si>
  <si>
    <t>K48122</t>
  </si>
  <si>
    <t>repair / maintenance of workshop and laboratory furniture and equipment w/o PM order</t>
  </si>
  <si>
    <t>Maintenance of Test-and Measuring Equipment</t>
  </si>
  <si>
    <t>repair / maintenance of test and measuring equipment w/o PM order</t>
  </si>
  <si>
    <t>PE0504</t>
  </si>
  <si>
    <t>Calibers</t>
  </si>
  <si>
    <t>repair / maintenance of calibers w/o PM order</t>
  </si>
  <si>
    <t>PE0701</t>
  </si>
  <si>
    <t>K4813</t>
  </si>
  <si>
    <t>Building repair and maintenance services</t>
  </si>
  <si>
    <t>Repair and maintenance - movement related</t>
  </si>
  <si>
    <t>AS0703</t>
  </si>
  <si>
    <t>K4814</t>
  </si>
  <si>
    <t>Repair and maintenance for forklifts and industrial trucks</t>
  </si>
  <si>
    <t>repair / maintenance of forklifts and industrial trucks w/o PM order</t>
  </si>
  <si>
    <t>PE0403</t>
  </si>
  <si>
    <t>Repair and maintenance for cars and vehicles</t>
  </si>
  <si>
    <t>repair / maintenance of vehicle w/o PM order</t>
  </si>
  <si>
    <t>PE0404</t>
  </si>
  <si>
    <t>K48141</t>
  </si>
  <si>
    <t>components as spare parts, useful life &lt; 1 year</t>
  </si>
  <si>
    <t>components as spare parts, useful life &gt; 1 year</t>
  </si>
  <si>
    <t>components for preventive maintenance w/o PM order</t>
  </si>
  <si>
    <t>original spare parts, useful life &gt; 1 year</t>
  </si>
  <si>
    <t>K4816</t>
  </si>
  <si>
    <t>components for accidental maintenance w/o PM order</t>
  </si>
  <si>
    <t>building repair and maintenance service, materials and spare parts</t>
  </si>
  <si>
    <t>K48201</t>
  </si>
  <si>
    <t>utility equipment repair and maintenance service w/o PM order</t>
  </si>
  <si>
    <t>K4821</t>
  </si>
  <si>
    <t>machinery major repair</t>
  </si>
  <si>
    <t>K491</t>
  </si>
  <si>
    <t>components for building maintenance</t>
  </si>
  <si>
    <t>building repair and maintenance service</t>
  </si>
  <si>
    <t>material costs for relocation within the building</t>
  </si>
  <si>
    <t>K493</t>
  </si>
  <si>
    <t>buildings - major repairs</t>
  </si>
  <si>
    <t>K5305</t>
  </si>
  <si>
    <t>Integrated Facility Management</t>
  </si>
  <si>
    <t>Outside services - general</t>
  </si>
  <si>
    <t>AS0706</t>
  </si>
  <si>
    <t>Events/Fairs/PR (Marketing)</t>
  </si>
  <si>
    <t>external media service for internal events</t>
  </si>
  <si>
    <t>CS0204</t>
  </si>
  <si>
    <t>Sorting and rework services</t>
  </si>
  <si>
    <t>sorting and rework services</t>
  </si>
  <si>
    <t>CS0406</t>
  </si>
  <si>
    <t>Translations</t>
  </si>
  <si>
    <t>translation service</t>
  </si>
  <si>
    <t>CS0408</t>
  </si>
  <si>
    <t>Other HR Services</t>
  </si>
  <si>
    <t>general HR outside service</t>
  </si>
  <si>
    <t>CS0409</t>
  </si>
  <si>
    <t xml:space="preserve">French International Internship Program (V.I.E.) </t>
  </si>
  <si>
    <t>IT outsourcing</t>
  </si>
  <si>
    <t>IT service and support (outsourcing) - without programming</t>
  </si>
  <si>
    <t>IT0302</t>
  </si>
  <si>
    <t>Customs service</t>
  </si>
  <si>
    <t>customs service</t>
  </si>
  <si>
    <t>LS0106</t>
  </si>
  <si>
    <t>Buildings</t>
  </si>
  <si>
    <t>architecture services (not related to new construction)</t>
  </si>
  <si>
    <t>PE0103</t>
  </si>
  <si>
    <t>civil works (not related to new construction)</t>
  </si>
  <si>
    <t>tear down costs (not related to new construction)</t>
  </si>
  <si>
    <t>Installation and relocation services of machines</t>
  </si>
  <si>
    <t>relocation service / move costs within the plant / legal entity</t>
  </si>
  <si>
    <t>PE0501</t>
  </si>
  <si>
    <t>K5306</t>
  </si>
  <si>
    <t>related external assembly / disassembly service (not used with new acquisition)</t>
  </si>
  <si>
    <t>Product development</t>
  </si>
  <si>
    <t>PV tests</t>
  </si>
  <si>
    <t>PE0601</t>
  </si>
  <si>
    <t>Research projects</t>
  </si>
  <si>
    <t>PE0602</t>
  </si>
  <si>
    <t>Construction of machines</t>
  </si>
  <si>
    <t>CAD construction - existing eqipment - not to be capitalised</t>
  </si>
  <si>
    <t>PE0603</t>
  </si>
  <si>
    <t>Outsourcing Manufacturing Services</t>
  </si>
  <si>
    <t>manufacturing service</t>
  </si>
  <si>
    <t>PE0604</t>
  </si>
  <si>
    <t>SW-Eng. Appl. HMI/Graphic</t>
  </si>
  <si>
    <t>PE0605</t>
  </si>
  <si>
    <t>SW-Eng. Appl.- Net./Com.</t>
  </si>
  <si>
    <t>PE0606</t>
  </si>
  <si>
    <t>SW-Eng. Appl. SW Algorithm</t>
  </si>
  <si>
    <t>PE0607</t>
  </si>
  <si>
    <t xml:space="preserve">SW-Eng. Drivers/ OS </t>
  </si>
  <si>
    <t>PE0608</t>
  </si>
  <si>
    <t>SW-Eng. Others</t>
  </si>
  <si>
    <t>PE0610</t>
  </si>
  <si>
    <t>HW-Eng. Electrical Eng.</t>
  </si>
  <si>
    <t>PE0611</t>
  </si>
  <si>
    <t>HW-Eng. Mechanical Eng.</t>
  </si>
  <si>
    <t>PE0612</t>
  </si>
  <si>
    <t>HW-Eng. Others (e.g. IE)</t>
  </si>
  <si>
    <t>PE0614</t>
  </si>
  <si>
    <t>Test-Eng. System/Modul SW</t>
  </si>
  <si>
    <t>PE0615</t>
  </si>
  <si>
    <t>Test-Eng. System/Modul HW</t>
  </si>
  <si>
    <t>PE0616</t>
  </si>
  <si>
    <t>Test-Eng. EMV Test</t>
  </si>
  <si>
    <t>PE0618</t>
  </si>
  <si>
    <t>Test-Eng. Material Analysis</t>
  </si>
  <si>
    <t>PE0619</t>
  </si>
  <si>
    <t>Test-Eng. Others</t>
  </si>
  <si>
    <t>PE0621</t>
  </si>
  <si>
    <t>R&amp;D Methods &amp; Know-how Process / Project / Quality, etc.</t>
  </si>
  <si>
    <t>PE0622</t>
  </si>
  <si>
    <t>K5401</t>
  </si>
  <si>
    <t>Office and building cleaning</t>
  </si>
  <si>
    <t>office and building cleaning, service</t>
  </si>
  <si>
    <t>AS0701</t>
  </si>
  <si>
    <t>office and building cleaning, materials</t>
  </si>
  <si>
    <t>Cleaning materials, consumable</t>
  </si>
  <si>
    <t>K5404</t>
  </si>
  <si>
    <t>waste disposal</t>
  </si>
  <si>
    <t>Commentaire</t>
  </si>
  <si>
    <t xml:space="preserve">Description </t>
  </si>
  <si>
    <t>Compte</t>
  </si>
  <si>
    <t>Aérosol…</t>
  </si>
  <si>
    <t>cleaning material</t>
  </si>
  <si>
    <t>Autres_fournitures_hors_bureau</t>
  </si>
  <si>
    <t>other indirect costs material</t>
  </si>
  <si>
    <t>Blouses_chaussures…</t>
  </si>
  <si>
    <t xml:space="preserve">Work uniforms and job safety </t>
  </si>
  <si>
    <t xml:space="preserve">GOA1 Other repairs and modernisation </t>
  </si>
  <si>
    <t>Consommables_stockés_gant_blouse_fluide</t>
  </si>
  <si>
    <t xml:space="preserve">Supplies - MM technical account </t>
  </si>
  <si>
    <t>K05101</t>
  </si>
  <si>
    <t>Deménagement_équipements</t>
  </si>
  <si>
    <t>R&amp;M movement related</t>
  </si>
  <si>
    <t>Entretien_véhicules</t>
  </si>
  <si>
    <t>R&amp;M transp/vehicles</t>
  </si>
  <si>
    <t>Etiquettes</t>
  </si>
  <si>
    <t xml:space="preserve">Labels </t>
  </si>
  <si>
    <t>Fourniture_de_services_Technique</t>
  </si>
  <si>
    <t>Outside Services - Technical</t>
  </si>
  <si>
    <t>Grosse_maintenance_non_investissable_Rail_de_convoyeur</t>
  </si>
  <si>
    <t>Machinery - major repairs</t>
  </si>
  <si>
    <t>Hotline_quickstore</t>
  </si>
  <si>
    <t xml:space="preserve">Rep/maint factory &amp; office equipment </t>
  </si>
  <si>
    <t>Location_benne</t>
  </si>
  <si>
    <t>Other rent expenses</t>
  </si>
  <si>
    <t>Location_logiciels</t>
  </si>
  <si>
    <t>Rent of IT Softw/Lic</t>
  </si>
  <si>
    <t>Location_machine_de_production</t>
  </si>
  <si>
    <t xml:space="preserve">Leasing/Rent - techn.equipm. a. mach. </t>
  </si>
  <si>
    <t>Location_voiture</t>
  </si>
  <si>
    <t xml:space="preserve">Leasing rate - Company Cars </t>
  </si>
  <si>
    <t>Logiciel_de_bureau</t>
  </si>
  <si>
    <t xml:space="preserve">EDP/IT-Software/Equipment </t>
  </si>
  <si>
    <t>Maintenance_liée_au_batiments</t>
  </si>
  <si>
    <t>R&amp;M building</t>
  </si>
  <si>
    <t xml:space="preserve">Manutention_equipement_divers </t>
  </si>
  <si>
    <t>Other R&amp;M material</t>
  </si>
  <si>
    <t>Materiel_de_bureau</t>
  </si>
  <si>
    <t>office material not MM</t>
  </si>
  <si>
    <t>Materiel_pour_emballage</t>
  </si>
  <si>
    <t>Packaging materials</t>
  </si>
  <si>
    <t>Metrologie_Calibration</t>
  </si>
  <si>
    <t>R&amp;M Meas/LabatoryEq</t>
  </si>
  <si>
    <t>Mise_à_disposition_benne_avec_traitement_des_déchets</t>
  </si>
  <si>
    <t>Waste disposal</t>
  </si>
  <si>
    <t>Nettoyage_sol_usine_bâtiment</t>
  </si>
  <si>
    <t>Cleaning and other building costs</t>
  </si>
  <si>
    <t>Nettoyages_des_machines</t>
  </si>
  <si>
    <t>Machinery cleaning</t>
  </si>
  <si>
    <t>Outillages_catalogues_CEOS</t>
  </si>
  <si>
    <t xml:space="preserve">spare parts repair &amp; maintenance </t>
  </si>
  <si>
    <t>Petit_outillages_Foret_lame_kutter</t>
  </si>
  <si>
    <t xml:space="preserve">Consumption wastage tools - MM </t>
  </si>
  <si>
    <t>Pieces_détachées_pour_machines_stockées</t>
  </si>
  <si>
    <t>Maintenance TechEq</t>
  </si>
  <si>
    <t>Pièces_détachées_via_CEOS</t>
  </si>
  <si>
    <t>Spare parts</t>
  </si>
  <si>
    <t>Réaménagement_fond_de_ligne</t>
  </si>
  <si>
    <t>Buildings - major repairs</t>
  </si>
  <si>
    <t>Requisitions</t>
  </si>
  <si>
    <t>Test materials</t>
  </si>
  <si>
    <t>K5901</t>
  </si>
  <si>
    <t>Sous_traitance_Général</t>
  </si>
  <si>
    <t>Sous_traitance_maintenance</t>
  </si>
  <si>
    <t>Labor Expenses R&amp;M</t>
  </si>
  <si>
    <t>Si C12=LVA ou Investissement alors cellules (C14,C17,C19,C22,C24) grisées et bloquées</t>
  </si>
  <si>
    <t>Si C12=DA alors liste dans onglet Nature comptable B2 à B34</t>
  </si>
  <si>
    <t>Type d'achat détaillé</t>
  </si>
  <si>
    <t>Clean_elec_demontage_palletier</t>
  </si>
  <si>
    <t>Si C19=XXX alors liste déroulante dans C21 =Indirect(C19)</t>
  </si>
  <si>
    <t>Instuctions</t>
  </si>
  <si>
    <t>Fait</t>
  </si>
  <si>
    <t>Statut</t>
  </si>
  <si>
    <t>Erreur</t>
  </si>
  <si>
    <t>Pas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</si>
</sst>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8" formatCode="dd/mm/yy;@"/>
    <numFmt numFmtId="189" formatCode="_-* #,##0.00\ &quot;F&quot;_-;\-* #,##0.00\ &quot;F&quot;_-;_-* &quot;-&quot;??\ &quot;F&quot;_-;_-@_-"/>
  </numFmts>
  <fonts count="26" x14ac:knownFonts="1">
    <font>
      <sz val="11"/>
      <name val="Arial"/>
    </font>
    <font>
      <sz val="8"/>
      <name val="Arial"/>
    </font>
    <font>
      <sz val="12"/>
      <name val="Times New Roman"/>
      <family val="1"/>
    </font>
    <font>
      <sz val="17"/>
      <name val="Times New Roman"/>
      <family val="1"/>
    </font>
    <font>
      <sz val="25"/>
      <name val="Times New Roman"/>
      <family val="1"/>
    </font>
    <font>
      <sz val="9"/>
      <name val="Arial"/>
    </font>
    <font>
      <sz val="9"/>
      <color indexed="10"/>
      <name val="Arial"/>
    </font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7"/>
      <name val="Arial"/>
      <family val="2"/>
    </font>
    <font>
      <sz val="14"/>
      <name val="Arial"/>
      <family val="2"/>
    </font>
    <font>
      <sz val="13"/>
      <name val="Arial"/>
      <family val="2"/>
    </font>
    <font>
      <sz val="25"/>
      <name val="Arial"/>
      <family val="2"/>
    </font>
    <font>
      <sz val="9"/>
      <color indexed="10"/>
      <name val="Arial"/>
      <family val="2"/>
    </font>
    <font>
      <sz val="13"/>
      <color indexed="10"/>
      <name val="Arial"/>
      <family val="2"/>
    </font>
    <font>
      <sz val="12"/>
      <color indexed="10"/>
      <name val="Arial"/>
      <family val="2"/>
    </font>
    <font>
      <b/>
      <sz val="16"/>
      <color indexed="10"/>
      <name val="Arial"/>
      <family val="2"/>
    </font>
    <font>
      <sz val="11"/>
      <name val="Arial"/>
      <family val="2"/>
    </font>
    <font>
      <sz val="14"/>
      <color rgb="FF000000"/>
      <name val="Calibri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CCFF"/>
      <name val="Arial"/>
      <family val="2"/>
    </font>
    <font>
      <sz val="10"/>
      <color theme="0" tint="-0.14999847407452621"/>
      <name val="Arial"/>
      <family val="2"/>
    </font>
    <font>
      <b/>
      <sz val="17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89" fontId="7" fillId="0" borderId="0" applyFont="0" applyFill="0" applyBorder="0" applyAlignment="0" applyProtection="0"/>
    <xf numFmtId="0" fontId="8" fillId="0" borderId="0"/>
    <xf numFmtId="0" fontId="19" fillId="0" borderId="0"/>
  </cellStyleXfs>
  <cellXfs count="10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2" fillId="0" borderId="0" xfId="0" applyFont="1" applyBorder="1"/>
    <xf numFmtId="0" fontId="3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2" fontId="3" fillId="0" borderId="0" xfId="0" applyNumberFormat="1" applyFont="1" applyBorder="1" applyAlignment="1">
      <alignment horizontal="center" vertical="center" wrapText="1"/>
    </xf>
    <xf numFmtId="2" fontId="3" fillId="0" borderId="0" xfId="0" applyNumberFormat="1" applyFont="1" applyBorder="1"/>
    <xf numFmtId="2" fontId="2" fillId="0" borderId="0" xfId="0" applyNumberFormat="1" applyFont="1" applyBorder="1"/>
    <xf numFmtId="2" fontId="5" fillId="2" borderId="0" xfId="0" applyNumberFormat="1" applyFont="1" applyFill="1" applyBorder="1" applyAlignment="1"/>
    <xf numFmtId="2" fontId="6" fillId="0" borderId="0" xfId="0" applyNumberFormat="1" applyFont="1" applyBorder="1" applyAlignment="1"/>
    <xf numFmtId="2" fontId="6" fillId="0" borderId="0" xfId="0" applyNumberFormat="1" applyFont="1" applyFill="1" applyBorder="1" applyAlignment="1"/>
    <xf numFmtId="2" fontId="3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10" fillId="0" borderId="0" xfId="0" applyFont="1"/>
    <xf numFmtId="0" fontId="12" fillId="0" borderId="0" xfId="0" applyFont="1" applyAlignment="1">
      <alignment horizontal="center"/>
    </xf>
    <xf numFmtId="2" fontId="13" fillId="0" borderId="0" xfId="0" applyNumberFormat="1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0" fillId="0" borderId="1" xfId="0" applyFont="1" applyBorder="1"/>
    <xf numFmtId="0" fontId="10" fillId="0" borderId="0" xfId="0" applyFont="1" applyBorder="1"/>
    <xf numFmtId="2" fontId="10" fillId="0" borderId="0" xfId="0" applyNumberFormat="1" applyFont="1" applyBorder="1" applyAlignment="1">
      <alignment horizontal="center"/>
    </xf>
    <xf numFmtId="2" fontId="9" fillId="2" borderId="0" xfId="0" applyNumberFormat="1" applyFont="1" applyFill="1" applyBorder="1" applyAlignment="1"/>
    <xf numFmtId="1" fontId="10" fillId="0" borderId="0" xfId="0" applyNumberFormat="1" applyFont="1" applyBorder="1" applyAlignment="1">
      <alignment horizontal="center"/>
    </xf>
    <xf numFmtId="0" fontId="10" fillId="0" borderId="0" xfId="0" applyFont="1" applyBorder="1" applyProtection="1"/>
    <xf numFmtId="0" fontId="10" fillId="0" borderId="0" xfId="0" applyFont="1" applyProtection="1"/>
    <xf numFmtId="2" fontId="15" fillId="0" borderId="0" xfId="0" applyNumberFormat="1" applyFont="1" applyBorder="1" applyAlignment="1"/>
    <xf numFmtId="0" fontId="10" fillId="0" borderId="0" xfId="0" applyFont="1" applyBorder="1" applyAlignment="1"/>
    <xf numFmtId="0" fontId="10" fillId="0" borderId="0" xfId="0" applyFont="1" applyAlignment="1">
      <alignment vertical="center"/>
    </xf>
    <xf numFmtId="0" fontId="10" fillId="4" borderId="0" xfId="0" applyFont="1" applyFill="1" applyBorder="1" applyProtection="1"/>
    <xf numFmtId="0" fontId="10" fillId="4" borderId="0" xfId="0" applyFont="1" applyFill="1" applyBorder="1" applyAlignment="1"/>
    <xf numFmtId="0" fontId="10" fillId="0" borderId="0" xfId="0" applyFont="1" applyAlignment="1">
      <alignment horizontal="left"/>
    </xf>
    <xf numFmtId="2" fontId="10" fillId="0" borderId="0" xfId="0" applyNumberFormat="1" applyFont="1" applyBorder="1"/>
    <xf numFmtId="0" fontId="10" fillId="0" borderId="1" xfId="0" applyFont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8" fillId="0" borderId="0" xfId="0" applyFont="1" applyAlignment="1">
      <alignment horizontal="center" wrapText="1"/>
    </xf>
    <xf numFmtId="0" fontId="14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left" vertical="center" wrapText="1"/>
    </xf>
    <xf numFmtId="0" fontId="10" fillId="0" borderId="10" xfId="0" applyFont="1" applyBorder="1" applyAlignment="1">
      <alignment horizontal="left" vertical="center" wrapText="1"/>
    </xf>
    <xf numFmtId="0" fontId="10" fillId="0" borderId="11" xfId="0" applyFont="1" applyBorder="1" applyAlignment="1">
      <alignment horizontal="center" wrapText="1"/>
    </xf>
    <xf numFmtId="0" fontId="10" fillId="0" borderId="12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5" xfId="0" applyFont="1" applyBorder="1" applyAlignment="1">
      <alignment horizontal="left"/>
    </xf>
    <xf numFmtId="0" fontId="10" fillId="0" borderId="17" xfId="0" applyFont="1" applyBorder="1" applyAlignment="1">
      <alignment horizontal="left"/>
    </xf>
    <xf numFmtId="178" fontId="10" fillId="0" borderId="15" xfId="0" applyNumberFormat="1" applyFont="1" applyBorder="1" applyAlignment="1">
      <alignment horizontal="center"/>
    </xf>
    <xf numFmtId="178" fontId="10" fillId="0" borderId="17" xfId="0" applyNumberFormat="1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7" fillId="4" borderId="4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6" fillId="4" borderId="4" xfId="0" applyFont="1" applyFill="1" applyBorder="1" applyAlignment="1">
      <alignment horizontal="center" vertical="center"/>
    </xf>
    <xf numFmtId="0" fontId="16" fillId="4" borderId="5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18" fillId="0" borderId="0" xfId="0" applyFont="1" applyAlignment="1">
      <alignment horizontal="center" wrapText="1"/>
    </xf>
    <xf numFmtId="0" fontId="20" fillId="5" borderId="19" xfId="0" applyFont="1" applyFill="1" applyBorder="1" applyAlignment="1">
      <alignment horizontal="center" vertical="center" wrapText="1" readingOrder="1"/>
    </xf>
    <xf numFmtId="0" fontId="20" fillId="0" borderId="19" xfId="0" applyFont="1" applyBorder="1" applyAlignment="1">
      <alignment horizontal="center" wrapText="1" readingOrder="1"/>
    </xf>
    <xf numFmtId="0" fontId="20" fillId="0" borderId="20" xfId="0" applyFont="1" applyBorder="1" applyAlignment="1">
      <alignment horizontal="center" wrapText="1" readingOrder="1"/>
    </xf>
    <xf numFmtId="0" fontId="20" fillId="0" borderId="21" xfId="0" applyFont="1" applyBorder="1" applyAlignment="1">
      <alignment horizontal="center" wrapText="1" readingOrder="1"/>
    </xf>
    <xf numFmtId="0" fontId="20" fillId="0" borderId="22" xfId="0" applyFont="1" applyBorder="1" applyAlignment="1">
      <alignment horizontal="center" wrapText="1" readingOrder="1"/>
    </xf>
    <xf numFmtId="0" fontId="20" fillId="0" borderId="0" xfId="0" applyFont="1" applyBorder="1" applyAlignment="1">
      <alignment horizontal="center" wrapText="1" readingOrder="1"/>
    </xf>
    <xf numFmtId="0" fontId="18" fillId="0" borderId="0" xfId="0" applyFont="1" applyFill="1" applyAlignment="1">
      <alignment horizontal="center" wrapText="1"/>
    </xf>
    <xf numFmtId="0" fontId="2" fillId="0" borderId="0" xfId="0" applyFont="1" applyFill="1"/>
    <xf numFmtId="0" fontId="2" fillId="3" borderId="0" xfId="0" applyFont="1" applyFill="1" applyAlignment="1">
      <alignment vertical="top"/>
    </xf>
    <xf numFmtId="0" fontId="19" fillId="0" borderId="2" xfId="0" applyFont="1" applyFill="1" applyBorder="1"/>
    <xf numFmtId="0" fontId="0" fillId="0" borderId="1" xfId="0" applyBorder="1" applyAlignment="1">
      <alignment horizontal="center" vertical="center" wrapText="1"/>
    </xf>
    <xf numFmtId="0" fontId="0" fillId="6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19" fillId="0" borderId="1" xfId="0" applyFont="1" applyBorder="1" applyAlignment="1">
      <alignment horizontal="center" vertical="center" wrapText="1"/>
    </xf>
    <xf numFmtId="0" fontId="19" fillId="0" borderId="0" xfId="0" applyFont="1" applyFill="1" applyBorder="1"/>
    <xf numFmtId="0" fontId="21" fillId="7" borderId="1" xfId="2" applyFont="1" applyFill="1" applyBorder="1" applyAlignment="1">
      <alignment horizontal="center" vertical="center" wrapText="1"/>
    </xf>
    <xf numFmtId="0" fontId="21" fillId="7" borderId="1" xfId="2" applyFont="1" applyFill="1" applyBorder="1" applyAlignment="1">
      <alignment horizontal="left" vertical="center"/>
    </xf>
    <xf numFmtId="0" fontId="21" fillId="7" borderId="1" xfId="2" applyFont="1" applyFill="1" applyBorder="1" applyAlignment="1">
      <alignment horizontal="left" vertical="center" wrapText="1"/>
    </xf>
    <xf numFmtId="0" fontId="19" fillId="0" borderId="0" xfId="3"/>
    <xf numFmtId="0" fontId="8" fillId="0" borderId="0" xfId="2" applyAlignment="1">
      <alignment vertical="top"/>
    </xf>
    <xf numFmtId="0" fontId="22" fillId="0" borderId="0" xfId="2" applyFont="1" applyAlignment="1">
      <alignment vertical="top"/>
    </xf>
    <xf numFmtId="0" fontId="23" fillId="0" borderId="0" xfId="2" applyFont="1" applyAlignment="1">
      <alignment vertical="top"/>
    </xf>
    <xf numFmtId="0" fontId="24" fillId="0" borderId="0" xfId="2" applyFont="1" applyAlignment="1">
      <alignment vertical="top"/>
    </xf>
    <xf numFmtId="0" fontId="23" fillId="0" borderId="23" xfId="2" applyFont="1" applyBorder="1" applyAlignment="1">
      <alignment vertical="top"/>
    </xf>
    <xf numFmtId="0" fontId="24" fillId="0" borderId="23" xfId="2" applyFont="1" applyBorder="1" applyAlignment="1">
      <alignment vertical="top"/>
    </xf>
    <xf numFmtId="0" fontId="8" fillId="0" borderId="0" xfId="2" applyAlignment="1">
      <alignment horizontal="left" vertical="top"/>
    </xf>
    <xf numFmtId="0" fontId="22" fillId="0" borderId="0" xfId="2" applyFont="1" applyAlignment="1">
      <alignment horizontal="left" vertical="top"/>
    </xf>
    <xf numFmtId="0" fontId="19" fillId="5" borderId="0" xfId="3" applyFill="1"/>
    <xf numFmtId="0" fontId="23" fillId="0" borderId="0" xfId="2" applyFont="1" applyBorder="1" applyAlignment="1">
      <alignment vertical="top"/>
    </xf>
    <xf numFmtId="0" fontId="24" fillId="0" borderId="0" xfId="2" applyFont="1" applyBorder="1" applyAlignment="1">
      <alignment vertical="top"/>
    </xf>
    <xf numFmtId="0" fontId="25" fillId="0" borderId="18" xfId="0" applyFont="1" applyBorder="1"/>
    <xf numFmtId="0" fontId="2" fillId="0" borderId="24" xfId="0" applyFont="1" applyBorder="1"/>
    <xf numFmtId="0" fontId="2" fillId="0" borderId="25" xfId="0" applyFont="1" applyBorder="1"/>
    <xf numFmtId="0" fontId="2" fillId="0" borderId="18" xfId="0" applyFont="1" applyBorder="1"/>
    <xf numFmtId="0" fontId="2" fillId="0" borderId="1" xfId="0" applyFont="1" applyBorder="1"/>
    <xf numFmtId="0" fontId="10" fillId="0" borderId="26" xfId="0" applyFont="1" applyBorder="1"/>
    <xf numFmtId="0" fontId="2" fillId="0" borderId="18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</cellXfs>
  <cellStyles count="4">
    <cellStyle name="Currency_plan_comptable1" xfId="1"/>
    <cellStyle name="Normal" xfId="0" builtinId="0"/>
    <cellStyle name="Normal 2" xfId="3"/>
    <cellStyle name="Normal 3" xfId="2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2" fmlaLink="$C$3" fmlaRange="$G$2:$G$5" noThreeD="1" sel="4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952500</xdr:colOff>
          <xdr:row>2</xdr:row>
          <xdr:rowOff>0</xdr:rowOff>
        </xdr:from>
        <xdr:to>
          <xdr:col>3</xdr:col>
          <xdr:colOff>241300</xdr:colOff>
          <xdr:row>3</xdr:row>
          <xdr:rowOff>28575</xdr:rowOff>
        </xdr:to>
        <xdr:sp macro="" textlink="">
          <xdr:nvSpPr>
            <xdr:cNvPr id="1087" name="Drop Dow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6ACCD8BD-B9D6-47F3-A4E3-4341C2C2FD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55</xdr:row>
          <xdr:rowOff>266700</xdr:rowOff>
        </xdr:from>
        <xdr:to>
          <xdr:col>2</xdr:col>
          <xdr:colOff>419100</xdr:colOff>
          <xdr:row>59</xdr:row>
          <xdr:rowOff>31750</xdr:rowOff>
        </xdr:to>
        <xdr:sp macro="" textlink="">
          <xdr:nvSpPr>
            <xdr:cNvPr id="1091" name="Object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D8634732-85AE-498D-88A2-3B8D7A92C71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  <a:effectLst/>
            <a:extLs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711200</xdr:colOff>
      <xdr:row>3</xdr:row>
      <xdr:rowOff>38100</xdr:rowOff>
    </xdr:from>
    <xdr:to>
      <xdr:col>3</xdr:col>
      <xdr:colOff>1104900</xdr:colOff>
      <xdr:row>5</xdr:row>
      <xdr:rowOff>266700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B92E329E-0004-4B30-BE2B-FDD49BC24A9C}"/>
            </a:ext>
          </a:extLst>
        </xdr:cNvPr>
        <xdr:cNvSpPr/>
      </xdr:nvSpPr>
      <xdr:spPr>
        <a:xfrm>
          <a:off x="6756400" y="1701800"/>
          <a:ext cx="393700" cy="8128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749300</xdr:colOff>
      <xdr:row>6</xdr:row>
      <xdr:rowOff>241300</xdr:rowOff>
    </xdr:from>
    <xdr:to>
      <xdr:col>3</xdr:col>
      <xdr:colOff>1104900</xdr:colOff>
      <xdr:row>8</xdr:row>
      <xdr:rowOff>317500</xdr:rowOff>
    </xdr:to>
    <xdr:sp macro="" textlink="">
      <xdr:nvSpPr>
        <xdr:cNvPr id="9" name="Accolade ouvrante 8">
          <a:extLst>
            <a:ext uri="{FF2B5EF4-FFF2-40B4-BE49-F238E27FC236}">
              <a16:creationId xmlns:a16="http://schemas.microsoft.com/office/drawing/2014/main" id="{E99F72C5-6ECA-42B2-B69B-C18D506FD834}"/>
            </a:ext>
          </a:extLst>
        </xdr:cNvPr>
        <xdr:cNvSpPr/>
      </xdr:nvSpPr>
      <xdr:spPr>
        <a:xfrm>
          <a:off x="6794500" y="2781300"/>
          <a:ext cx="355600" cy="7366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749300</xdr:colOff>
      <xdr:row>10</xdr:row>
      <xdr:rowOff>38100</xdr:rowOff>
    </xdr:from>
    <xdr:to>
      <xdr:col>3</xdr:col>
      <xdr:colOff>1104900</xdr:colOff>
      <xdr:row>12</xdr:row>
      <xdr:rowOff>25400</xdr:rowOff>
    </xdr:to>
    <xdr:sp macro="" textlink="">
      <xdr:nvSpPr>
        <xdr:cNvPr id="10" name="Accolade ouvrante 9">
          <a:extLst>
            <a:ext uri="{FF2B5EF4-FFF2-40B4-BE49-F238E27FC236}">
              <a16:creationId xmlns:a16="http://schemas.microsoft.com/office/drawing/2014/main" id="{313822F2-B3E0-4755-8A8F-8D10BA22C400}"/>
            </a:ext>
          </a:extLst>
        </xdr:cNvPr>
        <xdr:cNvSpPr/>
      </xdr:nvSpPr>
      <xdr:spPr>
        <a:xfrm>
          <a:off x="6794500" y="3581400"/>
          <a:ext cx="355600" cy="5461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749300</xdr:colOff>
      <xdr:row>12</xdr:row>
      <xdr:rowOff>127000</xdr:rowOff>
    </xdr:from>
    <xdr:to>
      <xdr:col>3</xdr:col>
      <xdr:colOff>1104900</xdr:colOff>
      <xdr:row>14</xdr:row>
      <xdr:rowOff>139700</xdr:rowOff>
    </xdr:to>
    <xdr:sp macro="" textlink="">
      <xdr:nvSpPr>
        <xdr:cNvPr id="11" name="Accolade ouvrante 10">
          <a:extLst>
            <a:ext uri="{FF2B5EF4-FFF2-40B4-BE49-F238E27FC236}">
              <a16:creationId xmlns:a16="http://schemas.microsoft.com/office/drawing/2014/main" id="{92F0CBB4-6512-4937-9179-1F78227B9310}"/>
            </a:ext>
          </a:extLst>
        </xdr:cNvPr>
        <xdr:cNvSpPr/>
      </xdr:nvSpPr>
      <xdr:spPr>
        <a:xfrm>
          <a:off x="6794500" y="4229100"/>
          <a:ext cx="355600" cy="584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787400</xdr:colOff>
      <xdr:row>15</xdr:row>
      <xdr:rowOff>254000</xdr:rowOff>
    </xdr:from>
    <xdr:to>
      <xdr:col>3</xdr:col>
      <xdr:colOff>1104900</xdr:colOff>
      <xdr:row>17</xdr:row>
      <xdr:rowOff>50800</xdr:rowOff>
    </xdr:to>
    <xdr:sp macro="" textlink="">
      <xdr:nvSpPr>
        <xdr:cNvPr id="12" name="Accolade ouvrante 11">
          <a:extLst>
            <a:ext uri="{FF2B5EF4-FFF2-40B4-BE49-F238E27FC236}">
              <a16:creationId xmlns:a16="http://schemas.microsoft.com/office/drawing/2014/main" id="{E8D01554-B425-4398-874D-0D74CDA61609}"/>
            </a:ext>
          </a:extLst>
        </xdr:cNvPr>
        <xdr:cNvSpPr/>
      </xdr:nvSpPr>
      <xdr:spPr>
        <a:xfrm>
          <a:off x="6832600" y="6121400"/>
          <a:ext cx="317500" cy="4191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800100</xdr:colOff>
      <xdr:row>20</xdr:row>
      <xdr:rowOff>12700</xdr:rowOff>
    </xdr:from>
    <xdr:to>
      <xdr:col>3</xdr:col>
      <xdr:colOff>1117600</xdr:colOff>
      <xdr:row>21</xdr:row>
      <xdr:rowOff>50800</xdr:rowOff>
    </xdr:to>
    <xdr:sp macro="" textlink="">
      <xdr:nvSpPr>
        <xdr:cNvPr id="13" name="Accolade ouvrante 12">
          <a:extLst>
            <a:ext uri="{FF2B5EF4-FFF2-40B4-BE49-F238E27FC236}">
              <a16:creationId xmlns:a16="http://schemas.microsoft.com/office/drawing/2014/main" id="{06543C40-E33A-4B68-A99E-55714EE21D8A}"/>
            </a:ext>
          </a:extLst>
        </xdr:cNvPr>
        <xdr:cNvSpPr/>
      </xdr:nvSpPr>
      <xdr:spPr>
        <a:xfrm>
          <a:off x="6845300" y="6794500"/>
          <a:ext cx="317500" cy="4191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O:\Atbe\AS___com\Kpbpool\Kpb\Refacturation\06-07\Renault\200709.zip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Package">
    <oleItems>
      <oleItem name="'" icon="1" preferPic="1"/>
    </oleItems>
  </oleLin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indexed="10"/>
    <pageSetUpPr fitToPage="1"/>
  </sheetPr>
  <dimension ref="A1:L687"/>
  <sheetViews>
    <sheetView showGridLines="0" tabSelected="1" zoomScale="75" zoomScaleNormal="100" workbookViewId="0">
      <selection activeCell="D5" sqref="D5"/>
    </sheetView>
  </sheetViews>
  <sheetFormatPr baseColWidth="10" defaultRowHeight="15.75" x14ac:dyDescent="0.25"/>
  <cols>
    <col min="1" max="1" width="35.5" style="1" customWidth="1"/>
    <col min="2" max="2" width="13.5" style="1" customWidth="1"/>
    <col min="3" max="3" width="30.375" style="1" customWidth="1"/>
    <col min="4" max="4" width="19.625" style="1" customWidth="1"/>
    <col min="5" max="5" width="75.125" style="1" bestFit="1" customWidth="1"/>
    <col min="6" max="6" width="15.5" style="1" customWidth="1"/>
    <col min="7" max="7" width="28" style="16" customWidth="1"/>
    <col min="8" max="8" width="28" style="11" customWidth="1"/>
    <col min="9" max="12" width="28" style="5" customWidth="1"/>
    <col min="13" max="28" width="28" style="1" customWidth="1"/>
    <col min="29" max="30" width="4.875" style="1" customWidth="1"/>
    <col min="31" max="16384" width="11" style="1"/>
  </cols>
  <sheetData>
    <row r="1" spans="1:12" s="6" customFormat="1" ht="75" customHeight="1" thickTop="1" thickBot="1" x14ac:dyDescent="0.25">
      <c r="A1" s="40" t="s">
        <v>7</v>
      </c>
      <c r="B1" s="41"/>
      <c r="C1" s="41"/>
      <c r="D1" s="41"/>
      <c r="E1" s="42"/>
      <c r="F1" s="7"/>
      <c r="G1" s="9"/>
      <c r="H1" s="9"/>
      <c r="I1" s="7"/>
      <c r="J1" s="7"/>
      <c r="K1" s="7"/>
      <c r="L1" s="7"/>
    </row>
    <row r="2" spans="1:12" s="2" customFormat="1" ht="27.75" customHeight="1" thickTop="1" x14ac:dyDescent="0.45">
      <c r="A2" s="3"/>
      <c r="B2" s="4"/>
      <c r="C2" s="4"/>
      <c r="D2" s="4"/>
      <c r="F2" s="4"/>
      <c r="G2" s="9"/>
      <c r="H2" s="9"/>
      <c r="I2" s="8"/>
      <c r="J2" s="8"/>
      <c r="K2" s="8"/>
      <c r="L2" s="8"/>
    </row>
    <row r="3" spans="1:12" s="2" customFormat="1" ht="27.75" customHeight="1" x14ac:dyDescent="0.35">
      <c r="A3" s="63" t="s">
        <v>12</v>
      </c>
      <c r="B3" s="63"/>
      <c r="C3" s="72">
        <v>4</v>
      </c>
      <c r="D3" s="4"/>
      <c r="E3" s="94" t="s">
        <v>764</v>
      </c>
      <c r="F3" s="94" t="s">
        <v>766</v>
      </c>
      <c r="G3" s="19" t="s">
        <v>17</v>
      </c>
      <c r="H3" s="9"/>
      <c r="I3" s="8"/>
      <c r="J3" s="8"/>
      <c r="K3" s="8"/>
      <c r="L3" s="8"/>
    </row>
    <row r="4" spans="1:12" ht="23.25" thickBot="1" x14ac:dyDescent="0.3">
      <c r="E4" s="97" t="s">
        <v>43</v>
      </c>
      <c r="F4" s="100" t="s">
        <v>765</v>
      </c>
      <c r="G4" s="19" t="s">
        <v>18</v>
      </c>
      <c r="H4" s="9"/>
      <c r="I4" s="5">
        <f>IF(C5=G6,0,IF(C5=G7,1,IF(C5=G8,2,IF(C5=G9,3,""))))</f>
        <v>0</v>
      </c>
    </row>
    <row r="5" spans="1:12" ht="23.25" thickBot="1" x14ac:dyDescent="0.35">
      <c r="A5" s="63" t="s">
        <v>23</v>
      </c>
      <c r="B5" s="63"/>
      <c r="C5" s="73"/>
      <c r="D5" s="22"/>
      <c r="E5" s="95" t="s">
        <v>42</v>
      </c>
      <c r="F5" s="101"/>
      <c r="G5" s="19" t="s">
        <v>19</v>
      </c>
      <c r="H5" s="9"/>
    </row>
    <row r="6" spans="1:12" ht="22.5" x14ac:dyDescent="0.25">
      <c r="D6" s="18"/>
      <c r="E6" s="96" t="s">
        <v>41</v>
      </c>
      <c r="F6" s="102"/>
      <c r="H6" s="9"/>
    </row>
    <row r="7" spans="1:12" s="22" customFormat="1" ht="25.5" customHeight="1" thickBot="1" x14ac:dyDescent="0.3">
      <c r="A7" s="1"/>
      <c r="B7" s="1"/>
      <c r="C7" s="71"/>
      <c r="D7" s="18"/>
      <c r="E7" s="5"/>
      <c r="F7" s="1"/>
      <c r="G7" s="22" t="s">
        <v>40</v>
      </c>
      <c r="H7" s="22" t="s">
        <v>37</v>
      </c>
      <c r="I7" s="21" t="s">
        <v>38</v>
      </c>
      <c r="J7" s="21"/>
      <c r="K7" s="21"/>
      <c r="L7" s="21"/>
    </row>
    <row r="8" spans="1:12" s="18" customFormat="1" ht="25.5" customHeight="1" thickBot="1" x14ac:dyDescent="0.35">
      <c r="A8" s="63" t="s">
        <v>24</v>
      </c>
      <c r="B8" s="63"/>
      <c r="C8" s="73"/>
      <c r="D8" s="1"/>
      <c r="E8" s="97" t="s">
        <v>44</v>
      </c>
      <c r="F8" s="100" t="s">
        <v>767</v>
      </c>
      <c r="G8" s="22" t="s">
        <v>35</v>
      </c>
      <c r="H8" s="22" t="s">
        <v>36</v>
      </c>
      <c r="I8" s="21" t="s">
        <v>39</v>
      </c>
      <c r="J8" s="24"/>
      <c r="K8" s="24"/>
      <c r="L8" s="24"/>
    </row>
    <row r="9" spans="1:12" s="18" customFormat="1" ht="22.5" customHeight="1" x14ac:dyDescent="0.3">
      <c r="A9" s="70"/>
      <c r="B9" s="70"/>
      <c r="C9" s="71"/>
      <c r="D9" s="1"/>
      <c r="E9" s="96" t="s">
        <v>45</v>
      </c>
      <c r="F9" s="102"/>
      <c r="G9" s="22" t="s">
        <v>36</v>
      </c>
      <c r="H9" s="9"/>
      <c r="I9" s="24"/>
      <c r="J9" s="24"/>
      <c r="K9" s="24"/>
      <c r="L9" s="24"/>
    </row>
    <row r="10" spans="1:12" s="18" customFormat="1" ht="3.75" customHeight="1" x14ac:dyDescent="0.3">
      <c r="A10" s="70"/>
      <c r="B10" s="70"/>
      <c r="C10" s="71"/>
      <c r="D10" s="1"/>
      <c r="E10" s="5"/>
      <c r="F10" s="1"/>
      <c r="H10" s="9"/>
      <c r="I10" s="24"/>
      <c r="J10" s="24"/>
      <c r="K10" s="24"/>
      <c r="L10" s="24"/>
    </row>
    <row r="11" spans="1:12" s="18" customFormat="1" ht="19.5" customHeight="1" thickBot="1" x14ac:dyDescent="0.35">
      <c r="A11" s="70"/>
      <c r="B11" s="70"/>
      <c r="C11" s="71"/>
      <c r="D11" s="71"/>
      <c r="E11" s="97" t="s">
        <v>759</v>
      </c>
      <c r="F11" s="100" t="s">
        <v>768</v>
      </c>
      <c r="G11" s="19" t="s">
        <v>13</v>
      </c>
      <c r="H11" s="9"/>
      <c r="I11" s="24"/>
      <c r="J11" s="24"/>
      <c r="K11" s="24"/>
      <c r="L11" s="24"/>
    </row>
    <row r="12" spans="1:12" s="18" customFormat="1" ht="24" customHeight="1" thickBot="1" x14ac:dyDescent="0.35">
      <c r="A12" s="63" t="s">
        <v>34</v>
      </c>
      <c r="B12" s="63"/>
      <c r="C12" s="73" t="str">
        <f>IF(AND(C3=4,C5="equipement",C8="&gt; 1 an"),"Investissement",IF(AND(C3=4,C8="&lt; 1 an"),"LVA",IF(AND(C3=3,C5="PC_Tablettes_Matériel_Informatique"),"LVA","DA")))</f>
        <v>DA</v>
      </c>
      <c r="D12" s="71"/>
      <c r="E12" s="96" t="s">
        <v>46</v>
      </c>
      <c r="F12" s="102"/>
      <c r="G12" s="19" t="s">
        <v>14</v>
      </c>
      <c r="H12" s="9"/>
      <c r="I12" s="24"/>
      <c r="J12" s="24"/>
      <c r="K12" s="24"/>
      <c r="L12" s="24"/>
    </row>
    <row r="13" spans="1:12" s="18" customFormat="1" ht="25.5" customHeight="1" thickBot="1" x14ac:dyDescent="0.35">
      <c r="A13" s="70"/>
      <c r="B13" s="70"/>
      <c r="C13" s="71"/>
      <c r="D13" s="71"/>
      <c r="E13" s="97" t="s">
        <v>284</v>
      </c>
      <c r="F13" s="100" t="s">
        <v>768</v>
      </c>
      <c r="G13" s="19"/>
      <c r="H13" s="9"/>
      <c r="I13" s="24"/>
      <c r="J13" s="24"/>
      <c r="K13" s="24"/>
      <c r="L13" s="24"/>
    </row>
    <row r="14" spans="1:12" s="18" customFormat="1" ht="24.75" customHeight="1" thickBot="1" x14ac:dyDescent="0.35">
      <c r="A14" s="63" t="s">
        <v>49</v>
      </c>
      <c r="B14" s="63"/>
      <c r="C14" s="73"/>
      <c r="D14" s="71"/>
      <c r="E14" s="96" t="s">
        <v>285</v>
      </c>
      <c r="F14" s="102"/>
      <c r="G14" s="19" t="s">
        <v>15</v>
      </c>
      <c r="H14" s="22" t="s">
        <v>47</v>
      </c>
      <c r="I14" s="24"/>
      <c r="J14" s="24"/>
      <c r="K14" s="24"/>
      <c r="L14" s="24"/>
    </row>
    <row r="15" spans="1:12" s="18" customFormat="1" ht="14.25" customHeight="1" x14ac:dyDescent="0.3">
      <c r="A15" s="39"/>
      <c r="B15" s="39"/>
      <c r="C15" s="78"/>
      <c r="E15" s="24"/>
      <c r="F15" s="1"/>
      <c r="G15" s="19" t="s">
        <v>16</v>
      </c>
      <c r="H15" s="22" t="s">
        <v>48</v>
      </c>
      <c r="I15" s="24"/>
      <c r="J15" s="24"/>
      <c r="K15" s="24"/>
      <c r="L15" s="24"/>
    </row>
    <row r="16" spans="1:12" s="18" customFormat="1" ht="11.25" customHeight="1" thickBot="1" x14ac:dyDescent="0.35">
      <c r="A16" s="39"/>
      <c r="B16" s="70"/>
      <c r="C16" s="71"/>
      <c r="D16" s="71"/>
      <c r="E16" s="99"/>
      <c r="F16" s="1"/>
      <c r="H16" s="9"/>
      <c r="I16" s="24"/>
      <c r="J16" s="24"/>
      <c r="K16" s="24"/>
      <c r="L16" s="24"/>
    </row>
    <row r="17" spans="1:12" s="18" customFormat="1" ht="25.5" customHeight="1" thickBot="1" x14ac:dyDescent="0.35">
      <c r="A17" s="63" t="s">
        <v>50</v>
      </c>
      <c r="B17" s="63"/>
      <c r="C17" s="73"/>
      <c r="D17" s="71"/>
      <c r="E17" s="98" t="s">
        <v>760</v>
      </c>
      <c r="F17" s="103" t="s">
        <v>768</v>
      </c>
      <c r="H17" s="9"/>
      <c r="I17" s="24"/>
      <c r="J17" s="24"/>
      <c r="K17" s="24"/>
      <c r="L17" s="24"/>
    </row>
    <row r="18" spans="1:12" s="18" customFormat="1" ht="23.25" thickBot="1" x14ac:dyDescent="0.35">
      <c r="A18" s="39"/>
      <c r="B18" s="70"/>
      <c r="C18" s="71"/>
      <c r="D18" s="71"/>
      <c r="E18" s="24"/>
      <c r="F18" s="1"/>
      <c r="G18" s="19"/>
      <c r="H18" s="9"/>
      <c r="I18" s="24"/>
      <c r="J18" s="24"/>
      <c r="K18" s="24"/>
      <c r="L18" s="24"/>
    </row>
    <row r="19" spans="1:12" s="18" customFormat="1" ht="26.25" customHeight="1" thickBot="1" x14ac:dyDescent="0.35">
      <c r="A19" s="63" t="s">
        <v>23</v>
      </c>
      <c r="B19" s="63"/>
      <c r="C19" s="73"/>
      <c r="E19" s="24"/>
      <c r="F19" s="1"/>
      <c r="G19" s="19"/>
      <c r="H19" s="9"/>
      <c r="I19" s="24"/>
      <c r="J19" s="24"/>
      <c r="K19" s="24"/>
      <c r="L19" s="24"/>
    </row>
    <row r="20" spans="1:12" s="18" customFormat="1" ht="23.25" thickBot="1" x14ac:dyDescent="0.35">
      <c r="A20" s="39"/>
      <c r="B20" s="70"/>
      <c r="C20" s="71"/>
      <c r="E20" s="24"/>
      <c r="F20" s="1"/>
      <c r="G20" s="19"/>
      <c r="H20" s="9"/>
      <c r="I20" s="24"/>
      <c r="J20" s="24"/>
      <c r="K20" s="24"/>
      <c r="L20" s="24"/>
    </row>
    <row r="21" spans="1:12" s="18" customFormat="1" ht="30" customHeight="1" thickBot="1" x14ac:dyDescent="0.35">
      <c r="A21" s="63" t="s">
        <v>761</v>
      </c>
      <c r="B21" s="63"/>
      <c r="C21" s="73"/>
      <c r="D21" s="71"/>
      <c r="E21" s="23" t="s">
        <v>763</v>
      </c>
      <c r="F21" s="103" t="s">
        <v>768</v>
      </c>
      <c r="H21" s="9"/>
      <c r="I21" s="24"/>
      <c r="J21" s="24"/>
      <c r="K21" s="24"/>
      <c r="L21" s="24"/>
    </row>
    <row r="22" spans="1:12" s="18" customFormat="1" ht="9" customHeight="1" x14ac:dyDescent="0.3">
      <c r="A22" s="39"/>
      <c r="B22" s="70"/>
      <c r="C22" s="71"/>
      <c r="E22" s="24"/>
      <c r="F22" s="1"/>
      <c r="H22" s="9"/>
      <c r="I22" s="24"/>
      <c r="J22" s="24"/>
      <c r="K22" s="24"/>
      <c r="L22" s="24"/>
    </row>
    <row r="23" spans="1:12" s="18" customFormat="1" ht="14.25" customHeight="1" thickBot="1" x14ac:dyDescent="0.35">
      <c r="A23" s="39"/>
      <c r="B23" s="70"/>
      <c r="C23" s="71"/>
      <c r="E23" s="24"/>
      <c r="F23" s="1"/>
      <c r="H23" s="9"/>
      <c r="I23" s="24"/>
      <c r="J23" s="31"/>
      <c r="K23" s="31"/>
      <c r="L23" s="31"/>
    </row>
    <row r="24" spans="1:12" s="18" customFormat="1" ht="23.25" thickBot="1" x14ac:dyDescent="0.35">
      <c r="A24" s="63" t="s">
        <v>25</v>
      </c>
      <c r="B24" s="63"/>
      <c r="C24" s="73" t="str">
        <f>IFERROR(VLOOKUP(C19,'Nature comptable'!$B:$D,3,FALSE),"")</f>
        <v/>
      </c>
      <c r="D24" s="71"/>
      <c r="E24" s="5"/>
      <c r="F24" s="1"/>
      <c r="G24" s="9"/>
      <c r="H24" s="9"/>
      <c r="I24" s="24"/>
      <c r="J24" s="24"/>
      <c r="K24" s="24"/>
      <c r="L24" s="24"/>
    </row>
    <row r="25" spans="1:12" s="18" customFormat="1" ht="23.25" thickBot="1" x14ac:dyDescent="0.4">
      <c r="A25" s="39"/>
      <c r="B25" s="70"/>
      <c r="C25" s="71"/>
      <c r="D25" s="71"/>
      <c r="E25" s="5"/>
      <c r="F25" s="1"/>
      <c r="G25" s="15"/>
      <c r="H25" s="10"/>
      <c r="I25" s="24"/>
      <c r="J25" s="24"/>
      <c r="K25" s="24"/>
      <c r="L25" s="24"/>
    </row>
    <row r="26" spans="1:12" s="18" customFormat="1" ht="23.25" thickBot="1" x14ac:dyDescent="0.4">
      <c r="A26" s="63" t="s">
        <v>26</v>
      </c>
      <c r="B26" s="63"/>
      <c r="C26" s="73" t="str">
        <f>IFERROR(VLOOKUP(C21,'CEOS matrix'!$B:$D,3,FALSE),"")</f>
        <v/>
      </c>
      <c r="D26" s="71"/>
      <c r="E26" s="5"/>
      <c r="F26" s="1"/>
      <c r="G26" s="15"/>
      <c r="H26" s="10"/>
      <c r="I26" s="24"/>
      <c r="J26" s="24"/>
      <c r="K26" s="24"/>
      <c r="L26" s="24"/>
    </row>
    <row r="27" spans="1:12" s="18" customFormat="1" ht="23.25" thickBot="1" x14ac:dyDescent="0.4">
      <c r="A27" s="39"/>
      <c r="B27" s="70"/>
      <c r="C27" s="71"/>
      <c r="D27" s="71"/>
      <c r="E27" s="5"/>
      <c r="F27" s="1"/>
      <c r="G27" s="15"/>
      <c r="H27" s="10"/>
      <c r="I27" s="24"/>
      <c r="J27" s="24"/>
      <c r="K27" s="24"/>
      <c r="L27" s="24"/>
    </row>
    <row r="28" spans="1:12" s="18" customFormat="1" ht="23.25" thickBot="1" x14ac:dyDescent="0.4">
      <c r="A28" s="63" t="s">
        <v>9</v>
      </c>
      <c r="B28" s="63"/>
      <c r="C28" s="73"/>
      <c r="D28" s="71"/>
      <c r="E28" s="5"/>
      <c r="F28" s="1"/>
      <c r="H28" s="10"/>
      <c r="I28" s="24"/>
      <c r="J28" s="24"/>
      <c r="K28" s="24"/>
      <c r="L28" s="24"/>
    </row>
    <row r="29" spans="1:12" s="18" customFormat="1" ht="18.75" thickBot="1" x14ac:dyDescent="0.3">
      <c r="A29" s="1"/>
      <c r="B29" s="1"/>
      <c r="C29" s="1"/>
      <c r="D29" s="1"/>
      <c r="E29" s="5"/>
      <c r="F29" s="1"/>
      <c r="G29" s="19" t="s">
        <v>20</v>
      </c>
      <c r="H29" s="11"/>
      <c r="I29" s="24"/>
      <c r="J29" s="24"/>
      <c r="K29" s="24"/>
      <c r="L29" s="24"/>
    </row>
    <row r="30" spans="1:12" s="18" customFormat="1" ht="21" thickBot="1" x14ac:dyDescent="0.35">
      <c r="A30" s="63" t="s">
        <v>33</v>
      </c>
      <c r="B30" s="63"/>
      <c r="C30" s="73"/>
      <c r="D30" s="1"/>
      <c r="E30" s="5"/>
      <c r="F30" s="1"/>
      <c r="G30" s="19" t="s">
        <v>21</v>
      </c>
      <c r="H30" s="11"/>
      <c r="I30" s="24"/>
      <c r="J30" s="24"/>
      <c r="K30" s="24"/>
      <c r="L30" s="24"/>
    </row>
    <row r="31" spans="1:12" s="18" customFormat="1" ht="18" x14ac:dyDescent="0.25">
      <c r="A31" s="1"/>
      <c r="B31" s="1"/>
      <c r="C31" s="1"/>
      <c r="D31" s="1"/>
      <c r="E31" s="1"/>
      <c r="F31" s="1"/>
      <c r="G31" s="19" t="s">
        <v>22</v>
      </c>
      <c r="H31" s="11"/>
      <c r="I31" s="24"/>
      <c r="J31" s="24"/>
      <c r="K31" s="24"/>
      <c r="L31" s="24"/>
    </row>
    <row r="32" spans="1:12" s="18" customFormat="1" ht="16.5" x14ac:dyDescent="0.25">
      <c r="A32" s="1"/>
      <c r="B32" s="1"/>
      <c r="C32" s="1"/>
      <c r="D32" s="1"/>
      <c r="E32" s="1"/>
      <c r="F32" s="1"/>
      <c r="G32" s="20"/>
      <c r="H32" s="20"/>
      <c r="I32" s="24"/>
      <c r="J32" s="24"/>
      <c r="K32" s="24"/>
      <c r="L32" s="24"/>
    </row>
    <row r="33" spans="1:12" s="18" customFormat="1" ht="18.75" hidden="1" x14ac:dyDescent="0.25">
      <c r="A33" s="1"/>
      <c r="B33" s="64" t="s">
        <v>27</v>
      </c>
      <c r="C33" s="64" t="s">
        <v>28</v>
      </c>
      <c r="D33" s="64" t="s">
        <v>29</v>
      </c>
      <c r="E33" s="1"/>
      <c r="F33" s="1"/>
      <c r="G33" s="25"/>
      <c r="H33" s="26"/>
      <c r="I33" s="24"/>
      <c r="J33" s="24"/>
      <c r="K33" s="24"/>
      <c r="L33" s="24"/>
    </row>
    <row r="34" spans="1:12" s="18" customFormat="1" ht="37.5" hidden="1" x14ac:dyDescent="0.3">
      <c r="A34" s="65" t="s">
        <v>30</v>
      </c>
      <c r="B34" s="65" t="str">
        <f>IF($C$5="Commande_CEOS","","Thierry Dangles")</f>
        <v>Thierry Dangles</v>
      </c>
      <c r="C34" s="65" t="str">
        <f>IF($C$5="Commande_CEOS","","Loic Mas")</f>
        <v>Loic Mas</v>
      </c>
      <c r="D34" s="65" t="str">
        <f>IF($C$5="Commande_CEOS","","Yann Danesin")</f>
        <v>Yann Danesin</v>
      </c>
      <c r="E34" s="1"/>
      <c r="F34" s="1"/>
      <c r="G34" s="25"/>
      <c r="H34" s="26"/>
      <c r="I34" s="24"/>
      <c r="J34" s="24"/>
      <c r="K34" s="24"/>
      <c r="L34" s="24"/>
    </row>
    <row r="35" spans="1:12" s="18" customFormat="1" ht="18.75" hidden="1" x14ac:dyDescent="0.3">
      <c r="A35" s="65" t="s">
        <v>31</v>
      </c>
      <c r="B35" s="66" t="str">
        <f>IF($C$5="Commande_CEOS","","Stéphane Roche")</f>
        <v>Stéphane Roche</v>
      </c>
      <c r="C35" s="67"/>
      <c r="D35" s="68"/>
      <c r="E35" s="1"/>
      <c r="F35" s="1"/>
      <c r="G35" s="25"/>
      <c r="H35" s="26"/>
      <c r="I35" s="24"/>
      <c r="J35" s="24"/>
      <c r="K35" s="24"/>
      <c r="L35" s="24"/>
    </row>
    <row r="36" spans="1:12" s="18" customFormat="1" ht="26.25" hidden="1" customHeight="1" x14ac:dyDescent="0.3">
      <c r="A36" s="65" t="s">
        <v>32</v>
      </c>
      <c r="B36" s="66" t="str">
        <f>IF(AND(C3="OT",C1="&lt; 3000€"),"Serge Massot",IF(AND(C3="OT",C1="&gt; 3000€"),"Camille Chassagnol",""))</f>
        <v/>
      </c>
      <c r="C36" s="67"/>
      <c r="D36" s="68"/>
      <c r="E36" s="1"/>
      <c r="F36" s="1"/>
      <c r="G36" s="25"/>
      <c r="H36" s="26"/>
      <c r="I36" s="24"/>
      <c r="J36" s="24"/>
      <c r="K36" s="24"/>
      <c r="L36" s="24"/>
    </row>
    <row r="37" spans="1:12" s="18" customFormat="1" ht="128.25" customHeight="1" x14ac:dyDescent="0.3">
      <c r="A37" s="69"/>
      <c r="B37" s="69"/>
      <c r="C37" s="69"/>
      <c r="D37" s="69"/>
      <c r="E37" s="1"/>
      <c r="F37" s="1"/>
      <c r="G37" s="25"/>
      <c r="H37" s="26"/>
      <c r="I37" s="24"/>
      <c r="J37" s="24"/>
      <c r="K37" s="24"/>
      <c r="L37" s="24"/>
    </row>
    <row r="38" spans="1:12" s="18" customFormat="1" ht="18.75" x14ac:dyDescent="0.3">
      <c r="A38" s="69"/>
      <c r="B38" s="69"/>
      <c r="C38" s="69"/>
      <c r="D38" s="69"/>
      <c r="E38" s="1"/>
      <c r="F38" s="1"/>
      <c r="G38" s="25"/>
      <c r="H38" s="26"/>
      <c r="I38" s="24"/>
      <c r="J38" s="24"/>
      <c r="K38" s="24"/>
      <c r="L38" s="24"/>
    </row>
    <row r="39" spans="1:12" s="18" customFormat="1" ht="31.5" customHeight="1" x14ac:dyDescent="0.3">
      <c r="A39" s="69"/>
      <c r="B39" s="69"/>
      <c r="C39" s="69"/>
      <c r="D39" s="69"/>
      <c r="E39" s="1"/>
      <c r="F39" s="1"/>
      <c r="G39" s="27"/>
      <c r="H39" s="26"/>
      <c r="I39" s="24"/>
      <c r="J39" s="24"/>
      <c r="K39" s="24"/>
      <c r="L39" s="24"/>
    </row>
    <row r="40" spans="1:12" s="18" customFormat="1" ht="31.5" customHeight="1" x14ac:dyDescent="0.3">
      <c r="A40" s="69"/>
      <c r="B40" s="69"/>
      <c r="C40" s="69"/>
      <c r="D40" s="69"/>
      <c r="E40" s="1"/>
      <c r="F40" s="1"/>
      <c r="G40" s="27"/>
      <c r="H40" s="26"/>
      <c r="I40" s="24"/>
      <c r="J40" s="24"/>
      <c r="K40" s="24"/>
      <c r="L40" s="24"/>
    </row>
    <row r="41" spans="1:12" s="18" customFormat="1" ht="18.75" x14ac:dyDescent="0.3">
      <c r="A41" s="69"/>
      <c r="B41" s="69"/>
      <c r="C41" s="69"/>
      <c r="D41" s="69"/>
      <c r="E41" s="1"/>
      <c r="F41" s="1"/>
      <c r="G41" s="27"/>
      <c r="H41" s="26"/>
      <c r="I41" s="24"/>
      <c r="J41" s="24"/>
      <c r="K41" s="24"/>
      <c r="L41" s="24"/>
    </row>
    <row r="42" spans="1:12" s="18" customFormat="1" ht="15" x14ac:dyDescent="0.2">
      <c r="A42" s="28"/>
      <c r="B42" s="28"/>
      <c r="C42" s="28"/>
      <c r="D42" s="28"/>
      <c r="E42" s="28"/>
      <c r="F42" s="24"/>
      <c r="G42" s="27"/>
      <c r="H42" s="26"/>
      <c r="I42" s="24"/>
      <c r="J42" s="24"/>
      <c r="K42" s="24"/>
      <c r="L42" s="24"/>
    </row>
    <row r="43" spans="1:12" s="18" customFormat="1" ht="15" x14ac:dyDescent="0.2">
      <c r="A43" s="29"/>
      <c r="B43" s="29"/>
      <c r="C43" s="29"/>
      <c r="D43" s="29"/>
      <c r="E43" s="29"/>
      <c r="F43" s="24"/>
      <c r="G43" s="27"/>
      <c r="H43" s="26"/>
      <c r="I43" s="24"/>
      <c r="J43" s="24"/>
      <c r="K43" s="24"/>
      <c r="L43" s="24"/>
    </row>
    <row r="44" spans="1:12" s="18" customFormat="1" ht="15" x14ac:dyDescent="0.2">
      <c r="A44" s="29"/>
      <c r="B44" s="29"/>
      <c r="C44" s="29"/>
      <c r="D44" s="29"/>
      <c r="E44" s="29"/>
      <c r="F44" s="24"/>
      <c r="G44" s="27"/>
      <c r="H44" s="30"/>
      <c r="I44" s="24"/>
      <c r="J44" s="24"/>
      <c r="K44" s="24"/>
      <c r="L44" s="24"/>
    </row>
    <row r="45" spans="1:12" x14ac:dyDescent="0.25">
      <c r="A45" s="32" t="s">
        <v>1</v>
      </c>
      <c r="B45" s="54"/>
      <c r="C45" s="55"/>
      <c r="D45" s="28"/>
      <c r="E45" s="28"/>
      <c r="F45" s="24"/>
      <c r="G45" s="27"/>
      <c r="H45" s="26"/>
    </row>
    <row r="46" spans="1:12" x14ac:dyDescent="0.25">
      <c r="A46" s="32" t="s">
        <v>3</v>
      </c>
      <c r="B46" s="49"/>
      <c r="C46" s="50"/>
      <c r="D46" s="51"/>
      <c r="E46" s="33"/>
      <c r="F46" s="24"/>
      <c r="G46" s="27"/>
      <c r="H46" s="26"/>
    </row>
    <row r="47" spans="1:12" x14ac:dyDescent="0.25">
      <c r="A47" s="32" t="s">
        <v>2</v>
      </c>
      <c r="B47" s="49"/>
      <c r="C47" s="50"/>
      <c r="D47" s="51"/>
      <c r="E47" s="34"/>
      <c r="F47" s="24"/>
      <c r="G47" s="27"/>
      <c r="H47" s="26"/>
    </row>
    <row r="48" spans="1:12" x14ac:dyDescent="0.25">
      <c r="A48" s="32" t="s">
        <v>11</v>
      </c>
      <c r="B48" s="56"/>
      <c r="C48" s="56"/>
      <c r="D48" s="56"/>
      <c r="E48" s="28"/>
      <c r="F48" s="24"/>
      <c r="G48" s="27"/>
      <c r="H48" s="26"/>
    </row>
    <row r="49" spans="1:8" x14ac:dyDescent="0.25">
      <c r="A49" s="18"/>
      <c r="B49" s="18"/>
      <c r="C49" s="18"/>
      <c r="D49" s="31"/>
      <c r="E49" s="28"/>
      <c r="F49" s="24"/>
      <c r="G49" s="27"/>
      <c r="H49" s="26"/>
    </row>
    <row r="50" spans="1:8" x14ac:dyDescent="0.25">
      <c r="A50" s="32" t="s">
        <v>4</v>
      </c>
      <c r="B50" s="52"/>
      <c r="C50" s="53"/>
      <c r="D50" s="18"/>
      <c r="E50" s="18"/>
      <c r="F50" s="24"/>
      <c r="G50" s="27"/>
      <c r="H50" s="36"/>
    </row>
    <row r="51" spans="1:8" x14ac:dyDescent="0.25">
      <c r="A51" s="32" t="s">
        <v>5</v>
      </c>
      <c r="B51" s="37"/>
      <c r="C51" s="28"/>
      <c r="D51" s="28"/>
      <c r="E51" s="28"/>
      <c r="F51" s="18"/>
      <c r="G51" s="27"/>
      <c r="H51" s="26"/>
    </row>
    <row r="52" spans="1:8" x14ac:dyDescent="0.25">
      <c r="A52" s="32" t="s">
        <v>6</v>
      </c>
      <c r="B52" s="23"/>
      <c r="C52" s="28"/>
      <c r="D52" s="28"/>
      <c r="E52" s="28"/>
      <c r="F52" s="18"/>
      <c r="G52" s="27"/>
      <c r="H52" s="26"/>
    </row>
    <row r="53" spans="1:8" x14ac:dyDescent="0.25">
      <c r="A53" s="32"/>
      <c r="B53" s="18"/>
      <c r="C53" s="29"/>
      <c r="D53" s="29"/>
      <c r="E53" s="29"/>
      <c r="F53" s="18"/>
      <c r="G53" s="27"/>
      <c r="H53" s="26"/>
    </row>
    <row r="54" spans="1:8" ht="16.5" thickBot="1" x14ac:dyDescent="0.3">
      <c r="A54" s="29"/>
      <c r="B54" s="29"/>
      <c r="C54" s="29"/>
      <c r="D54" s="29"/>
      <c r="E54" s="29"/>
      <c r="F54" s="35"/>
      <c r="G54" s="27"/>
      <c r="H54" s="26"/>
    </row>
    <row r="55" spans="1:8" ht="16.5" thickTop="1" x14ac:dyDescent="0.25">
      <c r="A55" s="43" t="s">
        <v>8</v>
      </c>
      <c r="B55" s="45"/>
      <c r="C55" s="46"/>
      <c r="D55" s="38"/>
      <c r="E55" s="18"/>
      <c r="F55" s="18"/>
      <c r="G55" s="27"/>
      <c r="H55" s="26"/>
    </row>
    <row r="56" spans="1:8" ht="16.5" thickBot="1" x14ac:dyDescent="0.3">
      <c r="A56" s="44"/>
      <c r="B56" s="47"/>
      <c r="C56" s="48"/>
      <c r="D56" s="38"/>
      <c r="E56" s="18"/>
      <c r="F56" s="18"/>
      <c r="G56" s="27"/>
      <c r="H56" s="26"/>
    </row>
    <row r="57" spans="1:8" ht="17.25" thickTop="1" thickBot="1" x14ac:dyDescent="0.3">
      <c r="A57" s="18"/>
      <c r="B57" s="18"/>
      <c r="C57" s="18"/>
      <c r="D57" s="18"/>
      <c r="E57" s="18"/>
      <c r="F57" s="18"/>
      <c r="G57" s="27"/>
      <c r="H57" s="26"/>
    </row>
    <row r="58" spans="1:8" ht="17.25" thickBot="1" x14ac:dyDescent="0.3">
      <c r="A58" s="60" t="s">
        <v>0</v>
      </c>
      <c r="B58" s="61"/>
      <c r="C58" s="61"/>
      <c r="D58" s="61"/>
      <c r="E58" s="62"/>
      <c r="F58" s="18"/>
      <c r="G58" s="27"/>
      <c r="H58" s="26"/>
    </row>
    <row r="59" spans="1:8" ht="16.5" thickBot="1" x14ac:dyDescent="0.3">
      <c r="A59" s="57" t="s">
        <v>10</v>
      </c>
      <c r="B59" s="58"/>
      <c r="C59" s="58"/>
      <c r="D59" s="58"/>
      <c r="E59" s="59"/>
      <c r="F59" s="18"/>
      <c r="G59" s="27"/>
      <c r="H59" s="26"/>
    </row>
    <row r="60" spans="1:8" x14ac:dyDescent="0.25">
      <c r="A60" s="18"/>
      <c r="B60" s="18"/>
      <c r="C60" s="18"/>
      <c r="D60" s="18"/>
      <c r="E60" s="18"/>
      <c r="F60" s="18"/>
      <c r="G60" s="27"/>
      <c r="H60" s="26"/>
    </row>
    <row r="61" spans="1:8" x14ac:dyDescent="0.25">
      <c r="A61" s="18"/>
      <c r="B61" s="18"/>
      <c r="C61" s="18"/>
      <c r="D61" s="18"/>
      <c r="E61" s="18"/>
      <c r="F61" s="18"/>
      <c r="G61" s="27"/>
      <c r="H61" s="26"/>
    </row>
    <row r="62" spans="1:8" x14ac:dyDescent="0.25">
      <c r="A62" s="18"/>
      <c r="B62" s="18"/>
      <c r="C62" s="18"/>
      <c r="D62" s="18"/>
      <c r="E62" s="18"/>
      <c r="F62" s="18"/>
      <c r="G62" s="27"/>
      <c r="H62" s="26"/>
    </row>
    <row r="63" spans="1:8" x14ac:dyDescent="0.25">
      <c r="A63" s="18"/>
      <c r="B63" s="18"/>
      <c r="C63" s="18"/>
      <c r="D63" s="18"/>
      <c r="E63" s="18"/>
      <c r="F63" s="18"/>
      <c r="G63" s="27"/>
      <c r="H63" s="26"/>
    </row>
    <row r="64" spans="1:8" x14ac:dyDescent="0.25">
      <c r="F64" s="18"/>
      <c r="G64" s="27"/>
      <c r="H64" s="12"/>
    </row>
    <row r="65" spans="6:8" x14ac:dyDescent="0.25">
      <c r="F65" s="18"/>
      <c r="G65" s="17"/>
      <c r="H65" s="12"/>
    </row>
    <row r="66" spans="6:8" x14ac:dyDescent="0.25">
      <c r="F66" s="18"/>
      <c r="G66" s="17"/>
      <c r="H66" s="12"/>
    </row>
    <row r="67" spans="6:8" x14ac:dyDescent="0.25">
      <c r="F67" s="18"/>
      <c r="G67" s="17"/>
      <c r="H67" s="12"/>
    </row>
    <row r="68" spans="6:8" x14ac:dyDescent="0.25">
      <c r="F68" s="18"/>
      <c r="G68" s="17"/>
      <c r="H68" s="12"/>
    </row>
    <row r="69" spans="6:8" x14ac:dyDescent="0.25">
      <c r="F69" s="18"/>
      <c r="G69" s="17"/>
      <c r="H69" s="12"/>
    </row>
    <row r="70" spans="6:8" x14ac:dyDescent="0.25">
      <c r="F70" s="18"/>
      <c r="G70" s="17"/>
      <c r="H70" s="12"/>
    </row>
    <row r="71" spans="6:8" x14ac:dyDescent="0.25">
      <c r="G71" s="17"/>
      <c r="H71" s="12"/>
    </row>
    <row r="72" spans="6:8" x14ac:dyDescent="0.25">
      <c r="G72" s="17"/>
      <c r="H72" s="12"/>
    </row>
    <row r="73" spans="6:8" x14ac:dyDescent="0.25">
      <c r="G73" s="17"/>
      <c r="H73" s="12"/>
    </row>
    <row r="74" spans="6:8" x14ac:dyDescent="0.25">
      <c r="G74" s="17"/>
      <c r="H74" s="12"/>
    </row>
    <row r="75" spans="6:8" x14ac:dyDescent="0.25">
      <c r="G75" s="17"/>
      <c r="H75" s="12"/>
    </row>
    <row r="76" spans="6:8" x14ac:dyDescent="0.25">
      <c r="G76" s="17"/>
      <c r="H76" s="12"/>
    </row>
    <row r="77" spans="6:8" x14ac:dyDescent="0.25">
      <c r="G77" s="17"/>
      <c r="H77" s="12"/>
    </row>
    <row r="78" spans="6:8" x14ac:dyDescent="0.25">
      <c r="G78" s="17"/>
      <c r="H78" s="12"/>
    </row>
    <row r="79" spans="6:8" x14ac:dyDescent="0.25">
      <c r="G79" s="17"/>
      <c r="H79" s="12"/>
    </row>
    <row r="80" spans="6:8" x14ac:dyDescent="0.25">
      <c r="H80" s="12"/>
    </row>
    <row r="81" spans="8:8" x14ac:dyDescent="0.25">
      <c r="H81" s="12"/>
    </row>
    <row r="82" spans="8:8" x14ac:dyDescent="0.25">
      <c r="H82" s="12"/>
    </row>
    <row r="83" spans="8:8" x14ac:dyDescent="0.25">
      <c r="H83" s="12"/>
    </row>
    <row r="84" spans="8:8" x14ac:dyDescent="0.25">
      <c r="H84" s="13"/>
    </row>
    <row r="85" spans="8:8" x14ac:dyDescent="0.25">
      <c r="H85" s="12"/>
    </row>
    <row r="86" spans="8:8" x14ac:dyDescent="0.25">
      <c r="H86" s="12"/>
    </row>
    <row r="87" spans="8:8" x14ac:dyDescent="0.25">
      <c r="H87" s="12"/>
    </row>
    <row r="88" spans="8:8" x14ac:dyDescent="0.25">
      <c r="H88" s="12"/>
    </row>
    <row r="89" spans="8:8" x14ac:dyDescent="0.25">
      <c r="H89" s="12"/>
    </row>
    <row r="90" spans="8:8" x14ac:dyDescent="0.25">
      <c r="H90" s="12"/>
    </row>
    <row r="91" spans="8:8" x14ac:dyDescent="0.25">
      <c r="H91" s="12"/>
    </row>
    <row r="92" spans="8:8" x14ac:dyDescent="0.25">
      <c r="H92" s="12"/>
    </row>
    <row r="93" spans="8:8" x14ac:dyDescent="0.25">
      <c r="H93" s="12"/>
    </row>
    <row r="94" spans="8:8" x14ac:dyDescent="0.25">
      <c r="H94" s="12"/>
    </row>
    <row r="95" spans="8:8" x14ac:dyDescent="0.25">
      <c r="H95" s="12"/>
    </row>
    <row r="96" spans="8:8" x14ac:dyDescent="0.25">
      <c r="H96" s="12"/>
    </row>
    <row r="97" spans="8:8" x14ac:dyDescent="0.25">
      <c r="H97" s="12"/>
    </row>
    <row r="98" spans="8:8" x14ac:dyDescent="0.25">
      <c r="H98" s="12"/>
    </row>
    <row r="99" spans="8:8" x14ac:dyDescent="0.25">
      <c r="H99" s="12"/>
    </row>
    <row r="100" spans="8:8" x14ac:dyDescent="0.25">
      <c r="H100" s="12"/>
    </row>
    <row r="101" spans="8:8" x14ac:dyDescent="0.25">
      <c r="H101" s="12"/>
    </row>
    <row r="102" spans="8:8" x14ac:dyDescent="0.25">
      <c r="H102" s="12"/>
    </row>
    <row r="103" spans="8:8" x14ac:dyDescent="0.25">
      <c r="H103" s="12"/>
    </row>
    <row r="104" spans="8:8" x14ac:dyDescent="0.25">
      <c r="H104" s="12"/>
    </row>
    <row r="105" spans="8:8" x14ac:dyDescent="0.25">
      <c r="H105" s="12"/>
    </row>
    <row r="106" spans="8:8" x14ac:dyDescent="0.25">
      <c r="H106" s="12"/>
    </row>
    <row r="107" spans="8:8" x14ac:dyDescent="0.25">
      <c r="H107" s="12"/>
    </row>
    <row r="108" spans="8:8" x14ac:dyDescent="0.25">
      <c r="H108" s="12"/>
    </row>
    <row r="109" spans="8:8" x14ac:dyDescent="0.25">
      <c r="H109" s="12"/>
    </row>
    <row r="110" spans="8:8" x14ac:dyDescent="0.25">
      <c r="H110" s="12"/>
    </row>
    <row r="111" spans="8:8" x14ac:dyDescent="0.25">
      <c r="H111" s="12"/>
    </row>
    <row r="112" spans="8:8" x14ac:dyDescent="0.25">
      <c r="H112" s="12"/>
    </row>
    <row r="113" spans="8:8" x14ac:dyDescent="0.25">
      <c r="H113" s="12"/>
    </row>
    <row r="114" spans="8:8" x14ac:dyDescent="0.25">
      <c r="H114" s="12"/>
    </row>
    <row r="115" spans="8:8" x14ac:dyDescent="0.25">
      <c r="H115" s="12"/>
    </row>
    <row r="116" spans="8:8" x14ac:dyDescent="0.25">
      <c r="H116" s="12"/>
    </row>
    <row r="117" spans="8:8" x14ac:dyDescent="0.25">
      <c r="H117" s="12"/>
    </row>
    <row r="118" spans="8:8" x14ac:dyDescent="0.25">
      <c r="H118" s="12"/>
    </row>
    <row r="119" spans="8:8" x14ac:dyDescent="0.25">
      <c r="H119" s="12"/>
    </row>
    <row r="120" spans="8:8" x14ac:dyDescent="0.25">
      <c r="H120" s="12"/>
    </row>
    <row r="121" spans="8:8" x14ac:dyDescent="0.25">
      <c r="H121" s="12"/>
    </row>
    <row r="122" spans="8:8" x14ac:dyDescent="0.25">
      <c r="H122" s="12"/>
    </row>
    <row r="123" spans="8:8" x14ac:dyDescent="0.25">
      <c r="H123" s="12"/>
    </row>
    <row r="124" spans="8:8" x14ac:dyDescent="0.25">
      <c r="H124" s="12"/>
    </row>
    <row r="125" spans="8:8" x14ac:dyDescent="0.25">
      <c r="H125" s="12"/>
    </row>
    <row r="126" spans="8:8" x14ac:dyDescent="0.25">
      <c r="H126" s="12"/>
    </row>
    <row r="127" spans="8:8" x14ac:dyDescent="0.25">
      <c r="H127" s="12"/>
    </row>
    <row r="128" spans="8:8" x14ac:dyDescent="0.25">
      <c r="H128" s="12"/>
    </row>
    <row r="129" spans="8:8" x14ac:dyDescent="0.25">
      <c r="H129" s="12"/>
    </row>
    <row r="130" spans="8:8" x14ac:dyDescent="0.25">
      <c r="H130" s="12"/>
    </row>
    <row r="131" spans="8:8" x14ac:dyDescent="0.25">
      <c r="H131" s="12"/>
    </row>
    <row r="132" spans="8:8" x14ac:dyDescent="0.25">
      <c r="H132" s="12"/>
    </row>
    <row r="133" spans="8:8" x14ac:dyDescent="0.25">
      <c r="H133" s="12"/>
    </row>
    <row r="134" spans="8:8" x14ac:dyDescent="0.25">
      <c r="H134" s="12"/>
    </row>
    <row r="135" spans="8:8" x14ac:dyDescent="0.25">
      <c r="H135" s="12"/>
    </row>
    <row r="136" spans="8:8" x14ac:dyDescent="0.25">
      <c r="H136" s="12"/>
    </row>
    <row r="137" spans="8:8" x14ac:dyDescent="0.25">
      <c r="H137" s="12"/>
    </row>
    <row r="138" spans="8:8" x14ac:dyDescent="0.25">
      <c r="H138" s="12"/>
    </row>
    <row r="139" spans="8:8" x14ac:dyDescent="0.25">
      <c r="H139" s="12"/>
    </row>
    <row r="140" spans="8:8" x14ac:dyDescent="0.25">
      <c r="H140" s="12"/>
    </row>
    <row r="141" spans="8:8" x14ac:dyDescent="0.25">
      <c r="H141" s="12"/>
    </row>
    <row r="142" spans="8:8" x14ac:dyDescent="0.25">
      <c r="H142" s="12"/>
    </row>
    <row r="143" spans="8:8" x14ac:dyDescent="0.25">
      <c r="H143" s="12"/>
    </row>
    <row r="144" spans="8:8" x14ac:dyDescent="0.25">
      <c r="H144" s="12"/>
    </row>
    <row r="145" spans="8:8" x14ac:dyDescent="0.25">
      <c r="H145" s="12"/>
    </row>
    <row r="146" spans="8:8" x14ac:dyDescent="0.25">
      <c r="H146" s="12"/>
    </row>
    <row r="147" spans="8:8" x14ac:dyDescent="0.25">
      <c r="H147" s="12"/>
    </row>
    <row r="148" spans="8:8" x14ac:dyDescent="0.25">
      <c r="H148" s="12"/>
    </row>
    <row r="149" spans="8:8" x14ac:dyDescent="0.25">
      <c r="H149" s="12"/>
    </row>
    <row r="150" spans="8:8" x14ac:dyDescent="0.25">
      <c r="H150" s="12"/>
    </row>
    <row r="151" spans="8:8" x14ac:dyDescent="0.25">
      <c r="H151" s="13"/>
    </row>
    <row r="152" spans="8:8" x14ac:dyDescent="0.25">
      <c r="H152" s="12"/>
    </row>
    <row r="153" spans="8:8" x14ac:dyDescent="0.25">
      <c r="H153" s="12"/>
    </row>
    <row r="154" spans="8:8" x14ac:dyDescent="0.25">
      <c r="H154" s="12"/>
    </row>
    <row r="155" spans="8:8" x14ac:dyDescent="0.25">
      <c r="H155" s="12"/>
    </row>
    <row r="156" spans="8:8" x14ac:dyDescent="0.25">
      <c r="H156" s="12"/>
    </row>
    <row r="157" spans="8:8" x14ac:dyDescent="0.25">
      <c r="H157" s="12"/>
    </row>
    <row r="158" spans="8:8" x14ac:dyDescent="0.25">
      <c r="H158" s="12"/>
    </row>
    <row r="159" spans="8:8" x14ac:dyDescent="0.25">
      <c r="H159" s="12"/>
    </row>
    <row r="160" spans="8:8" x14ac:dyDescent="0.25">
      <c r="H160" s="12"/>
    </row>
    <row r="161" spans="8:8" x14ac:dyDescent="0.25">
      <c r="H161" s="12"/>
    </row>
    <row r="162" spans="8:8" x14ac:dyDescent="0.25">
      <c r="H162" s="12"/>
    </row>
    <row r="163" spans="8:8" x14ac:dyDescent="0.25">
      <c r="H163" s="12"/>
    </row>
    <row r="164" spans="8:8" x14ac:dyDescent="0.25">
      <c r="H164" s="12"/>
    </row>
    <row r="165" spans="8:8" x14ac:dyDescent="0.25">
      <c r="H165" s="12"/>
    </row>
    <row r="166" spans="8:8" x14ac:dyDescent="0.25">
      <c r="H166" s="12"/>
    </row>
    <row r="167" spans="8:8" x14ac:dyDescent="0.25">
      <c r="H167" s="12"/>
    </row>
    <row r="168" spans="8:8" x14ac:dyDescent="0.25">
      <c r="H168" s="12"/>
    </row>
    <row r="169" spans="8:8" x14ac:dyDescent="0.25">
      <c r="H169" s="12"/>
    </row>
    <row r="170" spans="8:8" x14ac:dyDescent="0.25">
      <c r="H170" s="12"/>
    </row>
    <row r="171" spans="8:8" x14ac:dyDescent="0.25">
      <c r="H171" s="12"/>
    </row>
    <row r="172" spans="8:8" x14ac:dyDescent="0.25">
      <c r="H172" s="12"/>
    </row>
    <row r="173" spans="8:8" x14ac:dyDescent="0.25">
      <c r="H173" s="12"/>
    </row>
    <row r="174" spans="8:8" x14ac:dyDescent="0.25">
      <c r="H174" s="12"/>
    </row>
    <row r="175" spans="8:8" x14ac:dyDescent="0.25">
      <c r="H175" s="12"/>
    </row>
    <row r="176" spans="8:8" x14ac:dyDescent="0.25">
      <c r="H176" s="12"/>
    </row>
    <row r="177" spans="8:8" x14ac:dyDescent="0.25">
      <c r="H177" s="12"/>
    </row>
    <row r="178" spans="8:8" x14ac:dyDescent="0.25">
      <c r="H178" s="12"/>
    </row>
    <row r="179" spans="8:8" x14ac:dyDescent="0.25">
      <c r="H179" s="12"/>
    </row>
    <row r="180" spans="8:8" x14ac:dyDescent="0.25">
      <c r="H180" s="12"/>
    </row>
    <row r="181" spans="8:8" x14ac:dyDescent="0.25">
      <c r="H181" s="12"/>
    </row>
    <row r="182" spans="8:8" x14ac:dyDescent="0.25">
      <c r="H182" s="12"/>
    </row>
    <row r="183" spans="8:8" x14ac:dyDescent="0.25">
      <c r="H183" s="12"/>
    </row>
    <row r="184" spans="8:8" x14ac:dyDescent="0.25">
      <c r="H184" s="12"/>
    </row>
    <row r="185" spans="8:8" x14ac:dyDescent="0.25">
      <c r="H185" s="12"/>
    </row>
    <row r="186" spans="8:8" x14ac:dyDescent="0.25">
      <c r="H186" s="12"/>
    </row>
    <row r="187" spans="8:8" x14ac:dyDescent="0.25">
      <c r="H187" s="12"/>
    </row>
    <row r="188" spans="8:8" x14ac:dyDescent="0.25">
      <c r="H188" s="12"/>
    </row>
    <row r="189" spans="8:8" x14ac:dyDescent="0.25">
      <c r="H189" s="12"/>
    </row>
    <row r="190" spans="8:8" x14ac:dyDescent="0.25">
      <c r="H190" s="12"/>
    </row>
    <row r="191" spans="8:8" x14ac:dyDescent="0.25">
      <c r="H191" s="12"/>
    </row>
    <row r="192" spans="8:8" x14ac:dyDescent="0.25">
      <c r="H192" s="12"/>
    </row>
    <row r="193" spans="8:8" x14ac:dyDescent="0.25">
      <c r="H193" s="12"/>
    </row>
    <row r="194" spans="8:8" x14ac:dyDescent="0.25">
      <c r="H194" s="12"/>
    </row>
    <row r="195" spans="8:8" x14ac:dyDescent="0.25">
      <c r="H195" s="12"/>
    </row>
    <row r="196" spans="8:8" x14ac:dyDescent="0.25">
      <c r="H196" s="12"/>
    </row>
    <row r="197" spans="8:8" x14ac:dyDescent="0.25">
      <c r="H197" s="12"/>
    </row>
    <row r="198" spans="8:8" x14ac:dyDescent="0.25">
      <c r="H198" s="12"/>
    </row>
    <row r="199" spans="8:8" x14ac:dyDescent="0.25">
      <c r="H199" s="12"/>
    </row>
    <row r="200" spans="8:8" x14ac:dyDescent="0.25">
      <c r="H200" s="12"/>
    </row>
    <row r="201" spans="8:8" x14ac:dyDescent="0.25">
      <c r="H201" s="12"/>
    </row>
    <row r="202" spans="8:8" x14ac:dyDescent="0.25">
      <c r="H202" s="12"/>
    </row>
    <row r="203" spans="8:8" x14ac:dyDescent="0.25">
      <c r="H203" s="12"/>
    </row>
    <row r="204" spans="8:8" x14ac:dyDescent="0.25">
      <c r="H204" s="12"/>
    </row>
    <row r="205" spans="8:8" x14ac:dyDescent="0.25">
      <c r="H205" s="12"/>
    </row>
    <row r="206" spans="8:8" x14ac:dyDescent="0.25">
      <c r="H206" s="12"/>
    </row>
    <row r="207" spans="8:8" x14ac:dyDescent="0.25">
      <c r="H207" s="12"/>
    </row>
    <row r="208" spans="8:8" x14ac:dyDescent="0.25">
      <c r="H208" s="12"/>
    </row>
    <row r="209" spans="8:8" x14ac:dyDescent="0.25">
      <c r="H209" s="12"/>
    </row>
    <row r="210" spans="8:8" x14ac:dyDescent="0.25">
      <c r="H210" s="12"/>
    </row>
    <row r="211" spans="8:8" x14ac:dyDescent="0.25">
      <c r="H211" s="12"/>
    </row>
    <row r="212" spans="8:8" x14ac:dyDescent="0.25">
      <c r="H212" s="12"/>
    </row>
    <row r="213" spans="8:8" x14ac:dyDescent="0.25">
      <c r="H213" s="12"/>
    </row>
    <row r="214" spans="8:8" x14ac:dyDescent="0.25">
      <c r="H214" s="12"/>
    </row>
    <row r="215" spans="8:8" x14ac:dyDescent="0.25">
      <c r="H215" s="12"/>
    </row>
    <row r="216" spans="8:8" x14ac:dyDescent="0.25">
      <c r="H216" s="12"/>
    </row>
    <row r="217" spans="8:8" x14ac:dyDescent="0.25">
      <c r="H217" s="12"/>
    </row>
    <row r="218" spans="8:8" x14ac:dyDescent="0.25">
      <c r="H218" s="12"/>
    </row>
    <row r="219" spans="8:8" x14ac:dyDescent="0.25">
      <c r="H219" s="12"/>
    </row>
    <row r="220" spans="8:8" x14ac:dyDescent="0.25">
      <c r="H220" s="12"/>
    </row>
    <row r="221" spans="8:8" x14ac:dyDescent="0.25">
      <c r="H221" s="12"/>
    </row>
    <row r="222" spans="8:8" x14ac:dyDescent="0.25">
      <c r="H222" s="12"/>
    </row>
    <row r="223" spans="8:8" x14ac:dyDescent="0.25">
      <c r="H223" s="12"/>
    </row>
    <row r="224" spans="8:8" x14ac:dyDescent="0.25">
      <c r="H224" s="12"/>
    </row>
    <row r="225" spans="8:8" x14ac:dyDescent="0.25">
      <c r="H225" s="12"/>
    </row>
    <row r="226" spans="8:8" x14ac:dyDescent="0.25">
      <c r="H226" s="12"/>
    </row>
    <row r="227" spans="8:8" x14ac:dyDescent="0.25">
      <c r="H227" s="12"/>
    </row>
    <row r="228" spans="8:8" x14ac:dyDescent="0.25">
      <c r="H228" s="12"/>
    </row>
    <row r="229" spans="8:8" x14ac:dyDescent="0.25">
      <c r="H229" s="12"/>
    </row>
    <row r="230" spans="8:8" x14ac:dyDescent="0.25">
      <c r="H230" s="12"/>
    </row>
    <row r="231" spans="8:8" x14ac:dyDescent="0.25">
      <c r="H231" s="12"/>
    </row>
    <row r="232" spans="8:8" x14ac:dyDescent="0.25">
      <c r="H232" s="12"/>
    </row>
    <row r="233" spans="8:8" x14ac:dyDescent="0.25">
      <c r="H233" s="12"/>
    </row>
    <row r="234" spans="8:8" x14ac:dyDescent="0.25">
      <c r="H234" s="12"/>
    </row>
    <row r="235" spans="8:8" x14ac:dyDescent="0.25">
      <c r="H235" s="12"/>
    </row>
    <row r="236" spans="8:8" x14ac:dyDescent="0.25">
      <c r="H236" s="12"/>
    </row>
    <row r="237" spans="8:8" x14ac:dyDescent="0.25">
      <c r="H237" s="12"/>
    </row>
    <row r="238" spans="8:8" x14ac:dyDescent="0.25">
      <c r="H238" s="12"/>
    </row>
    <row r="239" spans="8:8" x14ac:dyDescent="0.25">
      <c r="H239" s="12"/>
    </row>
    <row r="240" spans="8:8" x14ac:dyDescent="0.25">
      <c r="H240" s="12"/>
    </row>
    <row r="241" spans="8:8" x14ac:dyDescent="0.25">
      <c r="H241" s="12"/>
    </row>
    <row r="242" spans="8:8" x14ac:dyDescent="0.25">
      <c r="H242" s="12"/>
    </row>
    <row r="243" spans="8:8" x14ac:dyDescent="0.25">
      <c r="H243" s="12"/>
    </row>
    <row r="244" spans="8:8" x14ac:dyDescent="0.25">
      <c r="H244" s="12"/>
    </row>
    <row r="245" spans="8:8" x14ac:dyDescent="0.25">
      <c r="H245" s="12"/>
    </row>
    <row r="246" spans="8:8" x14ac:dyDescent="0.25">
      <c r="H246" s="12"/>
    </row>
    <row r="247" spans="8:8" x14ac:dyDescent="0.25">
      <c r="H247" s="12"/>
    </row>
    <row r="248" spans="8:8" x14ac:dyDescent="0.25">
      <c r="H248" s="12"/>
    </row>
    <row r="249" spans="8:8" x14ac:dyDescent="0.25">
      <c r="H249" s="12"/>
    </row>
    <row r="250" spans="8:8" x14ac:dyDescent="0.25">
      <c r="H250" s="12"/>
    </row>
    <row r="251" spans="8:8" x14ac:dyDescent="0.25">
      <c r="H251" s="12"/>
    </row>
    <row r="252" spans="8:8" x14ac:dyDescent="0.25">
      <c r="H252" s="12"/>
    </row>
    <row r="253" spans="8:8" x14ac:dyDescent="0.25">
      <c r="H253" s="12"/>
    </row>
    <row r="254" spans="8:8" x14ac:dyDescent="0.25">
      <c r="H254" s="12"/>
    </row>
    <row r="255" spans="8:8" x14ac:dyDescent="0.25">
      <c r="H255" s="12"/>
    </row>
    <row r="256" spans="8:8" x14ac:dyDescent="0.25">
      <c r="H256" s="12"/>
    </row>
    <row r="257" spans="8:8" x14ac:dyDescent="0.25">
      <c r="H257" s="12"/>
    </row>
    <row r="258" spans="8:8" x14ac:dyDescent="0.25">
      <c r="H258" s="12"/>
    </row>
    <row r="259" spans="8:8" x14ac:dyDescent="0.25">
      <c r="H259" s="12"/>
    </row>
    <row r="260" spans="8:8" x14ac:dyDescent="0.25">
      <c r="H260" s="12"/>
    </row>
    <row r="261" spans="8:8" x14ac:dyDescent="0.25">
      <c r="H261" s="12"/>
    </row>
    <row r="262" spans="8:8" x14ac:dyDescent="0.25">
      <c r="H262" s="12"/>
    </row>
    <row r="263" spans="8:8" x14ac:dyDescent="0.25">
      <c r="H263" s="12"/>
    </row>
    <row r="264" spans="8:8" x14ac:dyDescent="0.25">
      <c r="H264" s="12"/>
    </row>
    <row r="265" spans="8:8" x14ac:dyDescent="0.25">
      <c r="H265" s="12"/>
    </row>
    <row r="266" spans="8:8" x14ac:dyDescent="0.25">
      <c r="H266" s="12"/>
    </row>
    <row r="267" spans="8:8" x14ac:dyDescent="0.25">
      <c r="H267" s="12"/>
    </row>
    <row r="268" spans="8:8" x14ac:dyDescent="0.25">
      <c r="H268" s="12"/>
    </row>
    <row r="269" spans="8:8" x14ac:dyDescent="0.25">
      <c r="H269" s="12"/>
    </row>
    <row r="270" spans="8:8" x14ac:dyDescent="0.25">
      <c r="H270" s="12"/>
    </row>
    <row r="271" spans="8:8" x14ac:dyDescent="0.25">
      <c r="H271" s="12"/>
    </row>
    <row r="272" spans="8:8" x14ac:dyDescent="0.25">
      <c r="H272" s="12"/>
    </row>
    <row r="273" spans="8:8" x14ac:dyDescent="0.25">
      <c r="H273" s="12"/>
    </row>
    <row r="274" spans="8:8" x14ac:dyDescent="0.25">
      <c r="H274" s="12"/>
    </row>
    <row r="275" spans="8:8" x14ac:dyDescent="0.25">
      <c r="H275" s="12"/>
    </row>
    <row r="276" spans="8:8" x14ac:dyDescent="0.25">
      <c r="H276" s="12"/>
    </row>
    <row r="277" spans="8:8" x14ac:dyDescent="0.25">
      <c r="H277" s="12"/>
    </row>
    <row r="278" spans="8:8" x14ac:dyDescent="0.25">
      <c r="H278" s="12"/>
    </row>
    <row r="279" spans="8:8" x14ac:dyDescent="0.25">
      <c r="H279" s="12"/>
    </row>
    <row r="280" spans="8:8" x14ac:dyDescent="0.25">
      <c r="H280" s="12"/>
    </row>
    <row r="281" spans="8:8" x14ac:dyDescent="0.25">
      <c r="H281" s="12"/>
    </row>
    <row r="282" spans="8:8" x14ac:dyDescent="0.25">
      <c r="H282" s="12"/>
    </row>
    <row r="283" spans="8:8" x14ac:dyDescent="0.25">
      <c r="H283" s="12"/>
    </row>
    <row r="284" spans="8:8" x14ac:dyDescent="0.25">
      <c r="H284" s="12"/>
    </row>
    <row r="285" spans="8:8" x14ac:dyDescent="0.25">
      <c r="H285" s="12"/>
    </row>
    <row r="286" spans="8:8" x14ac:dyDescent="0.25">
      <c r="H286" s="12"/>
    </row>
    <row r="287" spans="8:8" x14ac:dyDescent="0.25">
      <c r="H287" s="12"/>
    </row>
    <row r="288" spans="8:8" x14ac:dyDescent="0.25">
      <c r="H288" s="12"/>
    </row>
    <row r="289" spans="8:8" x14ac:dyDescent="0.25">
      <c r="H289" s="12"/>
    </row>
    <row r="290" spans="8:8" x14ac:dyDescent="0.25">
      <c r="H290" s="12"/>
    </row>
    <row r="291" spans="8:8" x14ac:dyDescent="0.25">
      <c r="H291" s="12"/>
    </row>
    <row r="292" spans="8:8" x14ac:dyDescent="0.25">
      <c r="H292" s="12"/>
    </row>
    <row r="293" spans="8:8" x14ac:dyDescent="0.25">
      <c r="H293" s="13"/>
    </row>
    <row r="294" spans="8:8" x14ac:dyDescent="0.25">
      <c r="H294" s="12"/>
    </row>
    <row r="295" spans="8:8" x14ac:dyDescent="0.25">
      <c r="H295" s="12"/>
    </row>
    <row r="296" spans="8:8" x14ac:dyDescent="0.25">
      <c r="H296" s="12"/>
    </row>
    <row r="297" spans="8:8" x14ac:dyDescent="0.25">
      <c r="H297" s="12"/>
    </row>
    <row r="298" spans="8:8" x14ac:dyDescent="0.25">
      <c r="H298" s="12"/>
    </row>
    <row r="299" spans="8:8" x14ac:dyDescent="0.25">
      <c r="H299" s="12"/>
    </row>
    <row r="300" spans="8:8" x14ac:dyDescent="0.25">
      <c r="H300" s="13"/>
    </row>
    <row r="301" spans="8:8" x14ac:dyDescent="0.25">
      <c r="H301" s="12"/>
    </row>
    <row r="302" spans="8:8" x14ac:dyDescent="0.25">
      <c r="H302" s="12"/>
    </row>
    <row r="303" spans="8:8" x14ac:dyDescent="0.25">
      <c r="H303" s="12"/>
    </row>
    <row r="304" spans="8:8" x14ac:dyDescent="0.25">
      <c r="H304" s="12"/>
    </row>
    <row r="305" spans="8:8" x14ac:dyDescent="0.25">
      <c r="H305" s="12"/>
    </row>
    <row r="306" spans="8:8" x14ac:dyDescent="0.25">
      <c r="H306" s="12"/>
    </row>
    <row r="307" spans="8:8" x14ac:dyDescent="0.25">
      <c r="H307" s="12"/>
    </row>
    <row r="308" spans="8:8" x14ac:dyDescent="0.25">
      <c r="H308" s="12"/>
    </row>
    <row r="309" spans="8:8" x14ac:dyDescent="0.25">
      <c r="H309" s="12"/>
    </row>
    <row r="310" spans="8:8" x14ac:dyDescent="0.25">
      <c r="H310" s="12"/>
    </row>
    <row r="311" spans="8:8" x14ac:dyDescent="0.25">
      <c r="H311" s="12"/>
    </row>
    <row r="312" spans="8:8" x14ac:dyDescent="0.25">
      <c r="H312" s="12"/>
    </row>
    <row r="313" spans="8:8" x14ac:dyDescent="0.25">
      <c r="H313" s="12"/>
    </row>
    <row r="314" spans="8:8" x14ac:dyDescent="0.25">
      <c r="H314" s="12"/>
    </row>
    <row r="315" spans="8:8" x14ac:dyDescent="0.25">
      <c r="H315" s="12"/>
    </row>
    <row r="316" spans="8:8" x14ac:dyDescent="0.25">
      <c r="H316" s="12"/>
    </row>
    <row r="317" spans="8:8" x14ac:dyDescent="0.25">
      <c r="H317" s="12"/>
    </row>
    <row r="318" spans="8:8" x14ac:dyDescent="0.25">
      <c r="H318" s="12"/>
    </row>
    <row r="319" spans="8:8" x14ac:dyDescent="0.25">
      <c r="H319" s="12"/>
    </row>
    <row r="320" spans="8:8" x14ac:dyDescent="0.25">
      <c r="H320" s="12"/>
    </row>
    <row r="321" spans="8:8" x14ac:dyDescent="0.25">
      <c r="H321" s="12"/>
    </row>
    <row r="322" spans="8:8" x14ac:dyDescent="0.25">
      <c r="H322" s="12"/>
    </row>
    <row r="323" spans="8:8" x14ac:dyDescent="0.25">
      <c r="H323" s="12"/>
    </row>
    <row r="324" spans="8:8" x14ac:dyDescent="0.25">
      <c r="H324" s="12"/>
    </row>
    <row r="325" spans="8:8" x14ac:dyDescent="0.25">
      <c r="H325" s="12"/>
    </row>
    <row r="326" spans="8:8" x14ac:dyDescent="0.25">
      <c r="H326" s="12"/>
    </row>
    <row r="327" spans="8:8" x14ac:dyDescent="0.25">
      <c r="H327" s="12"/>
    </row>
    <row r="328" spans="8:8" x14ac:dyDescent="0.25">
      <c r="H328" s="12"/>
    </row>
    <row r="329" spans="8:8" x14ac:dyDescent="0.25">
      <c r="H329" s="12"/>
    </row>
    <row r="330" spans="8:8" x14ac:dyDescent="0.25">
      <c r="H330" s="12"/>
    </row>
    <row r="331" spans="8:8" x14ac:dyDescent="0.25">
      <c r="H331" s="12"/>
    </row>
    <row r="332" spans="8:8" x14ac:dyDescent="0.25">
      <c r="H332" s="12"/>
    </row>
    <row r="333" spans="8:8" x14ac:dyDescent="0.25">
      <c r="H333" s="12"/>
    </row>
    <row r="334" spans="8:8" x14ac:dyDescent="0.25">
      <c r="H334" s="12"/>
    </row>
    <row r="335" spans="8:8" x14ac:dyDescent="0.25">
      <c r="H335" s="12"/>
    </row>
    <row r="336" spans="8:8" x14ac:dyDescent="0.25">
      <c r="H336" s="12"/>
    </row>
    <row r="337" spans="8:8" x14ac:dyDescent="0.25">
      <c r="H337" s="12"/>
    </row>
    <row r="338" spans="8:8" x14ac:dyDescent="0.25">
      <c r="H338" s="12"/>
    </row>
    <row r="339" spans="8:8" x14ac:dyDescent="0.25">
      <c r="H339" s="12"/>
    </row>
    <row r="340" spans="8:8" x14ac:dyDescent="0.25">
      <c r="H340" s="12"/>
    </row>
    <row r="341" spans="8:8" x14ac:dyDescent="0.25">
      <c r="H341" s="12"/>
    </row>
    <row r="342" spans="8:8" x14ac:dyDescent="0.25">
      <c r="H342" s="12"/>
    </row>
    <row r="343" spans="8:8" x14ac:dyDescent="0.25">
      <c r="H343" s="12"/>
    </row>
    <row r="344" spans="8:8" x14ac:dyDescent="0.25">
      <c r="H344" s="12"/>
    </row>
    <row r="345" spans="8:8" x14ac:dyDescent="0.25">
      <c r="H345" s="12"/>
    </row>
    <row r="346" spans="8:8" x14ac:dyDescent="0.25">
      <c r="H346" s="12"/>
    </row>
    <row r="347" spans="8:8" x14ac:dyDescent="0.25">
      <c r="H347" s="12"/>
    </row>
    <row r="348" spans="8:8" x14ac:dyDescent="0.25">
      <c r="H348" s="12"/>
    </row>
    <row r="349" spans="8:8" x14ac:dyDescent="0.25">
      <c r="H349" s="12"/>
    </row>
    <row r="350" spans="8:8" x14ac:dyDescent="0.25">
      <c r="H350" s="12"/>
    </row>
    <row r="351" spans="8:8" x14ac:dyDescent="0.25">
      <c r="H351" s="12"/>
    </row>
    <row r="352" spans="8:8" x14ac:dyDescent="0.25">
      <c r="H352" s="12"/>
    </row>
    <row r="353" spans="8:8" x14ac:dyDescent="0.25">
      <c r="H353" s="12"/>
    </row>
    <row r="354" spans="8:8" x14ac:dyDescent="0.25">
      <c r="H354" s="12"/>
    </row>
    <row r="355" spans="8:8" x14ac:dyDescent="0.25">
      <c r="H355" s="12"/>
    </row>
    <row r="356" spans="8:8" x14ac:dyDescent="0.25">
      <c r="H356" s="12"/>
    </row>
    <row r="357" spans="8:8" x14ac:dyDescent="0.25">
      <c r="H357" s="12"/>
    </row>
    <row r="358" spans="8:8" x14ac:dyDescent="0.25">
      <c r="H358" s="12"/>
    </row>
    <row r="359" spans="8:8" x14ac:dyDescent="0.25">
      <c r="H359" s="12"/>
    </row>
    <row r="360" spans="8:8" x14ac:dyDescent="0.25">
      <c r="H360" s="12"/>
    </row>
    <row r="361" spans="8:8" x14ac:dyDescent="0.25">
      <c r="H361" s="12"/>
    </row>
    <row r="362" spans="8:8" x14ac:dyDescent="0.25">
      <c r="H362" s="12"/>
    </row>
    <row r="363" spans="8:8" x14ac:dyDescent="0.25">
      <c r="H363" s="12"/>
    </row>
    <row r="364" spans="8:8" x14ac:dyDescent="0.25">
      <c r="H364" s="12"/>
    </row>
    <row r="365" spans="8:8" x14ac:dyDescent="0.25">
      <c r="H365" s="12"/>
    </row>
    <row r="366" spans="8:8" x14ac:dyDescent="0.25">
      <c r="H366" s="12"/>
    </row>
    <row r="367" spans="8:8" x14ac:dyDescent="0.25">
      <c r="H367" s="12"/>
    </row>
    <row r="368" spans="8:8" x14ac:dyDescent="0.25">
      <c r="H368" s="12"/>
    </row>
    <row r="369" spans="8:8" x14ac:dyDescent="0.25">
      <c r="H369" s="12"/>
    </row>
    <row r="370" spans="8:8" x14ac:dyDescent="0.25">
      <c r="H370" s="12"/>
    </row>
    <row r="371" spans="8:8" x14ac:dyDescent="0.25">
      <c r="H371" s="12"/>
    </row>
    <row r="372" spans="8:8" x14ac:dyDescent="0.25">
      <c r="H372" s="12"/>
    </row>
    <row r="373" spans="8:8" x14ac:dyDescent="0.25">
      <c r="H373" s="12"/>
    </row>
    <row r="374" spans="8:8" x14ac:dyDescent="0.25">
      <c r="H374" s="12"/>
    </row>
    <row r="375" spans="8:8" x14ac:dyDescent="0.25">
      <c r="H375" s="12"/>
    </row>
    <row r="376" spans="8:8" x14ac:dyDescent="0.25">
      <c r="H376" s="12"/>
    </row>
    <row r="377" spans="8:8" x14ac:dyDescent="0.25">
      <c r="H377" s="12"/>
    </row>
    <row r="378" spans="8:8" x14ac:dyDescent="0.25">
      <c r="H378" s="12"/>
    </row>
    <row r="379" spans="8:8" x14ac:dyDescent="0.25">
      <c r="H379" s="12"/>
    </row>
    <row r="380" spans="8:8" x14ac:dyDescent="0.25">
      <c r="H380" s="12"/>
    </row>
    <row r="381" spans="8:8" x14ac:dyDescent="0.25">
      <c r="H381" s="12"/>
    </row>
    <row r="382" spans="8:8" x14ac:dyDescent="0.25">
      <c r="H382" s="12"/>
    </row>
    <row r="383" spans="8:8" x14ac:dyDescent="0.25">
      <c r="H383" s="12"/>
    </row>
    <row r="384" spans="8:8" x14ac:dyDescent="0.25">
      <c r="H384" s="12"/>
    </row>
    <row r="385" spans="8:8" x14ac:dyDescent="0.25">
      <c r="H385" s="12"/>
    </row>
    <row r="386" spans="8:8" x14ac:dyDescent="0.25">
      <c r="H386" s="12"/>
    </row>
    <row r="387" spans="8:8" x14ac:dyDescent="0.25">
      <c r="H387" s="12"/>
    </row>
    <row r="388" spans="8:8" x14ac:dyDescent="0.25">
      <c r="H388" s="12"/>
    </row>
    <row r="389" spans="8:8" x14ac:dyDescent="0.25">
      <c r="H389" s="12"/>
    </row>
    <row r="390" spans="8:8" x14ac:dyDescent="0.25">
      <c r="H390" s="12"/>
    </row>
    <row r="391" spans="8:8" x14ac:dyDescent="0.25">
      <c r="H391" s="12"/>
    </row>
    <row r="392" spans="8:8" x14ac:dyDescent="0.25">
      <c r="H392" s="12"/>
    </row>
    <row r="393" spans="8:8" x14ac:dyDescent="0.25">
      <c r="H393" s="12"/>
    </row>
    <row r="394" spans="8:8" x14ac:dyDescent="0.25">
      <c r="H394" s="12"/>
    </row>
    <row r="395" spans="8:8" x14ac:dyDescent="0.25">
      <c r="H395" s="12"/>
    </row>
    <row r="396" spans="8:8" x14ac:dyDescent="0.25">
      <c r="H396" s="12"/>
    </row>
    <row r="397" spans="8:8" x14ac:dyDescent="0.25">
      <c r="H397" s="12"/>
    </row>
    <row r="398" spans="8:8" x14ac:dyDescent="0.25">
      <c r="H398" s="12"/>
    </row>
    <row r="399" spans="8:8" x14ac:dyDescent="0.25">
      <c r="H399" s="12"/>
    </row>
    <row r="400" spans="8:8" x14ac:dyDescent="0.25">
      <c r="H400" s="12"/>
    </row>
    <row r="401" spans="8:8" x14ac:dyDescent="0.25">
      <c r="H401" s="12"/>
    </row>
    <row r="402" spans="8:8" x14ac:dyDescent="0.25">
      <c r="H402" s="12"/>
    </row>
    <row r="403" spans="8:8" x14ac:dyDescent="0.25">
      <c r="H403" s="12"/>
    </row>
    <row r="404" spans="8:8" x14ac:dyDescent="0.25">
      <c r="H404" s="12"/>
    </row>
    <row r="405" spans="8:8" x14ac:dyDescent="0.25">
      <c r="H405" s="12"/>
    </row>
    <row r="406" spans="8:8" x14ac:dyDescent="0.25">
      <c r="H406" s="12"/>
    </row>
    <row r="407" spans="8:8" x14ac:dyDescent="0.25">
      <c r="H407" s="12"/>
    </row>
    <row r="408" spans="8:8" x14ac:dyDescent="0.25">
      <c r="H408" s="12"/>
    </row>
    <row r="409" spans="8:8" x14ac:dyDescent="0.25">
      <c r="H409" s="12"/>
    </row>
    <row r="410" spans="8:8" x14ac:dyDescent="0.25">
      <c r="H410" s="12"/>
    </row>
    <row r="411" spans="8:8" x14ac:dyDescent="0.25">
      <c r="H411" s="12"/>
    </row>
    <row r="412" spans="8:8" x14ac:dyDescent="0.25">
      <c r="H412" s="12"/>
    </row>
    <row r="413" spans="8:8" x14ac:dyDescent="0.25">
      <c r="H413" s="12"/>
    </row>
    <row r="414" spans="8:8" x14ac:dyDescent="0.25">
      <c r="H414" s="12"/>
    </row>
    <row r="415" spans="8:8" x14ac:dyDescent="0.25">
      <c r="H415" s="12"/>
    </row>
    <row r="416" spans="8:8" x14ac:dyDescent="0.25">
      <c r="H416" s="12"/>
    </row>
    <row r="417" spans="8:8" x14ac:dyDescent="0.25">
      <c r="H417" s="12"/>
    </row>
    <row r="418" spans="8:8" x14ac:dyDescent="0.25">
      <c r="H418" s="12"/>
    </row>
    <row r="419" spans="8:8" x14ac:dyDescent="0.25">
      <c r="H419" s="12"/>
    </row>
    <row r="420" spans="8:8" x14ac:dyDescent="0.25">
      <c r="H420" s="12"/>
    </row>
    <row r="421" spans="8:8" x14ac:dyDescent="0.25">
      <c r="H421" s="12"/>
    </row>
    <row r="422" spans="8:8" x14ac:dyDescent="0.25">
      <c r="H422" s="12"/>
    </row>
    <row r="423" spans="8:8" x14ac:dyDescent="0.25">
      <c r="H423" s="12"/>
    </row>
    <row r="424" spans="8:8" x14ac:dyDescent="0.25">
      <c r="H424" s="12"/>
    </row>
    <row r="425" spans="8:8" x14ac:dyDescent="0.25">
      <c r="H425" s="12"/>
    </row>
    <row r="426" spans="8:8" x14ac:dyDescent="0.25">
      <c r="H426" s="12"/>
    </row>
    <row r="427" spans="8:8" x14ac:dyDescent="0.25">
      <c r="H427" s="12"/>
    </row>
    <row r="428" spans="8:8" x14ac:dyDescent="0.25">
      <c r="H428" s="12"/>
    </row>
    <row r="429" spans="8:8" x14ac:dyDescent="0.25">
      <c r="H429" s="12"/>
    </row>
    <row r="430" spans="8:8" x14ac:dyDescent="0.25">
      <c r="H430" s="12"/>
    </row>
    <row r="431" spans="8:8" x14ac:dyDescent="0.25">
      <c r="H431" s="12"/>
    </row>
    <row r="432" spans="8:8" x14ac:dyDescent="0.25">
      <c r="H432" s="12"/>
    </row>
    <row r="433" spans="8:8" x14ac:dyDescent="0.25">
      <c r="H433" s="12"/>
    </row>
    <row r="434" spans="8:8" x14ac:dyDescent="0.25">
      <c r="H434" s="12"/>
    </row>
    <row r="435" spans="8:8" x14ac:dyDescent="0.25">
      <c r="H435" s="12"/>
    </row>
    <row r="436" spans="8:8" x14ac:dyDescent="0.25">
      <c r="H436" s="12"/>
    </row>
    <row r="437" spans="8:8" x14ac:dyDescent="0.25">
      <c r="H437" s="12"/>
    </row>
    <row r="438" spans="8:8" x14ac:dyDescent="0.25">
      <c r="H438" s="12"/>
    </row>
    <row r="439" spans="8:8" x14ac:dyDescent="0.25">
      <c r="H439" s="12"/>
    </row>
    <row r="440" spans="8:8" x14ac:dyDescent="0.25">
      <c r="H440" s="12"/>
    </row>
    <row r="441" spans="8:8" x14ac:dyDescent="0.25">
      <c r="H441" s="12"/>
    </row>
    <row r="442" spans="8:8" x14ac:dyDescent="0.25">
      <c r="H442" s="12"/>
    </row>
    <row r="443" spans="8:8" x14ac:dyDescent="0.25">
      <c r="H443" s="12"/>
    </row>
    <row r="444" spans="8:8" x14ac:dyDescent="0.25">
      <c r="H444" s="12"/>
    </row>
    <row r="445" spans="8:8" x14ac:dyDescent="0.25">
      <c r="H445" s="12"/>
    </row>
    <row r="446" spans="8:8" x14ac:dyDescent="0.25">
      <c r="H446" s="12"/>
    </row>
    <row r="447" spans="8:8" x14ac:dyDescent="0.25">
      <c r="H447" s="12"/>
    </row>
    <row r="448" spans="8:8" x14ac:dyDescent="0.25">
      <c r="H448" s="12"/>
    </row>
    <row r="449" spans="8:8" x14ac:dyDescent="0.25">
      <c r="H449" s="12"/>
    </row>
    <row r="450" spans="8:8" x14ac:dyDescent="0.25">
      <c r="H450" s="12"/>
    </row>
    <row r="451" spans="8:8" x14ac:dyDescent="0.25">
      <c r="H451" s="12"/>
    </row>
    <row r="452" spans="8:8" x14ac:dyDescent="0.25">
      <c r="H452" s="12"/>
    </row>
    <row r="453" spans="8:8" x14ac:dyDescent="0.25">
      <c r="H453" s="12"/>
    </row>
    <row r="454" spans="8:8" x14ac:dyDescent="0.25">
      <c r="H454" s="12"/>
    </row>
    <row r="455" spans="8:8" x14ac:dyDescent="0.25">
      <c r="H455" s="12"/>
    </row>
    <row r="456" spans="8:8" x14ac:dyDescent="0.25">
      <c r="H456" s="12"/>
    </row>
    <row r="457" spans="8:8" x14ac:dyDescent="0.25">
      <c r="H457" s="12"/>
    </row>
    <row r="458" spans="8:8" x14ac:dyDescent="0.25">
      <c r="H458" s="12"/>
    </row>
    <row r="459" spans="8:8" x14ac:dyDescent="0.25">
      <c r="H459" s="12"/>
    </row>
    <row r="460" spans="8:8" x14ac:dyDescent="0.25">
      <c r="H460" s="12"/>
    </row>
    <row r="461" spans="8:8" x14ac:dyDescent="0.25">
      <c r="H461" s="12"/>
    </row>
    <row r="462" spans="8:8" x14ac:dyDescent="0.25">
      <c r="H462" s="12"/>
    </row>
    <row r="463" spans="8:8" x14ac:dyDescent="0.25">
      <c r="H463" s="12"/>
    </row>
    <row r="464" spans="8:8" x14ac:dyDescent="0.25">
      <c r="H464" s="12"/>
    </row>
    <row r="465" spans="8:8" x14ac:dyDescent="0.25">
      <c r="H465" s="12"/>
    </row>
    <row r="466" spans="8:8" x14ac:dyDescent="0.25">
      <c r="H466" s="12"/>
    </row>
    <row r="467" spans="8:8" x14ac:dyDescent="0.25">
      <c r="H467" s="12"/>
    </row>
    <row r="468" spans="8:8" x14ac:dyDescent="0.25">
      <c r="H468" s="12"/>
    </row>
    <row r="469" spans="8:8" x14ac:dyDescent="0.25">
      <c r="H469" s="12"/>
    </row>
    <row r="470" spans="8:8" x14ac:dyDescent="0.25">
      <c r="H470" s="12"/>
    </row>
    <row r="471" spans="8:8" x14ac:dyDescent="0.25">
      <c r="H471" s="12"/>
    </row>
    <row r="472" spans="8:8" x14ac:dyDescent="0.25">
      <c r="H472" s="12"/>
    </row>
    <row r="473" spans="8:8" x14ac:dyDescent="0.25">
      <c r="H473" s="12"/>
    </row>
    <row r="474" spans="8:8" x14ac:dyDescent="0.25">
      <c r="H474" s="12"/>
    </row>
    <row r="475" spans="8:8" x14ac:dyDescent="0.25">
      <c r="H475" s="12"/>
    </row>
    <row r="476" spans="8:8" x14ac:dyDescent="0.25">
      <c r="H476" s="12"/>
    </row>
    <row r="477" spans="8:8" x14ac:dyDescent="0.25">
      <c r="H477" s="12"/>
    </row>
    <row r="478" spans="8:8" x14ac:dyDescent="0.25">
      <c r="H478" s="12"/>
    </row>
    <row r="479" spans="8:8" x14ac:dyDescent="0.25">
      <c r="H479" s="12"/>
    </row>
    <row r="480" spans="8:8" x14ac:dyDescent="0.25">
      <c r="H480" s="12"/>
    </row>
    <row r="481" spans="8:8" x14ac:dyDescent="0.25">
      <c r="H481" s="12"/>
    </row>
    <row r="482" spans="8:8" x14ac:dyDescent="0.25">
      <c r="H482" s="12"/>
    </row>
    <row r="483" spans="8:8" x14ac:dyDescent="0.25">
      <c r="H483" s="12"/>
    </row>
    <row r="484" spans="8:8" x14ac:dyDescent="0.25">
      <c r="H484" s="12"/>
    </row>
    <row r="485" spans="8:8" x14ac:dyDescent="0.25">
      <c r="H485" s="12"/>
    </row>
    <row r="486" spans="8:8" x14ac:dyDescent="0.25">
      <c r="H486" s="12"/>
    </row>
    <row r="487" spans="8:8" x14ac:dyDescent="0.25">
      <c r="H487" s="12"/>
    </row>
    <row r="488" spans="8:8" x14ac:dyDescent="0.25">
      <c r="H488" s="12"/>
    </row>
    <row r="489" spans="8:8" x14ac:dyDescent="0.25">
      <c r="H489" s="12"/>
    </row>
    <row r="490" spans="8:8" x14ac:dyDescent="0.25">
      <c r="H490" s="12"/>
    </row>
    <row r="491" spans="8:8" x14ac:dyDescent="0.25">
      <c r="H491" s="12"/>
    </row>
    <row r="492" spans="8:8" x14ac:dyDescent="0.25">
      <c r="H492" s="12"/>
    </row>
    <row r="493" spans="8:8" x14ac:dyDescent="0.25">
      <c r="H493" s="12"/>
    </row>
    <row r="494" spans="8:8" x14ac:dyDescent="0.25">
      <c r="H494" s="12"/>
    </row>
    <row r="495" spans="8:8" x14ac:dyDescent="0.25">
      <c r="H495" s="12"/>
    </row>
    <row r="496" spans="8:8" x14ac:dyDescent="0.25">
      <c r="H496" s="12"/>
    </row>
    <row r="497" spans="8:8" x14ac:dyDescent="0.25">
      <c r="H497" s="12"/>
    </row>
    <row r="498" spans="8:8" x14ac:dyDescent="0.25">
      <c r="H498" s="12"/>
    </row>
    <row r="499" spans="8:8" x14ac:dyDescent="0.25">
      <c r="H499" s="12"/>
    </row>
    <row r="500" spans="8:8" x14ac:dyDescent="0.25">
      <c r="H500" s="12"/>
    </row>
    <row r="501" spans="8:8" x14ac:dyDescent="0.25">
      <c r="H501" s="12"/>
    </row>
    <row r="502" spans="8:8" x14ac:dyDescent="0.25">
      <c r="H502" s="12"/>
    </row>
    <row r="503" spans="8:8" x14ac:dyDescent="0.25">
      <c r="H503" s="12"/>
    </row>
    <row r="504" spans="8:8" x14ac:dyDescent="0.25">
      <c r="H504" s="12"/>
    </row>
    <row r="505" spans="8:8" x14ac:dyDescent="0.25">
      <c r="H505" s="12"/>
    </row>
    <row r="506" spans="8:8" x14ac:dyDescent="0.25">
      <c r="H506" s="12"/>
    </row>
    <row r="507" spans="8:8" x14ac:dyDescent="0.25">
      <c r="H507" s="12"/>
    </row>
    <row r="508" spans="8:8" x14ac:dyDescent="0.25">
      <c r="H508" s="12"/>
    </row>
    <row r="509" spans="8:8" x14ac:dyDescent="0.25">
      <c r="H509" s="12"/>
    </row>
    <row r="510" spans="8:8" x14ac:dyDescent="0.25">
      <c r="H510" s="12"/>
    </row>
    <row r="511" spans="8:8" x14ac:dyDescent="0.25">
      <c r="H511" s="12"/>
    </row>
    <row r="512" spans="8:8" x14ac:dyDescent="0.25">
      <c r="H512" s="12"/>
    </row>
    <row r="513" spans="8:8" x14ac:dyDescent="0.25">
      <c r="H513" s="12"/>
    </row>
    <row r="514" spans="8:8" x14ac:dyDescent="0.25">
      <c r="H514" s="12"/>
    </row>
    <row r="515" spans="8:8" x14ac:dyDescent="0.25">
      <c r="H515" s="12"/>
    </row>
    <row r="516" spans="8:8" x14ac:dyDescent="0.25">
      <c r="H516" s="12"/>
    </row>
    <row r="517" spans="8:8" x14ac:dyDescent="0.25">
      <c r="H517" s="12"/>
    </row>
    <row r="518" spans="8:8" x14ac:dyDescent="0.25">
      <c r="H518" s="12"/>
    </row>
    <row r="519" spans="8:8" x14ac:dyDescent="0.25">
      <c r="H519" s="12"/>
    </row>
    <row r="520" spans="8:8" x14ac:dyDescent="0.25">
      <c r="H520" s="12"/>
    </row>
    <row r="521" spans="8:8" x14ac:dyDescent="0.25">
      <c r="H521" s="12"/>
    </row>
    <row r="522" spans="8:8" x14ac:dyDescent="0.25">
      <c r="H522" s="12"/>
    </row>
    <row r="523" spans="8:8" x14ac:dyDescent="0.25">
      <c r="H523" s="12"/>
    </row>
    <row r="524" spans="8:8" x14ac:dyDescent="0.25">
      <c r="H524" s="12"/>
    </row>
    <row r="525" spans="8:8" x14ac:dyDescent="0.25">
      <c r="H525" s="12"/>
    </row>
    <row r="526" spans="8:8" x14ac:dyDescent="0.25">
      <c r="H526" s="12"/>
    </row>
    <row r="527" spans="8:8" x14ac:dyDescent="0.25">
      <c r="H527" s="12"/>
    </row>
    <row r="528" spans="8:8" x14ac:dyDescent="0.25">
      <c r="H528" s="12"/>
    </row>
    <row r="529" spans="8:8" x14ac:dyDescent="0.25">
      <c r="H529" s="12"/>
    </row>
    <row r="530" spans="8:8" x14ac:dyDescent="0.25">
      <c r="H530" s="12"/>
    </row>
    <row r="531" spans="8:8" x14ac:dyDescent="0.25">
      <c r="H531" s="12"/>
    </row>
    <row r="532" spans="8:8" x14ac:dyDescent="0.25">
      <c r="H532" s="12"/>
    </row>
    <row r="533" spans="8:8" x14ac:dyDescent="0.25">
      <c r="H533" s="12"/>
    </row>
    <row r="534" spans="8:8" x14ac:dyDescent="0.25">
      <c r="H534" s="12"/>
    </row>
    <row r="535" spans="8:8" x14ac:dyDescent="0.25">
      <c r="H535" s="12"/>
    </row>
    <row r="536" spans="8:8" x14ac:dyDescent="0.25">
      <c r="H536" s="12"/>
    </row>
    <row r="537" spans="8:8" x14ac:dyDescent="0.25">
      <c r="H537" s="12"/>
    </row>
    <row r="538" spans="8:8" x14ac:dyDescent="0.25">
      <c r="H538" s="12"/>
    </row>
    <row r="539" spans="8:8" x14ac:dyDescent="0.25">
      <c r="H539" s="12"/>
    </row>
    <row r="540" spans="8:8" x14ac:dyDescent="0.25">
      <c r="H540" s="12"/>
    </row>
    <row r="541" spans="8:8" x14ac:dyDescent="0.25">
      <c r="H541" s="12"/>
    </row>
    <row r="542" spans="8:8" x14ac:dyDescent="0.25">
      <c r="H542" s="12"/>
    </row>
    <row r="543" spans="8:8" x14ac:dyDescent="0.25">
      <c r="H543" s="12"/>
    </row>
    <row r="544" spans="8:8" x14ac:dyDescent="0.25">
      <c r="H544" s="12"/>
    </row>
    <row r="545" spans="8:8" x14ac:dyDescent="0.25">
      <c r="H545" s="12"/>
    </row>
    <row r="546" spans="8:8" x14ac:dyDescent="0.25">
      <c r="H546" s="12"/>
    </row>
    <row r="547" spans="8:8" x14ac:dyDescent="0.25">
      <c r="H547" s="12"/>
    </row>
    <row r="548" spans="8:8" x14ac:dyDescent="0.25">
      <c r="H548" s="12"/>
    </row>
    <row r="549" spans="8:8" x14ac:dyDescent="0.25">
      <c r="H549" s="12"/>
    </row>
    <row r="550" spans="8:8" x14ac:dyDescent="0.25">
      <c r="H550" s="12"/>
    </row>
    <row r="551" spans="8:8" x14ac:dyDescent="0.25">
      <c r="H551" s="13"/>
    </row>
    <row r="552" spans="8:8" x14ac:dyDescent="0.25">
      <c r="H552" s="12"/>
    </row>
    <row r="553" spans="8:8" x14ac:dyDescent="0.25">
      <c r="H553" s="12"/>
    </row>
    <row r="554" spans="8:8" x14ac:dyDescent="0.25">
      <c r="H554" s="12"/>
    </row>
    <row r="555" spans="8:8" x14ac:dyDescent="0.25">
      <c r="H555" s="12"/>
    </row>
    <row r="556" spans="8:8" x14ac:dyDescent="0.25">
      <c r="H556" s="12"/>
    </row>
    <row r="557" spans="8:8" x14ac:dyDescent="0.25">
      <c r="H557" s="12"/>
    </row>
    <row r="558" spans="8:8" x14ac:dyDescent="0.25">
      <c r="H558" s="12"/>
    </row>
    <row r="559" spans="8:8" x14ac:dyDescent="0.25">
      <c r="H559" s="12"/>
    </row>
    <row r="560" spans="8:8" x14ac:dyDescent="0.25">
      <c r="H560" s="12"/>
    </row>
    <row r="561" spans="8:8" x14ac:dyDescent="0.25">
      <c r="H561" s="12"/>
    </row>
    <row r="562" spans="8:8" x14ac:dyDescent="0.25">
      <c r="H562" s="12"/>
    </row>
    <row r="563" spans="8:8" x14ac:dyDescent="0.25">
      <c r="H563" s="12"/>
    </row>
    <row r="564" spans="8:8" x14ac:dyDescent="0.25">
      <c r="H564" s="12"/>
    </row>
    <row r="565" spans="8:8" x14ac:dyDescent="0.25">
      <c r="H565" s="12"/>
    </row>
    <row r="566" spans="8:8" x14ac:dyDescent="0.25">
      <c r="H566" s="12"/>
    </row>
    <row r="567" spans="8:8" x14ac:dyDescent="0.25">
      <c r="H567" s="12"/>
    </row>
    <row r="568" spans="8:8" x14ac:dyDescent="0.25">
      <c r="H568" s="12"/>
    </row>
    <row r="569" spans="8:8" x14ac:dyDescent="0.25">
      <c r="H569" s="12"/>
    </row>
    <row r="570" spans="8:8" x14ac:dyDescent="0.25">
      <c r="H570" s="12"/>
    </row>
    <row r="571" spans="8:8" x14ac:dyDescent="0.25">
      <c r="H571" s="12"/>
    </row>
    <row r="572" spans="8:8" x14ac:dyDescent="0.25">
      <c r="H572" s="12"/>
    </row>
    <row r="573" spans="8:8" x14ac:dyDescent="0.25">
      <c r="H573" s="12"/>
    </row>
    <row r="574" spans="8:8" x14ac:dyDescent="0.25">
      <c r="H574" s="12"/>
    </row>
    <row r="575" spans="8:8" x14ac:dyDescent="0.25">
      <c r="H575" s="12"/>
    </row>
    <row r="576" spans="8:8" x14ac:dyDescent="0.25">
      <c r="H576" s="12"/>
    </row>
    <row r="577" spans="8:8" x14ac:dyDescent="0.25">
      <c r="H577" s="12"/>
    </row>
    <row r="578" spans="8:8" x14ac:dyDescent="0.25">
      <c r="H578" s="12"/>
    </row>
    <row r="579" spans="8:8" x14ac:dyDescent="0.25">
      <c r="H579" s="12"/>
    </row>
    <row r="580" spans="8:8" x14ac:dyDescent="0.25">
      <c r="H580" s="12"/>
    </row>
    <row r="581" spans="8:8" x14ac:dyDescent="0.25">
      <c r="H581" s="12"/>
    </row>
    <row r="582" spans="8:8" x14ac:dyDescent="0.25">
      <c r="H582" s="12"/>
    </row>
    <row r="583" spans="8:8" x14ac:dyDescent="0.25">
      <c r="H583" s="12"/>
    </row>
    <row r="584" spans="8:8" x14ac:dyDescent="0.25">
      <c r="H584" s="12"/>
    </row>
    <row r="585" spans="8:8" x14ac:dyDescent="0.25">
      <c r="H585" s="12"/>
    </row>
    <row r="586" spans="8:8" x14ac:dyDescent="0.25">
      <c r="H586" s="12"/>
    </row>
    <row r="587" spans="8:8" x14ac:dyDescent="0.25">
      <c r="H587" s="13"/>
    </row>
    <row r="588" spans="8:8" x14ac:dyDescent="0.25">
      <c r="H588" s="12"/>
    </row>
    <row r="589" spans="8:8" x14ac:dyDescent="0.25">
      <c r="H589" s="12"/>
    </row>
    <row r="590" spans="8:8" x14ac:dyDescent="0.25">
      <c r="H590" s="12"/>
    </row>
    <row r="591" spans="8:8" x14ac:dyDescent="0.25">
      <c r="H591" s="12"/>
    </row>
    <row r="592" spans="8:8" x14ac:dyDescent="0.25">
      <c r="H592" s="12"/>
    </row>
    <row r="593" spans="8:8" x14ac:dyDescent="0.25">
      <c r="H593" s="12"/>
    </row>
    <row r="594" spans="8:8" x14ac:dyDescent="0.25">
      <c r="H594" s="12"/>
    </row>
    <row r="595" spans="8:8" x14ac:dyDescent="0.25">
      <c r="H595" s="12"/>
    </row>
    <row r="596" spans="8:8" x14ac:dyDescent="0.25">
      <c r="H596" s="14"/>
    </row>
    <row r="597" spans="8:8" x14ac:dyDescent="0.25">
      <c r="H597" s="12"/>
    </row>
    <row r="598" spans="8:8" x14ac:dyDescent="0.25">
      <c r="H598" s="12"/>
    </row>
    <row r="599" spans="8:8" x14ac:dyDescent="0.25">
      <c r="H599" s="12"/>
    </row>
    <row r="600" spans="8:8" x14ac:dyDescent="0.25">
      <c r="H600" s="12"/>
    </row>
    <row r="601" spans="8:8" x14ac:dyDescent="0.25">
      <c r="H601" s="12"/>
    </row>
    <row r="602" spans="8:8" x14ac:dyDescent="0.25">
      <c r="H602" s="12"/>
    </row>
    <row r="603" spans="8:8" x14ac:dyDescent="0.25">
      <c r="H603" s="12"/>
    </row>
    <row r="604" spans="8:8" x14ac:dyDescent="0.25">
      <c r="H604" s="12"/>
    </row>
    <row r="605" spans="8:8" x14ac:dyDescent="0.25">
      <c r="H605" s="12"/>
    </row>
    <row r="606" spans="8:8" x14ac:dyDescent="0.25">
      <c r="H606" s="12"/>
    </row>
    <row r="607" spans="8:8" x14ac:dyDescent="0.25">
      <c r="H607" s="12"/>
    </row>
    <row r="608" spans="8:8" x14ac:dyDescent="0.25">
      <c r="H608" s="12"/>
    </row>
    <row r="609" spans="8:8" x14ac:dyDescent="0.25">
      <c r="H609" s="12"/>
    </row>
    <row r="610" spans="8:8" x14ac:dyDescent="0.25">
      <c r="H610" s="12"/>
    </row>
    <row r="611" spans="8:8" x14ac:dyDescent="0.25">
      <c r="H611" s="12"/>
    </row>
    <row r="612" spans="8:8" x14ac:dyDescent="0.25">
      <c r="H612" s="12"/>
    </row>
    <row r="613" spans="8:8" x14ac:dyDescent="0.25">
      <c r="H613" s="12"/>
    </row>
    <row r="614" spans="8:8" x14ac:dyDescent="0.25">
      <c r="H614" s="12"/>
    </row>
    <row r="615" spans="8:8" x14ac:dyDescent="0.25">
      <c r="H615" s="12"/>
    </row>
    <row r="616" spans="8:8" x14ac:dyDescent="0.25">
      <c r="H616" s="12"/>
    </row>
    <row r="617" spans="8:8" x14ac:dyDescent="0.25">
      <c r="H617" s="12"/>
    </row>
    <row r="618" spans="8:8" x14ac:dyDescent="0.25">
      <c r="H618" s="12"/>
    </row>
    <row r="619" spans="8:8" x14ac:dyDescent="0.25">
      <c r="H619" s="12"/>
    </row>
    <row r="620" spans="8:8" x14ac:dyDescent="0.25">
      <c r="H620" s="12"/>
    </row>
    <row r="621" spans="8:8" x14ac:dyDescent="0.25">
      <c r="H621" s="12"/>
    </row>
    <row r="622" spans="8:8" x14ac:dyDescent="0.25">
      <c r="H622" s="12"/>
    </row>
    <row r="623" spans="8:8" x14ac:dyDescent="0.25">
      <c r="H623" s="12"/>
    </row>
    <row r="624" spans="8:8" x14ac:dyDescent="0.25">
      <c r="H624" s="12"/>
    </row>
    <row r="625" spans="8:8" x14ac:dyDescent="0.25">
      <c r="H625" s="12"/>
    </row>
    <row r="626" spans="8:8" x14ac:dyDescent="0.25">
      <c r="H626" s="12"/>
    </row>
    <row r="627" spans="8:8" x14ac:dyDescent="0.25">
      <c r="H627" s="12"/>
    </row>
    <row r="628" spans="8:8" x14ac:dyDescent="0.25">
      <c r="H628" s="12"/>
    </row>
    <row r="629" spans="8:8" x14ac:dyDescent="0.25">
      <c r="H629" s="12"/>
    </row>
    <row r="630" spans="8:8" x14ac:dyDescent="0.25">
      <c r="H630" s="12"/>
    </row>
    <row r="631" spans="8:8" x14ac:dyDescent="0.25">
      <c r="H631" s="12"/>
    </row>
    <row r="632" spans="8:8" x14ac:dyDescent="0.25">
      <c r="H632" s="12"/>
    </row>
    <row r="633" spans="8:8" x14ac:dyDescent="0.25">
      <c r="H633" s="12"/>
    </row>
    <row r="634" spans="8:8" x14ac:dyDescent="0.25">
      <c r="H634" s="12"/>
    </row>
    <row r="635" spans="8:8" x14ac:dyDescent="0.25">
      <c r="H635" s="12"/>
    </row>
    <row r="636" spans="8:8" x14ac:dyDescent="0.25">
      <c r="H636" s="12"/>
    </row>
    <row r="637" spans="8:8" x14ac:dyDescent="0.25">
      <c r="H637" s="12"/>
    </row>
    <row r="638" spans="8:8" x14ac:dyDescent="0.25">
      <c r="H638" s="12"/>
    </row>
    <row r="639" spans="8:8" x14ac:dyDescent="0.25">
      <c r="H639" s="12"/>
    </row>
    <row r="640" spans="8:8" x14ac:dyDescent="0.25">
      <c r="H640" s="12"/>
    </row>
    <row r="641" spans="8:8" x14ac:dyDescent="0.25">
      <c r="H641" s="12"/>
    </row>
    <row r="642" spans="8:8" x14ac:dyDescent="0.25">
      <c r="H642" s="12"/>
    </row>
    <row r="643" spans="8:8" x14ac:dyDescent="0.25">
      <c r="H643" s="12"/>
    </row>
    <row r="644" spans="8:8" x14ac:dyDescent="0.25">
      <c r="H644" s="12"/>
    </row>
    <row r="645" spans="8:8" x14ac:dyDescent="0.25">
      <c r="H645" s="12"/>
    </row>
    <row r="646" spans="8:8" x14ac:dyDescent="0.25">
      <c r="H646" s="13"/>
    </row>
    <row r="647" spans="8:8" x14ac:dyDescent="0.25">
      <c r="H647" s="12"/>
    </row>
    <row r="648" spans="8:8" x14ac:dyDescent="0.25">
      <c r="H648" s="12"/>
    </row>
    <row r="649" spans="8:8" x14ac:dyDescent="0.25">
      <c r="H649" s="12"/>
    </row>
    <row r="650" spans="8:8" x14ac:dyDescent="0.25">
      <c r="H650" s="12"/>
    </row>
    <row r="651" spans="8:8" x14ac:dyDescent="0.25">
      <c r="H651" s="12"/>
    </row>
    <row r="652" spans="8:8" x14ac:dyDescent="0.25">
      <c r="H652" s="12"/>
    </row>
    <row r="653" spans="8:8" x14ac:dyDescent="0.25">
      <c r="H653" s="12"/>
    </row>
    <row r="654" spans="8:8" x14ac:dyDescent="0.25">
      <c r="H654" s="12"/>
    </row>
    <row r="655" spans="8:8" x14ac:dyDescent="0.25">
      <c r="H655" s="12"/>
    </row>
    <row r="656" spans="8:8" x14ac:dyDescent="0.25">
      <c r="H656" s="12"/>
    </row>
    <row r="657" spans="8:8" x14ac:dyDescent="0.25">
      <c r="H657" s="12"/>
    </row>
    <row r="658" spans="8:8" x14ac:dyDescent="0.25">
      <c r="H658" s="12"/>
    </row>
    <row r="659" spans="8:8" x14ac:dyDescent="0.25">
      <c r="H659" s="12"/>
    </row>
    <row r="660" spans="8:8" x14ac:dyDescent="0.25">
      <c r="H660" s="12"/>
    </row>
    <row r="661" spans="8:8" x14ac:dyDescent="0.25">
      <c r="H661" s="13"/>
    </row>
    <row r="662" spans="8:8" x14ac:dyDescent="0.25">
      <c r="H662" s="12"/>
    </row>
    <row r="663" spans="8:8" x14ac:dyDescent="0.25">
      <c r="H663" s="12"/>
    </row>
    <row r="664" spans="8:8" x14ac:dyDescent="0.25">
      <c r="H664" s="12"/>
    </row>
    <row r="665" spans="8:8" x14ac:dyDescent="0.25">
      <c r="H665" s="12"/>
    </row>
    <row r="666" spans="8:8" x14ac:dyDescent="0.25">
      <c r="H666" s="12"/>
    </row>
    <row r="667" spans="8:8" x14ac:dyDescent="0.25">
      <c r="H667" s="12"/>
    </row>
    <row r="668" spans="8:8" x14ac:dyDescent="0.25">
      <c r="H668" s="12"/>
    </row>
    <row r="669" spans="8:8" x14ac:dyDescent="0.25">
      <c r="H669" s="12"/>
    </row>
    <row r="670" spans="8:8" x14ac:dyDescent="0.25">
      <c r="H670" s="12"/>
    </row>
    <row r="671" spans="8:8" x14ac:dyDescent="0.25">
      <c r="H671" s="12"/>
    </row>
    <row r="672" spans="8:8" x14ac:dyDescent="0.25">
      <c r="H672" s="12"/>
    </row>
    <row r="673" spans="8:8" x14ac:dyDescent="0.25">
      <c r="H673" s="12"/>
    </row>
    <row r="674" spans="8:8" x14ac:dyDescent="0.25">
      <c r="H674" s="12"/>
    </row>
    <row r="675" spans="8:8" x14ac:dyDescent="0.25">
      <c r="H675" s="12"/>
    </row>
    <row r="676" spans="8:8" x14ac:dyDescent="0.25">
      <c r="H676" s="12"/>
    </row>
    <row r="677" spans="8:8" x14ac:dyDescent="0.25">
      <c r="H677" s="12"/>
    </row>
    <row r="678" spans="8:8" x14ac:dyDescent="0.25">
      <c r="H678" s="12"/>
    </row>
    <row r="679" spans="8:8" x14ac:dyDescent="0.25">
      <c r="H679" s="12"/>
    </row>
    <row r="680" spans="8:8" x14ac:dyDescent="0.25">
      <c r="H680" s="12"/>
    </row>
    <row r="681" spans="8:8" x14ac:dyDescent="0.25">
      <c r="H681" s="12"/>
    </row>
    <row r="682" spans="8:8" x14ac:dyDescent="0.25">
      <c r="H682" s="12"/>
    </row>
    <row r="683" spans="8:8" x14ac:dyDescent="0.25">
      <c r="H683" s="12"/>
    </row>
    <row r="684" spans="8:8" x14ac:dyDescent="0.25">
      <c r="H684" s="12"/>
    </row>
    <row r="685" spans="8:8" x14ac:dyDescent="0.25">
      <c r="H685" s="12"/>
    </row>
    <row r="686" spans="8:8" x14ac:dyDescent="0.25">
      <c r="H686" s="12"/>
    </row>
    <row r="687" spans="8:8" x14ac:dyDescent="0.25">
      <c r="H687" s="12"/>
    </row>
  </sheetData>
  <sheetCalcPr fullCalcOnLoad="1"/>
  <protectedRanges>
    <protectedRange sqref="B55 B50:B52 B45:B48" name="Plage1"/>
  </protectedRanges>
  <mergeCells count="28">
    <mergeCell ref="A12:B12"/>
    <mergeCell ref="A17:B17"/>
    <mergeCell ref="A19:B19"/>
    <mergeCell ref="A21:B21"/>
    <mergeCell ref="F4:F6"/>
    <mergeCell ref="F8:F9"/>
    <mergeCell ref="F11:F12"/>
    <mergeCell ref="F13:F14"/>
    <mergeCell ref="A59:E59"/>
    <mergeCell ref="A58:E58"/>
    <mergeCell ref="A3:B3"/>
    <mergeCell ref="A5:B5"/>
    <mergeCell ref="A8:B8"/>
    <mergeCell ref="B35:D35"/>
    <mergeCell ref="B36:D36"/>
    <mergeCell ref="A14:B14"/>
    <mergeCell ref="A24:B24"/>
    <mergeCell ref="A26:B26"/>
    <mergeCell ref="A1:E1"/>
    <mergeCell ref="A55:A56"/>
    <mergeCell ref="B55:C56"/>
    <mergeCell ref="B47:D47"/>
    <mergeCell ref="B50:C50"/>
    <mergeCell ref="B45:C45"/>
    <mergeCell ref="B46:D46"/>
    <mergeCell ref="B48:D48"/>
    <mergeCell ref="A28:B28"/>
    <mergeCell ref="A30:B30"/>
  </mergeCells>
  <phoneticPr fontId="1" type="noConversion"/>
  <dataValidations count="5">
    <dataValidation type="list" allowBlank="1" showInputMessage="1" showErrorMessage="1" sqref="B52">
      <formula1>SECTION</formula1>
    </dataValidation>
    <dataValidation type="list" allowBlank="1" showInputMessage="1" showErrorMessage="1" sqref="B46">
      <formula1>$H$33:$H$687</formula1>
    </dataValidation>
    <dataValidation type="list" allowBlank="1" showInputMessage="1" showErrorMessage="1" sqref="B47:D47">
      <formula1>PLAN</formula1>
    </dataValidation>
    <dataValidation allowBlank="1" showInputMessage="1" showErrorMessage="1" sqref="A27:C27 D33:D41 A25:C25 A13:C13 C3 A9:C11 D16:D18 A16:C16 A18:C18 A20:C20 A22:C23 D24:D28 D11:D14 D21 C7:C8"/>
    <dataValidation type="list" allowBlank="1" showInputMessage="1" showErrorMessage="1" sqref="C5">
      <formula1>$G$6:$G$9</formula1>
    </dataValidation>
  </dataValidations>
  <printOptions horizontalCentered="1"/>
  <pageMargins left="0.35433070866141703" right="0.35433070866141703" top="0.59055118110236204" bottom="0.59055118110236204" header="0.511811023622047" footer="0.511811023622047"/>
  <pageSetup paperSize="9" scale="79" orientation="portrait" r:id="rId1"/>
  <headerFooter alignWithMargins="0">
    <oddFooter>&amp;L&amp;10SV I IC C2 CA - SU&amp;R&amp;10&amp;Z&amp;F\&amp;A</oddFooter>
  </headerFooter>
  <rowBreaks count="1" manualBreakCount="1">
    <brk id="59" max="4" man="1"/>
  </rowBreaks>
  <colBreaks count="1" manualBreakCount="1">
    <brk id="5" max="34" man="1"/>
  </colBreaks>
  <cellWatches>
    <cellWatch r="B47"/>
  </cellWatches>
  <drawing r:id="rId2"/>
  <legacyDrawing r:id="rId3"/>
  <oleObjects>
    <mc:AlternateContent xmlns:mc="http://schemas.openxmlformats.org/markup-compatibility/2006">
      <mc:Choice Requires="x14">
        <oleObject progId="Package" dvAspect="DVASPECT_ICON" link="[1]!''''" oleUpdate="OLEUPDATE_ONCALL" shapeId="1091">
          <objectPr defaultSize="0" dde="1" r:id="rId4">
            <anchor moveWithCells="1">
              <from>
                <xdr:col>1</xdr:col>
                <xdr:colOff>533400</xdr:colOff>
                <xdr:row>55</xdr:row>
                <xdr:rowOff>266700</xdr:rowOff>
              </from>
              <to>
                <xdr:col>2</xdr:col>
                <xdr:colOff>419100</xdr:colOff>
                <xdr:row>59</xdr:row>
                <xdr:rowOff>66675</xdr:rowOff>
              </to>
            </anchor>
          </objectPr>
        </oleObject>
      </mc:Choice>
      <mc:Fallback>
        <oleObject progId="Package" dvAspect="DVASPECT_ICON" link="[1]!''''" oleUpdate="OLEUPDATE_ONCALL" shapeId="1091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7" r:id="rId5" name="Drop Down 63">
              <controlPr defaultSize="0" autoLine="0" autoPict="0" macro="[0]!Liste">
                <anchor moveWithCells="1">
                  <from>
                    <xdr:col>1</xdr:col>
                    <xdr:colOff>952500</xdr:colOff>
                    <xdr:row>2</xdr:row>
                    <xdr:rowOff>0</xdr:rowOff>
                  </from>
                  <to>
                    <xdr:col>3</xdr:col>
                    <xdr:colOff>238125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67"/>
  <sheetViews>
    <sheetView topLeftCell="A25" workbookViewId="0">
      <selection activeCell="E65" sqref="E65"/>
    </sheetView>
  </sheetViews>
  <sheetFormatPr baseColWidth="10" defaultRowHeight="14.25" x14ac:dyDescent="0.2"/>
  <cols>
    <col min="1" max="1" width="10.75" bestFit="1" customWidth="1"/>
    <col min="2" max="2" width="20.625" bestFit="1" customWidth="1"/>
    <col min="5" max="5" width="20.625" bestFit="1" customWidth="1"/>
  </cols>
  <sheetData>
    <row r="1" spans="1:5" ht="28.5" x14ac:dyDescent="0.2">
      <c r="A1" s="77" t="s">
        <v>152</v>
      </c>
      <c r="B1" s="74" t="s">
        <v>51</v>
      </c>
      <c r="D1" s="77" t="s">
        <v>153</v>
      </c>
      <c r="E1" s="74" t="s">
        <v>51</v>
      </c>
    </row>
    <row r="2" spans="1:5" x14ac:dyDescent="0.2">
      <c r="A2" s="75" t="s">
        <v>52</v>
      </c>
      <c r="B2" s="75" t="s">
        <v>53</v>
      </c>
      <c r="D2" s="75" t="s">
        <v>154</v>
      </c>
      <c r="E2" s="75" t="s">
        <v>186</v>
      </c>
    </row>
    <row r="3" spans="1:5" x14ac:dyDescent="0.2">
      <c r="A3" s="75" t="s">
        <v>54</v>
      </c>
      <c r="B3" s="75" t="s">
        <v>55</v>
      </c>
      <c r="D3" s="75" t="s">
        <v>155</v>
      </c>
      <c r="E3" s="75" t="s">
        <v>187</v>
      </c>
    </row>
    <row r="4" spans="1:5" x14ac:dyDescent="0.2">
      <c r="A4" s="75" t="s">
        <v>56</v>
      </c>
      <c r="B4" s="75" t="s">
        <v>57</v>
      </c>
      <c r="D4" s="75" t="s">
        <v>156</v>
      </c>
      <c r="E4" s="75" t="s">
        <v>188</v>
      </c>
    </row>
    <row r="5" spans="1:5" x14ac:dyDescent="0.2">
      <c r="A5" s="75" t="s">
        <v>58</v>
      </c>
      <c r="B5" s="75" t="s">
        <v>59</v>
      </c>
      <c r="D5" s="75" t="s">
        <v>157</v>
      </c>
      <c r="E5" s="75" t="s">
        <v>189</v>
      </c>
    </row>
    <row r="6" spans="1:5" x14ac:dyDescent="0.2">
      <c r="A6" s="75" t="s">
        <v>60</v>
      </c>
      <c r="B6" s="75" t="s">
        <v>61</v>
      </c>
      <c r="D6" s="75" t="s">
        <v>158</v>
      </c>
      <c r="E6" s="75" t="s">
        <v>190</v>
      </c>
    </row>
    <row r="7" spans="1:5" x14ac:dyDescent="0.2">
      <c r="A7" s="75" t="s">
        <v>62</v>
      </c>
      <c r="B7" s="75" t="s">
        <v>63</v>
      </c>
      <c r="D7" s="75" t="s">
        <v>159</v>
      </c>
      <c r="E7" s="75" t="s">
        <v>191</v>
      </c>
    </row>
    <row r="8" spans="1:5" x14ac:dyDescent="0.2">
      <c r="A8" s="75" t="s">
        <v>64</v>
      </c>
      <c r="B8" s="75" t="s">
        <v>65</v>
      </c>
      <c r="D8" s="75" t="s">
        <v>160</v>
      </c>
      <c r="E8" s="75" t="s">
        <v>192</v>
      </c>
    </row>
    <row r="9" spans="1:5" x14ac:dyDescent="0.2">
      <c r="A9" s="75" t="s">
        <v>66</v>
      </c>
      <c r="B9" s="75" t="s">
        <v>67</v>
      </c>
      <c r="D9" s="75" t="s">
        <v>161</v>
      </c>
      <c r="E9" s="75" t="s">
        <v>193</v>
      </c>
    </row>
    <row r="10" spans="1:5" x14ac:dyDescent="0.2">
      <c r="A10" s="75" t="s">
        <v>68</v>
      </c>
      <c r="B10" s="75" t="s">
        <v>69</v>
      </c>
      <c r="D10" s="75" t="s">
        <v>162</v>
      </c>
      <c r="E10" s="75" t="s">
        <v>194</v>
      </c>
    </row>
    <row r="11" spans="1:5" x14ac:dyDescent="0.2">
      <c r="A11" s="76" t="s">
        <v>70</v>
      </c>
      <c r="B11" s="76" t="s">
        <v>71</v>
      </c>
      <c r="D11" s="76" t="s">
        <v>163</v>
      </c>
      <c r="E11" s="76" t="s">
        <v>195</v>
      </c>
    </row>
    <row r="12" spans="1:5" x14ac:dyDescent="0.2">
      <c r="A12" s="76" t="s">
        <v>72</v>
      </c>
      <c r="B12" s="76" t="s">
        <v>73</v>
      </c>
      <c r="D12" s="76" t="s">
        <v>164</v>
      </c>
      <c r="E12" s="76" t="s">
        <v>196</v>
      </c>
    </row>
    <row r="13" spans="1:5" x14ac:dyDescent="0.2">
      <c r="A13" s="76" t="s">
        <v>74</v>
      </c>
      <c r="B13" s="76" t="s">
        <v>75</v>
      </c>
      <c r="D13" s="76" t="s">
        <v>165</v>
      </c>
      <c r="E13" s="76" t="s">
        <v>197</v>
      </c>
    </row>
    <row r="14" spans="1:5" x14ac:dyDescent="0.2">
      <c r="A14" s="76" t="s">
        <v>76</v>
      </c>
      <c r="B14" s="76" t="s">
        <v>77</v>
      </c>
      <c r="D14" s="76" t="s">
        <v>166</v>
      </c>
      <c r="E14" s="76" t="s">
        <v>198</v>
      </c>
    </row>
    <row r="15" spans="1:5" x14ac:dyDescent="0.2">
      <c r="A15" s="76" t="s">
        <v>78</v>
      </c>
      <c r="B15" s="76" t="s">
        <v>79</v>
      </c>
      <c r="D15" s="76" t="s">
        <v>167</v>
      </c>
      <c r="E15" s="76" t="s">
        <v>199</v>
      </c>
    </row>
    <row r="16" spans="1:5" x14ac:dyDescent="0.2">
      <c r="A16" s="76" t="s">
        <v>80</v>
      </c>
      <c r="B16" s="76" t="s">
        <v>81</v>
      </c>
      <c r="D16" s="76" t="s">
        <v>168</v>
      </c>
      <c r="E16" s="76" t="s">
        <v>200</v>
      </c>
    </row>
    <row r="17" spans="1:5" x14ac:dyDescent="0.2">
      <c r="A17" s="76" t="s">
        <v>82</v>
      </c>
      <c r="B17" s="76" t="s">
        <v>83</v>
      </c>
      <c r="D17" s="76" t="s">
        <v>169</v>
      </c>
      <c r="E17" s="76" t="s">
        <v>201</v>
      </c>
    </row>
    <row r="18" spans="1:5" x14ac:dyDescent="0.2">
      <c r="A18" s="76" t="s">
        <v>84</v>
      </c>
      <c r="B18" s="76" t="s">
        <v>85</v>
      </c>
      <c r="D18" s="76" t="s">
        <v>170</v>
      </c>
      <c r="E18" s="76" t="s">
        <v>202</v>
      </c>
    </row>
    <row r="19" spans="1:5" x14ac:dyDescent="0.2">
      <c r="A19" s="76" t="s">
        <v>86</v>
      </c>
      <c r="B19" s="76" t="s">
        <v>87</v>
      </c>
      <c r="D19" s="76" t="s">
        <v>171</v>
      </c>
      <c r="E19" s="76" t="s">
        <v>203</v>
      </c>
    </row>
    <row r="20" spans="1:5" x14ac:dyDescent="0.2">
      <c r="A20" s="76" t="s">
        <v>88</v>
      </c>
      <c r="B20" s="76" t="s">
        <v>89</v>
      </c>
      <c r="D20" s="76" t="s">
        <v>172</v>
      </c>
      <c r="E20" s="76" t="s">
        <v>204</v>
      </c>
    </row>
    <row r="21" spans="1:5" x14ac:dyDescent="0.2">
      <c r="A21" s="76" t="s">
        <v>90</v>
      </c>
      <c r="B21" s="76" t="s">
        <v>91</v>
      </c>
      <c r="D21" s="76" t="s">
        <v>173</v>
      </c>
      <c r="E21" s="76" t="s">
        <v>205</v>
      </c>
    </row>
    <row r="22" spans="1:5" x14ac:dyDescent="0.2">
      <c r="A22" s="76" t="s">
        <v>92</v>
      </c>
      <c r="B22" s="76" t="s">
        <v>93</v>
      </c>
      <c r="D22" s="76" t="s">
        <v>174</v>
      </c>
      <c r="E22" s="76" t="s">
        <v>206</v>
      </c>
    </row>
    <row r="23" spans="1:5" x14ac:dyDescent="0.2">
      <c r="A23" s="76" t="s">
        <v>94</v>
      </c>
      <c r="B23" s="76" t="s">
        <v>95</v>
      </c>
      <c r="D23" s="76" t="s">
        <v>175</v>
      </c>
      <c r="E23" s="76" t="s">
        <v>207</v>
      </c>
    </row>
    <row r="24" spans="1:5" x14ac:dyDescent="0.2">
      <c r="A24" s="76" t="s">
        <v>96</v>
      </c>
      <c r="B24" s="76" t="s">
        <v>97</v>
      </c>
      <c r="D24" s="76" t="s">
        <v>176</v>
      </c>
      <c r="E24" s="76" t="s">
        <v>208</v>
      </c>
    </row>
    <row r="25" spans="1:5" x14ac:dyDescent="0.2">
      <c r="A25" s="76" t="s">
        <v>98</v>
      </c>
      <c r="B25" s="76" t="s">
        <v>99</v>
      </c>
      <c r="D25" s="76" t="s">
        <v>177</v>
      </c>
      <c r="E25" s="76" t="s">
        <v>209</v>
      </c>
    </row>
    <row r="26" spans="1:5" x14ac:dyDescent="0.2">
      <c r="A26" s="76" t="s">
        <v>100</v>
      </c>
      <c r="B26" s="76" t="s">
        <v>101</v>
      </c>
      <c r="D26" s="76" t="s">
        <v>178</v>
      </c>
      <c r="E26" s="76" t="s">
        <v>210</v>
      </c>
    </row>
    <row r="27" spans="1:5" x14ac:dyDescent="0.2">
      <c r="A27" s="76" t="s">
        <v>102</v>
      </c>
      <c r="B27" s="76" t="s">
        <v>103</v>
      </c>
      <c r="D27" s="76" t="s">
        <v>179</v>
      </c>
      <c r="E27" s="76" t="s">
        <v>211</v>
      </c>
    </row>
    <row r="28" spans="1:5" x14ac:dyDescent="0.2">
      <c r="A28" s="76" t="s">
        <v>104</v>
      </c>
      <c r="B28" s="76" t="s">
        <v>105</v>
      </c>
      <c r="D28" s="76" t="s">
        <v>180</v>
      </c>
      <c r="E28" s="76" t="s">
        <v>212</v>
      </c>
    </row>
    <row r="29" spans="1:5" x14ac:dyDescent="0.2">
      <c r="A29" s="76" t="s">
        <v>106</v>
      </c>
      <c r="B29" s="76" t="s">
        <v>107</v>
      </c>
      <c r="D29" s="76" t="s">
        <v>181</v>
      </c>
      <c r="E29" s="76" t="s">
        <v>213</v>
      </c>
    </row>
    <row r="30" spans="1:5" x14ac:dyDescent="0.2">
      <c r="A30" s="76" t="s">
        <v>108</v>
      </c>
      <c r="B30" s="76" t="s">
        <v>109</v>
      </c>
      <c r="D30" s="76" t="s">
        <v>182</v>
      </c>
      <c r="E30" s="76" t="s">
        <v>214</v>
      </c>
    </row>
    <row r="31" spans="1:5" x14ac:dyDescent="0.2">
      <c r="A31" s="76" t="s">
        <v>110</v>
      </c>
      <c r="B31" s="76" t="s">
        <v>111</v>
      </c>
      <c r="D31" s="76" t="s">
        <v>183</v>
      </c>
      <c r="E31" s="76" t="s">
        <v>215</v>
      </c>
    </row>
    <row r="32" spans="1:5" x14ac:dyDescent="0.2">
      <c r="A32" s="76" t="s">
        <v>112</v>
      </c>
      <c r="B32" s="76" t="s">
        <v>113</v>
      </c>
      <c r="D32" s="76" t="s">
        <v>184</v>
      </c>
      <c r="E32" s="76" t="s">
        <v>216</v>
      </c>
    </row>
    <row r="33" spans="1:5" x14ac:dyDescent="0.2">
      <c r="A33" s="76" t="s">
        <v>114</v>
      </c>
      <c r="B33" s="76" t="s">
        <v>115</v>
      </c>
      <c r="D33" s="76" t="s">
        <v>185</v>
      </c>
      <c r="E33" s="76" t="s">
        <v>217</v>
      </c>
    </row>
    <row r="34" spans="1:5" x14ac:dyDescent="0.2">
      <c r="A34" s="76" t="s">
        <v>116</v>
      </c>
      <c r="B34" s="76" t="s">
        <v>117</v>
      </c>
      <c r="D34" s="76" t="s">
        <v>218</v>
      </c>
      <c r="E34" s="76" t="s">
        <v>226</v>
      </c>
    </row>
    <row r="35" spans="1:5" x14ac:dyDescent="0.2">
      <c r="A35" s="76" t="s">
        <v>118</v>
      </c>
      <c r="B35" s="76" t="s">
        <v>119</v>
      </c>
      <c r="D35" s="76" t="s">
        <v>219</v>
      </c>
      <c r="E35" s="76" t="s">
        <v>227</v>
      </c>
    </row>
    <row r="36" spans="1:5" x14ac:dyDescent="0.2">
      <c r="A36" s="76" t="s">
        <v>120</v>
      </c>
      <c r="B36" s="76" t="s">
        <v>121</v>
      </c>
      <c r="D36" s="76" t="s">
        <v>220</v>
      </c>
      <c r="E36" s="76" t="s">
        <v>228</v>
      </c>
    </row>
    <row r="37" spans="1:5" x14ac:dyDescent="0.2">
      <c r="A37" s="76" t="s">
        <v>122</v>
      </c>
      <c r="B37" s="76" t="s">
        <v>123</v>
      </c>
      <c r="D37" s="76" t="s">
        <v>221</v>
      </c>
      <c r="E37" s="76" t="s">
        <v>229</v>
      </c>
    </row>
    <row r="38" spans="1:5" x14ac:dyDescent="0.2">
      <c r="A38" s="76" t="s">
        <v>124</v>
      </c>
      <c r="B38" s="76" t="s">
        <v>125</v>
      </c>
      <c r="D38" s="76" t="s">
        <v>222</v>
      </c>
      <c r="E38" s="76" t="s">
        <v>230</v>
      </c>
    </row>
    <row r="39" spans="1:5" x14ac:dyDescent="0.2">
      <c r="A39" s="76" t="s">
        <v>126</v>
      </c>
      <c r="B39" s="76" t="s">
        <v>127</v>
      </c>
      <c r="D39" s="76" t="s">
        <v>223</v>
      </c>
      <c r="E39" s="76" t="s">
        <v>231</v>
      </c>
    </row>
    <row r="40" spans="1:5" x14ac:dyDescent="0.2">
      <c r="A40" s="76" t="s">
        <v>128</v>
      </c>
      <c r="B40" s="76" t="s">
        <v>129</v>
      </c>
      <c r="D40" s="76" t="s">
        <v>224</v>
      </c>
      <c r="E40" s="76" t="s">
        <v>232</v>
      </c>
    </row>
    <row r="41" spans="1:5" x14ac:dyDescent="0.2">
      <c r="A41" s="76" t="s">
        <v>130</v>
      </c>
      <c r="B41" s="76" t="s">
        <v>131</v>
      </c>
      <c r="D41" s="76" t="s">
        <v>225</v>
      </c>
      <c r="E41" s="76" t="s">
        <v>233</v>
      </c>
    </row>
    <row r="42" spans="1:5" x14ac:dyDescent="0.2">
      <c r="A42" s="76" t="s">
        <v>132</v>
      </c>
      <c r="B42" s="76" t="s">
        <v>133</v>
      </c>
      <c r="D42" s="76" t="s">
        <v>234</v>
      </c>
      <c r="E42" s="76" t="s">
        <v>240</v>
      </c>
    </row>
    <row r="43" spans="1:5" x14ac:dyDescent="0.2">
      <c r="A43" s="76" t="s">
        <v>134</v>
      </c>
      <c r="B43" s="76" t="s">
        <v>135</v>
      </c>
      <c r="D43" s="76" t="s">
        <v>235</v>
      </c>
      <c r="E43" s="76" t="s">
        <v>241</v>
      </c>
    </row>
    <row r="44" spans="1:5" x14ac:dyDescent="0.2">
      <c r="A44" s="76" t="s">
        <v>136</v>
      </c>
      <c r="B44" s="76" t="s">
        <v>137</v>
      </c>
      <c r="D44" s="76" t="s">
        <v>236</v>
      </c>
      <c r="E44" s="76" t="s">
        <v>242</v>
      </c>
    </row>
    <row r="45" spans="1:5" x14ac:dyDescent="0.2">
      <c r="A45" s="76" t="s">
        <v>138</v>
      </c>
      <c r="B45" s="76" t="s">
        <v>139</v>
      </c>
      <c r="D45" s="76" t="s">
        <v>237</v>
      </c>
      <c r="E45" s="76" t="s">
        <v>243</v>
      </c>
    </row>
    <row r="46" spans="1:5" x14ac:dyDescent="0.2">
      <c r="A46" s="76" t="s">
        <v>140</v>
      </c>
      <c r="B46" s="76" t="s">
        <v>141</v>
      </c>
      <c r="D46" s="76" t="s">
        <v>238</v>
      </c>
      <c r="E46" s="76" t="s">
        <v>244</v>
      </c>
    </row>
    <row r="47" spans="1:5" x14ac:dyDescent="0.2">
      <c r="A47" s="76" t="s">
        <v>142</v>
      </c>
      <c r="B47" s="76" t="s">
        <v>143</v>
      </c>
      <c r="D47" s="76" t="s">
        <v>239</v>
      </c>
      <c r="E47" s="76" t="s">
        <v>245</v>
      </c>
    </row>
    <row r="48" spans="1:5" x14ac:dyDescent="0.2">
      <c r="A48" s="76" t="s">
        <v>144</v>
      </c>
      <c r="B48" s="76" t="s">
        <v>145</v>
      </c>
      <c r="D48" s="76" t="s">
        <v>246</v>
      </c>
      <c r="E48" s="76" t="s">
        <v>258</v>
      </c>
    </row>
    <row r="49" spans="1:5" x14ac:dyDescent="0.2">
      <c r="A49" s="76" t="s">
        <v>146</v>
      </c>
      <c r="B49" s="76" t="s">
        <v>147</v>
      </c>
      <c r="D49" s="76" t="s">
        <v>247</v>
      </c>
      <c r="E49" s="76" t="s">
        <v>259</v>
      </c>
    </row>
    <row r="50" spans="1:5" x14ac:dyDescent="0.2">
      <c r="A50" s="76" t="s">
        <v>148</v>
      </c>
      <c r="B50" s="76" t="s">
        <v>149</v>
      </c>
      <c r="D50" s="76" t="s">
        <v>248</v>
      </c>
      <c r="E50" s="76" t="s">
        <v>260</v>
      </c>
    </row>
    <row r="51" spans="1:5" x14ac:dyDescent="0.2">
      <c r="A51" s="76" t="s">
        <v>150</v>
      </c>
      <c r="B51" s="76" t="s">
        <v>151</v>
      </c>
      <c r="D51" s="76" t="s">
        <v>249</v>
      </c>
      <c r="E51" s="76" t="s">
        <v>261</v>
      </c>
    </row>
    <row r="52" spans="1:5" x14ac:dyDescent="0.2">
      <c r="D52" s="76" t="s">
        <v>250</v>
      </c>
      <c r="E52" s="76" t="s">
        <v>262</v>
      </c>
    </row>
    <row r="53" spans="1:5" x14ac:dyDescent="0.2">
      <c r="D53" s="76" t="s">
        <v>251</v>
      </c>
      <c r="E53" s="76" t="s">
        <v>263</v>
      </c>
    </row>
    <row r="54" spans="1:5" x14ac:dyDescent="0.2">
      <c r="D54" s="76" t="s">
        <v>252</v>
      </c>
      <c r="E54" s="76" t="s">
        <v>264</v>
      </c>
    </row>
    <row r="55" spans="1:5" x14ac:dyDescent="0.2">
      <c r="D55" s="76" t="s">
        <v>253</v>
      </c>
      <c r="E55" s="76" t="s">
        <v>265</v>
      </c>
    </row>
    <row r="56" spans="1:5" x14ac:dyDescent="0.2">
      <c r="D56" s="76" t="s">
        <v>254</v>
      </c>
      <c r="E56" s="76" t="s">
        <v>266</v>
      </c>
    </row>
    <row r="57" spans="1:5" x14ac:dyDescent="0.2">
      <c r="D57" s="76" t="s">
        <v>255</v>
      </c>
      <c r="E57" s="76" t="s">
        <v>267</v>
      </c>
    </row>
    <row r="58" spans="1:5" x14ac:dyDescent="0.2">
      <c r="D58" s="76" t="s">
        <v>256</v>
      </c>
      <c r="E58" s="76" t="s">
        <v>268</v>
      </c>
    </row>
    <row r="59" spans="1:5" x14ac:dyDescent="0.2">
      <c r="D59" s="76" t="s">
        <v>257</v>
      </c>
      <c r="E59" s="76" t="s">
        <v>269</v>
      </c>
    </row>
    <row r="60" spans="1:5" x14ac:dyDescent="0.2">
      <c r="D60" s="76" t="s">
        <v>270</v>
      </c>
      <c r="E60" s="76" t="s">
        <v>274</v>
      </c>
    </row>
    <row r="61" spans="1:5" x14ac:dyDescent="0.2">
      <c r="D61" s="76" t="s">
        <v>271</v>
      </c>
      <c r="E61" s="76" t="s">
        <v>275</v>
      </c>
    </row>
    <row r="62" spans="1:5" x14ac:dyDescent="0.2">
      <c r="D62" s="76" t="s">
        <v>272</v>
      </c>
      <c r="E62" s="76" t="s">
        <v>276</v>
      </c>
    </row>
    <row r="63" spans="1:5" x14ac:dyDescent="0.2">
      <c r="D63" s="76" t="s">
        <v>273</v>
      </c>
      <c r="E63" s="76" t="s">
        <v>277</v>
      </c>
    </row>
    <row r="64" spans="1:5" x14ac:dyDescent="0.2">
      <c r="D64" s="76" t="s">
        <v>278</v>
      </c>
      <c r="E64" s="76" t="s">
        <v>279</v>
      </c>
    </row>
    <row r="65" spans="4:5" x14ac:dyDescent="0.2">
      <c r="D65" s="76" t="s">
        <v>76</v>
      </c>
      <c r="E65" s="76" t="s">
        <v>77</v>
      </c>
    </row>
    <row r="66" spans="4:5" x14ac:dyDescent="0.2">
      <c r="D66" s="76" t="s">
        <v>280</v>
      </c>
      <c r="E66" s="76" t="s">
        <v>281</v>
      </c>
    </row>
    <row r="67" spans="4:5" x14ac:dyDescent="0.2">
      <c r="D67" s="76" t="s">
        <v>282</v>
      </c>
      <c r="E67" s="76" t="s">
        <v>283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19"/>
  <sheetViews>
    <sheetView topLeftCell="A199" workbookViewId="0">
      <selection activeCell="B228" activeCellId="5" sqref="B185:B186 B192 B195:B198 B203 B205:B206 B228"/>
    </sheetView>
  </sheetViews>
  <sheetFormatPr baseColWidth="10" defaultRowHeight="14.25" x14ac:dyDescent="0.2"/>
  <cols>
    <col min="1" max="1" width="11" style="82"/>
    <col min="2" max="2" width="51" style="82" bestFit="1" customWidth="1"/>
    <col min="3" max="3" width="74.25" style="82" bestFit="1" customWidth="1"/>
    <col min="4" max="16384" width="11" style="82"/>
  </cols>
  <sheetData>
    <row r="1" spans="1:4" x14ac:dyDescent="0.2">
      <c r="A1" s="79" t="s">
        <v>286</v>
      </c>
      <c r="B1" s="80" t="s">
        <v>287</v>
      </c>
      <c r="C1" s="80" t="s">
        <v>288</v>
      </c>
      <c r="D1" s="81" t="s">
        <v>289</v>
      </c>
    </row>
    <row r="2" spans="1:4" x14ac:dyDescent="0.2">
      <c r="A2" s="83" t="s">
        <v>290</v>
      </c>
      <c r="B2" s="84" t="s">
        <v>300</v>
      </c>
      <c r="C2" s="83" t="s">
        <v>301</v>
      </c>
      <c r="D2" s="84" t="s">
        <v>302</v>
      </c>
    </row>
    <row r="3" spans="1:4" x14ac:dyDescent="0.2">
      <c r="A3" s="83" t="s">
        <v>290</v>
      </c>
      <c r="B3" s="84" t="s">
        <v>303</v>
      </c>
      <c r="C3" s="83" t="s">
        <v>304</v>
      </c>
      <c r="D3" s="84" t="s">
        <v>305</v>
      </c>
    </row>
    <row r="4" spans="1:4" x14ac:dyDescent="0.2">
      <c r="A4" s="83" t="s">
        <v>290</v>
      </c>
      <c r="B4" s="83" t="s">
        <v>291</v>
      </c>
      <c r="C4" s="83" t="s">
        <v>292</v>
      </c>
      <c r="D4" s="83" t="s">
        <v>293</v>
      </c>
    </row>
    <row r="5" spans="1:4" x14ac:dyDescent="0.2">
      <c r="A5" s="83" t="s">
        <v>290</v>
      </c>
      <c r="B5" s="84" t="s">
        <v>309</v>
      </c>
      <c r="C5" s="83" t="s">
        <v>310</v>
      </c>
      <c r="D5" s="84" t="s">
        <v>311</v>
      </c>
    </row>
    <row r="6" spans="1:4" x14ac:dyDescent="0.2">
      <c r="A6" s="83" t="s">
        <v>290</v>
      </c>
      <c r="B6" s="84" t="s">
        <v>306</v>
      </c>
      <c r="C6" s="83" t="s">
        <v>307</v>
      </c>
      <c r="D6" s="84" t="s">
        <v>308</v>
      </c>
    </row>
    <row r="7" spans="1:4" x14ac:dyDescent="0.2">
      <c r="A7" s="83" t="s">
        <v>290</v>
      </c>
      <c r="B7" s="83" t="s">
        <v>294</v>
      </c>
      <c r="C7" s="83" t="s">
        <v>295</v>
      </c>
      <c r="D7" s="83" t="s">
        <v>296</v>
      </c>
    </row>
    <row r="8" spans="1:4" x14ac:dyDescent="0.2">
      <c r="A8" s="83" t="s">
        <v>290</v>
      </c>
      <c r="B8" s="83" t="s">
        <v>297</v>
      </c>
      <c r="C8" s="83" t="s">
        <v>298</v>
      </c>
      <c r="D8" s="83" t="s">
        <v>299</v>
      </c>
    </row>
    <row r="9" spans="1:4" x14ac:dyDescent="0.2">
      <c r="A9" s="83" t="s">
        <v>312</v>
      </c>
      <c r="B9" s="83" t="s">
        <v>313</v>
      </c>
      <c r="C9" s="83" t="s">
        <v>314</v>
      </c>
      <c r="D9" s="83" t="s">
        <v>315</v>
      </c>
    </row>
    <row r="10" spans="1:4" x14ac:dyDescent="0.2">
      <c r="A10" s="83" t="s">
        <v>312</v>
      </c>
      <c r="B10" s="83" t="s">
        <v>319</v>
      </c>
      <c r="C10" s="83" t="s">
        <v>314</v>
      </c>
      <c r="D10" s="83" t="s">
        <v>320</v>
      </c>
    </row>
    <row r="11" spans="1:4" x14ac:dyDescent="0.2">
      <c r="A11" s="83" t="s">
        <v>312</v>
      </c>
      <c r="B11" s="83" t="s">
        <v>316</v>
      </c>
      <c r="C11" s="83" t="s">
        <v>317</v>
      </c>
      <c r="D11" s="83" t="s">
        <v>318</v>
      </c>
    </row>
    <row r="12" spans="1:4" x14ac:dyDescent="0.2">
      <c r="A12" s="83" t="s">
        <v>312</v>
      </c>
      <c r="B12" s="83" t="s">
        <v>325</v>
      </c>
      <c r="C12" s="83" t="s">
        <v>317</v>
      </c>
      <c r="D12" s="83" t="s">
        <v>326</v>
      </c>
    </row>
    <row r="13" spans="1:4" x14ac:dyDescent="0.2">
      <c r="A13" s="83" t="s">
        <v>312</v>
      </c>
      <c r="B13" s="83" t="s">
        <v>323</v>
      </c>
      <c r="C13" s="83" t="s">
        <v>317</v>
      </c>
      <c r="D13" s="83" t="s">
        <v>324</v>
      </c>
    </row>
    <row r="14" spans="1:4" x14ac:dyDescent="0.2">
      <c r="A14" s="83" t="s">
        <v>312</v>
      </c>
      <c r="B14" s="83" t="s">
        <v>321</v>
      </c>
      <c r="C14" s="83" t="s">
        <v>317</v>
      </c>
      <c r="D14" s="83" t="s">
        <v>322</v>
      </c>
    </row>
    <row r="15" spans="1:4" x14ac:dyDescent="0.2">
      <c r="A15" s="83" t="s">
        <v>327</v>
      </c>
      <c r="B15" s="84" t="s">
        <v>328</v>
      </c>
      <c r="C15" s="83" t="s">
        <v>329</v>
      </c>
      <c r="D15" s="84" t="s">
        <v>330</v>
      </c>
    </row>
    <row r="16" spans="1:4" x14ac:dyDescent="0.2">
      <c r="A16" s="83" t="s">
        <v>331</v>
      </c>
      <c r="B16" s="84" t="s">
        <v>332</v>
      </c>
      <c r="C16" s="83" t="s">
        <v>333</v>
      </c>
      <c r="D16" s="84" t="s">
        <v>334</v>
      </c>
    </row>
    <row r="17" spans="1:4" x14ac:dyDescent="0.2">
      <c r="A17" s="83" t="s">
        <v>331</v>
      </c>
      <c r="B17" s="84" t="s">
        <v>341</v>
      </c>
      <c r="C17" s="83" t="s">
        <v>333</v>
      </c>
      <c r="D17" s="84" t="s">
        <v>342</v>
      </c>
    </row>
    <row r="18" spans="1:4" x14ac:dyDescent="0.2">
      <c r="A18" s="83" t="s">
        <v>331</v>
      </c>
      <c r="B18" s="83" t="s">
        <v>335</v>
      </c>
      <c r="C18" s="83" t="s">
        <v>333</v>
      </c>
      <c r="D18" s="83" t="s">
        <v>336</v>
      </c>
    </row>
    <row r="19" spans="1:4" x14ac:dyDescent="0.2">
      <c r="A19" s="83" t="s">
        <v>331</v>
      </c>
      <c r="B19" s="84" t="s">
        <v>339</v>
      </c>
      <c r="C19" s="83" t="s">
        <v>333</v>
      </c>
      <c r="D19" s="84" t="s">
        <v>340</v>
      </c>
    </row>
    <row r="20" spans="1:4" x14ac:dyDescent="0.2">
      <c r="A20" s="83" t="s">
        <v>331</v>
      </c>
      <c r="B20" s="83" t="s">
        <v>337</v>
      </c>
      <c r="C20" s="83" t="s">
        <v>333</v>
      </c>
      <c r="D20" s="83" t="s">
        <v>338</v>
      </c>
    </row>
    <row r="21" spans="1:4" x14ac:dyDescent="0.2">
      <c r="A21" s="86" t="s">
        <v>343</v>
      </c>
      <c r="B21" s="86" t="s">
        <v>407</v>
      </c>
      <c r="C21" s="86" t="s">
        <v>351</v>
      </c>
      <c r="D21" s="86" t="s">
        <v>408</v>
      </c>
    </row>
    <row r="22" spans="1:4" x14ac:dyDescent="0.2">
      <c r="A22" s="85" t="s">
        <v>343</v>
      </c>
      <c r="B22" s="85" t="s">
        <v>377</v>
      </c>
      <c r="C22" s="85" t="s">
        <v>351</v>
      </c>
      <c r="D22" s="92" t="s">
        <v>378</v>
      </c>
    </row>
    <row r="23" spans="1:4" x14ac:dyDescent="0.2">
      <c r="A23" s="85" t="s">
        <v>343</v>
      </c>
      <c r="B23" s="85" t="s">
        <v>381</v>
      </c>
      <c r="C23" s="85" t="s">
        <v>351</v>
      </c>
      <c r="D23" s="85" t="s">
        <v>382</v>
      </c>
    </row>
    <row r="24" spans="1:4" x14ac:dyDescent="0.2">
      <c r="A24" s="86" t="s">
        <v>343</v>
      </c>
      <c r="B24" s="86" t="s">
        <v>453</v>
      </c>
      <c r="C24" s="86" t="s">
        <v>351</v>
      </c>
      <c r="D24" s="86" t="s">
        <v>454</v>
      </c>
    </row>
    <row r="25" spans="1:4" x14ac:dyDescent="0.2">
      <c r="A25" s="85" t="s">
        <v>343</v>
      </c>
      <c r="B25" s="85" t="s">
        <v>417</v>
      </c>
      <c r="C25" s="85" t="s">
        <v>351</v>
      </c>
      <c r="D25" s="92" t="s">
        <v>418</v>
      </c>
    </row>
    <row r="26" spans="1:4" x14ac:dyDescent="0.2">
      <c r="A26" s="85" t="s">
        <v>343</v>
      </c>
      <c r="B26" s="85" t="s">
        <v>423</v>
      </c>
      <c r="C26" s="85" t="s">
        <v>351</v>
      </c>
      <c r="D26" s="85" t="s">
        <v>424</v>
      </c>
    </row>
    <row r="27" spans="1:4" x14ac:dyDescent="0.2">
      <c r="A27" s="86" t="s">
        <v>343</v>
      </c>
      <c r="B27" s="86" t="s">
        <v>405</v>
      </c>
      <c r="C27" s="86" t="s">
        <v>351</v>
      </c>
      <c r="D27" s="86" t="s">
        <v>406</v>
      </c>
    </row>
    <row r="28" spans="1:4" x14ac:dyDescent="0.2">
      <c r="A28" s="85" t="s">
        <v>343</v>
      </c>
      <c r="B28" s="85" t="s">
        <v>363</v>
      </c>
      <c r="C28" s="85" t="s">
        <v>351</v>
      </c>
      <c r="D28" s="85" t="s">
        <v>364</v>
      </c>
    </row>
    <row r="29" spans="1:4" x14ac:dyDescent="0.2">
      <c r="A29" s="85" t="s">
        <v>343</v>
      </c>
      <c r="B29" s="85" t="s">
        <v>389</v>
      </c>
      <c r="C29" s="85" t="s">
        <v>351</v>
      </c>
      <c r="D29" s="85" t="s">
        <v>390</v>
      </c>
    </row>
    <row r="30" spans="1:4" x14ac:dyDescent="0.2">
      <c r="A30" s="85" t="s">
        <v>343</v>
      </c>
      <c r="B30" s="85" t="s">
        <v>361</v>
      </c>
      <c r="C30" s="85" t="s">
        <v>351</v>
      </c>
      <c r="D30" s="85" t="s">
        <v>362</v>
      </c>
    </row>
    <row r="31" spans="1:4" x14ac:dyDescent="0.2">
      <c r="A31" s="86" t="s">
        <v>343</v>
      </c>
      <c r="B31" s="86" t="s">
        <v>413</v>
      </c>
      <c r="C31" s="86" t="s">
        <v>351</v>
      </c>
      <c r="D31" s="93" t="s">
        <v>414</v>
      </c>
    </row>
    <row r="32" spans="1:4" x14ac:dyDescent="0.2">
      <c r="A32" s="85" t="s">
        <v>343</v>
      </c>
      <c r="B32" s="85" t="s">
        <v>371</v>
      </c>
      <c r="C32" s="85" t="s">
        <v>351</v>
      </c>
      <c r="D32" s="85" t="s">
        <v>372</v>
      </c>
    </row>
    <row r="33" spans="1:4" x14ac:dyDescent="0.2">
      <c r="A33" s="85" t="s">
        <v>343</v>
      </c>
      <c r="B33" s="85" t="s">
        <v>365</v>
      </c>
      <c r="C33" s="85" t="s">
        <v>351</v>
      </c>
      <c r="D33" s="85" t="s">
        <v>366</v>
      </c>
    </row>
    <row r="34" spans="1:4" x14ac:dyDescent="0.2">
      <c r="A34" s="85" t="s">
        <v>343</v>
      </c>
      <c r="B34" s="85" t="s">
        <v>451</v>
      </c>
      <c r="C34" s="85" t="s">
        <v>351</v>
      </c>
      <c r="D34" s="85" t="s">
        <v>452</v>
      </c>
    </row>
    <row r="35" spans="1:4" x14ac:dyDescent="0.2">
      <c r="A35" s="86" t="s">
        <v>343</v>
      </c>
      <c r="B35" s="86" t="s">
        <v>435</v>
      </c>
      <c r="C35" s="86" t="s">
        <v>351</v>
      </c>
      <c r="D35" s="86" t="s">
        <v>436</v>
      </c>
    </row>
    <row r="36" spans="1:4" x14ac:dyDescent="0.2">
      <c r="A36" s="85" t="s">
        <v>343</v>
      </c>
      <c r="B36" s="85" t="s">
        <v>447</v>
      </c>
      <c r="C36" s="85" t="s">
        <v>351</v>
      </c>
      <c r="D36" s="87" t="s">
        <v>448</v>
      </c>
    </row>
    <row r="37" spans="1:4" x14ac:dyDescent="0.2">
      <c r="A37" s="86" t="s">
        <v>343</v>
      </c>
      <c r="B37" s="86" t="s">
        <v>411</v>
      </c>
      <c r="C37" s="86" t="s">
        <v>351</v>
      </c>
      <c r="D37" s="86" t="s">
        <v>412</v>
      </c>
    </row>
    <row r="38" spans="1:4" x14ac:dyDescent="0.2">
      <c r="A38" s="85" t="s">
        <v>343</v>
      </c>
      <c r="B38" s="85" t="s">
        <v>425</v>
      </c>
      <c r="C38" s="85" t="s">
        <v>351</v>
      </c>
      <c r="D38" s="85" t="s">
        <v>426</v>
      </c>
    </row>
    <row r="39" spans="1:4" x14ac:dyDescent="0.2">
      <c r="A39" s="85" t="s">
        <v>343</v>
      </c>
      <c r="B39" s="85" t="s">
        <v>403</v>
      </c>
      <c r="C39" s="85" t="s">
        <v>351</v>
      </c>
      <c r="D39" s="92" t="s">
        <v>404</v>
      </c>
    </row>
    <row r="40" spans="1:4" x14ac:dyDescent="0.2">
      <c r="A40" s="86" t="s">
        <v>343</v>
      </c>
      <c r="B40" s="86" t="s">
        <v>357</v>
      </c>
      <c r="C40" s="86" t="s">
        <v>351</v>
      </c>
      <c r="D40" s="86" t="s">
        <v>358</v>
      </c>
    </row>
    <row r="41" spans="1:4" x14ac:dyDescent="0.2">
      <c r="A41" s="85" t="s">
        <v>343</v>
      </c>
      <c r="B41" s="85" t="s">
        <v>427</v>
      </c>
      <c r="C41" s="85" t="s">
        <v>351</v>
      </c>
      <c r="D41" s="85" t="s">
        <v>428</v>
      </c>
    </row>
    <row r="42" spans="1:4" x14ac:dyDescent="0.2">
      <c r="A42" s="85" t="s">
        <v>343</v>
      </c>
      <c r="B42" s="85" t="s">
        <v>373</v>
      </c>
      <c r="C42" s="85" t="s">
        <v>351</v>
      </c>
      <c r="D42" s="85" t="s">
        <v>374</v>
      </c>
    </row>
    <row r="43" spans="1:4" x14ac:dyDescent="0.2">
      <c r="A43" s="85" t="s">
        <v>343</v>
      </c>
      <c r="B43" s="85" t="s">
        <v>429</v>
      </c>
      <c r="C43" s="85" t="s">
        <v>351</v>
      </c>
      <c r="D43" s="85" t="s">
        <v>430</v>
      </c>
    </row>
    <row r="44" spans="1:4" x14ac:dyDescent="0.2">
      <c r="A44" s="85" t="s">
        <v>343</v>
      </c>
      <c r="B44" s="85" t="s">
        <v>369</v>
      </c>
      <c r="C44" s="85" t="s">
        <v>351</v>
      </c>
      <c r="D44" s="85" t="s">
        <v>370</v>
      </c>
    </row>
    <row r="45" spans="1:4" x14ac:dyDescent="0.2">
      <c r="A45" s="86" t="s">
        <v>343</v>
      </c>
      <c r="B45" s="86" t="s">
        <v>443</v>
      </c>
      <c r="C45" s="86" t="s">
        <v>351</v>
      </c>
      <c r="D45" s="86" t="s">
        <v>444</v>
      </c>
    </row>
    <row r="46" spans="1:4" x14ac:dyDescent="0.2">
      <c r="A46" s="85" t="s">
        <v>343</v>
      </c>
      <c r="B46" s="85" t="s">
        <v>395</v>
      </c>
      <c r="C46" s="85" t="s">
        <v>351</v>
      </c>
      <c r="D46" s="85" t="s">
        <v>396</v>
      </c>
    </row>
    <row r="47" spans="1:4" x14ac:dyDescent="0.2">
      <c r="A47" s="85" t="s">
        <v>343</v>
      </c>
      <c r="B47" s="85" t="s">
        <v>431</v>
      </c>
      <c r="C47" s="85" t="s">
        <v>351</v>
      </c>
      <c r="D47" s="85" t="s">
        <v>432</v>
      </c>
    </row>
    <row r="48" spans="1:4" x14ac:dyDescent="0.2">
      <c r="A48" s="85" t="s">
        <v>343</v>
      </c>
      <c r="B48" s="85" t="s">
        <v>379</v>
      </c>
      <c r="C48" s="85" t="s">
        <v>351</v>
      </c>
      <c r="D48" s="85" t="s">
        <v>380</v>
      </c>
    </row>
    <row r="49" spans="1:4" x14ac:dyDescent="0.2">
      <c r="A49" s="85" t="s">
        <v>343</v>
      </c>
      <c r="B49" s="85" t="s">
        <v>383</v>
      </c>
      <c r="C49" s="85" t="s">
        <v>351</v>
      </c>
      <c r="D49" s="87" t="s">
        <v>384</v>
      </c>
    </row>
    <row r="50" spans="1:4" x14ac:dyDescent="0.2">
      <c r="A50" s="85" t="s">
        <v>343</v>
      </c>
      <c r="B50" s="85" t="s">
        <v>421</v>
      </c>
      <c r="C50" s="85" t="s">
        <v>351</v>
      </c>
      <c r="D50" s="85" t="s">
        <v>422</v>
      </c>
    </row>
    <row r="51" spans="1:4" x14ac:dyDescent="0.2">
      <c r="A51" s="84" t="s">
        <v>343</v>
      </c>
      <c r="B51" s="84" t="s">
        <v>344</v>
      </c>
      <c r="C51" s="84" t="s">
        <v>345</v>
      </c>
      <c r="D51" s="84" t="s">
        <v>346</v>
      </c>
    </row>
    <row r="52" spans="1:4" x14ac:dyDescent="0.2">
      <c r="A52" s="84" t="s">
        <v>343</v>
      </c>
      <c r="B52" s="84" t="s">
        <v>350</v>
      </c>
      <c r="C52" s="84" t="s">
        <v>351</v>
      </c>
      <c r="D52" s="84" t="s">
        <v>352</v>
      </c>
    </row>
    <row r="53" spans="1:4" x14ac:dyDescent="0.2">
      <c r="A53" s="85" t="s">
        <v>343</v>
      </c>
      <c r="B53" s="85" t="s">
        <v>437</v>
      </c>
      <c r="C53" s="85" t="s">
        <v>351</v>
      </c>
      <c r="D53" s="85" t="s">
        <v>438</v>
      </c>
    </row>
    <row r="54" spans="1:4" x14ac:dyDescent="0.2">
      <c r="A54" s="85" t="s">
        <v>343</v>
      </c>
      <c r="B54" s="85" t="s">
        <v>391</v>
      </c>
      <c r="C54" s="85" t="s">
        <v>351</v>
      </c>
      <c r="D54" s="87" t="s">
        <v>392</v>
      </c>
    </row>
    <row r="55" spans="1:4" x14ac:dyDescent="0.2">
      <c r="A55" s="85" t="s">
        <v>343</v>
      </c>
      <c r="B55" s="85" t="s">
        <v>393</v>
      </c>
      <c r="C55" s="85" t="s">
        <v>351</v>
      </c>
      <c r="D55" s="87" t="s">
        <v>394</v>
      </c>
    </row>
    <row r="56" spans="1:4" x14ac:dyDescent="0.2">
      <c r="A56" s="86" t="s">
        <v>343</v>
      </c>
      <c r="B56" s="86" t="s">
        <v>441</v>
      </c>
      <c r="C56" s="86" t="s">
        <v>351</v>
      </c>
      <c r="D56" s="88" t="s">
        <v>442</v>
      </c>
    </row>
    <row r="57" spans="1:4" x14ac:dyDescent="0.2">
      <c r="A57" s="85" t="s">
        <v>343</v>
      </c>
      <c r="B57" s="85" t="s">
        <v>399</v>
      </c>
      <c r="C57" s="85" t="s">
        <v>351</v>
      </c>
      <c r="D57" s="87" t="s">
        <v>400</v>
      </c>
    </row>
    <row r="58" spans="1:4" x14ac:dyDescent="0.2">
      <c r="A58" s="86" t="s">
        <v>343</v>
      </c>
      <c r="B58" s="86" t="s">
        <v>409</v>
      </c>
      <c r="C58" s="86" t="s">
        <v>351</v>
      </c>
      <c r="D58" s="86" t="s">
        <v>410</v>
      </c>
    </row>
    <row r="59" spans="1:4" x14ac:dyDescent="0.2">
      <c r="A59" s="85" t="s">
        <v>343</v>
      </c>
      <c r="B59" s="85" t="s">
        <v>397</v>
      </c>
      <c r="C59" s="85" t="s">
        <v>351</v>
      </c>
      <c r="D59" s="85" t="s">
        <v>398</v>
      </c>
    </row>
    <row r="60" spans="1:4" x14ac:dyDescent="0.2">
      <c r="A60" s="85" t="s">
        <v>343</v>
      </c>
      <c r="B60" s="85" t="s">
        <v>367</v>
      </c>
      <c r="C60" s="85" t="s">
        <v>351</v>
      </c>
      <c r="D60" s="85" t="s">
        <v>368</v>
      </c>
    </row>
    <row r="61" spans="1:4" x14ac:dyDescent="0.2">
      <c r="A61" s="86" t="s">
        <v>343</v>
      </c>
      <c r="B61" s="86" t="s">
        <v>445</v>
      </c>
      <c r="C61" s="86" t="s">
        <v>351</v>
      </c>
      <c r="D61" s="86" t="s">
        <v>446</v>
      </c>
    </row>
    <row r="62" spans="1:4" x14ac:dyDescent="0.2">
      <c r="A62" s="86" t="s">
        <v>343</v>
      </c>
      <c r="B62" s="86" t="s">
        <v>433</v>
      </c>
      <c r="C62" s="86" t="s">
        <v>351</v>
      </c>
      <c r="D62" s="86" t="s">
        <v>434</v>
      </c>
    </row>
    <row r="63" spans="1:4" x14ac:dyDescent="0.2">
      <c r="A63" s="85" t="s">
        <v>343</v>
      </c>
      <c r="B63" s="85" t="s">
        <v>449</v>
      </c>
      <c r="C63" s="85" t="s">
        <v>351</v>
      </c>
      <c r="D63" s="85" t="s">
        <v>450</v>
      </c>
    </row>
    <row r="64" spans="1:4" x14ac:dyDescent="0.2">
      <c r="A64" s="85" t="s">
        <v>343</v>
      </c>
      <c r="B64" s="85" t="s">
        <v>353</v>
      </c>
      <c r="C64" s="85" t="s">
        <v>351</v>
      </c>
      <c r="D64" s="85" t="s">
        <v>354</v>
      </c>
    </row>
    <row r="65" spans="1:4" x14ac:dyDescent="0.2">
      <c r="A65" s="85" t="s">
        <v>343</v>
      </c>
      <c r="B65" s="85" t="s">
        <v>375</v>
      </c>
      <c r="C65" s="85" t="s">
        <v>351</v>
      </c>
      <c r="D65" s="85" t="s">
        <v>376</v>
      </c>
    </row>
    <row r="66" spans="1:4" x14ac:dyDescent="0.2">
      <c r="A66" s="86" t="s">
        <v>343</v>
      </c>
      <c r="B66" s="86" t="s">
        <v>359</v>
      </c>
      <c r="C66" s="86" t="s">
        <v>351</v>
      </c>
      <c r="D66" s="86" t="s">
        <v>360</v>
      </c>
    </row>
    <row r="67" spans="1:4" x14ac:dyDescent="0.2">
      <c r="A67" s="86" t="s">
        <v>343</v>
      </c>
      <c r="B67" s="86" t="s">
        <v>415</v>
      </c>
      <c r="C67" s="86" t="s">
        <v>351</v>
      </c>
      <c r="D67" s="93" t="s">
        <v>416</v>
      </c>
    </row>
    <row r="68" spans="1:4" x14ac:dyDescent="0.2">
      <c r="A68" s="86" t="s">
        <v>343</v>
      </c>
      <c r="B68" s="86" t="s">
        <v>355</v>
      </c>
      <c r="C68" s="86" t="s">
        <v>351</v>
      </c>
      <c r="D68" s="86" t="s">
        <v>356</v>
      </c>
    </row>
    <row r="69" spans="1:4" x14ac:dyDescent="0.2">
      <c r="A69" s="86" t="s">
        <v>343</v>
      </c>
      <c r="B69" s="86" t="s">
        <v>439</v>
      </c>
      <c r="C69" s="86" t="s">
        <v>351</v>
      </c>
      <c r="D69" s="86" t="s">
        <v>440</v>
      </c>
    </row>
    <row r="70" spans="1:4" x14ac:dyDescent="0.2">
      <c r="A70" s="84" t="s">
        <v>343</v>
      </c>
      <c r="B70" s="84" t="s">
        <v>347</v>
      </c>
      <c r="C70" s="84" t="s">
        <v>348</v>
      </c>
      <c r="D70" s="84" t="s">
        <v>349</v>
      </c>
    </row>
    <row r="71" spans="1:4" x14ac:dyDescent="0.2">
      <c r="A71" s="85" t="s">
        <v>343</v>
      </c>
      <c r="B71" s="85" t="s">
        <v>419</v>
      </c>
      <c r="C71" s="85" t="s">
        <v>351</v>
      </c>
      <c r="D71" s="92" t="s">
        <v>420</v>
      </c>
    </row>
    <row r="72" spans="1:4" x14ac:dyDescent="0.2">
      <c r="A72" s="85" t="s">
        <v>343</v>
      </c>
      <c r="B72" s="85" t="s">
        <v>401</v>
      </c>
      <c r="C72" s="85" t="s">
        <v>351</v>
      </c>
      <c r="D72" s="85" t="s">
        <v>402</v>
      </c>
    </row>
    <row r="73" spans="1:4" x14ac:dyDescent="0.2">
      <c r="A73" s="85" t="s">
        <v>343</v>
      </c>
      <c r="B73" s="85" t="s">
        <v>385</v>
      </c>
      <c r="C73" s="85" t="s">
        <v>351</v>
      </c>
      <c r="D73" s="85" t="s">
        <v>386</v>
      </c>
    </row>
    <row r="74" spans="1:4" x14ac:dyDescent="0.2">
      <c r="A74" s="85" t="s">
        <v>343</v>
      </c>
      <c r="B74" s="85" t="s">
        <v>387</v>
      </c>
      <c r="C74" s="85" t="s">
        <v>351</v>
      </c>
      <c r="D74" s="85" t="s">
        <v>388</v>
      </c>
    </row>
    <row r="75" spans="1:4" x14ac:dyDescent="0.2">
      <c r="A75" s="84" t="s">
        <v>455</v>
      </c>
      <c r="B75" s="84" t="s">
        <v>456</v>
      </c>
      <c r="C75" s="84" t="s">
        <v>457</v>
      </c>
      <c r="D75" s="84" t="s">
        <v>458</v>
      </c>
    </row>
    <row r="76" spans="1:4" x14ac:dyDescent="0.2">
      <c r="A76" s="84" t="s">
        <v>459</v>
      </c>
      <c r="B76" s="84" t="s">
        <v>460</v>
      </c>
      <c r="C76" s="84" t="s">
        <v>461</v>
      </c>
      <c r="D76" s="84" t="s">
        <v>462</v>
      </c>
    </row>
    <row r="77" spans="1:4" x14ac:dyDescent="0.2">
      <c r="A77" s="83" t="s">
        <v>463</v>
      </c>
      <c r="B77" s="84" t="s">
        <v>479</v>
      </c>
      <c r="C77" s="83" t="s">
        <v>480</v>
      </c>
      <c r="D77" s="84" t="s">
        <v>481</v>
      </c>
    </row>
    <row r="78" spans="1:4" x14ac:dyDescent="0.2">
      <c r="A78" s="84" t="s">
        <v>463</v>
      </c>
      <c r="B78" s="84" t="s">
        <v>476</v>
      </c>
      <c r="C78" s="90" t="s">
        <v>477</v>
      </c>
      <c r="D78" s="84" t="s">
        <v>478</v>
      </c>
    </row>
    <row r="79" spans="1:4" x14ac:dyDescent="0.2">
      <c r="A79" s="83" t="s">
        <v>463</v>
      </c>
      <c r="B79" s="84" t="s">
        <v>464</v>
      </c>
      <c r="C79" s="89" t="s">
        <v>465</v>
      </c>
      <c r="D79" s="84" t="s">
        <v>466</v>
      </c>
    </row>
    <row r="80" spans="1:4" x14ac:dyDescent="0.2">
      <c r="A80" s="84" t="s">
        <v>463</v>
      </c>
      <c r="B80" s="84" t="s">
        <v>291</v>
      </c>
      <c r="C80" s="84" t="s">
        <v>468</v>
      </c>
      <c r="D80" s="84" t="s">
        <v>293</v>
      </c>
    </row>
    <row r="81" spans="1:4" x14ac:dyDescent="0.2">
      <c r="A81" s="84" t="s">
        <v>463</v>
      </c>
      <c r="B81" s="84" t="s">
        <v>294</v>
      </c>
      <c r="C81" s="84" t="s">
        <v>469</v>
      </c>
      <c r="D81" s="84" t="s">
        <v>296</v>
      </c>
    </row>
    <row r="82" spans="1:4" x14ac:dyDescent="0.2">
      <c r="A82" s="84" t="s">
        <v>463</v>
      </c>
      <c r="B82" s="84" t="s">
        <v>316</v>
      </c>
      <c r="C82" s="84" t="s">
        <v>467</v>
      </c>
      <c r="D82" s="84" t="s">
        <v>318</v>
      </c>
    </row>
    <row r="83" spans="1:4" x14ac:dyDescent="0.2">
      <c r="A83" s="84" t="s">
        <v>463</v>
      </c>
      <c r="B83" s="84" t="s">
        <v>325</v>
      </c>
      <c r="C83" s="84" t="s">
        <v>467</v>
      </c>
      <c r="D83" s="84" t="s">
        <v>326</v>
      </c>
    </row>
    <row r="84" spans="1:4" x14ac:dyDescent="0.2">
      <c r="A84" s="84" t="s">
        <v>463</v>
      </c>
      <c r="B84" s="84" t="s">
        <v>323</v>
      </c>
      <c r="C84" s="84" t="s">
        <v>467</v>
      </c>
      <c r="D84" s="84" t="s">
        <v>324</v>
      </c>
    </row>
    <row r="85" spans="1:4" x14ac:dyDescent="0.2">
      <c r="A85" s="84" t="s">
        <v>463</v>
      </c>
      <c r="B85" s="84" t="s">
        <v>321</v>
      </c>
      <c r="C85" s="84" t="s">
        <v>467</v>
      </c>
      <c r="D85" s="84" t="s">
        <v>322</v>
      </c>
    </row>
    <row r="86" spans="1:4" x14ac:dyDescent="0.2">
      <c r="A86" s="83" t="s">
        <v>463</v>
      </c>
      <c r="B86" s="83" t="s">
        <v>473</v>
      </c>
      <c r="C86" s="89" t="s">
        <v>474</v>
      </c>
      <c r="D86" s="83" t="s">
        <v>475</v>
      </c>
    </row>
    <row r="87" spans="1:4" x14ac:dyDescent="0.2">
      <c r="A87" s="83" t="s">
        <v>463</v>
      </c>
      <c r="B87" s="83" t="s">
        <v>482</v>
      </c>
      <c r="C87" s="83" t="s">
        <v>483</v>
      </c>
      <c r="D87" s="83" t="s">
        <v>484</v>
      </c>
    </row>
    <row r="88" spans="1:4" x14ac:dyDescent="0.2">
      <c r="A88" s="84" t="s">
        <v>463</v>
      </c>
      <c r="B88" s="84" t="s">
        <v>470</v>
      </c>
      <c r="C88" s="84" t="s">
        <v>471</v>
      </c>
      <c r="D88" s="84" t="s">
        <v>472</v>
      </c>
    </row>
    <row r="89" spans="1:4" x14ac:dyDescent="0.2">
      <c r="A89" s="83" t="s">
        <v>485</v>
      </c>
      <c r="B89" s="84" t="s">
        <v>490</v>
      </c>
      <c r="C89" s="83" t="s">
        <v>491</v>
      </c>
      <c r="D89" s="84" t="s">
        <v>492</v>
      </c>
    </row>
    <row r="90" spans="1:4" x14ac:dyDescent="0.2">
      <c r="A90" s="83" t="s">
        <v>485</v>
      </c>
      <c r="B90" s="84" t="s">
        <v>490</v>
      </c>
      <c r="C90" s="83" t="s">
        <v>493</v>
      </c>
      <c r="D90" s="84" t="s">
        <v>492</v>
      </c>
    </row>
    <row r="91" spans="1:4" x14ac:dyDescent="0.2">
      <c r="A91" s="83" t="s">
        <v>485</v>
      </c>
      <c r="B91" s="83" t="s">
        <v>313</v>
      </c>
      <c r="C91" s="83" t="s">
        <v>486</v>
      </c>
      <c r="D91" s="83" t="s">
        <v>315</v>
      </c>
    </row>
    <row r="92" spans="1:4" x14ac:dyDescent="0.2">
      <c r="A92" s="83" t="s">
        <v>485</v>
      </c>
      <c r="B92" s="84" t="s">
        <v>487</v>
      </c>
      <c r="C92" s="83" t="s">
        <v>488</v>
      </c>
      <c r="D92" s="84" t="s">
        <v>489</v>
      </c>
    </row>
    <row r="93" spans="1:4" x14ac:dyDescent="0.2">
      <c r="A93" s="83" t="s">
        <v>485</v>
      </c>
      <c r="B93" s="84" t="s">
        <v>494</v>
      </c>
      <c r="C93" s="89" t="s">
        <v>495</v>
      </c>
      <c r="D93" s="84" t="s">
        <v>496</v>
      </c>
    </row>
    <row r="94" spans="1:4" x14ac:dyDescent="0.2">
      <c r="A94" s="83" t="s">
        <v>497</v>
      </c>
      <c r="B94" s="84" t="s">
        <v>498</v>
      </c>
      <c r="C94" s="83" t="s">
        <v>499</v>
      </c>
      <c r="D94" s="84" t="s">
        <v>500</v>
      </c>
    </row>
    <row r="95" spans="1:4" x14ac:dyDescent="0.2">
      <c r="A95" s="83" t="s">
        <v>501</v>
      </c>
      <c r="B95" s="83" t="s">
        <v>502</v>
      </c>
      <c r="C95" s="83" t="s">
        <v>503</v>
      </c>
      <c r="D95" s="83" t="s">
        <v>504</v>
      </c>
    </row>
    <row r="96" spans="1:4" x14ac:dyDescent="0.2">
      <c r="A96" s="83" t="s">
        <v>501</v>
      </c>
      <c r="B96" s="83" t="s">
        <v>502</v>
      </c>
      <c r="C96" s="83" t="s">
        <v>505</v>
      </c>
      <c r="D96" s="83" t="s">
        <v>504</v>
      </c>
    </row>
    <row r="97" spans="1:4" x14ac:dyDescent="0.2">
      <c r="A97" s="83" t="s">
        <v>501</v>
      </c>
      <c r="B97" s="84" t="s">
        <v>502</v>
      </c>
      <c r="C97" s="83" t="s">
        <v>506</v>
      </c>
      <c r="D97" s="84" t="s">
        <v>504</v>
      </c>
    </row>
    <row r="98" spans="1:4" x14ac:dyDescent="0.2">
      <c r="A98" s="83" t="s">
        <v>501</v>
      </c>
      <c r="B98" s="84" t="s">
        <v>494</v>
      </c>
      <c r="C98" s="89" t="s">
        <v>507</v>
      </c>
      <c r="D98" s="84" t="s">
        <v>496</v>
      </c>
    </row>
    <row r="99" spans="1:4" x14ac:dyDescent="0.2">
      <c r="A99" s="83" t="s">
        <v>508</v>
      </c>
      <c r="B99" s="84" t="s">
        <v>514</v>
      </c>
      <c r="C99" s="84" t="s">
        <v>515</v>
      </c>
      <c r="D99" s="84" t="s">
        <v>516</v>
      </c>
    </row>
    <row r="100" spans="1:4" x14ac:dyDescent="0.2">
      <c r="A100" s="83" t="s">
        <v>508</v>
      </c>
      <c r="B100" s="84" t="s">
        <v>517</v>
      </c>
      <c r="C100" s="84" t="s">
        <v>518</v>
      </c>
      <c r="D100" s="83" t="s">
        <v>519</v>
      </c>
    </row>
    <row r="101" spans="1:4" x14ac:dyDescent="0.2">
      <c r="A101" s="83" t="s">
        <v>508</v>
      </c>
      <c r="B101" s="84" t="s">
        <v>502</v>
      </c>
      <c r="C101" s="83" t="s">
        <v>510</v>
      </c>
      <c r="D101" s="84" t="s">
        <v>504</v>
      </c>
    </row>
    <row r="102" spans="1:4" x14ac:dyDescent="0.2">
      <c r="A102" s="83" t="s">
        <v>508</v>
      </c>
      <c r="B102" s="84" t="s">
        <v>502</v>
      </c>
      <c r="C102" s="83" t="s">
        <v>511</v>
      </c>
      <c r="D102" s="84" t="s">
        <v>504</v>
      </c>
    </row>
    <row r="103" spans="1:4" x14ac:dyDescent="0.2">
      <c r="A103" s="83" t="s">
        <v>508</v>
      </c>
      <c r="B103" s="84" t="s">
        <v>494</v>
      </c>
      <c r="C103" s="89" t="s">
        <v>512</v>
      </c>
      <c r="D103" s="84" t="s">
        <v>496</v>
      </c>
    </row>
    <row r="104" spans="1:4" x14ac:dyDescent="0.2">
      <c r="A104" s="83" t="s">
        <v>508</v>
      </c>
      <c r="B104" s="83" t="s">
        <v>347</v>
      </c>
      <c r="C104" s="83" t="s">
        <v>513</v>
      </c>
      <c r="D104" s="84" t="s">
        <v>349</v>
      </c>
    </row>
    <row r="105" spans="1:4" x14ac:dyDescent="0.2">
      <c r="A105" s="83" t="s">
        <v>508</v>
      </c>
      <c r="B105" s="83" t="s">
        <v>470</v>
      </c>
      <c r="C105" s="83" t="s">
        <v>509</v>
      </c>
      <c r="D105" s="83" t="s">
        <v>472</v>
      </c>
    </row>
    <row r="106" spans="1:4" x14ac:dyDescent="0.2">
      <c r="A106" s="83" t="s">
        <v>520</v>
      </c>
      <c r="B106" s="83" t="s">
        <v>527</v>
      </c>
      <c r="C106" s="83" t="s">
        <v>528</v>
      </c>
      <c r="D106" s="83" t="s">
        <v>529</v>
      </c>
    </row>
    <row r="107" spans="1:4" x14ac:dyDescent="0.2">
      <c r="A107" s="83" t="s">
        <v>520</v>
      </c>
      <c r="B107" s="84" t="s">
        <v>530</v>
      </c>
      <c r="C107" s="83" t="s">
        <v>531</v>
      </c>
      <c r="D107" s="84" t="s">
        <v>532</v>
      </c>
    </row>
    <row r="108" spans="1:4" x14ac:dyDescent="0.2">
      <c r="A108" s="83" t="s">
        <v>520</v>
      </c>
      <c r="B108" s="83" t="s">
        <v>521</v>
      </c>
      <c r="C108" s="83" t="s">
        <v>522</v>
      </c>
      <c r="D108" s="83" t="s">
        <v>523</v>
      </c>
    </row>
    <row r="109" spans="1:4" x14ac:dyDescent="0.2">
      <c r="A109" s="83" t="s">
        <v>520</v>
      </c>
      <c r="B109" s="83" t="s">
        <v>524</v>
      </c>
      <c r="C109" s="83" t="s">
        <v>525</v>
      </c>
      <c r="D109" s="83" t="s">
        <v>526</v>
      </c>
    </row>
    <row r="110" spans="1:4" x14ac:dyDescent="0.2">
      <c r="A110" s="83" t="s">
        <v>520</v>
      </c>
      <c r="B110" s="84" t="s">
        <v>536</v>
      </c>
      <c r="C110" s="83" t="s">
        <v>537</v>
      </c>
      <c r="D110" s="84" t="s">
        <v>538</v>
      </c>
    </row>
    <row r="111" spans="1:4" x14ac:dyDescent="0.2">
      <c r="A111" s="83" t="s">
        <v>520</v>
      </c>
      <c r="B111" s="84" t="s">
        <v>533</v>
      </c>
      <c r="C111" s="83" t="s">
        <v>534</v>
      </c>
      <c r="D111" s="84" t="s">
        <v>535</v>
      </c>
    </row>
    <row r="112" spans="1:4" x14ac:dyDescent="0.2">
      <c r="A112" s="86" t="s">
        <v>539</v>
      </c>
      <c r="B112" s="86" t="s">
        <v>407</v>
      </c>
      <c r="C112" s="86" t="s">
        <v>540</v>
      </c>
      <c r="D112" s="86" t="s">
        <v>408</v>
      </c>
    </row>
    <row r="113" spans="1:4" x14ac:dyDescent="0.2">
      <c r="A113" s="85" t="s">
        <v>539</v>
      </c>
      <c r="B113" s="85" t="s">
        <v>377</v>
      </c>
      <c r="C113" s="85" t="s">
        <v>540</v>
      </c>
      <c r="D113" s="85" t="s">
        <v>378</v>
      </c>
    </row>
    <row r="114" spans="1:4" x14ac:dyDescent="0.2">
      <c r="A114" s="85" t="s">
        <v>539</v>
      </c>
      <c r="B114" s="85" t="s">
        <v>381</v>
      </c>
      <c r="C114" s="85" t="s">
        <v>540</v>
      </c>
      <c r="D114" s="85" t="s">
        <v>382</v>
      </c>
    </row>
    <row r="115" spans="1:4" x14ac:dyDescent="0.2">
      <c r="A115" s="86" t="s">
        <v>539</v>
      </c>
      <c r="B115" s="86" t="s">
        <v>453</v>
      </c>
      <c r="C115" s="86" t="s">
        <v>540</v>
      </c>
      <c r="D115" s="86" t="s">
        <v>454</v>
      </c>
    </row>
    <row r="116" spans="1:4" x14ac:dyDescent="0.2">
      <c r="A116" s="85" t="s">
        <v>539</v>
      </c>
      <c r="B116" s="85" t="s">
        <v>417</v>
      </c>
      <c r="C116" s="85" t="s">
        <v>540</v>
      </c>
      <c r="D116" s="85" t="s">
        <v>418</v>
      </c>
    </row>
    <row r="117" spans="1:4" x14ac:dyDescent="0.2">
      <c r="A117" s="85" t="s">
        <v>539</v>
      </c>
      <c r="B117" s="85" t="s">
        <v>423</v>
      </c>
      <c r="C117" s="85" t="s">
        <v>540</v>
      </c>
      <c r="D117" s="85" t="s">
        <v>424</v>
      </c>
    </row>
    <row r="118" spans="1:4" x14ac:dyDescent="0.2">
      <c r="A118" s="86" t="s">
        <v>539</v>
      </c>
      <c r="B118" s="86" t="s">
        <v>405</v>
      </c>
      <c r="C118" s="86" t="s">
        <v>540</v>
      </c>
      <c r="D118" s="86" t="s">
        <v>406</v>
      </c>
    </row>
    <row r="119" spans="1:4" x14ac:dyDescent="0.2">
      <c r="A119" s="85" t="s">
        <v>539</v>
      </c>
      <c r="B119" s="85" t="s">
        <v>363</v>
      </c>
      <c r="C119" s="85" t="s">
        <v>540</v>
      </c>
      <c r="D119" s="85" t="s">
        <v>364</v>
      </c>
    </row>
    <row r="120" spans="1:4" x14ac:dyDescent="0.2">
      <c r="A120" s="85" t="s">
        <v>539</v>
      </c>
      <c r="B120" s="85" t="s">
        <v>389</v>
      </c>
      <c r="C120" s="85" t="s">
        <v>540</v>
      </c>
      <c r="D120" s="85" t="s">
        <v>390</v>
      </c>
    </row>
    <row r="121" spans="1:4" x14ac:dyDescent="0.2">
      <c r="A121" s="85" t="s">
        <v>539</v>
      </c>
      <c r="B121" s="85" t="s">
        <v>361</v>
      </c>
      <c r="C121" s="85" t="s">
        <v>540</v>
      </c>
      <c r="D121" s="85" t="s">
        <v>362</v>
      </c>
    </row>
    <row r="122" spans="1:4" x14ac:dyDescent="0.2">
      <c r="A122" s="86" t="s">
        <v>539</v>
      </c>
      <c r="B122" s="86" t="s">
        <v>413</v>
      </c>
      <c r="C122" s="86" t="s">
        <v>540</v>
      </c>
      <c r="D122" s="86" t="s">
        <v>414</v>
      </c>
    </row>
    <row r="123" spans="1:4" x14ac:dyDescent="0.2">
      <c r="A123" s="85" t="s">
        <v>539</v>
      </c>
      <c r="B123" s="85" t="s">
        <v>371</v>
      </c>
      <c r="C123" s="85" t="s">
        <v>540</v>
      </c>
      <c r="D123" s="85" t="s">
        <v>372</v>
      </c>
    </row>
    <row r="124" spans="1:4" x14ac:dyDescent="0.2">
      <c r="A124" s="85" t="s">
        <v>539</v>
      </c>
      <c r="B124" s="85" t="s">
        <v>365</v>
      </c>
      <c r="C124" s="85" t="s">
        <v>540</v>
      </c>
      <c r="D124" s="85" t="s">
        <v>366</v>
      </c>
    </row>
    <row r="125" spans="1:4" x14ac:dyDescent="0.2">
      <c r="A125" s="85" t="s">
        <v>539</v>
      </c>
      <c r="B125" s="85" t="s">
        <v>451</v>
      </c>
      <c r="C125" s="85" t="s">
        <v>540</v>
      </c>
      <c r="D125" s="85" t="s">
        <v>452</v>
      </c>
    </row>
    <row r="126" spans="1:4" x14ac:dyDescent="0.2">
      <c r="A126" s="86" t="s">
        <v>539</v>
      </c>
      <c r="B126" s="86" t="s">
        <v>435</v>
      </c>
      <c r="C126" s="86" t="s">
        <v>540</v>
      </c>
      <c r="D126" s="86" t="s">
        <v>436</v>
      </c>
    </row>
    <row r="127" spans="1:4" x14ac:dyDescent="0.2">
      <c r="A127" s="85" t="s">
        <v>539</v>
      </c>
      <c r="B127" s="85" t="s">
        <v>447</v>
      </c>
      <c r="C127" s="85" t="s">
        <v>540</v>
      </c>
      <c r="D127" s="85" t="s">
        <v>448</v>
      </c>
    </row>
    <row r="128" spans="1:4" x14ac:dyDescent="0.2">
      <c r="A128" s="86" t="s">
        <v>539</v>
      </c>
      <c r="B128" s="86" t="s">
        <v>411</v>
      </c>
      <c r="C128" s="86" t="s">
        <v>540</v>
      </c>
      <c r="D128" s="86" t="s">
        <v>412</v>
      </c>
    </row>
    <row r="129" spans="1:4" x14ac:dyDescent="0.2">
      <c r="A129" s="85" t="s">
        <v>539</v>
      </c>
      <c r="B129" s="85" t="s">
        <v>425</v>
      </c>
      <c r="C129" s="85" t="s">
        <v>540</v>
      </c>
      <c r="D129" s="85" t="s">
        <v>426</v>
      </c>
    </row>
    <row r="130" spans="1:4" x14ac:dyDescent="0.2">
      <c r="A130" s="85" t="s">
        <v>539</v>
      </c>
      <c r="B130" s="85" t="s">
        <v>403</v>
      </c>
      <c r="C130" s="85" t="s">
        <v>540</v>
      </c>
      <c r="D130" s="85" t="s">
        <v>404</v>
      </c>
    </row>
    <row r="131" spans="1:4" x14ac:dyDescent="0.2">
      <c r="A131" s="86" t="s">
        <v>539</v>
      </c>
      <c r="B131" s="86" t="s">
        <v>357</v>
      </c>
      <c r="C131" s="86" t="s">
        <v>540</v>
      </c>
      <c r="D131" s="86" t="s">
        <v>358</v>
      </c>
    </row>
    <row r="132" spans="1:4" x14ac:dyDescent="0.2">
      <c r="A132" s="85" t="s">
        <v>539</v>
      </c>
      <c r="B132" s="85" t="s">
        <v>427</v>
      </c>
      <c r="C132" s="85" t="s">
        <v>540</v>
      </c>
      <c r="D132" s="85" t="s">
        <v>428</v>
      </c>
    </row>
    <row r="133" spans="1:4" x14ac:dyDescent="0.2">
      <c r="A133" s="85" t="s">
        <v>539</v>
      </c>
      <c r="B133" s="85" t="s">
        <v>373</v>
      </c>
      <c r="C133" s="85" t="s">
        <v>540</v>
      </c>
      <c r="D133" s="85" t="s">
        <v>374</v>
      </c>
    </row>
    <row r="134" spans="1:4" x14ac:dyDescent="0.2">
      <c r="A134" s="85" t="s">
        <v>539</v>
      </c>
      <c r="B134" s="85" t="s">
        <v>429</v>
      </c>
      <c r="C134" s="85" t="s">
        <v>540</v>
      </c>
      <c r="D134" s="85" t="s">
        <v>430</v>
      </c>
    </row>
    <row r="135" spans="1:4" x14ac:dyDescent="0.2">
      <c r="A135" s="85" t="s">
        <v>539</v>
      </c>
      <c r="B135" s="85" t="s">
        <v>369</v>
      </c>
      <c r="C135" s="85" t="s">
        <v>540</v>
      </c>
      <c r="D135" s="85" t="s">
        <v>370</v>
      </c>
    </row>
    <row r="136" spans="1:4" x14ac:dyDescent="0.2">
      <c r="A136" s="86" t="s">
        <v>539</v>
      </c>
      <c r="B136" s="86" t="s">
        <v>443</v>
      </c>
      <c r="C136" s="86" t="s">
        <v>540</v>
      </c>
      <c r="D136" s="86" t="s">
        <v>444</v>
      </c>
    </row>
    <row r="137" spans="1:4" x14ac:dyDescent="0.2">
      <c r="A137" s="83" t="s">
        <v>539</v>
      </c>
      <c r="B137" s="84" t="s">
        <v>541</v>
      </c>
      <c r="C137" s="83" t="s">
        <v>540</v>
      </c>
      <c r="D137" s="83" t="s">
        <v>542</v>
      </c>
    </row>
    <row r="138" spans="1:4" x14ac:dyDescent="0.2">
      <c r="A138" s="83" t="s">
        <v>539</v>
      </c>
      <c r="B138" s="84" t="s">
        <v>543</v>
      </c>
      <c r="C138" s="83" t="s">
        <v>540</v>
      </c>
      <c r="D138" s="83" t="s">
        <v>544</v>
      </c>
    </row>
    <row r="139" spans="1:4" x14ac:dyDescent="0.2">
      <c r="A139" s="85" t="s">
        <v>539</v>
      </c>
      <c r="B139" s="85" t="s">
        <v>395</v>
      </c>
      <c r="C139" s="85" t="s">
        <v>540</v>
      </c>
      <c r="D139" s="85" t="s">
        <v>396</v>
      </c>
    </row>
    <row r="140" spans="1:4" x14ac:dyDescent="0.2">
      <c r="A140" s="85" t="s">
        <v>539</v>
      </c>
      <c r="B140" s="85" t="s">
        <v>431</v>
      </c>
      <c r="C140" s="85" t="s">
        <v>540</v>
      </c>
      <c r="D140" s="85" t="s">
        <v>432</v>
      </c>
    </row>
    <row r="141" spans="1:4" x14ac:dyDescent="0.2">
      <c r="A141" s="85" t="s">
        <v>539</v>
      </c>
      <c r="B141" s="85" t="s">
        <v>379</v>
      </c>
      <c r="C141" s="85" t="s">
        <v>540</v>
      </c>
      <c r="D141" s="85" t="s">
        <v>380</v>
      </c>
    </row>
    <row r="142" spans="1:4" x14ac:dyDescent="0.2">
      <c r="A142" s="85" t="s">
        <v>539</v>
      </c>
      <c r="B142" s="85" t="s">
        <v>383</v>
      </c>
      <c r="C142" s="85" t="s">
        <v>540</v>
      </c>
      <c r="D142" s="85" t="s">
        <v>384</v>
      </c>
    </row>
    <row r="143" spans="1:4" x14ac:dyDescent="0.2">
      <c r="A143" s="85" t="s">
        <v>539</v>
      </c>
      <c r="B143" s="85" t="s">
        <v>421</v>
      </c>
      <c r="C143" s="85" t="s">
        <v>540</v>
      </c>
      <c r="D143" s="85" t="s">
        <v>422</v>
      </c>
    </row>
    <row r="144" spans="1:4" x14ac:dyDescent="0.2">
      <c r="A144" s="83" t="s">
        <v>539</v>
      </c>
      <c r="B144" s="83" t="s">
        <v>350</v>
      </c>
      <c r="C144" s="83" t="s">
        <v>540</v>
      </c>
      <c r="D144" s="83" t="s">
        <v>352</v>
      </c>
    </row>
    <row r="145" spans="1:4" x14ac:dyDescent="0.2">
      <c r="A145" s="85" t="s">
        <v>539</v>
      </c>
      <c r="B145" s="85" t="s">
        <v>437</v>
      </c>
      <c r="C145" s="85" t="s">
        <v>540</v>
      </c>
      <c r="D145" s="85" t="s">
        <v>438</v>
      </c>
    </row>
    <row r="146" spans="1:4" x14ac:dyDescent="0.2">
      <c r="A146" s="85" t="s">
        <v>539</v>
      </c>
      <c r="B146" s="85" t="s">
        <v>391</v>
      </c>
      <c r="C146" s="85" t="s">
        <v>540</v>
      </c>
      <c r="D146" s="85" t="s">
        <v>392</v>
      </c>
    </row>
    <row r="147" spans="1:4" x14ac:dyDescent="0.2">
      <c r="A147" s="85" t="s">
        <v>539</v>
      </c>
      <c r="B147" s="85" t="s">
        <v>393</v>
      </c>
      <c r="C147" s="85" t="s">
        <v>540</v>
      </c>
      <c r="D147" s="85" t="s">
        <v>394</v>
      </c>
    </row>
    <row r="148" spans="1:4" x14ac:dyDescent="0.2">
      <c r="A148" s="86" t="s">
        <v>539</v>
      </c>
      <c r="B148" s="86" t="s">
        <v>441</v>
      </c>
      <c r="C148" s="86" t="s">
        <v>540</v>
      </c>
      <c r="D148" s="86" t="s">
        <v>442</v>
      </c>
    </row>
    <row r="149" spans="1:4" x14ac:dyDescent="0.2">
      <c r="A149" s="85" t="s">
        <v>539</v>
      </c>
      <c r="B149" s="85" t="s">
        <v>399</v>
      </c>
      <c r="C149" s="85" t="s">
        <v>540</v>
      </c>
      <c r="D149" s="85" t="s">
        <v>400</v>
      </c>
    </row>
    <row r="150" spans="1:4" x14ac:dyDescent="0.2">
      <c r="A150" s="86" t="s">
        <v>539</v>
      </c>
      <c r="B150" s="86" t="s">
        <v>409</v>
      </c>
      <c r="C150" s="86" t="s">
        <v>540</v>
      </c>
      <c r="D150" s="86" t="s">
        <v>410</v>
      </c>
    </row>
    <row r="151" spans="1:4" x14ac:dyDescent="0.2">
      <c r="A151" s="85" t="s">
        <v>539</v>
      </c>
      <c r="B151" s="85" t="s">
        <v>397</v>
      </c>
      <c r="C151" s="85" t="s">
        <v>540</v>
      </c>
      <c r="D151" s="85" t="s">
        <v>398</v>
      </c>
    </row>
    <row r="152" spans="1:4" x14ac:dyDescent="0.2">
      <c r="A152" s="85" t="s">
        <v>539</v>
      </c>
      <c r="B152" s="85" t="s">
        <v>367</v>
      </c>
      <c r="C152" s="85" t="s">
        <v>540</v>
      </c>
      <c r="D152" s="85" t="s">
        <v>368</v>
      </c>
    </row>
    <row r="153" spans="1:4" x14ac:dyDescent="0.2">
      <c r="A153" s="86" t="s">
        <v>539</v>
      </c>
      <c r="B153" s="86" t="s">
        <v>445</v>
      </c>
      <c r="C153" s="86" t="s">
        <v>540</v>
      </c>
      <c r="D153" s="86" t="s">
        <v>446</v>
      </c>
    </row>
    <row r="154" spans="1:4" x14ac:dyDescent="0.2">
      <c r="A154" s="86" t="s">
        <v>539</v>
      </c>
      <c r="B154" s="86" t="s">
        <v>433</v>
      </c>
      <c r="C154" s="86" t="s">
        <v>540</v>
      </c>
      <c r="D154" s="86" t="s">
        <v>434</v>
      </c>
    </row>
    <row r="155" spans="1:4" x14ac:dyDescent="0.2">
      <c r="A155" s="85" t="s">
        <v>539</v>
      </c>
      <c r="B155" s="85" t="s">
        <v>449</v>
      </c>
      <c r="C155" s="85" t="s">
        <v>540</v>
      </c>
      <c r="D155" s="85" t="s">
        <v>450</v>
      </c>
    </row>
    <row r="156" spans="1:4" x14ac:dyDescent="0.2">
      <c r="A156" s="85" t="s">
        <v>539</v>
      </c>
      <c r="B156" s="85" t="s">
        <v>353</v>
      </c>
      <c r="C156" s="85" t="s">
        <v>540</v>
      </c>
      <c r="D156" s="85" t="s">
        <v>354</v>
      </c>
    </row>
    <row r="157" spans="1:4" x14ac:dyDescent="0.2">
      <c r="A157" s="85" t="s">
        <v>539</v>
      </c>
      <c r="B157" s="85" t="s">
        <v>375</v>
      </c>
      <c r="C157" s="85" t="s">
        <v>540</v>
      </c>
      <c r="D157" s="85" t="s">
        <v>376</v>
      </c>
    </row>
    <row r="158" spans="1:4" x14ac:dyDescent="0.2">
      <c r="A158" s="86" t="s">
        <v>539</v>
      </c>
      <c r="B158" s="86" t="s">
        <v>359</v>
      </c>
      <c r="C158" s="86" t="s">
        <v>540</v>
      </c>
      <c r="D158" s="86" t="s">
        <v>360</v>
      </c>
    </row>
    <row r="159" spans="1:4" x14ac:dyDescent="0.2">
      <c r="A159" s="86" t="s">
        <v>539</v>
      </c>
      <c r="B159" s="86" t="s">
        <v>415</v>
      </c>
      <c r="C159" s="86" t="s">
        <v>540</v>
      </c>
      <c r="D159" s="86" t="s">
        <v>416</v>
      </c>
    </row>
    <row r="160" spans="1:4" x14ac:dyDescent="0.2">
      <c r="A160" s="86" t="s">
        <v>539</v>
      </c>
      <c r="B160" s="86" t="s">
        <v>355</v>
      </c>
      <c r="C160" s="86" t="s">
        <v>540</v>
      </c>
      <c r="D160" s="86" t="s">
        <v>356</v>
      </c>
    </row>
    <row r="161" spans="1:4" x14ac:dyDescent="0.2">
      <c r="A161" s="86" t="s">
        <v>539</v>
      </c>
      <c r="B161" s="86" t="s">
        <v>439</v>
      </c>
      <c r="C161" s="86" t="s">
        <v>540</v>
      </c>
      <c r="D161" s="86" t="s">
        <v>440</v>
      </c>
    </row>
    <row r="162" spans="1:4" x14ac:dyDescent="0.2">
      <c r="A162" s="85" t="s">
        <v>539</v>
      </c>
      <c r="B162" s="85" t="s">
        <v>419</v>
      </c>
      <c r="C162" s="85" t="s">
        <v>540</v>
      </c>
      <c r="D162" s="85" t="s">
        <v>420</v>
      </c>
    </row>
    <row r="163" spans="1:4" x14ac:dyDescent="0.2">
      <c r="A163" s="85" t="s">
        <v>539</v>
      </c>
      <c r="B163" s="85" t="s">
        <v>401</v>
      </c>
      <c r="C163" s="85" t="s">
        <v>540</v>
      </c>
      <c r="D163" s="85" t="s">
        <v>402</v>
      </c>
    </row>
    <row r="164" spans="1:4" x14ac:dyDescent="0.2">
      <c r="A164" s="85" t="s">
        <v>539</v>
      </c>
      <c r="B164" s="85" t="s">
        <v>385</v>
      </c>
      <c r="C164" s="85" t="s">
        <v>540</v>
      </c>
      <c r="D164" s="85" t="s">
        <v>386</v>
      </c>
    </row>
    <row r="165" spans="1:4" x14ac:dyDescent="0.2">
      <c r="A165" s="85" t="s">
        <v>539</v>
      </c>
      <c r="B165" s="85" t="s">
        <v>387</v>
      </c>
      <c r="C165" s="85" t="s">
        <v>540</v>
      </c>
      <c r="D165" s="85" t="s">
        <v>388</v>
      </c>
    </row>
    <row r="166" spans="1:4" x14ac:dyDescent="0.2">
      <c r="A166" s="83" t="s">
        <v>545</v>
      </c>
      <c r="B166" s="83" t="s">
        <v>546</v>
      </c>
      <c r="C166" s="83" t="s">
        <v>547</v>
      </c>
      <c r="D166" s="84" t="s">
        <v>500</v>
      </c>
    </row>
    <row r="167" spans="1:4" x14ac:dyDescent="0.2">
      <c r="A167" s="86" t="s">
        <v>548</v>
      </c>
      <c r="B167" s="86" t="s">
        <v>407</v>
      </c>
      <c r="C167" s="86" t="s">
        <v>558</v>
      </c>
      <c r="D167" s="86" t="s">
        <v>408</v>
      </c>
    </row>
    <row r="168" spans="1:4" x14ac:dyDescent="0.2">
      <c r="A168" s="85" t="s">
        <v>548</v>
      </c>
      <c r="B168" s="85" t="s">
        <v>377</v>
      </c>
      <c r="C168" s="85" t="s">
        <v>558</v>
      </c>
      <c r="D168" s="85" t="s">
        <v>378</v>
      </c>
    </row>
    <row r="169" spans="1:4" x14ac:dyDescent="0.2">
      <c r="A169" s="85" t="s">
        <v>548</v>
      </c>
      <c r="B169" s="85" t="s">
        <v>381</v>
      </c>
      <c r="C169" s="85" t="s">
        <v>558</v>
      </c>
      <c r="D169" s="85" t="s">
        <v>382</v>
      </c>
    </row>
    <row r="170" spans="1:4" x14ac:dyDescent="0.2">
      <c r="A170" s="86" t="s">
        <v>548</v>
      </c>
      <c r="B170" s="86" t="s">
        <v>453</v>
      </c>
      <c r="C170" s="86" t="s">
        <v>558</v>
      </c>
      <c r="D170" s="86" t="s">
        <v>454</v>
      </c>
    </row>
    <row r="171" spans="1:4" x14ac:dyDescent="0.2">
      <c r="A171" s="85" t="s">
        <v>548</v>
      </c>
      <c r="B171" s="85" t="s">
        <v>417</v>
      </c>
      <c r="C171" s="85" t="s">
        <v>558</v>
      </c>
      <c r="D171" s="85" t="s">
        <v>418</v>
      </c>
    </row>
    <row r="172" spans="1:4" x14ac:dyDescent="0.2">
      <c r="A172" s="85" t="s">
        <v>548</v>
      </c>
      <c r="B172" s="85" t="s">
        <v>423</v>
      </c>
      <c r="C172" s="85" t="s">
        <v>558</v>
      </c>
      <c r="D172" s="85" t="s">
        <v>424</v>
      </c>
    </row>
    <row r="173" spans="1:4" x14ac:dyDescent="0.2">
      <c r="A173" s="86" t="s">
        <v>548</v>
      </c>
      <c r="B173" s="86" t="s">
        <v>405</v>
      </c>
      <c r="C173" s="86" t="s">
        <v>558</v>
      </c>
      <c r="D173" s="86" t="s">
        <v>406</v>
      </c>
    </row>
    <row r="174" spans="1:4" x14ac:dyDescent="0.2">
      <c r="A174" s="85" t="s">
        <v>548</v>
      </c>
      <c r="B174" s="85" t="s">
        <v>363</v>
      </c>
      <c r="C174" s="85" t="s">
        <v>558</v>
      </c>
      <c r="D174" s="85" t="s">
        <v>364</v>
      </c>
    </row>
    <row r="175" spans="1:4" x14ac:dyDescent="0.2">
      <c r="A175" s="85" t="s">
        <v>548</v>
      </c>
      <c r="B175" s="85" t="s">
        <v>389</v>
      </c>
      <c r="C175" s="85" t="s">
        <v>558</v>
      </c>
      <c r="D175" s="85" t="s">
        <v>390</v>
      </c>
    </row>
    <row r="176" spans="1:4" x14ac:dyDescent="0.2">
      <c r="A176" s="85" t="s">
        <v>548</v>
      </c>
      <c r="B176" s="85" t="s">
        <v>361</v>
      </c>
      <c r="C176" s="85" t="s">
        <v>558</v>
      </c>
      <c r="D176" s="85" t="s">
        <v>362</v>
      </c>
    </row>
    <row r="177" spans="1:4" x14ac:dyDescent="0.2">
      <c r="A177" s="86" t="s">
        <v>548</v>
      </c>
      <c r="B177" s="86" t="s">
        <v>413</v>
      </c>
      <c r="C177" s="86" t="s">
        <v>558</v>
      </c>
      <c r="D177" s="86" t="s">
        <v>414</v>
      </c>
    </row>
    <row r="178" spans="1:4" x14ac:dyDescent="0.2">
      <c r="A178" s="85" t="s">
        <v>548</v>
      </c>
      <c r="B178" s="85" t="s">
        <v>371</v>
      </c>
      <c r="C178" s="85" t="s">
        <v>558</v>
      </c>
      <c r="D178" s="85" t="s">
        <v>372</v>
      </c>
    </row>
    <row r="179" spans="1:4" x14ac:dyDescent="0.2">
      <c r="A179" s="85" t="s">
        <v>548</v>
      </c>
      <c r="B179" s="85" t="s">
        <v>365</v>
      </c>
      <c r="C179" s="85" t="s">
        <v>558</v>
      </c>
      <c r="D179" s="85" t="s">
        <v>366</v>
      </c>
    </row>
    <row r="180" spans="1:4" x14ac:dyDescent="0.2">
      <c r="A180" s="85" t="s">
        <v>548</v>
      </c>
      <c r="B180" s="85" t="s">
        <v>451</v>
      </c>
      <c r="C180" s="85" t="s">
        <v>558</v>
      </c>
      <c r="D180" s="85" t="s">
        <v>452</v>
      </c>
    </row>
    <row r="181" spans="1:4" x14ac:dyDescent="0.2">
      <c r="A181" s="86" t="s">
        <v>548</v>
      </c>
      <c r="B181" s="86" t="s">
        <v>435</v>
      </c>
      <c r="C181" s="86" t="s">
        <v>558</v>
      </c>
      <c r="D181" s="86" t="s">
        <v>436</v>
      </c>
    </row>
    <row r="182" spans="1:4" x14ac:dyDescent="0.2">
      <c r="A182" s="85" t="s">
        <v>548</v>
      </c>
      <c r="B182" s="85" t="s">
        <v>447</v>
      </c>
      <c r="C182" s="85" t="s">
        <v>558</v>
      </c>
      <c r="D182" s="85" t="s">
        <v>448</v>
      </c>
    </row>
    <row r="183" spans="1:4" x14ac:dyDescent="0.2">
      <c r="A183" s="86" t="s">
        <v>548</v>
      </c>
      <c r="B183" s="86" t="s">
        <v>411</v>
      </c>
      <c r="C183" s="86" t="s">
        <v>558</v>
      </c>
      <c r="D183" s="86" t="s">
        <v>412</v>
      </c>
    </row>
    <row r="184" spans="1:4" x14ac:dyDescent="0.2">
      <c r="A184" s="85" t="s">
        <v>548</v>
      </c>
      <c r="B184" s="85" t="s">
        <v>425</v>
      </c>
      <c r="C184" s="85" t="s">
        <v>558</v>
      </c>
      <c r="D184" s="85" t="s">
        <v>426</v>
      </c>
    </row>
    <row r="185" spans="1:4" x14ac:dyDescent="0.2">
      <c r="A185" s="83" t="s">
        <v>548</v>
      </c>
      <c r="B185" s="83" t="s">
        <v>332</v>
      </c>
      <c r="C185" s="83" t="s">
        <v>549</v>
      </c>
      <c r="D185" s="83" t="s">
        <v>334</v>
      </c>
    </row>
    <row r="186" spans="1:4" x14ac:dyDescent="0.2">
      <c r="A186" s="83" t="s">
        <v>548</v>
      </c>
      <c r="B186" s="84" t="s">
        <v>341</v>
      </c>
      <c r="C186" s="83" t="s">
        <v>554</v>
      </c>
      <c r="D186" s="84" t="s">
        <v>342</v>
      </c>
    </row>
    <row r="187" spans="1:4" x14ac:dyDescent="0.2">
      <c r="A187" s="85" t="s">
        <v>548</v>
      </c>
      <c r="B187" s="85" t="s">
        <v>403</v>
      </c>
      <c r="C187" s="85" t="s">
        <v>558</v>
      </c>
      <c r="D187" s="85" t="s">
        <v>404</v>
      </c>
    </row>
    <row r="188" spans="1:4" x14ac:dyDescent="0.2">
      <c r="A188" s="86" t="s">
        <v>548</v>
      </c>
      <c r="B188" s="86" t="s">
        <v>357</v>
      </c>
      <c r="C188" s="86" t="s">
        <v>558</v>
      </c>
      <c r="D188" s="86" t="s">
        <v>358</v>
      </c>
    </row>
    <row r="189" spans="1:4" x14ac:dyDescent="0.2">
      <c r="A189" s="85" t="s">
        <v>548</v>
      </c>
      <c r="B189" s="85" t="s">
        <v>427</v>
      </c>
      <c r="C189" s="85" t="s">
        <v>558</v>
      </c>
      <c r="D189" s="85" t="s">
        <v>428</v>
      </c>
    </row>
    <row r="190" spans="1:4" x14ac:dyDescent="0.2">
      <c r="A190" s="85" t="s">
        <v>548</v>
      </c>
      <c r="B190" s="85" t="s">
        <v>373</v>
      </c>
      <c r="C190" s="85" t="s">
        <v>558</v>
      </c>
      <c r="D190" s="85" t="s">
        <v>374</v>
      </c>
    </row>
    <row r="191" spans="1:4" x14ac:dyDescent="0.2">
      <c r="A191" s="85" t="s">
        <v>548</v>
      </c>
      <c r="B191" s="85" t="s">
        <v>429</v>
      </c>
      <c r="C191" s="85" t="s">
        <v>558</v>
      </c>
      <c r="D191" s="85" t="s">
        <v>430</v>
      </c>
    </row>
    <row r="192" spans="1:4" x14ac:dyDescent="0.2">
      <c r="A192" s="83" t="s">
        <v>548</v>
      </c>
      <c r="B192" s="83" t="s">
        <v>335</v>
      </c>
      <c r="C192" s="83" t="s">
        <v>550</v>
      </c>
      <c r="D192" s="83" t="s">
        <v>336</v>
      </c>
    </row>
    <row r="193" spans="1:4" x14ac:dyDescent="0.2">
      <c r="A193" s="85" t="s">
        <v>548</v>
      </c>
      <c r="B193" s="85" t="s">
        <v>369</v>
      </c>
      <c r="C193" s="85" t="s">
        <v>558</v>
      </c>
      <c r="D193" s="85" t="s">
        <v>370</v>
      </c>
    </row>
    <row r="194" spans="1:4" x14ac:dyDescent="0.2">
      <c r="A194" s="86" t="s">
        <v>548</v>
      </c>
      <c r="B194" s="86" t="s">
        <v>443</v>
      </c>
      <c r="C194" s="86" t="s">
        <v>558</v>
      </c>
      <c r="D194" s="86" t="s">
        <v>444</v>
      </c>
    </row>
    <row r="195" spans="1:4" x14ac:dyDescent="0.2">
      <c r="A195" s="83" t="s">
        <v>548</v>
      </c>
      <c r="B195" s="83" t="s">
        <v>555</v>
      </c>
      <c r="C195" s="83" t="s">
        <v>556</v>
      </c>
      <c r="D195" s="83" t="s">
        <v>557</v>
      </c>
    </row>
    <row r="196" spans="1:4" x14ac:dyDescent="0.2">
      <c r="A196" s="83" t="s">
        <v>548</v>
      </c>
      <c r="B196" s="84" t="s">
        <v>294</v>
      </c>
      <c r="C196" s="83" t="s">
        <v>553</v>
      </c>
      <c r="D196" s="84" t="s">
        <v>296</v>
      </c>
    </row>
    <row r="197" spans="1:4" x14ac:dyDescent="0.2">
      <c r="A197" s="83" t="s">
        <v>548</v>
      </c>
      <c r="B197" s="84" t="s">
        <v>541</v>
      </c>
      <c r="C197" s="83" t="s">
        <v>558</v>
      </c>
      <c r="D197" s="83" t="s">
        <v>542</v>
      </c>
    </row>
    <row r="198" spans="1:4" x14ac:dyDescent="0.2">
      <c r="A198" s="83" t="s">
        <v>548</v>
      </c>
      <c r="B198" s="84" t="s">
        <v>543</v>
      </c>
      <c r="C198" s="83" t="s">
        <v>558</v>
      </c>
      <c r="D198" s="83" t="s">
        <v>544</v>
      </c>
    </row>
    <row r="199" spans="1:4" x14ac:dyDescent="0.2">
      <c r="A199" s="85" t="s">
        <v>548</v>
      </c>
      <c r="B199" s="85" t="s">
        <v>395</v>
      </c>
      <c r="C199" s="85" t="s">
        <v>558</v>
      </c>
      <c r="D199" s="85" t="s">
        <v>396</v>
      </c>
    </row>
    <row r="200" spans="1:4" x14ac:dyDescent="0.2">
      <c r="A200" s="85" t="s">
        <v>548</v>
      </c>
      <c r="B200" s="85" t="s">
        <v>431</v>
      </c>
      <c r="C200" s="85" t="s">
        <v>558</v>
      </c>
      <c r="D200" s="85" t="s">
        <v>432</v>
      </c>
    </row>
    <row r="201" spans="1:4" x14ac:dyDescent="0.2">
      <c r="A201" s="85" t="s">
        <v>548</v>
      </c>
      <c r="B201" s="85" t="s">
        <v>379</v>
      </c>
      <c r="C201" s="85" t="s">
        <v>558</v>
      </c>
      <c r="D201" s="85" t="s">
        <v>380</v>
      </c>
    </row>
    <row r="202" spans="1:4" x14ac:dyDescent="0.2">
      <c r="A202" s="85" t="s">
        <v>548</v>
      </c>
      <c r="B202" s="85" t="s">
        <v>383</v>
      </c>
      <c r="C202" s="85" t="s">
        <v>558</v>
      </c>
      <c r="D202" s="85" t="s">
        <v>384</v>
      </c>
    </row>
    <row r="203" spans="1:4" x14ac:dyDescent="0.2">
      <c r="A203" s="83" t="s">
        <v>548</v>
      </c>
      <c r="B203" s="83" t="s">
        <v>339</v>
      </c>
      <c r="C203" s="83" t="s">
        <v>552</v>
      </c>
      <c r="D203" s="83" t="s">
        <v>340</v>
      </c>
    </row>
    <row r="204" spans="1:4" x14ac:dyDescent="0.2">
      <c r="A204" s="85" t="s">
        <v>548</v>
      </c>
      <c r="B204" s="85" t="s">
        <v>421</v>
      </c>
      <c r="C204" s="85" t="s">
        <v>558</v>
      </c>
      <c r="D204" s="85" t="s">
        <v>422</v>
      </c>
    </row>
    <row r="205" spans="1:4" x14ac:dyDescent="0.2">
      <c r="A205" s="83" t="s">
        <v>548</v>
      </c>
      <c r="B205" s="83" t="s">
        <v>350</v>
      </c>
      <c r="C205" s="83" t="s">
        <v>558</v>
      </c>
      <c r="D205" s="83" t="s">
        <v>352</v>
      </c>
    </row>
    <row r="206" spans="1:4" x14ac:dyDescent="0.2">
      <c r="A206" s="83" t="s">
        <v>548</v>
      </c>
      <c r="B206" s="83" t="s">
        <v>337</v>
      </c>
      <c r="C206" s="83" t="s">
        <v>551</v>
      </c>
      <c r="D206" s="83" t="s">
        <v>338</v>
      </c>
    </row>
    <row r="207" spans="1:4" x14ac:dyDescent="0.2">
      <c r="A207" s="85" t="s">
        <v>548</v>
      </c>
      <c r="B207" s="85" t="s">
        <v>437</v>
      </c>
      <c r="C207" s="85" t="s">
        <v>558</v>
      </c>
      <c r="D207" s="85" t="s">
        <v>438</v>
      </c>
    </row>
    <row r="208" spans="1:4" x14ac:dyDescent="0.2">
      <c r="A208" s="85" t="s">
        <v>548</v>
      </c>
      <c r="B208" s="85" t="s">
        <v>391</v>
      </c>
      <c r="C208" s="85" t="s">
        <v>558</v>
      </c>
      <c r="D208" s="85" t="s">
        <v>392</v>
      </c>
    </row>
    <row r="209" spans="1:4" x14ac:dyDescent="0.2">
      <c r="A209" s="85" t="s">
        <v>548</v>
      </c>
      <c r="B209" s="85" t="s">
        <v>393</v>
      </c>
      <c r="C209" s="85" t="s">
        <v>558</v>
      </c>
      <c r="D209" s="85" t="s">
        <v>394</v>
      </c>
    </row>
    <row r="210" spans="1:4" x14ac:dyDescent="0.2">
      <c r="A210" s="86" t="s">
        <v>548</v>
      </c>
      <c r="B210" s="86" t="s">
        <v>441</v>
      </c>
      <c r="C210" s="86" t="s">
        <v>558</v>
      </c>
      <c r="D210" s="86" t="s">
        <v>442</v>
      </c>
    </row>
    <row r="211" spans="1:4" x14ac:dyDescent="0.2">
      <c r="A211" s="85" t="s">
        <v>548</v>
      </c>
      <c r="B211" s="85" t="s">
        <v>399</v>
      </c>
      <c r="C211" s="85" t="s">
        <v>558</v>
      </c>
      <c r="D211" s="85" t="s">
        <v>400</v>
      </c>
    </row>
    <row r="212" spans="1:4" x14ac:dyDescent="0.2">
      <c r="A212" s="86" t="s">
        <v>548</v>
      </c>
      <c r="B212" s="86" t="s">
        <v>409</v>
      </c>
      <c r="C212" s="86" t="s">
        <v>558</v>
      </c>
      <c r="D212" s="86" t="s">
        <v>410</v>
      </c>
    </row>
    <row r="213" spans="1:4" x14ac:dyDescent="0.2">
      <c r="A213" s="85" t="s">
        <v>548</v>
      </c>
      <c r="B213" s="85" t="s">
        <v>397</v>
      </c>
      <c r="C213" s="85" t="s">
        <v>558</v>
      </c>
      <c r="D213" s="85" t="s">
        <v>398</v>
      </c>
    </row>
    <row r="214" spans="1:4" x14ac:dyDescent="0.2">
      <c r="A214" s="85" t="s">
        <v>548</v>
      </c>
      <c r="B214" s="85" t="s">
        <v>367</v>
      </c>
      <c r="C214" s="85" t="s">
        <v>558</v>
      </c>
      <c r="D214" s="85" t="s">
        <v>368</v>
      </c>
    </row>
    <row r="215" spans="1:4" x14ac:dyDescent="0.2">
      <c r="A215" s="86" t="s">
        <v>548</v>
      </c>
      <c r="B215" s="86" t="s">
        <v>445</v>
      </c>
      <c r="C215" s="86" t="s">
        <v>558</v>
      </c>
      <c r="D215" s="86" t="s">
        <v>446</v>
      </c>
    </row>
    <row r="216" spans="1:4" x14ac:dyDescent="0.2">
      <c r="A216" s="86" t="s">
        <v>548</v>
      </c>
      <c r="B216" s="86" t="s">
        <v>433</v>
      </c>
      <c r="C216" s="86" t="s">
        <v>558</v>
      </c>
      <c r="D216" s="86" t="s">
        <v>434</v>
      </c>
    </row>
    <row r="217" spans="1:4" x14ac:dyDescent="0.2">
      <c r="A217" s="85" t="s">
        <v>548</v>
      </c>
      <c r="B217" s="85" t="s">
        <v>449</v>
      </c>
      <c r="C217" s="85" t="s">
        <v>558</v>
      </c>
      <c r="D217" s="85" t="s">
        <v>450</v>
      </c>
    </row>
    <row r="218" spans="1:4" x14ac:dyDescent="0.2">
      <c r="A218" s="85" t="s">
        <v>548</v>
      </c>
      <c r="B218" s="85" t="s">
        <v>353</v>
      </c>
      <c r="C218" s="85" t="s">
        <v>558</v>
      </c>
      <c r="D218" s="85" t="s">
        <v>354</v>
      </c>
    </row>
    <row r="219" spans="1:4" x14ac:dyDescent="0.2">
      <c r="A219" s="85" t="s">
        <v>548</v>
      </c>
      <c r="B219" s="85" t="s">
        <v>375</v>
      </c>
      <c r="C219" s="85" t="s">
        <v>558</v>
      </c>
      <c r="D219" s="85" t="s">
        <v>376</v>
      </c>
    </row>
    <row r="220" spans="1:4" x14ac:dyDescent="0.2">
      <c r="A220" s="86" t="s">
        <v>548</v>
      </c>
      <c r="B220" s="86" t="s">
        <v>359</v>
      </c>
      <c r="C220" s="86" t="s">
        <v>558</v>
      </c>
      <c r="D220" s="86" t="s">
        <v>360</v>
      </c>
    </row>
    <row r="221" spans="1:4" x14ac:dyDescent="0.2">
      <c r="A221" s="86" t="s">
        <v>548</v>
      </c>
      <c r="B221" s="86" t="s">
        <v>415</v>
      </c>
      <c r="C221" s="86" t="s">
        <v>558</v>
      </c>
      <c r="D221" s="86" t="s">
        <v>416</v>
      </c>
    </row>
    <row r="222" spans="1:4" x14ac:dyDescent="0.2">
      <c r="A222" s="86" t="s">
        <v>548</v>
      </c>
      <c r="B222" s="86" t="s">
        <v>355</v>
      </c>
      <c r="C222" s="86" t="s">
        <v>558</v>
      </c>
      <c r="D222" s="86" t="s">
        <v>356</v>
      </c>
    </row>
    <row r="223" spans="1:4" x14ac:dyDescent="0.2">
      <c r="A223" s="86" t="s">
        <v>548</v>
      </c>
      <c r="B223" s="86" t="s">
        <v>439</v>
      </c>
      <c r="C223" s="86" t="s">
        <v>558</v>
      </c>
      <c r="D223" s="86" t="s">
        <v>440</v>
      </c>
    </row>
    <row r="224" spans="1:4" x14ac:dyDescent="0.2">
      <c r="A224" s="85" t="s">
        <v>548</v>
      </c>
      <c r="B224" s="85" t="s">
        <v>419</v>
      </c>
      <c r="C224" s="85" t="s">
        <v>558</v>
      </c>
      <c r="D224" s="85" t="s">
        <v>420</v>
      </c>
    </row>
    <row r="225" spans="1:4" x14ac:dyDescent="0.2">
      <c r="A225" s="85" t="s">
        <v>548</v>
      </c>
      <c r="B225" s="85" t="s">
        <v>401</v>
      </c>
      <c r="C225" s="85" t="s">
        <v>558</v>
      </c>
      <c r="D225" s="85" t="s">
        <v>402</v>
      </c>
    </row>
    <row r="226" spans="1:4" x14ac:dyDescent="0.2">
      <c r="A226" s="85" t="s">
        <v>548</v>
      </c>
      <c r="B226" s="85" t="s">
        <v>385</v>
      </c>
      <c r="C226" s="85" t="s">
        <v>558</v>
      </c>
      <c r="D226" s="85" t="s">
        <v>386</v>
      </c>
    </row>
    <row r="227" spans="1:4" x14ac:dyDescent="0.2">
      <c r="A227" s="85" t="s">
        <v>548</v>
      </c>
      <c r="B227" s="85" t="s">
        <v>387</v>
      </c>
      <c r="C227" s="85" t="s">
        <v>558</v>
      </c>
      <c r="D227" s="85" t="s">
        <v>388</v>
      </c>
    </row>
    <row r="228" spans="1:4" x14ac:dyDescent="0.2">
      <c r="A228" s="83" t="s">
        <v>559</v>
      </c>
      <c r="B228" s="84" t="s">
        <v>479</v>
      </c>
      <c r="C228" s="83" t="s">
        <v>574</v>
      </c>
      <c r="D228" s="84" t="s">
        <v>481</v>
      </c>
    </row>
    <row r="229" spans="1:4" x14ac:dyDescent="0.2">
      <c r="A229" s="83" t="s">
        <v>559</v>
      </c>
      <c r="B229" s="84" t="s">
        <v>291</v>
      </c>
      <c r="C229" s="83" t="s">
        <v>562</v>
      </c>
      <c r="D229" s="84" t="s">
        <v>293</v>
      </c>
    </row>
    <row r="230" spans="1:4" x14ac:dyDescent="0.2">
      <c r="A230" s="83" t="s">
        <v>559</v>
      </c>
      <c r="B230" s="84" t="s">
        <v>571</v>
      </c>
      <c r="C230" s="83" t="s">
        <v>572</v>
      </c>
      <c r="D230" s="83" t="s">
        <v>573</v>
      </c>
    </row>
    <row r="231" spans="1:4" x14ac:dyDescent="0.2">
      <c r="A231" s="83" t="s">
        <v>559</v>
      </c>
      <c r="B231" s="83" t="s">
        <v>568</v>
      </c>
      <c r="C231" s="83" t="s">
        <v>569</v>
      </c>
      <c r="D231" s="83" t="s">
        <v>570</v>
      </c>
    </row>
    <row r="232" spans="1:4" x14ac:dyDescent="0.2">
      <c r="A232" s="83" t="s">
        <v>559</v>
      </c>
      <c r="B232" s="84" t="s">
        <v>564</v>
      </c>
      <c r="C232" s="83" t="s">
        <v>565</v>
      </c>
      <c r="D232" s="84" t="s">
        <v>566</v>
      </c>
    </row>
    <row r="233" spans="1:4" x14ac:dyDescent="0.2">
      <c r="A233" s="83" t="s">
        <v>559</v>
      </c>
      <c r="B233" s="84" t="s">
        <v>344</v>
      </c>
      <c r="C233" s="83" t="s">
        <v>561</v>
      </c>
      <c r="D233" s="84" t="s">
        <v>346</v>
      </c>
    </row>
    <row r="234" spans="1:4" x14ac:dyDescent="0.2">
      <c r="A234" s="83" t="s">
        <v>559</v>
      </c>
      <c r="B234" s="83" t="s">
        <v>316</v>
      </c>
      <c r="C234" s="83" t="s">
        <v>560</v>
      </c>
      <c r="D234" s="83" t="s">
        <v>318</v>
      </c>
    </row>
    <row r="235" spans="1:4" x14ac:dyDescent="0.2">
      <c r="A235" s="83" t="s">
        <v>559</v>
      </c>
      <c r="B235" s="83" t="s">
        <v>502</v>
      </c>
      <c r="C235" s="83" t="s">
        <v>567</v>
      </c>
      <c r="D235" s="83" t="s">
        <v>504</v>
      </c>
    </row>
    <row r="236" spans="1:4" x14ac:dyDescent="0.2">
      <c r="A236" s="83" t="s">
        <v>559</v>
      </c>
      <c r="B236" s="83" t="s">
        <v>473</v>
      </c>
      <c r="C236" s="83" t="s">
        <v>563</v>
      </c>
      <c r="D236" s="83" t="s">
        <v>475</v>
      </c>
    </row>
    <row r="237" spans="1:4" x14ac:dyDescent="0.2">
      <c r="A237" s="83" t="s">
        <v>575</v>
      </c>
      <c r="B237" s="84" t="s">
        <v>580</v>
      </c>
      <c r="C237" s="83" t="s">
        <v>581</v>
      </c>
      <c r="D237" s="84" t="s">
        <v>582</v>
      </c>
    </row>
    <row r="238" spans="1:4" x14ac:dyDescent="0.2">
      <c r="A238" s="83" t="s">
        <v>575</v>
      </c>
      <c r="B238" s="84" t="s">
        <v>577</v>
      </c>
      <c r="C238" s="83" t="s">
        <v>578</v>
      </c>
      <c r="D238" s="83" t="s">
        <v>579</v>
      </c>
    </row>
    <row r="239" spans="1:4" x14ac:dyDescent="0.2">
      <c r="A239" s="83" t="s">
        <v>575</v>
      </c>
      <c r="B239" s="84" t="s">
        <v>470</v>
      </c>
      <c r="C239" s="83" t="s">
        <v>576</v>
      </c>
      <c r="D239" s="83" t="s">
        <v>472</v>
      </c>
    </row>
    <row r="240" spans="1:4" x14ac:dyDescent="0.2">
      <c r="A240" s="83" t="s">
        <v>583</v>
      </c>
      <c r="B240" s="84" t="s">
        <v>584</v>
      </c>
      <c r="C240" s="83" t="s">
        <v>585</v>
      </c>
      <c r="D240" s="84" t="s">
        <v>586</v>
      </c>
    </row>
    <row r="241" spans="1:4" x14ac:dyDescent="0.2">
      <c r="A241" s="83" t="s">
        <v>587</v>
      </c>
      <c r="B241" s="84" t="s">
        <v>591</v>
      </c>
      <c r="C241" s="83" t="s">
        <v>592</v>
      </c>
      <c r="D241" s="84" t="s">
        <v>593</v>
      </c>
    </row>
    <row r="242" spans="1:4" x14ac:dyDescent="0.2">
      <c r="A242" s="83" t="s">
        <v>587</v>
      </c>
      <c r="B242" s="84" t="s">
        <v>588</v>
      </c>
      <c r="C242" s="83" t="s">
        <v>589</v>
      </c>
      <c r="D242" s="84" t="s">
        <v>590</v>
      </c>
    </row>
    <row r="243" spans="1:4" x14ac:dyDescent="0.2">
      <c r="A243" s="83" t="s">
        <v>594</v>
      </c>
      <c r="B243" s="83" t="s">
        <v>332</v>
      </c>
      <c r="C243" s="83" t="s">
        <v>595</v>
      </c>
      <c r="D243" s="83" t="s">
        <v>334</v>
      </c>
    </row>
    <row r="244" spans="1:4" x14ac:dyDescent="0.2">
      <c r="A244" s="83" t="s">
        <v>594</v>
      </c>
      <c r="B244" s="83" t="s">
        <v>332</v>
      </c>
      <c r="C244" s="83" t="s">
        <v>596</v>
      </c>
      <c r="D244" s="83" t="s">
        <v>334</v>
      </c>
    </row>
    <row r="245" spans="1:4" x14ac:dyDescent="0.2">
      <c r="A245" s="83" t="s">
        <v>594</v>
      </c>
      <c r="B245" s="84" t="s">
        <v>332</v>
      </c>
      <c r="C245" s="83" t="s">
        <v>597</v>
      </c>
      <c r="D245" s="84" t="s">
        <v>334</v>
      </c>
    </row>
    <row r="246" spans="1:4" x14ac:dyDescent="0.2">
      <c r="A246" s="83" t="s">
        <v>594</v>
      </c>
      <c r="B246" s="83" t="s">
        <v>341</v>
      </c>
      <c r="C246" s="83" t="s">
        <v>595</v>
      </c>
      <c r="D246" s="83" t="s">
        <v>342</v>
      </c>
    </row>
    <row r="247" spans="1:4" x14ac:dyDescent="0.2">
      <c r="A247" s="83" t="s">
        <v>594</v>
      </c>
      <c r="B247" s="83" t="s">
        <v>341</v>
      </c>
      <c r="C247" s="83" t="s">
        <v>596</v>
      </c>
      <c r="D247" s="83" t="s">
        <v>342</v>
      </c>
    </row>
    <row r="248" spans="1:4" x14ac:dyDescent="0.2">
      <c r="A248" s="83" t="s">
        <v>594</v>
      </c>
      <c r="B248" s="84" t="s">
        <v>341</v>
      </c>
      <c r="C248" s="83" t="s">
        <v>597</v>
      </c>
      <c r="D248" s="84" t="s">
        <v>342</v>
      </c>
    </row>
    <row r="249" spans="1:4" x14ac:dyDescent="0.2">
      <c r="A249" s="83" t="s">
        <v>594</v>
      </c>
      <c r="B249" s="83" t="s">
        <v>335</v>
      </c>
      <c r="C249" s="83" t="s">
        <v>595</v>
      </c>
      <c r="D249" s="83" t="s">
        <v>336</v>
      </c>
    </row>
    <row r="250" spans="1:4" x14ac:dyDescent="0.2">
      <c r="A250" s="83" t="s">
        <v>594</v>
      </c>
      <c r="B250" s="83" t="s">
        <v>335</v>
      </c>
      <c r="C250" s="83" t="s">
        <v>596</v>
      </c>
      <c r="D250" s="83" t="s">
        <v>336</v>
      </c>
    </row>
    <row r="251" spans="1:4" x14ac:dyDescent="0.2">
      <c r="A251" s="83" t="s">
        <v>594</v>
      </c>
      <c r="B251" s="83" t="s">
        <v>335</v>
      </c>
      <c r="C251" s="83" t="s">
        <v>597</v>
      </c>
      <c r="D251" s="83" t="s">
        <v>336</v>
      </c>
    </row>
    <row r="252" spans="1:4" x14ac:dyDescent="0.2">
      <c r="A252" s="83" t="s">
        <v>594</v>
      </c>
      <c r="B252" s="83" t="s">
        <v>555</v>
      </c>
      <c r="C252" s="83" t="s">
        <v>597</v>
      </c>
      <c r="D252" s="83" t="s">
        <v>557</v>
      </c>
    </row>
    <row r="253" spans="1:4" x14ac:dyDescent="0.2">
      <c r="A253" s="83" t="s">
        <v>594</v>
      </c>
      <c r="B253" s="83" t="s">
        <v>294</v>
      </c>
      <c r="C253" s="83" t="s">
        <v>597</v>
      </c>
      <c r="D253" s="83" t="s">
        <v>296</v>
      </c>
    </row>
    <row r="254" spans="1:4" x14ac:dyDescent="0.2">
      <c r="A254" s="83" t="s">
        <v>594</v>
      </c>
      <c r="B254" s="84" t="s">
        <v>541</v>
      </c>
      <c r="C254" s="83" t="s">
        <v>597</v>
      </c>
      <c r="D254" s="83" t="s">
        <v>542</v>
      </c>
    </row>
    <row r="255" spans="1:4" x14ac:dyDescent="0.2">
      <c r="A255" s="83" t="s">
        <v>594</v>
      </c>
      <c r="B255" s="83" t="s">
        <v>541</v>
      </c>
      <c r="C255" s="83" t="s">
        <v>598</v>
      </c>
      <c r="D255" s="83" t="s">
        <v>542</v>
      </c>
    </row>
    <row r="256" spans="1:4" x14ac:dyDescent="0.2">
      <c r="A256" s="83" t="s">
        <v>594</v>
      </c>
      <c r="B256" s="84" t="s">
        <v>543</v>
      </c>
      <c r="C256" s="83" t="s">
        <v>597</v>
      </c>
      <c r="D256" s="83" t="s">
        <v>544</v>
      </c>
    </row>
    <row r="257" spans="1:4" x14ac:dyDescent="0.2">
      <c r="A257" s="83" t="s">
        <v>594</v>
      </c>
      <c r="B257" s="83" t="s">
        <v>543</v>
      </c>
      <c r="C257" s="83" t="s">
        <v>598</v>
      </c>
      <c r="D257" s="83" t="s">
        <v>544</v>
      </c>
    </row>
    <row r="258" spans="1:4" x14ac:dyDescent="0.2">
      <c r="A258" s="83" t="s">
        <v>594</v>
      </c>
      <c r="B258" s="84" t="s">
        <v>339</v>
      </c>
      <c r="C258" s="83" t="s">
        <v>595</v>
      </c>
      <c r="D258" s="84" t="s">
        <v>340</v>
      </c>
    </row>
    <row r="259" spans="1:4" x14ac:dyDescent="0.2">
      <c r="A259" s="83" t="s">
        <v>594</v>
      </c>
      <c r="B259" s="84" t="s">
        <v>339</v>
      </c>
      <c r="C259" s="83" t="s">
        <v>596</v>
      </c>
      <c r="D259" s="84" t="s">
        <v>340</v>
      </c>
    </row>
    <row r="260" spans="1:4" x14ac:dyDescent="0.2">
      <c r="A260" s="83" t="s">
        <v>594</v>
      </c>
      <c r="B260" s="84" t="s">
        <v>339</v>
      </c>
      <c r="C260" s="83" t="s">
        <v>597</v>
      </c>
      <c r="D260" s="84" t="s">
        <v>340</v>
      </c>
    </row>
    <row r="261" spans="1:4" x14ac:dyDescent="0.2">
      <c r="A261" s="83" t="s">
        <v>594</v>
      </c>
      <c r="B261" s="83" t="s">
        <v>337</v>
      </c>
      <c r="C261" s="83" t="s">
        <v>595</v>
      </c>
      <c r="D261" s="83" t="s">
        <v>338</v>
      </c>
    </row>
    <row r="262" spans="1:4" x14ac:dyDescent="0.2">
      <c r="A262" s="83" t="s">
        <v>594</v>
      </c>
      <c r="B262" s="83" t="s">
        <v>337</v>
      </c>
      <c r="C262" s="83" t="s">
        <v>596</v>
      </c>
      <c r="D262" s="83" t="s">
        <v>338</v>
      </c>
    </row>
    <row r="263" spans="1:4" x14ac:dyDescent="0.2">
      <c r="A263" s="83" t="s">
        <v>594</v>
      </c>
      <c r="B263" s="83" t="s">
        <v>337</v>
      </c>
      <c r="C263" s="83" t="s">
        <v>597</v>
      </c>
      <c r="D263" s="83" t="s">
        <v>338</v>
      </c>
    </row>
    <row r="264" spans="1:4" x14ac:dyDescent="0.2">
      <c r="A264" s="83" t="s">
        <v>599</v>
      </c>
      <c r="B264" s="83" t="s">
        <v>584</v>
      </c>
      <c r="C264" s="84" t="s">
        <v>601</v>
      </c>
      <c r="D264" s="84" t="s">
        <v>586</v>
      </c>
    </row>
    <row r="265" spans="1:4" x14ac:dyDescent="0.2">
      <c r="A265" s="83" t="s">
        <v>599</v>
      </c>
      <c r="B265" s="84" t="s">
        <v>332</v>
      </c>
      <c r="C265" s="83" t="s">
        <v>600</v>
      </c>
      <c r="D265" s="84" t="s">
        <v>334</v>
      </c>
    </row>
    <row r="266" spans="1:4" x14ac:dyDescent="0.2">
      <c r="A266" s="83" t="s">
        <v>599</v>
      </c>
      <c r="B266" s="84" t="s">
        <v>341</v>
      </c>
      <c r="C266" s="83" t="s">
        <v>600</v>
      </c>
      <c r="D266" s="84" t="s">
        <v>342</v>
      </c>
    </row>
    <row r="267" spans="1:4" x14ac:dyDescent="0.2">
      <c r="A267" s="83" t="s">
        <v>599</v>
      </c>
      <c r="B267" s="83" t="s">
        <v>335</v>
      </c>
      <c r="C267" s="83" t="s">
        <v>600</v>
      </c>
      <c r="D267" s="83" t="s">
        <v>336</v>
      </c>
    </row>
    <row r="268" spans="1:4" x14ac:dyDescent="0.2">
      <c r="A268" s="83" t="s">
        <v>599</v>
      </c>
      <c r="B268" s="83" t="s">
        <v>555</v>
      </c>
      <c r="C268" s="83" t="s">
        <v>600</v>
      </c>
      <c r="D268" s="83" t="s">
        <v>557</v>
      </c>
    </row>
    <row r="269" spans="1:4" x14ac:dyDescent="0.2">
      <c r="A269" s="83" t="s">
        <v>599</v>
      </c>
      <c r="B269" s="83" t="s">
        <v>294</v>
      </c>
      <c r="C269" s="83" t="s">
        <v>600</v>
      </c>
      <c r="D269" s="83" t="s">
        <v>296</v>
      </c>
    </row>
    <row r="270" spans="1:4" x14ac:dyDescent="0.2">
      <c r="A270" s="83" t="s">
        <v>599</v>
      </c>
      <c r="B270" s="84" t="s">
        <v>541</v>
      </c>
      <c r="C270" s="83" t="s">
        <v>600</v>
      </c>
      <c r="D270" s="83" t="s">
        <v>542</v>
      </c>
    </row>
    <row r="271" spans="1:4" x14ac:dyDescent="0.2">
      <c r="A271" s="83" t="s">
        <v>599</v>
      </c>
      <c r="B271" s="84" t="s">
        <v>543</v>
      </c>
      <c r="C271" s="83" t="s">
        <v>600</v>
      </c>
      <c r="D271" s="83" t="s">
        <v>544</v>
      </c>
    </row>
    <row r="272" spans="1:4" x14ac:dyDescent="0.2">
      <c r="A272" s="83" t="s">
        <v>599</v>
      </c>
      <c r="B272" s="84" t="s">
        <v>339</v>
      </c>
      <c r="C272" s="83" t="s">
        <v>600</v>
      </c>
      <c r="D272" s="84" t="s">
        <v>340</v>
      </c>
    </row>
    <row r="273" spans="1:4" x14ac:dyDescent="0.2">
      <c r="A273" s="83" t="s">
        <v>599</v>
      </c>
      <c r="B273" s="83" t="s">
        <v>337</v>
      </c>
      <c r="C273" s="83" t="s">
        <v>600</v>
      </c>
      <c r="D273" s="83" t="s">
        <v>338</v>
      </c>
    </row>
    <row r="274" spans="1:4" x14ac:dyDescent="0.2">
      <c r="A274" s="83" t="s">
        <v>602</v>
      </c>
      <c r="B274" s="84" t="s">
        <v>584</v>
      </c>
      <c r="C274" s="83" t="s">
        <v>603</v>
      </c>
      <c r="D274" s="84" t="s">
        <v>586</v>
      </c>
    </row>
    <row r="275" spans="1:4" x14ac:dyDescent="0.2">
      <c r="A275" s="83" t="s">
        <v>604</v>
      </c>
      <c r="B275" s="84" t="s">
        <v>571</v>
      </c>
      <c r="C275" s="83" t="s">
        <v>605</v>
      </c>
      <c r="D275" s="83" t="s">
        <v>573</v>
      </c>
    </row>
    <row r="276" spans="1:4" x14ac:dyDescent="0.2">
      <c r="A276" s="83" t="s">
        <v>604</v>
      </c>
      <c r="B276" s="84" t="s">
        <v>541</v>
      </c>
      <c r="C276" s="83" t="s">
        <v>605</v>
      </c>
      <c r="D276" s="83" t="s">
        <v>542</v>
      </c>
    </row>
    <row r="277" spans="1:4" x14ac:dyDescent="0.2">
      <c r="A277" s="83" t="s">
        <v>604</v>
      </c>
      <c r="B277" s="84" t="s">
        <v>543</v>
      </c>
      <c r="C277" s="83" t="s">
        <v>605</v>
      </c>
      <c r="D277" s="83" t="s">
        <v>544</v>
      </c>
    </row>
    <row r="278" spans="1:4" x14ac:dyDescent="0.2">
      <c r="A278" s="83" t="s">
        <v>606</v>
      </c>
      <c r="B278" s="83" t="s">
        <v>584</v>
      </c>
      <c r="C278" s="84" t="s">
        <v>608</v>
      </c>
      <c r="D278" s="84" t="s">
        <v>586</v>
      </c>
    </row>
    <row r="279" spans="1:4" x14ac:dyDescent="0.2">
      <c r="A279" s="83" t="s">
        <v>606</v>
      </c>
      <c r="B279" s="83" t="s">
        <v>584</v>
      </c>
      <c r="C279" s="83" t="s">
        <v>609</v>
      </c>
      <c r="D279" s="84" t="s">
        <v>586</v>
      </c>
    </row>
    <row r="280" spans="1:4" x14ac:dyDescent="0.2">
      <c r="A280" s="83" t="s">
        <v>606</v>
      </c>
      <c r="B280" s="84" t="s">
        <v>341</v>
      </c>
      <c r="C280" s="83" t="s">
        <v>607</v>
      </c>
      <c r="D280" s="84" t="s">
        <v>342</v>
      </c>
    </row>
    <row r="281" spans="1:4" x14ac:dyDescent="0.2">
      <c r="A281" s="83" t="s">
        <v>610</v>
      </c>
      <c r="B281" s="84" t="s">
        <v>584</v>
      </c>
      <c r="C281" s="83" t="s">
        <v>611</v>
      </c>
      <c r="D281" s="84" t="s">
        <v>586</v>
      </c>
    </row>
    <row r="282" spans="1:4" x14ac:dyDescent="0.2">
      <c r="A282" s="83" t="s">
        <v>612</v>
      </c>
      <c r="B282" s="84" t="s">
        <v>635</v>
      </c>
      <c r="C282" s="83" t="s">
        <v>636</v>
      </c>
      <c r="D282" s="83" t="s">
        <v>637</v>
      </c>
    </row>
    <row r="283" spans="1:4" x14ac:dyDescent="0.2">
      <c r="A283" s="83" t="s">
        <v>612</v>
      </c>
      <c r="B283" s="84" t="s">
        <v>635</v>
      </c>
      <c r="C283" s="83" t="s">
        <v>638</v>
      </c>
      <c r="D283" s="83" t="s">
        <v>637</v>
      </c>
    </row>
    <row r="284" spans="1:4" x14ac:dyDescent="0.2">
      <c r="A284" s="83" t="s">
        <v>612</v>
      </c>
      <c r="B284" s="84" t="s">
        <v>635</v>
      </c>
      <c r="C284" s="83" t="s">
        <v>639</v>
      </c>
      <c r="D284" s="83" t="s">
        <v>637</v>
      </c>
    </row>
    <row r="285" spans="1:4" x14ac:dyDescent="0.2">
      <c r="A285" s="83" t="s">
        <v>612</v>
      </c>
      <c r="B285" s="84" t="s">
        <v>632</v>
      </c>
      <c r="C285" s="83" t="s">
        <v>633</v>
      </c>
      <c r="D285" s="84" t="s">
        <v>634</v>
      </c>
    </row>
    <row r="286" spans="1:4" x14ac:dyDescent="0.2">
      <c r="A286" s="83" t="s">
        <v>612</v>
      </c>
      <c r="B286" s="83" t="s">
        <v>616</v>
      </c>
      <c r="C286" s="89" t="s">
        <v>617</v>
      </c>
      <c r="D286" s="83" t="s">
        <v>618</v>
      </c>
    </row>
    <row r="287" spans="1:4" x14ac:dyDescent="0.2">
      <c r="A287" s="83" t="s">
        <v>612</v>
      </c>
      <c r="B287" s="84" t="s">
        <v>640</v>
      </c>
      <c r="C287" s="83" t="s">
        <v>641</v>
      </c>
      <c r="D287" s="83" t="s">
        <v>642</v>
      </c>
    </row>
    <row r="288" spans="1:4" x14ac:dyDescent="0.2">
      <c r="A288" s="83" t="s">
        <v>612</v>
      </c>
      <c r="B288" s="84" t="s">
        <v>613</v>
      </c>
      <c r="C288" s="83" t="s">
        <v>614</v>
      </c>
      <c r="D288" s="84" t="s">
        <v>615</v>
      </c>
    </row>
    <row r="289" spans="1:4" x14ac:dyDescent="0.2">
      <c r="A289" s="83" t="s">
        <v>612</v>
      </c>
      <c r="B289" s="83" t="s">
        <v>629</v>
      </c>
      <c r="C289" s="83" t="s">
        <v>630</v>
      </c>
      <c r="D289" s="83" t="s">
        <v>631</v>
      </c>
    </row>
    <row r="290" spans="1:4" x14ac:dyDescent="0.2">
      <c r="A290" s="83" t="s">
        <v>612</v>
      </c>
      <c r="B290" s="84" t="s">
        <v>625</v>
      </c>
      <c r="C290" s="83" t="s">
        <v>626</v>
      </c>
      <c r="D290" s="84" t="s">
        <v>627</v>
      </c>
    </row>
    <row r="291" spans="1:4" x14ac:dyDescent="0.2">
      <c r="A291" s="83" t="s">
        <v>612</v>
      </c>
      <c r="B291" s="84" t="s">
        <v>625</v>
      </c>
      <c r="C291" s="83" t="s">
        <v>628</v>
      </c>
      <c r="D291" s="84" t="s">
        <v>627</v>
      </c>
    </row>
    <row r="292" spans="1:4" x14ac:dyDescent="0.2">
      <c r="A292" s="83" t="s">
        <v>612</v>
      </c>
      <c r="B292" s="84" t="s">
        <v>619</v>
      </c>
      <c r="C292" s="83" t="s">
        <v>620</v>
      </c>
      <c r="D292" s="84" t="s">
        <v>621</v>
      </c>
    </row>
    <row r="293" spans="1:4" x14ac:dyDescent="0.2">
      <c r="A293" s="83" t="s">
        <v>612</v>
      </c>
      <c r="B293" s="84" t="s">
        <v>622</v>
      </c>
      <c r="C293" s="83" t="s">
        <v>623</v>
      </c>
      <c r="D293" s="84" t="s">
        <v>624</v>
      </c>
    </row>
    <row r="294" spans="1:4" x14ac:dyDescent="0.2">
      <c r="A294" s="83" t="s">
        <v>643</v>
      </c>
      <c r="B294" s="84" t="s">
        <v>650</v>
      </c>
      <c r="C294" s="83" t="s">
        <v>651</v>
      </c>
      <c r="D294" s="84" t="s">
        <v>652</v>
      </c>
    </row>
    <row r="295" spans="1:4" x14ac:dyDescent="0.2">
      <c r="A295" s="83" t="s">
        <v>643</v>
      </c>
      <c r="B295" s="83" t="s">
        <v>666</v>
      </c>
      <c r="C295" s="83" t="s">
        <v>646</v>
      </c>
      <c r="D295" s="83" t="s">
        <v>667</v>
      </c>
    </row>
    <row r="296" spans="1:4" x14ac:dyDescent="0.2">
      <c r="A296" s="83" t="s">
        <v>643</v>
      </c>
      <c r="B296" s="83" t="s">
        <v>668</v>
      </c>
      <c r="C296" s="83" t="s">
        <v>646</v>
      </c>
      <c r="D296" s="83" t="s">
        <v>669</v>
      </c>
    </row>
    <row r="297" spans="1:4" x14ac:dyDescent="0.2">
      <c r="A297" s="83" t="s">
        <v>643</v>
      </c>
      <c r="B297" s="83" t="s">
        <v>670</v>
      </c>
      <c r="C297" s="83" t="s">
        <v>646</v>
      </c>
      <c r="D297" s="83" t="s">
        <v>671</v>
      </c>
    </row>
    <row r="298" spans="1:4" x14ac:dyDescent="0.2">
      <c r="A298" s="83" t="s">
        <v>643</v>
      </c>
      <c r="B298" s="83" t="s">
        <v>564</v>
      </c>
      <c r="C298" s="83" t="s">
        <v>644</v>
      </c>
      <c r="D298" s="83" t="s">
        <v>566</v>
      </c>
    </row>
    <row r="299" spans="1:4" x14ac:dyDescent="0.2">
      <c r="A299" s="83" t="s">
        <v>643</v>
      </c>
      <c r="B299" s="84" t="s">
        <v>653</v>
      </c>
      <c r="C299" s="83" t="s">
        <v>654</v>
      </c>
      <c r="D299" s="84" t="s">
        <v>655</v>
      </c>
    </row>
    <row r="300" spans="1:4" x14ac:dyDescent="0.2">
      <c r="A300" s="83" t="s">
        <v>643</v>
      </c>
      <c r="B300" s="83" t="s">
        <v>344</v>
      </c>
      <c r="C300" s="83" t="s">
        <v>644</v>
      </c>
      <c r="D300" s="83" t="s">
        <v>346</v>
      </c>
    </row>
    <row r="301" spans="1:4" x14ac:dyDescent="0.2">
      <c r="A301" s="83" t="s">
        <v>643</v>
      </c>
      <c r="B301" s="83" t="s">
        <v>645</v>
      </c>
      <c r="C301" s="83" t="s">
        <v>646</v>
      </c>
      <c r="D301" s="83" t="s">
        <v>647</v>
      </c>
    </row>
    <row r="302" spans="1:4" x14ac:dyDescent="0.2">
      <c r="A302" s="83" t="s">
        <v>643</v>
      </c>
      <c r="B302" s="83" t="s">
        <v>682</v>
      </c>
      <c r="C302" s="83" t="s">
        <v>646</v>
      </c>
      <c r="D302" s="83" t="s">
        <v>683</v>
      </c>
    </row>
    <row r="303" spans="1:4" x14ac:dyDescent="0.2">
      <c r="A303" s="83" t="s">
        <v>643</v>
      </c>
      <c r="B303" s="83" t="s">
        <v>648</v>
      </c>
      <c r="C303" s="83" t="s">
        <v>646</v>
      </c>
      <c r="D303" s="83" t="s">
        <v>649</v>
      </c>
    </row>
    <row r="304" spans="1:4" x14ac:dyDescent="0.2">
      <c r="A304" s="83" t="s">
        <v>643</v>
      </c>
      <c r="B304" s="83" t="s">
        <v>656</v>
      </c>
      <c r="C304" s="83" t="s">
        <v>646</v>
      </c>
      <c r="D304" s="83" t="s">
        <v>657</v>
      </c>
    </row>
    <row r="305" spans="1:4" x14ac:dyDescent="0.2">
      <c r="A305" s="83" t="s">
        <v>643</v>
      </c>
      <c r="B305" s="83" t="s">
        <v>658</v>
      </c>
      <c r="C305" s="83" t="s">
        <v>646</v>
      </c>
      <c r="D305" s="83" t="s">
        <v>659</v>
      </c>
    </row>
    <row r="306" spans="1:4" x14ac:dyDescent="0.2">
      <c r="A306" s="83" t="s">
        <v>643</v>
      </c>
      <c r="B306" s="83" t="s">
        <v>660</v>
      </c>
      <c r="C306" s="83" t="s">
        <v>646</v>
      </c>
      <c r="D306" s="83" t="s">
        <v>661</v>
      </c>
    </row>
    <row r="307" spans="1:4" x14ac:dyDescent="0.2">
      <c r="A307" s="83" t="s">
        <v>643</v>
      </c>
      <c r="B307" s="83" t="s">
        <v>662</v>
      </c>
      <c r="C307" s="83" t="s">
        <v>646</v>
      </c>
      <c r="D307" s="83" t="s">
        <v>663</v>
      </c>
    </row>
    <row r="308" spans="1:4" x14ac:dyDescent="0.2">
      <c r="A308" s="83" t="s">
        <v>643</v>
      </c>
      <c r="B308" s="83" t="s">
        <v>664</v>
      </c>
      <c r="C308" s="83" t="s">
        <v>646</v>
      </c>
      <c r="D308" s="83" t="s">
        <v>665</v>
      </c>
    </row>
    <row r="309" spans="1:4" x14ac:dyDescent="0.2">
      <c r="A309" s="83" t="s">
        <v>643</v>
      </c>
      <c r="B309" s="83" t="s">
        <v>473</v>
      </c>
      <c r="C309" s="83" t="s">
        <v>644</v>
      </c>
      <c r="D309" s="83" t="s">
        <v>475</v>
      </c>
    </row>
    <row r="310" spans="1:4" x14ac:dyDescent="0.2">
      <c r="A310" s="83" t="s">
        <v>643</v>
      </c>
      <c r="B310" s="83" t="s">
        <v>676</v>
      </c>
      <c r="C310" s="83" t="s">
        <v>646</v>
      </c>
      <c r="D310" s="83" t="s">
        <v>677</v>
      </c>
    </row>
    <row r="311" spans="1:4" x14ac:dyDescent="0.2">
      <c r="A311" s="83" t="s">
        <v>643</v>
      </c>
      <c r="B311" s="83" t="s">
        <v>482</v>
      </c>
      <c r="C311" s="83" t="s">
        <v>646</v>
      </c>
      <c r="D311" s="83" t="s">
        <v>484</v>
      </c>
    </row>
    <row r="312" spans="1:4" x14ac:dyDescent="0.2">
      <c r="A312" s="83" t="s">
        <v>643</v>
      </c>
      <c r="B312" s="83" t="s">
        <v>678</v>
      </c>
      <c r="C312" s="83" t="s">
        <v>646</v>
      </c>
      <c r="D312" s="83" t="s">
        <v>679</v>
      </c>
    </row>
    <row r="313" spans="1:4" x14ac:dyDescent="0.2">
      <c r="A313" s="83" t="s">
        <v>643</v>
      </c>
      <c r="B313" s="83" t="s">
        <v>680</v>
      </c>
      <c r="C313" s="83" t="s">
        <v>646</v>
      </c>
      <c r="D313" s="83" t="s">
        <v>681</v>
      </c>
    </row>
    <row r="314" spans="1:4" x14ac:dyDescent="0.2">
      <c r="A314" s="83" t="s">
        <v>643</v>
      </c>
      <c r="B314" s="83" t="s">
        <v>674</v>
      </c>
      <c r="C314" s="83" t="s">
        <v>646</v>
      </c>
      <c r="D314" s="83" t="s">
        <v>675</v>
      </c>
    </row>
    <row r="315" spans="1:4" x14ac:dyDescent="0.2">
      <c r="A315" s="83" t="s">
        <v>643</v>
      </c>
      <c r="B315" s="83" t="s">
        <v>672</v>
      </c>
      <c r="C315" s="83" t="s">
        <v>646</v>
      </c>
      <c r="D315" s="83" t="s">
        <v>673</v>
      </c>
    </row>
    <row r="316" spans="1:4" x14ac:dyDescent="0.2">
      <c r="A316" s="83" t="s">
        <v>684</v>
      </c>
      <c r="B316" s="84" t="s">
        <v>479</v>
      </c>
      <c r="C316" s="83" t="s">
        <v>689</v>
      </c>
      <c r="D316" s="84" t="s">
        <v>481</v>
      </c>
    </row>
    <row r="317" spans="1:4" x14ac:dyDescent="0.2">
      <c r="A317" s="83" t="s">
        <v>684</v>
      </c>
      <c r="B317" s="84" t="s">
        <v>685</v>
      </c>
      <c r="C317" s="83" t="s">
        <v>686</v>
      </c>
      <c r="D317" s="84" t="s">
        <v>687</v>
      </c>
    </row>
    <row r="318" spans="1:4" x14ac:dyDescent="0.2">
      <c r="A318" s="83" t="s">
        <v>684</v>
      </c>
      <c r="B318" s="84" t="s">
        <v>685</v>
      </c>
      <c r="C318" s="83" t="s">
        <v>688</v>
      </c>
      <c r="D318" s="84" t="s">
        <v>687</v>
      </c>
    </row>
    <row r="319" spans="1:4" x14ac:dyDescent="0.2">
      <c r="A319" s="83" t="s">
        <v>690</v>
      </c>
      <c r="B319" s="84" t="s">
        <v>476</v>
      </c>
      <c r="C319" s="89" t="s">
        <v>691</v>
      </c>
      <c r="D319" s="84" t="s">
        <v>478</v>
      </c>
    </row>
  </sheetData>
  <autoFilter ref="A1:C319"/>
  <sortState xmlns:xlrd2="http://schemas.microsoft.com/office/spreadsheetml/2017/richdata2" ref="A2:D319">
    <sortCondition ref="A2:A319"/>
    <sortCondition ref="B2:B319"/>
  </sortState>
  <conditionalFormatting sqref="A106:A108 A80:A85 A87:A88 A117 A30:A72 A132:A319 A74:A77 A2:A28">
    <cfRule type="expression" dxfId="2" priority="3">
      <formula>(A2&lt;&gt;#REF!)</formula>
    </cfRule>
  </conditionalFormatting>
  <conditionalFormatting sqref="A29">
    <cfRule type="expression" dxfId="1" priority="2">
      <formula>(A29&lt;&gt;#REF!)</formula>
    </cfRule>
  </conditionalFormatting>
  <conditionalFormatting sqref="A78">
    <cfRule type="expression" dxfId="0" priority="1">
      <formula>(A78&lt;&gt;#REF!)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34"/>
  <sheetViews>
    <sheetView workbookViewId="0">
      <selection activeCell="B34" sqref="B34"/>
    </sheetView>
  </sheetViews>
  <sheetFormatPr baseColWidth="10" defaultRowHeight="14.25" x14ac:dyDescent="0.2"/>
  <cols>
    <col min="1" max="1" width="3.75" style="82" customWidth="1"/>
    <col min="2" max="2" width="57.625" style="82" customWidth="1"/>
    <col min="3" max="3" width="30.875" style="82" bestFit="1" customWidth="1"/>
    <col min="4" max="4" width="9.5" style="82" customWidth="1"/>
    <col min="5" max="16384" width="11" style="82"/>
  </cols>
  <sheetData>
    <row r="1" spans="2:4" x14ac:dyDescent="0.2">
      <c r="B1" s="91" t="s">
        <v>692</v>
      </c>
      <c r="C1" s="91" t="s">
        <v>693</v>
      </c>
      <c r="D1" s="91" t="s">
        <v>694</v>
      </c>
    </row>
    <row r="3" spans="2:4" x14ac:dyDescent="0.2">
      <c r="B3" s="82" t="s">
        <v>695</v>
      </c>
      <c r="C3" s="82" t="s">
        <v>696</v>
      </c>
      <c r="D3" s="82" t="s">
        <v>497</v>
      </c>
    </row>
    <row r="4" spans="2:4" x14ac:dyDescent="0.2">
      <c r="B4" s="82" t="s">
        <v>697</v>
      </c>
      <c r="C4" s="82" t="s">
        <v>698</v>
      </c>
      <c r="D4" s="82" t="s">
        <v>508</v>
      </c>
    </row>
    <row r="5" spans="2:4" x14ac:dyDescent="0.2">
      <c r="B5" s="82" t="s">
        <v>699</v>
      </c>
      <c r="C5" s="82" t="s">
        <v>700</v>
      </c>
      <c r="D5" s="82" t="s">
        <v>501</v>
      </c>
    </row>
    <row r="6" spans="2:4" x14ac:dyDescent="0.2">
      <c r="B6" s="82" t="s">
        <v>762</v>
      </c>
      <c r="C6" s="82" t="s">
        <v>701</v>
      </c>
      <c r="D6" s="82" t="s">
        <v>602</v>
      </c>
    </row>
    <row r="7" spans="2:4" x14ac:dyDescent="0.2">
      <c r="B7" s="82" t="s">
        <v>702</v>
      </c>
      <c r="C7" s="82" t="s">
        <v>703</v>
      </c>
      <c r="D7" s="82" t="s">
        <v>704</v>
      </c>
    </row>
    <row r="8" spans="2:4" x14ac:dyDescent="0.2">
      <c r="B8" s="82" t="s">
        <v>705</v>
      </c>
      <c r="C8" s="82" t="s">
        <v>706</v>
      </c>
      <c r="D8" s="82" t="s">
        <v>583</v>
      </c>
    </row>
    <row r="9" spans="2:4" x14ac:dyDescent="0.2">
      <c r="B9" s="82" t="s">
        <v>707</v>
      </c>
      <c r="C9" s="82" t="s">
        <v>708</v>
      </c>
      <c r="D9" s="82" t="s">
        <v>587</v>
      </c>
    </row>
    <row r="10" spans="2:4" x14ac:dyDescent="0.2">
      <c r="B10" s="82" t="s">
        <v>709</v>
      </c>
      <c r="C10" s="82" t="s">
        <v>710</v>
      </c>
      <c r="D10" s="82" t="s">
        <v>327</v>
      </c>
    </row>
    <row r="11" spans="2:4" x14ac:dyDescent="0.2">
      <c r="B11" s="82" t="s">
        <v>711</v>
      </c>
      <c r="C11" s="82" t="s">
        <v>712</v>
      </c>
      <c r="D11" s="82" t="s">
        <v>643</v>
      </c>
    </row>
    <row r="12" spans="2:4" x14ac:dyDescent="0.2">
      <c r="B12" s="82" t="s">
        <v>713</v>
      </c>
      <c r="C12" s="82" t="s">
        <v>714</v>
      </c>
      <c r="D12" s="82" t="s">
        <v>604</v>
      </c>
    </row>
    <row r="13" spans="2:4" x14ac:dyDescent="0.2">
      <c r="B13" s="82" t="s">
        <v>715</v>
      </c>
      <c r="C13" s="82" t="s">
        <v>716</v>
      </c>
      <c r="D13" s="82" t="s">
        <v>559</v>
      </c>
    </row>
    <row r="14" spans="2:4" x14ac:dyDescent="0.2">
      <c r="B14" s="82" t="s">
        <v>717</v>
      </c>
      <c r="C14" s="82" t="s">
        <v>718</v>
      </c>
      <c r="D14" s="82" t="s">
        <v>463</v>
      </c>
    </row>
    <row r="15" spans="2:4" x14ac:dyDescent="0.2">
      <c r="B15" s="82" t="s">
        <v>719</v>
      </c>
      <c r="C15" s="82" t="s">
        <v>720</v>
      </c>
      <c r="D15" s="82" t="s">
        <v>455</v>
      </c>
    </row>
    <row r="16" spans="2:4" x14ac:dyDescent="0.2">
      <c r="B16" s="82" t="s">
        <v>721</v>
      </c>
      <c r="C16" s="82" t="s">
        <v>722</v>
      </c>
      <c r="D16" s="82" t="s">
        <v>343</v>
      </c>
    </row>
    <row r="17" spans="2:4" x14ac:dyDescent="0.2">
      <c r="B17" s="82" t="s">
        <v>723</v>
      </c>
      <c r="C17" s="82" t="s">
        <v>724</v>
      </c>
      <c r="D17" s="82" t="s">
        <v>459</v>
      </c>
    </row>
    <row r="18" spans="2:4" x14ac:dyDescent="0.2">
      <c r="B18" s="82" t="s">
        <v>725</v>
      </c>
      <c r="C18" s="82" t="s">
        <v>726</v>
      </c>
      <c r="D18" s="82" t="s">
        <v>520</v>
      </c>
    </row>
    <row r="19" spans="2:4" x14ac:dyDescent="0.2">
      <c r="B19" s="82" t="s">
        <v>727</v>
      </c>
      <c r="C19" s="82" t="s">
        <v>728</v>
      </c>
      <c r="D19" s="82" t="s">
        <v>606</v>
      </c>
    </row>
    <row r="20" spans="2:4" x14ac:dyDescent="0.2">
      <c r="B20" s="82" t="s">
        <v>729</v>
      </c>
      <c r="C20" s="82" t="s">
        <v>730</v>
      </c>
      <c r="D20" s="82" t="s">
        <v>599</v>
      </c>
    </row>
    <row r="21" spans="2:4" x14ac:dyDescent="0.2">
      <c r="B21" s="82" t="s">
        <v>731</v>
      </c>
      <c r="C21" s="82" t="s">
        <v>732</v>
      </c>
      <c r="D21" s="82" t="s">
        <v>485</v>
      </c>
    </row>
    <row r="22" spans="2:4" x14ac:dyDescent="0.2">
      <c r="B22" s="82" t="s">
        <v>733</v>
      </c>
      <c r="C22" s="82" t="s">
        <v>734</v>
      </c>
      <c r="D22" s="82" t="s">
        <v>312</v>
      </c>
    </row>
    <row r="23" spans="2:4" x14ac:dyDescent="0.2">
      <c r="B23" s="82" t="s">
        <v>735</v>
      </c>
      <c r="C23" s="82" t="s">
        <v>736</v>
      </c>
      <c r="D23" s="82" t="s">
        <v>575</v>
      </c>
    </row>
    <row r="24" spans="2:4" x14ac:dyDescent="0.2">
      <c r="B24" s="82" t="s">
        <v>737</v>
      </c>
      <c r="C24" s="82" t="s">
        <v>738</v>
      </c>
      <c r="D24" s="82" t="s">
        <v>690</v>
      </c>
    </row>
    <row r="25" spans="2:4" x14ac:dyDescent="0.2">
      <c r="B25" s="82" t="s">
        <v>739</v>
      </c>
      <c r="C25" s="82" t="s">
        <v>740</v>
      </c>
      <c r="D25" s="82" t="s">
        <v>684</v>
      </c>
    </row>
    <row r="26" spans="2:4" x14ac:dyDescent="0.2">
      <c r="B26" s="82" t="s">
        <v>741</v>
      </c>
      <c r="C26" s="82" t="s">
        <v>742</v>
      </c>
      <c r="D26" s="82" t="s">
        <v>545</v>
      </c>
    </row>
    <row r="27" spans="2:4" x14ac:dyDescent="0.2">
      <c r="B27" s="82" t="s">
        <v>743</v>
      </c>
      <c r="C27" s="82" t="s">
        <v>744</v>
      </c>
      <c r="D27" s="82" t="s">
        <v>331</v>
      </c>
    </row>
    <row r="28" spans="2:4" x14ac:dyDescent="0.2">
      <c r="B28" s="82" t="s">
        <v>745</v>
      </c>
      <c r="C28" s="82" t="s">
        <v>746</v>
      </c>
      <c r="D28" s="82" t="s">
        <v>290</v>
      </c>
    </row>
    <row r="29" spans="2:4" x14ac:dyDescent="0.2">
      <c r="B29" s="82" t="s">
        <v>747</v>
      </c>
      <c r="C29" s="82" t="s">
        <v>748</v>
      </c>
      <c r="D29" s="82" t="s">
        <v>539</v>
      </c>
    </row>
    <row r="30" spans="2:4" x14ac:dyDescent="0.2">
      <c r="B30" s="82" t="s">
        <v>749</v>
      </c>
      <c r="C30" s="82" t="s">
        <v>750</v>
      </c>
      <c r="D30" s="82" t="s">
        <v>594</v>
      </c>
    </row>
    <row r="31" spans="2:4" x14ac:dyDescent="0.2">
      <c r="B31" s="82" t="s">
        <v>751</v>
      </c>
      <c r="C31" s="82" t="s">
        <v>752</v>
      </c>
      <c r="D31" s="82" t="s">
        <v>610</v>
      </c>
    </row>
    <row r="32" spans="2:4" x14ac:dyDescent="0.2">
      <c r="B32" s="82" t="s">
        <v>753</v>
      </c>
      <c r="C32" s="82" t="s">
        <v>754</v>
      </c>
      <c r="D32" s="82" t="s">
        <v>755</v>
      </c>
    </row>
    <row r="33" spans="2:4" x14ac:dyDescent="0.2">
      <c r="B33" s="82" t="s">
        <v>756</v>
      </c>
      <c r="C33" s="82" t="s">
        <v>614</v>
      </c>
      <c r="D33" s="82" t="s">
        <v>612</v>
      </c>
    </row>
    <row r="34" spans="2:4" x14ac:dyDescent="0.2">
      <c r="B34" s="82" t="s">
        <v>757</v>
      </c>
      <c r="C34" s="82" t="s">
        <v>758</v>
      </c>
      <c r="D34" s="82" t="s">
        <v>548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33</vt:i4>
      </vt:variant>
    </vt:vector>
  </HeadingPairs>
  <TitlesOfParts>
    <vt:vector size="37" baseType="lpstr">
      <vt:lpstr>DA</vt:lpstr>
      <vt:lpstr>Cost center</vt:lpstr>
      <vt:lpstr>CEOS matrix</vt:lpstr>
      <vt:lpstr>Nature comptable</vt:lpstr>
      <vt:lpstr>Aérosol…</vt:lpstr>
      <vt:lpstr>Autres_fournitures_hors_bureau</vt:lpstr>
      <vt:lpstr>Blouses_chaussures…</vt:lpstr>
      <vt:lpstr>Clean_elec_demontage_palletier</vt:lpstr>
      <vt:lpstr>Deménagement_équipements</vt:lpstr>
      <vt:lpstr>Entretien_véhicules</vt:lpstr>
      <vt:lpstr>Etiquettes</vt:lpstr>
      <vt:lpstr>Fourniture_de_services_Technique</vt:lpstr>
      <vt:lpstr>Grosse_maintenance_non_investissable_Rail_de_convoyeur</vt:lpstr>
      <vt:lpstr>Hotline_quickstore</vt:lpstr>
      <vt:lpstr>Location_benne</vt:lpstr>
      <vt:lpstr>Location_logiciels</vt:lpstr>
      <vt:lpstr>Location_machine_de_production</vt:lpstr>
      <vt:lpstr>Location_voiture</vt:lpstr>
      <vt:lpstr>Logiciel_de_bureau</vt:lpstr>
      <vt:lpstr>Maintenance_liée_au_batiments</vt:lpstr>
      <vt:lpstr>Manutention_equipement_divers</vt:lpstr>
      <vt:lpstr>Materiel_de_bureau</vt:lpstr>
      <vt:lpstr>Materiel_pour_emballage</vt:lpstr>
      <vt:lpstr>Metrologie_Calibration</vt:lpstr>
      <vt:lpstr>Mise_à_disposition_benne_avec_traitement_des_déchets</vt:lpstr>
      <vt:lpstr>Nettoyage_sol_usine_bâtiment</vt:lpstr>
      <vt:lpstr>Nettoyages_des_machines</vt:lpstr>
      <vt:lpstr>Outillages_catalogues_CEOS</vt:lpstr>
      <vt:lpstr>Petit_outillages_Foret_lame_kutter</vt:lpstr>
      <vt:lpstr>Pieces_détachées_pour_machines_stockées</vt:lpstr>
      <vt:lpstr>Pièces_détachées_via_CEOS</vt:lpstr>
      <vt:lpstr>Réaménagement_fond_de_ligne</vt:lpstr>
      <vt:lpstr>SECTION</vt:lpstr>
      <vt:lpstr>Sous_traitance_Général</vt:lpstr>
      <vt:lpstr>Sous_traitance_maintenance</vt:lpstr>
      <vt:lpstr>DA!Type_Achat</vt:lpstr>
      <vt:lpstr>DA!Zone_d_impression</vt:lpstr>
    </vt:vector>
  </TitlesOfParts>
  <Company>Siemens VDO Automotive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uid28669</dc:creator>
  <cp:lastModifiedBy>Watson-EXT, Guillaume (uie23773)</cp:lastModifiedBy>
  <cp:lastPrinted>2007-06-11T14:41:56Z</cp:lastPrinted>
  <dcterms:created xsi:type="dcterms:W3CDTF">2005-05-11T11:49:09Z</dcterms:created>
  <dcterms:modified xsi:type="dcterms:W3CDTF">2021-06-11T14:36:14Z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Formulaire DA 2008.xlsm</vt:lpwstr>
  </property>
</Properties>
</file>