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cent\Desktop\Vincent\"/>
    </mc:Choice>
  </mc:AlternateContent>
  <xr:revisionPtr revIDLastSave="0" documentId="13_ncr:1_{A4BC4670-8E68-4A32-8217-CF531AF219CF}" xr6:coauthVersionLast="47" xr6:coauthVersionMax="47" xr10:uidLastSave="{00000000-0000-0000-0000-000000000000}"/>
  <bookViews>
    <workbookView xWindow="-120" yWindow="-120" windowWidth="29040" windowHeight="15840" xr2:uid="{C4D6708A-7E48-4CF3-A544-7660FAAF8B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1" l="1"/>
  <c r="C7" i="1" s="1"/>
  <c r="C8" i="1" s="1"/>
  <c r="A1" i="1"/>
  <c r="C9" i="1" l="1"/>
  <c r="C10" i="1" s="1"/>
  <c r="C11" i="1" l="1"/>
  <c r="C12" i="1" s="1"/>
</calcChain>
</file>

<file path=xl/sharedStrings.xml><?xml version="1.0" encoding="utf-8"?>
<sst xmlns="http://schemas.openxmlformats.org/spreadsheetml/2006/main" count="8" uniqueCount="8">
  <si>
    <t>H d'avance</t>
  </si>
  <si>
    <t>H AVANCE CHAINE</t>
  </si>
  <si>
    <t>N° MBH</t>
  </si>
  <si>
    <t>Masquer ligne avant impression avec le moins à gauche</t>
  </si>
  <si>
    <t>Renseigner la première avance</t>
  </si>
  <si>
    <t>Résultat attendus en C12 Si C11+F3 dépasse 17h45 alors début de journée suivante 8h00 plus diférence de C11 à 17h45 de fin de journée afin de repartir suivant le temp défini en F3</t>
  </si>
  <si>
    <t>En C8 j'espere que la formule est correcte je doit tenir compte des 45 minutes de pausse déjeuner</t>
  </si>
  <si>
    <t>En C10 ou C11 je tiens compte d'une pausse de 10 minutes de 15h à 15h10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</si>
</sst>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[$-F400]h:mm:ss\ AM/PM"/>
  </numFmts>
  <fonts count="16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28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rgb="FFFF0000"/>
      <name val="Calibri"/>
      <family val="2"/>
      <scheme val="minor"/>
    </font>
    <font>
      <sz val="36"/>
      <color theme="1"/>
      <name val="Calibri"/>
      <family val="2"/>
    </font>
    <font>
      <sz val="28"/>
      <color theme="1"/>
      <name val="Arial Unicode MS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164" fontId="2" fillId="0" borderId="0" xfId="0" applyNumberFormat="1" applyFont="1"/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20" fontId="5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166" fontId="3" fillId="0" borderId="0" xfId="0" applyNumberFormat="1" applyFont="1" applyAlignment="1">
      <alignment horizontal="center"/>
    </xf>
    <xf numFmtId="166" fontId="0" fillId="0" borderId="0" xfId="0" applyNumberFormat="1"/>
    <xf numFmtId="46" fontId="5" fillId="0" borderId="0" xfId="0" applyNumberFormat="1" applyFont="1" applyAlignment="1">
      <alignment horizontal="center"/>
    </xf>
    <xf numFmtId="46" fontId="0" fillId="0" borderId="0" xfId="0" applyNumberFormat="1"/>
    <xf numFmtId="165" fontId="6" fillId="0" borderId="0" xfId="0" applyNumberFormat="1" applyFont="1" applyAlignment="1">
      <alignment horizontal="right"/>
    </xf>
    <xf numFmtId="0" fontId="8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165" fontId="9" fillId="0" borderId="0" xfId="0" applyNumberFormat="1" applyFont="1" applyAlignment="1">
      <alignment horizontal="center" vertical="top"/>
    </xf>
    <xf numFmtId="20" fontId="8" fillId="0" borderId="0" xfId="0" applyNumberFormat="1" applyFont="1" applyAlignment="1" applyProtection="1">
      <alignment horizontal="center" vertical="top"/>
      <protection locked="0"/>
    </xf>
    <xf numFmtId="0" fontId="8" fillId="0" borderId="0" xfId="0" applyFont="1"/>
    <xf numFmtId="20" fontId="0" fillId="0" borderId="0" xfId="0" applyNumberFormat="1"/>
    <xf numFmtId="165" fontId="8" fillId="0" borderId="0" xfId="0" applyNumberFormat="1" applyFont="1" applyAlignment="1">
      <alignment horizontal="center" vertical="top"/>
    </xf>
    <xf numFmtId="165" fontId="8" fillId="0" borderId="0" xfId="0" applyNumberFormat="1" applyFont="1" applyAlignment="1">
      <alignment horizontal="center"/>
    </xf>
    <xf numFmtId="165" fontId="11" fillId="0" borderId="0" xfId="0" applyNumberFormat="1" applyFont="1" applyAlignment="1">
      <alignment horizontal="center"/>
    </xf>
    <xf numFmtId="20" fontId="8" fillId="0" borderId="0" xfId="0" applyNumberFormat="1" applyFont="1" applyAlignment="1">
      <alignment horizontal="center" vertical="top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46" fontId="0" fillId="0" borderId="0" xfId="0" applyNumberFormat="1" applyAlignment="1">
      <alignment horizontal="left"/>
    </xf>
    <xf numFmtId="20" fontId="12" fillId="0" borderId="0" xfId="0" applyNumberFormat="1" applyFont="1" applyAlignment="1">
      <alignment horizontal="center" vertical="top"/>
    </xf>
    <xf numFmtId="165" fontId="13" fillId="0" borderId="0" xfId="0" applyNumberFormat="1" applyFont="1" applyAlignment="1">
      <alignment vertical="center"/>
    </xf>
    <xf numFmtId="165" fontId="10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165" fontId="14" fillId="0" borderId="0" xfId="0" applyNumberFormat="1" applyFont="1" applyAlignment="1">
      <alignment vertical="top"/>
    </xf>
    <xf numFmtId="165" fontId="4" fillId="0" borderId="0" xfId="0" applyNumberFormat="1" applyFont="1"/>
    <xf numFmtId="0" fontId="4" fillId="0" borderId="0" xfId="0" applyFont="1"/>
    <xf numFmtId="0" fontId="7" fillId="0" borderId="0" xfId="0" applyFont="1"/>
    <xf numFmtId="165" fontId="10" fillId="0" borderId="0" xfId="0" applyNumberFormat="1" applyFont="1" applyAlignment="1">
      <alignment horizontal="left" vertical="top"/>
    </xf>
    <xf numFmtId="165" fontId="0" fillId="0" borderId="0" xfId="0" applyNumberFormat="1"/>
    <xf numFmtId="0" fontId="0" fillId="0" borderId="0" xfId="0" applyAlignment="1">
      <alignment horizontal="center"/>
    </xf>
    <xf numFmtId="165" fontId="10" fillId="0" borderId="0" xfId="0" applyNumberFormat="1" applyFont="1" applyAlignment="1">
      <alignment horizontal="center" vertical="top"/>
    </xf>
    <xf numFmtId="164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165" fontId="15" fillId="0" borderId="0" xfId="0" applyNumberFormat="1" applyFont="1" applyAlignment="1">
      <alignment horizontal="left" vertical="top" wrapText="1"/>
    </xf>
    <xf numFmtId="165" fontId="10" fillId="0" borderId="0" xfId="0" applyNumberFormat="1" applyFont="1" applyAlignment="1">
      <alignment horizontal="left" vertical="top" wrapText="1"/>
    </xf>
    <xf numFmtId="165" fontId="15" fillId="0" borderId="0" xfId="0" applyNumberFormat="1" applyFont="1" applyAlignment="1">
      <alignment horizontal="center" vertical="top"/>
    </xf>
    <xf numFmtId="165" fontId="15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63DFB-E8EE-401D-AE58-10C64600EAC0}">
  <dimension ref="A1:Q19"/>
  <sheetViews>
    <sheetView tabSelected="1" topLeftCell="A4" workbookViewId="0">
      <selection activeCell="D13" sqref="D13"/>
    </sheetView>
  </sheetViews>
  <sheetFormatPr baseColWidth="10" defaultRowHeight="26.25" outlineLevelRow="1"/>
  <cols>
    <col min="3" max="3" width="34" style="34" bestFit="1" customWidth="1"/>
    <col min="4" max="4" width="27.5703125" style="34" bestFit="1" customWidth="1"/>
    <col min="5" max="5" width="17.85546875" bestFit="1" customWidth="1"/>
    <col min="6" max="6" width="23.5703125" style="38" bestFit="1" customWidth="1"/>
    <col min="9" max="9" width="31.7109375" bestFit="1" customWidth="1"/>
    <col min="12" max="12" width="12" bestFit="1" customWidth="1"/>
  </cols>
  <sheetData>
    <row r="1" spans="1:17" ht="61.5">
      <c r="A1" s="40">
        <f ca="1">TODAY()</f>
        <v>44367</v>
      </c>
      <c r="B1" s="40"/>
      <c r="C1" s="40"/>
      <c r="D1" s="40"/>
      <c r="E1" s="40"/>
      <c r="F1" s="40"/>
      <c r="G1" s="40"/>
      <c r="H1" s="1"/>
      <c r="I1" s="1"/>
      <c r="J1" s="1"/>
      <c r="K1" s="1"/>
      <c r="L1" s="1"/>
      <c r="M1" s="1"/>
      <c r="N1" s="1"/>
    </row>
    <row r="2" spans="1:17" ht="61.5">
      <c r="A2" s="2"/>
      <c r="B2" s="2"/>
      <c r="C2" s="3"/>
      <c r="D2" s="2"/>
      <c r="E2" s="4">
        <v>0.3888888888888889</v>
      </c>
      <c r="F2" s="5" t="s">
        <v>0</v>
      </c>
      <c r="G2" s="2"/>
      <c r="H2" s="1"/>
      <c r="I2" s="1"/>
      <c r="J2" s="1"/>
      <c r="K2" s="1"/>
    </row>
    <row r="3" spans="1:17">
      <c r="C3" s="3" t="s">
        <v>1</v>
      </c>
      <c r="D3" s="41" t="s">
        <v>2</v>
      </c>
      <c r="E3" s="41"/>
      <c r="F3" s="6">
        <v>5.5555555555555552E-2</v>
      </c>
      <c r="I3" s="7"/>
      <c r="J3" s="8"/>
    </row>
    <row r="4" spans="1:17" ht="48.75" customHeight="1" outlineLevel="1">
      <c r="A4" s="42" t="s">
        <v>3</v>
      </c>
      <c r="B4" s="42"/>
      <c r="C4" s="9" t="s">
        <v>4</v>
      </c>
      <c r="D4" s="10">
        <v>0.73958333333333337</v>
      </c>
      <c r="E4" s="11"/>
      <c r="F4" s="12"/>
      <c r="G4" s="13"/>
      <c r="I4" s="14"/>
      <c r="J4" s="8"/>
    </row>
    <row r="5" spans="1:17" ht="36">
      <c r="A5" s="15"/>
      <c r="B5" s="16">
        <v>1</v>
      </c>
      <c r="C5" s="17">
        <v>0.33333333333333331</v>
      </c>
      <c r="D5" s="39"/>
      <c r="E5" s="39"/>
      <c r="F5" s="18"/>
      <c r="G5" s="19"/>
      <c r="H5" s="16"/>
      <c r="I5" s="17"/>
      <c r="L5" s="20"/>
    </row>
    <row r="6" spans="1:17" ht="36">
      <c r="A6" s="15"/>
      <c r="B6" s="16">
        <v>2</v>
      </c>
      <c r="C6" s="17">
        <f>IF(OR(C5+F3&gt;=12/24,C5+F3&gt;=12.75/24),C5+F3+0.5/24,C5+F3)</f>
        <v>0.38888888888888884</v>
      </c>
      <c r="D6" s="39"/>
      <c r="E6" s="39"/>
      <c r="F6" s="21"/>
      <c r="G6" s="22"/>
      <c r="H6" s="16"/>
      <c r="I6" s="17"/>
      <c r="J6" s="23"/>
      <c r="K6" s="23"/>
      <c r="L6" s="23"/>
      <c r="M6" s="23"/>
    </row>
    <row r="7" spans="1:17" ht="36">
      <c r="A7" s="15"/>
      <c r="B7" s="16">
        <v>3</v>
      </c>
      <c r="C7" s="17">
        <f>IF(OR(C6+F3&gt;=12/24,C6+F3&gt;=12.75/24),C6+F3+0.5/24,C6+F3)</f>
        <v>0.44444444444444442</v>
      </c>
      <c r="D7" s="45"/>
      <c r="E7" s="45"/>
      <c r="F7" s="46"/>
      <c r="G7" s="25"/>
      <c r="H7" s="16"/>
      <c r="I7" s="17"/>
      <c r="J7" s="26"/>
      <c r="K7" s="26"/>
      <c r="L7" s="27"/>
      <c r="M7" s="26"/>
      <c r="N7" s="26"/>
      <c r="O7" s="26"/>
      <c r="P7" s="26"/>
    </row>
    <row r="8" spans="1:17" ht="36">
      <c r="A8" s="15"/>
      <c r="B8" s="16">
        <v>4</v>
      </c>
      <c r="C8" s="17">
        <f>IF(OR(C7+F3&gt;=12/24,C7+F3&gt;=12/24),C7+F3+0.75/24,C7+F3)</f>
        <v>0.53125</v>
      </c>
      <c r="D8" s="43" t="s">
        <v>6</v>
      </c>
      <c r="E8" s="44"/>
      <c r="F8" s="28"/>
      <c r="G8" s="19"/>
      <c r="H8" s="16"/>
      <c r="I8" s="17"/>
      <c r="L8" s="13"/>
    </row>
    <row r="9" spans="1:17" ht="36">
      <c r="A9" s="15"/>
      <c r="B9" s="16">
        <v>5</v>
      </c>
      <c r="C9" s="17">
        <f>IF(OR(C8+F3&gt;=15/24,C8+F3&gt;=15.5/24),C8+F3+0.16666667/24,C8+F3)</f>
        <v>0.58680555555555558</v>
      </c>
      <c r="D9" s="39"/>
      <c r="E9" s="39"/>
      <c r="F9" s="24"/>
      <c r="G9" s="19"/>
      <c r="H9" s="16"/>
      <c r="I9" s="17"/>
    </row>
    <row r="10" spans="1:17" ht="36">
      <c r="A10" s="15"/>
      <c r="B10" s="16">
        <v>6</v>
      </c>
      <c r="C10" s="17">
        <f>IF(OR(C9+F3&gt;=15/24,C9+F3&lt;=15.016666667/24),C9+F3+0.16666667/24,C9+F3)</f>
        <v>0.64930555569444448</v>
      </c>
      <c r="D10" s="43" t="s">
        <v>7</v>
      </c>
      <c r="E10" s="43"/>
      <c r="F10" s="24"/>
      <c r="G10" s="19"/>
      <c r="H10" s="16"/>
      <c r="I10" s="17"/>
    </row>
    <row r="11" spans="1:17" ht="36">
      <c r="A11" s="15"/>
      <c r="B11" s="16">
        <v>7</v>
      </c>
      <c r="C11" s="17">
        <f>IF(OR(C10+F3&gt;=15/24,C10+F3&lt;=15.016666667/24),C10+F3+0.16666667/24,C10+F3)</f>
        <v>0.71180555583333338</v>
      </c>
      <c r="D11" s="39"/>
      <c r="E11" s="39"/>
      <c r="F11" s="24"/>
      <c r="G11" s="19"/>
      <c r="H11" s="16"/>
      <c r="I11" s="17"/>
    </row>
    <row r="12" spans="1:17" ht="46.5">
      <c r="A12" s="15"/>
      <c r="B12" s="16">
        <v>8</v>
      </c>
      <c r="C12" s="17">
        <f>IF(OR(C11+F3&gt;=15/24,C11+F3&lt;=15.016666667/24),C11+F3+0.16666667/24,C11+F3)</f>
        <v>0.77430555597222228</v>
      </c>
      <c r="D12" s="43" t="s">
        <v>5</v>
      </c>
      <c r="E12" s="44"/>
      <c r="F12" s="44"/>
      <c r="G12" s="30"/>
      <c r="H12" s="30"/>
      <c r="I12" s="30"/>
      <c r="J12" s="29"/>
      <c r="K12" s="29"/>
      <c r="L12" s="29"/>
      <c r="M12" s="29"/>
      <c r="N12" s="29"/>
      <c r="O12" s="29"/>
      <c r="P12" s="29"/>
    </row>
    <row r="13" spans="1:17" ht="36">
      <c r="A13" s="30"/>
      <c r="B13" s="31"/>
      <c r="C13" s="36"/>
      <c r="D13" s="30"/>
      <c r="E13" s="30"/>
      <c r="F13" s="30"/>
      <c r="G13" s="30"/>
      <c r="H13" s="30"/>
      <c r="I13" s="30"/>
      <c r="J13" s="32"/>
      <c r="K13" s="32"/>
      <c r="L13" s="32"/>
      <c r="M13" s="32"/>
      <c r="N13" s="32"/>
      <c r="O13" s="32"/>
      <c r="P13" s="32"/>
      <c r="Q13" s="32"/>
    </row>
    <row r="14" spans="1:17" ht="26.25" customHeight="1">
      <c r="A14" s="33"/>
      <c r="B14" s="33"/>
      <c r="D14" s="33"/>
      <c r="E14" s="33"/>
      <c r="F14" s="33"/>
      <c r="G14" s="35"/>
      <c r="I14" s="14"/>
      <c r="J14" s="35"/>
      <c r="K14" s="35"/>
    </row>
    <row r="15" spans="1:17" ht="36">
      <c r="C15" s="36"/>
      <c r="E15" s="37"/>
      <c r="I15" s="14"/>
    </row>
    <row r="16" spans="1:17">
      <c r="I16" s="14"/>
    </row>
    <row r="17" spans="9:9">
      <c r="I17" s="14"/>
    </row>
    <row r="18" spans="9:9">
      <c r="I18" s="14"/>
    </row>
    <row r="19" spans="9:9">
      <c r="I19" s="14"/>
    </row>
  </sheetData>
  <protectedRanges>
    <protectedRange algorithmName="SHA-512" hashValue="FkD8aQbMTH8dzkEWIYTBWiy2M4wzwQyvyZozC1t5VJo+lWtmcAZgP0YGWWxMWdJ4DrpfzE/MXfGS/faTSrtseg==" saltValue="kt8Lyj8ZVVx5C0rqkrn0nA==" spinCount="100000" sqref="F3:F4" name="Temp avance_2_1"/>
    <protectedRange algorithmName="SHA-512" hashValue="iW1lmP724cW6urv/hX7EooKZHr0PoftKg9ITAybPpE+OaQmh5q1w2MWXZ7yZ865FThYRIg3zSEGhARR/u3KP8A==" saltValue="jHAZBt3takQYBDpYpfRMtg==" spinCount="100000" sqref="D5:D13 C6:C13" name="H Avance SAUF 1_2_2"/>
    <protectedRange algorithmName="SHA-512" hashValue="iW1lmP724cW6urv/hX7EooKZHr0PoftKg9ITAybPpE+OaQmh5q1w2MWXZ7yZ865FThYRIg3zSEGhARR/u3KP8A==" saltValue="jHAZBt3takQYBDpYpfRMtg==" spinCount="100000" sqref="A13" name="H Avance SAUF 1_2_1_1"/>
    <protectedRange algorithmName="SHA-512" hashValue="iW1lmP724cW6urv/hX7EooKZHr0PoftKg9ITAybPpE+OaQmh5q1w2MWXZ7yZ865FThYRIg3zSEGhARR/u3KP8A==" saltValue="jHAZBt3takQYBDpYpfRMtg==" spinCount="100000" sqref="C15" name="H Avance SAUF 1_2_3_1"/>
  </protectedRanges>
  <mergeCells count="11">
    <mergeCell ref="D12:F12"/>
    <mergeCell ref="D8:E8"/>
    <mergeCell ref="D9:E9"/>
    <mergeCell ref="D10:E10"/>
    <mergeCell ref="D11:E11"/>
    <mergeCell ref="A1:G1"/>
    <mergeCell ref="D3:E3"/>
    <mergeCell ref="A4:B4"/>
    <mergeCell ref="D5:E5"/>
    <mergeCell ref="D6:E6"/>
    <mergeCell ref="D7:E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2021-06-19T15:30:53Z</dcterms:created>
  <dcterms:modified xsi:type="dcterms:W3CDTF">2021-06-20T18:30:44Z</dcterms:modified>
</cp:coreProperties>
</file>