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sylva\Desktop\"/>
    </mc:Choice>
  </mc:AlternateContent>
  <bookViews>
    <workbookView xWindow="0" yWindow="0" windowWidth="28800" windowHeight="11985"/>
  </bookViews>
  <sheets>
    <sheet name="Planificateur de projet" sheetId="1" r:id="rId1"/>
  </sheets>
  <definedNames>
    <definedName name="_xlnm.Print_Titles" localSheetId="0">'Planificateur de projet'!$3:$3</definedName>
    <definedName name="PériodeDansPlan">'Planificateur de projet'!A$3=MEDIAN('Planificateur de projet'!A$3,'Planificateur de projet'!$F1,'Planificateur de projet'!$F1+'Planificateur de projet'!$G1-1)</definedName>
    <definedName name="PériodeDansRéel">'Planificateur de projet'!A$3=MEDIAN('Planificateur de projet'!A$3,'Planificateur de projet'!$H1,'Planificateur de projet'!$H1+'Planificateur de projet'!$I1-1)</definedName>
    <definedName name="Plan">PériodeDansPlan*('Planificateur de projet'!$F1&gt;0)</definedName>
    <definedName name="PourcentageAccompli">PourcentageAccompliAuDelà*PériodeDansPlan</definedName>
    <definedName name="PourcentageAccompliAuDelà">('Planificateur de projet'!A$3=MEDIAN('Planificateur de projet'!A$3,'Planificateur de projet'!$H1,'Planificateur de projet'!$H1+'Planificateur de projet'!$I1)*('Planificateur de projet'!$H1&gt;0))*(('Planificateur de projet'!A$3&lt;(INT('Planificateur de projet'!$H1+'Planificateur de projet'!$I1*'Planificateur de projet'!$J1)))+('Planificateur de projet'!A$3='Planificateur de projet'!$H1))*('Planificateur de projet'!$J1&gt;0)</definedName>
    <definedName name="PourcentageAccompliEnDeçà">('Planificateur de projet'!A$3=MEDIAN('Planificateur de projet'!A$3,'Planificateur de projet'!$H1048569,'Planificateur de projet'!$H1048569+'Planificateur de projet'!$I1048569)*('Planificateur de projet'!$H1048569&lt;0))*(('Planificateur de projet'!A$3&lt;(INT('Planificateur de projet'!$H1048569+'Planificateur de projet'!$I1048569*'Planificateur de projet'!$J1048569)))-('Planificateur de projet'!A$3='Planificateur de projet'!$H1048569))*('Planificateur de projet'!$J1048569&gt;0)</definedName>
    <definedName name="Réel">(PériodeDansRéel*('Planificateur de projet'!$H1&gt;0))*PériodeDansPlan</definedName>
    <definedName name="RéelAuDelà">PériodeDansRéel*('Planificateur de projet'!$H1&gt;0)</definedName>
    <definedName name="TitreRégion..BO60">'Planificateur de projet'!$A$3:$A$3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1" l="1"/>
  <c r="F2" i="1" l="1"/>
  <c r="F4" i="1"/>
  <c r="J1" i="1"/>
  <c r="F5" i="1" l="1"/>
  <c r="H2" i="1"/>
  <c r="M3" i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</calcChain>
</file>

<file path=xl/sharedStrings.xml><?xml version="1.0" encoding="utf-8"?>
<sst xmlns="http://schemas.openxmlformats.org/spreadsheetml/2006/main" count="27" uniqueCount="27">
  <si>
    <t>ACTIVITÉ</t>
  </si>
  <si>
    <t>DÉBUT DU PLAN</t>
  </si>
  <si>
    <t>DURÉE DU PLAN</t>
  </si>
  <si>
    <t>DÉBUT RÉEL</t>
  </si>
  <si>
    <t>DURÉE RÉELLE</t>
  </si>
  <si>
    <t>POURCENTAGE ACCOMPLI</t>
  </si>
  <si>
    <t>Durée du plan</t>
  </si>
  <si>
    <t>Début réel</t>
  </si>
  <si>
    <t>% accompli</t>
  </si>
  <si>
    <t>Réel (au-delà du plan)</t>
  </si>
  <si>
    <t>% accompli (au-delà du plan)</t>
  </si>
  <si>
    <t>Début Réel:</t>
  </si>
  <si>
    <t>Début Théorique:</t>
  </si>
  <si>
    <t>A</t>
  </si>
  <si>
    <t>Réel (en-deçà du plan)</t>
  </si>
  <si>
    <t>% accompli (en-deçà du plan)</t>
  </si>
  <si>
    <t>N° TÂCHE</t>
  </si>
  <si>
    <t>ANTÉCÉDENT</t>
  </si>
  <si>
    <t>Fin Souhaitée :</t>
  </si>
  <si>
    <t>Fin Théorique :</t>
  </si>
  <si>
    <t>Durée estimée :</t>
  </si>
  <si>
    <t>Durée réelle :</t>
  </si>
  <si>
    <t>Pilote : S. ROUSSELLE</t>
  </si>
  <si>
    <t>NOM DU PROJET</t>
  </si>
  <si>
    <t>PILOTE</t>
  </si>
  <si>
    <t>COMMENTAIRE
RESULTAT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</si>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</sst>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&quot;€&quot;_-;\-* #,##0\ &quot;€&quot;_-;_-* &quot;-&quot;\ &quot;€&quot;_-;_-@_-"/>
    <numFmt numFmtId="165" formatCode="_-* #,##0.00\ &quot;€&quot;_-;\-* #,##0.00\ &quot;€&quot;_-;_-* &quot;-&quot;??\ &quot;€&quot;_-;_-@_-"/>
    <numFmt numFmtId="166" formatCode="_(* #,##0_);_(* \(#,##0\);_(* &quot;-&quot;_);_(@_)"/>
    <numFmt numFmtId="167" formatCode="_(* #,##0.00_);_(* \(#,##0.00\);_(* &quot;-&quot;??_);_(@_)"/>
  </numFmts>
  <fonts count="32" x14ac:knownFonts="1">
    <font>
      <sz val="11"/>
      <color theme="1" tint="0.24994659260841701"/>
      <name val="Corbel"/>
      <family val="2"/>
      <scheme val="major"/>
    </font>
    <font>
      <sz val="11"/>
      <color theme="1"/>
      <name val="Calibri"/>
      <family val="2"/>
      <scheme val="min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7"/>
      <name val="Century Gothic"/>
      <family val="2"/>
    </font>
    <font>
      <sz val="10"/>
      <color theme="1" tint="0.24994659260841701"/>
      <name val="Century Gothic"/>
      <family val="2"/>
    </font>
    <font>
      <b/>
      <sz val="10"/>
      <color theme="1" tint="0.34998626667073579"/>
      <name val="Century Gothic"/>
      <family val="2"/>
    </font>
    <font>
      <b/>
      <sz val="10"/>
      <color theme="1" tint="0.24994659260841701"/>
      <name val="Century Gothic"/>
      <family val="2"/>
    </font>
    <font>
      <b/>
      <sz val="10"/>
      <name val="Century Gothic"/>
      <family val="2"/>
    </font>
    <font>
      <b/>
      <sz val="10"/>
      <color theme="0"/>
      <name val="Century Gothic"/>
      <family val="2"/>
    </font>
    <font>
      <b/>
      <sz val="12"/>
      <color theme="0"/>
      <name val="Century Gothic"/>
      <family val="2"/>
    </font>
    <font>
      <sz val="10"/>
      <color rgb="FFFF0000"/>
      <name val="Century Gothic"/>
      <family val="2"/>
    </font>
    <font>
      <sz val="10"/>
      <color theme="1" tint="0.24994659260841701"/>
      <name val="Century Gothic"/>
    </font>
    <font>
      <b/>
      <sz val="10"/>
      <color theme="0"/>
      <name val="Century Gothic"/>
    </font>
  </fonts>
  <fills count="47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lightUp">
        <fgColor rgb="FF002060"/>
      </patternFill>
    </fill>
    <fill>
      <patternFill patternType="lightUp">
        <fgColor rgb="FF002060"/>
        <bgColor theme="4" tint="0.59996337778862885"/>
      </patternFill>
    </fill>
    <fill>
      <patternFill patternType="solid">
        <fgColor rgb="FF002060"/>
        <bgColor indexed="64"/>
      </patternFill>
    </fill>
    <fill>
      <patternFill patternType="lightUp">
        <fgColor rgb="FFFF0000"/>
        <bgColor rgb="FFFF7C80"/>
      </patternFill>
    </fill>
    <fill>
      <patternFill patternType="solid">
        <fgColor rgb="FFFF0000"/>
        <bgColor indexed="64"/>
      </patternFill>
    </fill>
    <fill>
      <patternFill patternType="lightUp">
        <fgColor rgb="FF00B050"/>
        <bgColor theme="6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9">
    <xf numFmtId="0" fontId="0" fillId="0" borderId="0" applyNumberFormat="0" applyFill="0" applyBorder="0" applyProtection="0">
      <alignment horizontal="center" vertical="center"/>
    </xf>
    <xf numFmtId="0" fontId="5" fillId="0" borderId="0" applyNumberFormat="0" applyFill="0" applyBorder="0" applyAlignment="0" applyProtection="0"/>
    <xf numFmtId="0" fontId="3" fillId="0" borderId="0" applyFill="0" applyBorder="0" applyProtection="0">
      <alignment horizontal="left" wrapText="1"/>
    </xf>
    <xf numFmtId="3" fontId="7" fillId="0" borderId="2" applyFill="0" applyProtection="0">
      <alignment horizontal="center"/>
    </xf>
    <xf numFmtId="0" fontId="7" fillId="0" borderId="0" applyFill="0" applyBorder="0" applyProtection="0">
      <alignment horizontal="center" wrapText="1"/>
    </xf>
    <xf numFmtId="0" fontId="2" fillId="0" borderId="0" applyNumberFormat="0" applyFill="0" applyBorder="0" applyProtection="0">
      <alignment horizontal="left" vertical="center"/>
    </xf>
    <xf numFmtId="9" fontId="4" fillId="0" borderId="0" applyBorder="0" applyProtection="0">
      <alignment horizontal="center" vertical="center"/>
    </xf>
    <xf numFmtId="0" fontId="6" fillId="6" borderId="1" applyNumberFormat="0" applyProtection="0">
      <alignment horizontal="left" vertical="center"/>
    </xf>
    <xf numFmtId="0" fontId="5" fillId="0" borderId="0" applyNumberFormat="0" applyFill="0" applyBorder="0" applyProtection="0">
      <alignment vertical="center"/>
    </xf>
    <xf numFmtId="0" fontId="7" fillId="0" borderId="0" applyFill="0" applyProtection="0">
      <alignment vertical="center"/>
    </xf>
    <xf numFmtId="0" fontId="7" fillId="0" borderId="0" applyFill="0" applyProtection="0">
      <alignment horizontal="center" vertical="center" wrapText="1"/>
    </xf>
    <xf numFmtId="0" fontId="7" fillId="0" borderId="0" applyFill="0" applyProtection="0">
      <alignment horizontal="left"/>
    </xf>
    <xf numFmtId="0" fontId="9" fillId="0" borderId="0" applyNumberFormat="0" applyFill="0" applyBorder="0" applyProtection="0">
      <alignment vertical="center"/>
    </xf>
    <xf numFmtId="1" fontId="10" fillId="6" borderId="1">
      <alignment horizontal="center" vertical="center"/>
    </xf>
    <xf numFmtId="0" fontId="8" fillId="2" borderId="4" applyNumberFormat="0" applyFont="0" applyAlignment="0">
      <alignment horizontal="center"/>
    </xf>
    <xf numFmtId="0" fontId="8" fillId="3" borderId="3" applyNumberFormat="0" applyFont="0" applyAlignment="0">
      <alignment horizontal="center"/>
    </xf>
    <xf numFmtId="0" fontId="8" fillId="4" borderId="3" applyNumberFormat="0" applyFont="0" applyAlignment="0">
      <alignment horizontal="center"/>
    </xf>
    <xf numFmtId="0" fontId="8" fillId="5" borderId="3" applyNumberFormat="0" applyFont="0" applyAlignment="0">
      <alignment horizontal="center"/>
    </xf>
    <xf numFmtId="0" fontId="8" fillId="7" borderId="3" applyNumberFormat="0" applyFont="0" applyAlignment="0">
      <alignment horizontal="center"/>
    </xf>
    <xf numFmtId="167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1" fillId="8" borderId="0" applyNumberFormat="0" applyBorder="0" applyAlignment="0" applyProtection="0"/>
    <xf numFmtId="0" fontId="12" fillId="9" borderId="0" applyNumberFormat="0" applyBorder="0" applyAlignment="0" applyProtection="0"/>
    <xf numFmtId="0" fontId="13" fillId="10" borderId="0" applyNumberFormat="0" applyBorder="0" applyAlignment="0" applyProtection="0"/>
    <xf numFmtId="0" fontId="14" fillId="11" borderId="7" applyNumberFormat="0" applyAlignment="0" applyProtection="0"/>
    <xf numFmtId="0" fontId="15" fillId="12" borderId="8" applyNumberFormat="0" applyAlignment="0" applyProtection="0"/>
    <xf numFmtId="0" fontId="16" fillId="12" borderId="7" applyNumberFormat="0" applyAlignment="0" applyProtection="0"/>
    <xf numFmtId="0" fontId="17" fillId="0" borderId="9" applyNumberFormat="0" applyFill="0" applyAlignment="0" applyProtection="0"/>
    <xf numFmtId="0" fontId="18" fillId="13" borderId="10" applyNumberFormat="0" applyAlignment="0" applyProtection="0"/>
    <xf numFmtId="0" fontId="19" fillId="0" borderId="0" applyNumberFormat="0" applyFill="0" applyBorder="0" applyAlignment="0" applyProtection="0"/>
    <xf numFmtId="0" fontId="8" fillId="14" borderId="11" applyNumberFormat="0" applyFont="0" applyAlignment="0" applyProtection="0"/>
    <xf numFmtId="0" fontId="20" fillId="0" borderId="12" applyNumberFormat="0" applyFill="0" applyAlignment="0" applyProtection="0"/>
    <xf numFmtId="0" fontId="2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</cellStyleXfs>
  <cellXfs count="39">
    <xf numFmtId="0" fontId="0" fillId="0" borderId="0" xfId="0">
      <alignment horizontal="center" vertical="center"/>
    </xf>
    <xf numFmtId="0" fontId="23" fillId="0" borderId="0" xfId="0" applyFont="1" applyAlignment="1">
      <alignment horizontal="center"/>
    </xf>
    <xf numFmtId="0" fontId="23" fillId="0" borderId="0" xfId="0" applyFont="1">
      <alignment horizontal="center" vertical="center"/>
    </xf>
    <xf numFmtId="14" fontId="24" fillId="0" borderId="2" xfId="3" applyNumberFormat="1" applyFont="1" applyAlignment="1">
      <alignment horizontal="center" textRotation="90"/>
    </xf>
    <xf numFmtId="0" fontId="25" fillId="0" borderId="0" xfId="2" applyFont="1">
      <alignment horizontal="left" wrapText="1"/>
    </xf>
    <xf numFmtId="9" fontId="22" fillId="0" borderId="0" xfId="6" applyFont="1">
      <alignment horizontal="center" vertical="center"/>
    </xf>
    <xf numFmtId="0" fontId="23" fillId="0" borderId="0" xfId="0" quotePrefix="1" applyFont="1" applyAlignment="1">
      <alignment horizontal="center"/>
    </xf>
    <xf numFmtId="0" fontId="27" fillId="0" borderId="0" xfId="9" applyFont="1">
      <alignment vertical="center"/>
    </xf>
    <xf numFmtId="0" fontId="27" fillId="0" borderId="0" xfId="10" applyFont="1">
      <alignment horizontal="center" vertical="center" wrapText="1"/>
    </xf>
    <xf numFmtId="0" fontId="27" fillId="0" borderId="0" xfId="10" applyFont="1" applyBorder="1">
      <alignment horizontal="center" vertical="center" wrapText="1"/>
    </xf>
    <xf numFmtId="0" fontId="23" fillId="0" borderId="0" xfId="5" applyFont="1" applyBorder="1" applyAlignment="1">
      <alignment horizontal="left" vertical="center"/>
    </xf>
    <xf numFmtId="0" fontId="26" fillId="0" borderId="0" xfId="1" applyFont="1" applyAlignment="1">
      <alignment horizontal="right"/>
    </xf>
    <xf numFmtId="0" fontId="23" fillId="39" borderId="4" xfId="14" applyFont="1" applyFill="1" applyAlignment="1">
      <alignment horizontal="center"/>
    </xf>
    <xf numFmtId="0" fontId="23" fillId="40" borderId="3" xfId="15" applyFont="1" applyFill="1" applyAlignment="1">
      <alignment horizontal="center"/>
    </xf>
    <xf numFmtId="0" fontId="23" fillId="41" borderId="3" xfId="16" applyFont="1" applyFill="1" applyAlignment="1">
      <alignment horizontal="center"/>
    </xf>
    <xf numFmtId="0" fontId="23" fillId="42" borderId="3" xfId="17" applyFont="1" applyFill="1" applyAlignment="1">
      <alignment horizontal="center"/>
    </xf>
    <xf numFmtId="0" fontId="23" fillId="43" borderId="3" xfId="18" applyFont="1" applyFill="1" applyAlignment="1">
      <alignment horizontal="center"/>
    </xf>
    <xf numFmtId="14" fontId="23" fillId="0" borderId="0" xfId="0" applyNumberFormat="1" applyFont="1" applyAlignment="1">
      <alignment horizontal="center"/>
    </xf>
    <xf numFmtId="14" fontId="26" fillId="0" borderId="0" xfId="1" applyNumberFormat="1" applyFont="1" applyAlignment="1">
      <alignment horizontal="center"/>
    </xf>
    <xf numFmtId="0" fontId="23" fillId="44" borderId="3" xfId="17" applyFont="1" applyFill="1" applyAlignment="1">
      <alignment horizontal="center"/>
    </xf>
    <xf numFmtId="0" fontId="23" fillId="45" borderId="3" xfId="18" applyFont="1" applyFill="1" applyAlignment="1">
      <alignment horizontal="center"/>
    </xf>
    <xf numFmtId="0" fontId="26" fillId="0" borderId="0" xfId="1" applyFont="1" applyBorder="1" applyAlignment="1">
      <alignment horizontal="center"/>
    </xf>
    <xf numFmtId="14" fontId="25" fillId="0" borderId="0" xfId="0" applyNumberFormat="1" applyFont="1" applyAlignment="1">
      <alignment horizontal="center"/>
    </xf>
    <xf numFmtId="14" fontId="29" fillId="0" borderId="0" xfId="0" applyNumberFormat="1" applyFont="1" applyAlignment="1">
      <alignment horizontal="center"/>
    </xf>
    <xf numFmtId="0" fontId="25" fillId="0" borderId="0" xfId="2" quotePrefix="1" applyFont="1" applyAlignment="1">
      <alignment horizontal="center" wrapText="1"/>
    </xf>
    <xf numFmtId="9" fontId="22" fillId="0" borderId="0" xfId="6" quotePrefix="1" applyFont="1">
      <alignment horizontal="center" vertical="center"/>
    </xf>
    <xf numFmtId="0" fontId="25" fillId="0" borderId="0" xfId="2" quotePrefix="1" applyFont="1" applyAlignment="1">
      <alignment horizontal="center" wrapText="1"/>
    </xf>
    <xf numFmtId="0" fontId="23" fillId="0" borderId="5" xfId="5" applyFont="1" applyBorder="1" applyAlignment="1">
      <alignment horizontal="left" vertical="center"/>
    </xf>
    <xf numFmtId="0" fontId="23" fillId="0" borderId="0" xfId="5" applyFont="1" applyBorder="1" applyAlignment="1">
      <alignment horizontal="left" vertical="center"/>
    </xf>
    <xf numFmtId="0" fontId="23" fillId="0" borderId="5" xfId="5" applyFont="1" applyBorder="1">
      <alignment horizontal="left" vertical="center"/>
    </xf>
    <xf numFmtId="0" fontId="23" fillId="0" borderId="0" xfId="5" applyFont="1">
      <alignment horizontal="left" vertical="center"/>
    </xf>
    <xf numFmtId="0" fontId="23" fillId="0" borderId="6" xfId="5" applyFont="1" applyBorder="1">
      <alignment horizontal="left" vertical="center"/>
    </xf>
    <xf numFmtId="0" fontId="23" fillId="0" borderId="0" xfId="5" applyFont="1" applyBorder="1">
      <alignment horizontal="left" vertical="center"/>
    </xf>
    <xf numFmtId="0" fontId="23" fillId="0" borderId="6" xfId="5" applyFont="1" applyBorder="1" applyAlignment="1">
      <alignment horizontal="left" vertical="center"/>
    </xf>
    <xf numFmtId="0" fontId="28" fillId="41" borderId="0" xfId="8" applyFont="1" applyFill="1" applyAlignment="1">
      <alignment horizontal="left" vertical="center"/>
    </xf>
    <xf numFmtId="0" fontId="26" fillId="46" borderId="0" xfId="8" applyFont="1" applyFill="1" applyAlignment="1">
      <alignment horizontal="left" vertical="center"/>
    </xf>
    <xf numFmtId="0" fontId="25" fillId="0" borderId="0" xfId="2" applyFont="1" applyAlignment="1">
      <alignment horizontal="left" wrapText="1"/>
    </xf>
    <xf numFmtId="9" fontId="30" fillId="0" borderId="0" xfId="6" applyFont="1" applyAlignment="1">
      <alignment horizontal="center"/>
    </xf>
    <xf numFmtId="0" fontId="31" fillId="0" borderId="0" xfId="10" applyFont="1" applyFill="1">
      <alignment horizontal="center" vertical="center" wrapText="1"/>
    </xf>
  </cellXfs>
  <cellStyles count="59">
    <cellStyle name="% achevé" xfId="16"/>
    <cellStyle name="20 % - Accent1" xfId="36" builtinId="30" customBuiltin="1"/>
    <cellStyle name="20 % - Accent2" xfId="40" builtinId="34" customBuiltin="1"/>
    <cellStyle name="20 % - Accent3" xfId="44" builtinId="38" customBuiltin="1"/>
    <cellStyle name="20 % - Accent4" xfId="48" builtinId="42" customBuiltin="1"/>
    <cellStyle name="20 % - Accent5" xfId="52" builtinId="46" customBuiltin="1"/>
    <cellStyle name="20 % - Accent6" xfId="56" builtinId="50" customBuiltin="1"/>
    <cellStyle name="40 % - Accent1" xfId="37" builtinId="31" customBuiltin="1"/>
    <cellStyle name="40 % - Accent2" xfId="41" builtinId="35" customBuiltin="1"/>
    <cellStyle name="40 % - Accent3" xfId="45" builtinId="39" customBuiltin="1"/>
    <cellStyle name="40 % - Accent4" xfId="49" builtinId="43" customBuiltin="1"/>
    <cellStyle name="40 % - Accent5" xfId="53" builtinId="47" customBuiltin="1"/>
    <cellStyle name="40 % - Accent6" xfId="57" builtinId="51" customBuiltin="1"/>
    <cellStyle name="60 % - Accent1" xfId="38" builtinId="32" customBuiltin="1"/>
    <cellStyle name="60 % - Accent2" xfId="42" builtinId="36" customBuiltin="1"/>
    <cellStyle name="60 % - Accent3" xfId="46" builtinId="40" customBuiltin="1"/>
    <cellStyle name="60 % - Accent4" xfId="50" builtinId="44" customBuiltin="1"/>
    <cellStyle name="60 % - Accent5" xfId="54" builtinId="48" customBuiltin="1"/>
    <cellStyle name="60 % - Accent6" xfId="58" builtinId="52" customBuiltin="1"/>
    <cellStyle name="Accent1" xfId="35" builtinId="29" customBuiltin="1"/>
    <cellStyle name="Accent2" xfId="39" builtinId="33" customBuiltin="1"/>
    <cellStyle name="Accent3" xfId="43" builtinId="37" customBuiltin="1"/>
    <cellStyle name="Accent4" xfId="47" builtinId="41" customBuiltin="1"/>
    <cellStyle name="Accent5" xfId="51" builtinId="45" customBuiltin="1"/>
    <cellStyle name="Accent6" xfId="55" builtinId="49" customBuiltin="1"/>
    <cellStyle name="Activité" xfId="2"/>
    <cellStyle name="Avertissement" xfId="32" builtinId="11" customBuiltin="1"/>
    <cellStyle name="Calcul" xfId="29" builtinId="22" customBuiltin="1"/>
    <cellStyle name="Cellule liée" xfId="30" builtinId="24" customBuiltin="1"/>
    <cellStyle name="Commentaire" xfId="33" builtinId="10" customBuiltin="1"/>
    <cellStyle name="Contrôle de mise en évidence de la période" xfId="7"/>
    <cellStyle name="En-têtes de période" xfId="3"/>
    <cellStyle name="En-têtes de projet" xfId="4"/>
    <cellStyle name="Entrée" xfId="27" builtinId="20" customBuiltin="1"/>
    <cellStyle name="Étiquette" xfId="5"/>
    <cellStyle name="Insatisfaisant" xfId="25" builtinId="27" customBuiltin="1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Milliers" xfId="19" builtinId="3" customBuiltin="1"/>
    <cellStyle name="Milliers [0]" xfId="20" builtinId="6" customBuiltin="1"/>
    <cellStyle name="Monétaire" xfId="21" builtinId="4" customBuiltin="1"/>
    <cellStyle name="Monétaire [0]" xfId="22" builtinId="7" customBuiltin="1"/>
    <cellStyle name="Neutre" xfId="26" builtinId="28" customBuiltin="1"/>
    <cellStyle name="Normal" xfId="0" builtinId="0" customBuiltin="1"/>
    <cellStyle name="Pourcentage" xfId="23" builtinId="5" customBuiltin="1"/>
    <cellStyle name="Pourcentage accompli" xfId="6"/>
    <cellStyle name="Satisfaisant" xfId="24" builtinId="26" customBuiltin="1"/>
    <cellStyle name="Sortie" xfId="28" builtinId="21" customBuiltin="1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34" builtinId="25" customBuiltin="1"/>
    <cellStyle name="Valeur de la période" xfId="13"/>
    <cellStyle name="Vérification" xfId="31" builtinId="23" customBuiltin="1"/>
  </cellStyles>
  <dxfs count="32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rgb="FF002060"/>
          <bgColor auto="1"/>
        </patternFill>
      </fill>
      <border>
        <bottom style="thin">
          <color theme="0"/>
        </bottom>
      </border>
    </dxf>
    <dxf>
      <fill>
        <patternFill patternType="lightUp">
          <fgColor rgb="FFFF0000"/>
          <bgColor rgb="FFFF7C80"/>
        </patternFill>
      </fill>
      <border>
        <bottom style="thin">
          <color theme="0"/>
        </bottom>
      </border>
    </dxf>
    <dxf>
      <fill>
        <patternFill patternType="lightUp">
          <fgColor rgb="FF002060"/>
          <bgColor theme="4" tint="0.59996337778862885"/>
        </patternFill>
      </fill>
      <border>
        <bottom style="thin">
          <color theme="0"/>
        </bottom>
      </border>
    </dxf>
    <dxf>
      <fill>
        <patternFill>
          <bgColor rgb="FF00B050"/>
        </patternFill>
      </fill>
    </dxf>
    <dxf>
      <fill>
        <patternFill patternType="solid">
          <fgColor auto="1"/>
          <bgColor rgb="FFFF000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7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Century Gothic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scheme val="none"/>
      </font>
    </dxf>
    <dxf>
      <fill>
        <patternFill>
          <bgColor theme="0" tint="-4.9989318521683403E-2"/>
        </patternFill>
      </fill>
    </dxf>
    <dxf>
      <font>
        <b/>
        <i val="0"/>
        <color theme="0"/>
      </font>
      <fill>
        <patternFill>
          <bgColor rgb="FF002060"/>
        </patternFill>
      </fill>
    </dxf>
  </dxfs>
  <tableStyles count="1" defaultTableStyle="TableStyleMedium2" defaultPivotStyle="PivotStyleLight16">
    <tableStyle name="Style de tableau 1" pivot="0" count="2">
      <tableStyleElement type="headerRow" dxfId="31"/>
      <tableStyleElement type="firstRowStripe" dxfId="30"/>
    </tableStyle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K6" totalsRowShown="0" headerRowDxfId="29" dataDxfId="28" headerRowCellStyle="Titre 3">
  <autoFilter ref="A3:K6"/>
  <tableColumns count="11">
    <tableColumn id="1" name="ACTIVITÉ" dataDxfId="27" dataCellStyle="Activité"/>
    <tableColumn id="10" name="OBJECTIF" dataDxfId="17" dataCellStyle="Activité"/>
    <tableColumn id="11" name="PILOTE" dataDxfId="26" dataCellStyle="Activité"/>
    <tableColumn id="7" name="N° TÂCHE" dataDxfId="25" dataCellStyle="Activité"/>
    <tableColumn id="8" name="ANTÉCÉDENT" dataDxfId="24" dataCellStyle="Activité"/>
    <tableColumn id="2" name="DÉBUT DU PLAN" dataDxfId="23">
      <calculatedColumnFormula>IF(Tableau1[[#This Row],[ANTÉCÉDENT]]="",$F$1,VLOOKUP(Tableau1[[#This Row],[ANTÉCÉDENT]],Tableau1[[N° TÂCHE]:[DURÉE DU PLAN]],3,FALSE)+VLOOKUP(Tableau1[[#This Row],[ANTÉCÉDENT]],Tableau1[[N° TÂCHE]:[DURÉE DU PLAN]],4,FALSE))</calculatedColumnFormula>
    </tableColumn>
    <tableColumn id="3" name="DURÉE DU PLAN" dataDxfId="22"/>
    <tableColumn id="4" name="DÉBUT RÉEL" dataDxfId="21">
      <calculatedColumnFormula>IF(Tableau1[[#This Row],[ANTÉCÉDENT]]="",$F$2,VLOOKUP(Tableau1[[#This Row],[ANTÉCÉDENT]],Tableau1[[N° TÂCHE]:[DURÉE RÉELLE]],5,FALSE)+VLOOKUP(Tableau1[[#This Row],[ANTÉCÉDENT]],Tableau1[[N° TÂCHE]:[DURÉE RÉELLE]],6,FALSE))</calculatedColumnFormula>
    </tableColumn>
    <tableColumn id="5" name="DURÉE RÉELLE" dataDxfId="20"/>
    <tableColumn id="6" name="POURCENTAGE ACCOMPLI" dataDxfId="19" dataCellStyle="Pourcentage accompli"/>
    <tableColumn id="9" name="COMMENTAIRE_x000a_RESULTAT" dataDxfId="18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  <pageSetUpPr fitToPage="1"/>
  </sheetPr>
  <dimension ref="A1:BT19"/>
  <sheetViews>
    <sheetView showGridLines="0" tabSelected="1" zoomScaleNormal="100" zoomScaleSheetLayoutView="80" workbookViewId="0">
      <pane xSplit="12" ySplit="3" topLeftCell="M4" activePane="bottomRight" state="frozen"/>
      <selection pane="topRight" activeCell="K1" sqref="K1"/>
      <selection pane="bottomLeft" activeCell="A4" sqref="A4"/>
      <selection pane="bottomRight" activeCell="E15" sqref="E15"/>
    </sheetView>
  </sheetViews>
  <sheetFormatPr baseColWidth="10" defaultColWidth="2.75" defaultRowHeight="30" customHeight="1" x14ac:dyDescent="0.25"/>
  <cols>
    <col min="1" max="1" width="9.875" style="4" bestFit="1" customWidth="1"/>
    <col min="2" max="2" width="10.125" style="4" bestFit="1" customWidth="1"/>
    <col min="3" max="3" width="8" style="4" bestFit="1" customWidth="1"/>
    <col min="4" max="4" width="10.5" style="4" bestFit="1" customWidth="1"/>
    <col min="5" max="5" width="14.625" style="4" bestFit="1" customWidth="1"/>
    <col min="6" max="6" width="16.875" style="1" bestFit="1" customWidth="1"/>
    <col min="7" max="7" width="17" style="1" bestFit="1" customWidth="1"/>
    <col min="8" max="8" width="13.625" style="1" bestFit="1" customWidth="1"/>
    <col min="9" max="9" width="15.375" style="1" bestFit="1" customWidth="1"/>
    <col min="10" max="10" width="26.25" style="5" bestFit="1" customWidth="1"/>
    <col min="11" max="11" width="17" style="5" bestFit="1" customWidth="1"/>
    <col min="12" max="12" width="3.25" style="5" hidden="1" customWidth="1"/>
    <col min="13" max="32" width="3.25" style="1" bestFit="1" customWidth="1"/>
    <col min="33" max="72" width="3.25" style="2" bestFit="1" customWidth="1"/>
    <col min="73" max="16384" width="2.75" style="2"/>
  </cols>
  <sheetData>
    <row r="1" spans="1:72" ht="15" customHeight="1" thickTop="1" thickBot="1" x14ac:dyDescent="0.3">
      <c r="A1" s="34" t="s">
        <v>23</v>
      </c>
      <c r="B1" s="34"/>
      <c r="C1" s="34"/>
      <c r="D1" s="34"/>
      <c r="E1" s="11" t="s">
        <v>12</v>
      </c>
      <c r="F1" s="18">
        <v>44350</v>
      </c>
      <c r="G1" s="11" t="s">
        <v>18</v>
      </c>
      <c r="H1" s="22">
        <v>44357</v>
      </c>
      <c r="I1" s="11" t="s">
        <v>20</v>
      </c>
      <c r="J1" s="21">
        <f>SUM(Tableau1[DURÉE DU PLAN])</f>
        <v>9</v>
      </c>
      <c r="K1" s="21"/>
      <c r="L1" s="21"/>
      <c r="M1" s="12"/>
      <c r="N1" s="29" t="s">
        <v>6</v>
      </c>
      <c r="O1" s="30"/>
      <c r="P1" s="30"/>
      <c r="Q1" s="30"/>
      <c r="R1" s="31"/>
      <c r="S1" s="13"/>
      <c r="T1" s="29" t="s">
        <v>7</v>
      </c>
      <c r="U1" s="32"/>
      <c r="V1" s="32"/>
      <c r="W1" s="31"/>
      <c r="X1" s="14"/>
      <c r="Y1" s="29" t="s">
        <v>8</v>
      </c>
      <c r="Z1" s="32"/>
      <c r="AA1" s="32"/>
      <c r="AB1" s="31"/>
      <c r="AC1" s="15"/>
      <c r="AD1" s="27" t="s">
        <v>9</v>
      </c>
      <c r="AE1" s="28"/>
      <c r="AF1" s="28"/>
      <c r="AG1" s="28"/>
      <c r="AH1" s="28"/>
      <c r="AI1" s="28"/>
      <c r="AJ1" s="33"/>
      <c r="AK1" s="16"/>
      <c r="AL1" s="27" t="s">
        <v>10</v>
      </c>
      <c r="AM1" s="28"/>
      <c r="AN1" s="28"/>
      <c r="AO1" s="28"/>
      <c r="AP1" s="28"/>
      <c r="AQ1" s="28"/>
      <c r="AR1" s="28"/>
      <c r="AS1" s="28"/>
      <c r="AT1" s="28"/>
      <c r="AU1" s="19"/>
      <c r="AV1" s="27" t="s">
        <v>14</v>
      </c>
      <c r="AW1" s="28"/>
      <c r="AX1" s="28"/>
      <c r="AY1" s="28"/>
      <c r="AZ1" s="28"/>
      <c r="BA1" s="28"/>
      <c r="BB1" s="33"/>
      <c r="BC1" s="20"/>
      <c r="BD1" s="27" t="s">
        <v>15</v>
      </c>
      <c r="BE1" s="28"/>
      <c r="BF1" s="28"/>
      <c r="BG1" s="28"/>
      <c r="BH1" s="28"/>
      <c r="BI1" s="28"/>
      <c r="BJ1" s="28"/>
      <c r="BK1" s="28"/>
      <c r="BL1" s="28"/>
    </row>
    <row r="2" spans="1:72" ht="14.25" customHeight="1" thickTop="1" x14ac:dyDescent="0.25">
      <c r="A2" s="35" t="s">
        <v>22</v>
      </c>
      <c r="B2" s="35"/>
      <c r="C2" s="35"/>
      <c r="D2" s="35"/>
      <c r="E2" s="11" t="s">
        <v>11</v>
      </c>
      <c r="F2" s="18">
        <f>MIN(Tableau1[DÉBUT RÉEL])</f>
        <v>44348</v>
      </c>
      <c r="G2" s="11" t="s">
        <v>19</v>
      </c>
      <c r="H2" s="22">
        <f>MAX(Tableau1[DÉBUT RÉEL])+VLOOKUP(MAX(Tableau1[DÉBUT RÉEL]),Tableau1[[DÉBUT RÉEL]:[DURÉE RÉELLE]],2,FALSE)</f>
        <v>44361</v>
      </c>
      <c r="I2" s="11" t="s">
        <v>21</v>
      </c>
      <c r="J2" s="21">
        <f>SUM(Tableau1[DURÉE RÉELLE])</f>
        <v>9</v>
      </c>
      <c r="K2" s="21"/>
      <c r="L2" s="21"/>
      <c r="O2" s="10"/>
      <c r="P2" s="10"/>
      <c r="Q2" s="10"/>
      <c r="R2" s="10"/>
      <c r="S2" s="10"/>
      <c r="T2" s="10"/>
      <c r="U2" s="10"/>
      <c r="V2" s="10"/>
      <c r="W2" s="10"/>
      <c r="X2" s="2"/>
      <c r="Y2" s="2"/>
      <c r="Z2" s="2"/>
      <c r="AA2" s="2"/>
      <c r="AB2" s="2"/>
      <c r="AC2" s="2"/>
      <c r="AD2" s="2"/>
      <c r="AE2" s="2"/>
      <c r="AF2" s="2"/>
    </row>
    <row r="3" spans="1:72" ht="60" customHeight="1" x14ac:dyDescent="0.25">
      <c r="A3" s="7" t="s">
        <v>0</v>
      </c>
      <c r="B3" s="7" t="s">
        <v>26</v>
      </c>
      <c r="C3" s="7" t="s">
        <v>24</v>
      </c>
      <c r="D3" s="7" t="s">
        <v>16</v>
      </c>
      <c r="E3" s="7" t="s">
        <v>17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  <c r="K3" s="38" t="s">
        <v>25</v>
      </c>
      <c r="L3" s="9"/>
      <c r="M3" s="3">
        <f>MIN(F1:F2)</f>
        <v>44348</v>
      </c>
      <c r="N3" s="3">
        <f>M3+1</f>
        <v>44349</v>
      </c>
      <c r="O3" s="3">
        <f t="shared" ref="O3:BT3" si="0">N3+1</f>
        <v>44350</v>
      </c>
      <c r="P3" s="3">
        <f t="shared" si="0"/>
        <v>44351</v>
      </c>
      <c r="Q3" s="3">
        <f t="shared" si="0"/>
        <v>44352</v>
      </c>
      <c r="R3" s="3">
        <f t="shared" si="0"/>
        <v>44353</v>
      </c>
      <c r="S3" s="3">
        <f t="shared" si="0"/>
        <v>44354</v>
      </c>
      <c r="T3" s="3">
        <f t="shared" si="0"/>
        <v>44355</v>
      </c>
      <c r="U3" s="3">
        <f t="shared" si="0"/>
        <v>44356</v>
      </c>
      <c r="V3" s="3">
        <f t="shared" si="0"/>
        <v>44357</v>
      </c>
      <c r="W3" s="3">
        <f t="shared" si="0"/>
        <v>44358</v>
      </c>
      <c r="X3" s="3">
        <f t="shared" si="0"/>
        <v>44359</v>
      </c>
      <c r="Y3" s="3">
        <f t="shared" si="0"/>
        <v>44360</v>
      </c>
      <c r="Z3" s="3">
        <f t="shared" si="0"/>
        <v>44361</v>
      </c>
      <c r="AA3" s="3">
        <f t="shared" si="0"/>
        <v>44362</v>
      </c>
      <c r="AB3" s="3">
        <f t="shared" si="0"/>
        <v>44363</v>
      </c>
      <c r="AC3" s="3">
        <f t="shared" si="0"/>
        <v>44364</v>
      </c>
      <c r="AD3" s="3">
        <f t="shared" si="0"/>
        <v>44365</v>
      </c>
      <c r="AE3" s="3">
        <f t="shared" si="0"/>
        <v>44366</v>
      </c>
      <c r="AF3" s="3">
        <f t="shared" si="0"/>
        <v>44367</v>
      </c>
      <c r="AG3" s="3">
        <f t="shared" si="0"/>
        <v>44368</v>
      </c>
      <c r="AH3" s="3">
        <f t="shared" si="0"/>
        <v>44369</v>
      </c>
      <c r="AI3" s="3">
        <f t="shared" si="0"/>
        <v>44370</v>
      </c>
      <c r="AJ3" s="3">
        <f t="shared" si="0"/>
        <v>44371</v>
      </c>
      <c r="AK3" s="3">
        <f t="shared" si="0"/>
        <v>44372</v>
      </c>
      <c r="AL3" s="3">
        <f t="shared" si="0"/>
        <v>44373</v>
      </c>
      <c r="AM3" s="3">
        <f t="shared" si="0"/>
        <v>44374</v>
      </c>
      <c r="AN3" s="3">
        <f t="shared" si="0"/>
        <v>44375</v>
      </c>
      <c r="AO3" s="3">
        <f t="shared" si="0"/>
        <v>44376</v>
      </c>
      <c r="AP3" s="3">
        <f t="shared" si="0"/>
        <v>44377</v>
      </c>
      <c r="AQ3" s="3">
        <f t="shared" si="0"/>
        <v>44378</v>
      </c>
      <c r="AR3" s="3">
        <f t="shared" si="0"/>
        <v>44379</v>
      </c>
      <c r="AS3" s="3">
        <f t="shared" si="0"/>
        <v>44380</v>
      </c>
      <c r="AT3" s="3">
        <f t="shared" si="0"/>
        <v>44381</v>
      </c>
      <c r="AU3" s="3">
        <f t="shared" si="0"/>
        <v>44382</v>
      </c>
      <c r="AV3" s="3">
        <f t="shared" si="0"/>
        <v>44383</v>
      </c>
      <c r="AW3" s="3">
        <f t="shared" si="0"/>
        <v>44384</v>
      </c>
      <c r="AX3" s="3">
        <f t="shared" si="0"/>
        <v>44385</v>
      </c>
      <c r="AY3" s="3">
        <f t="shared" si="0"/>
        <v>44386</v>
      </c>
      <c r="AZ3" s="3">
        <f t="shared" si="0"/>
        <v>44387</v>
      </c>
      <c r="BA3" s="3">
        <f t="shared" si="0"/>
        <v>44388</v>
      </c>
      <c r="BB3" s="3">
        <f t="shared" si="0"/>
        <v>44389</v>
      </c>
      <c r="BC3" s="3">
        <f t="shared" si="0"/>
        <v>44390</v>
      </c>
      <c r="BD3" s="3">
        <f t="shared" si="0"/>
        <v>44391</v>
      </c>
      <c r="BE3" s="3">
        <f t="shared" si="0"/>
        <v>44392</v>
      </c>
      <c r="BF3" s="3">
        <f t="shared" si="0"/>
        <v>44393</v>
      </c>
      <c r="BG3" s="3">
        <f t="shared" si="0"/>
        <v>44394</v>
      </c>
      <c r="BH3" s="3">
        <f t="shared" si="0"/>
        <v>44395</v>
      </c>
      <c r="BI3" s="3">
        <f t="shared" si="0"/>
        <v>44396</v>
      </c>
      <c r="BJ3" s="3">
        <f t="shared" si="0"/>
        <v>44397</v>
      </c>
      <c r="BK3" s="3">
        <f t="shared" si="0"/>
        <v>44398</v>
      </c>
      <c r="BL3" s="3">
        <f t="shared" si="0"/>
        <v>44399</v>
      </c>
      <c r="BM3" s="3">
        <f t="shared" si="0"/>
        <v>44400</v>
      </c>
      <c r="BN3" s="3">
        <f t="shared" si="0"/>
        <v>44401</v>
      </c>
      <c r="BO3" s="3">
        <f t="shared" si="0"/>
        <v>44402</v>
      </c>
      <c r="BP3" s="3">
        <f t="shared" si="0"/>
        <v>44403</v>
      </c>
      <c r="BQ3" s="3">
        <f t="shared" si="0"/>
        <v>44404</v>
      </c>
      <c r="BR3" s="3">
        <f t="shared" si="0"/>
        <v>44405</v>
      </c>
      <c r="BS3" s="3">
        <f t="shared" si="0"/>
        <v>44406</v>
      </c>
      <c r="BT3" s="3">
        <f t="shared" si="0"/>
        <v>44407</v>
      </c>
    </row>
    <row r="4" spans="1:72" ht="30" customHeight="1" x14ac:dyDescent="0.25">
      <c r="A4" s="4" t="s">
        <v>13</v>
      </c>
      <c r="D4" s="4">
        <v>1</v>
      </c>
      <c r="F4" s="17">
        <f>IF(Tableau1[[#This Row],[ANTÉCÉDENT]]="",$F$1,VLOOKUP(Tableau1[[#This Row],[ANTÉCÉDENT]],Tableau1[[N° TÂCHE]:[DURÉE DU PLAN]],3,FALSE)+VLOOKUP(Tableau1[[#This Row],[ANTÉCÉDENT]],Tableau1[[N° TÂCHE]:[DURÉE DU PLAN]],4,FALSE))</f>
        <v>44350</v>
      </c>
      <c r="G4" s="1">
        <v>6</v>
      </c>
      <c r="H4" s="23">
        <v>44348</v>
      </c>
      <c r="I4" s="1">
        <v>6</v>
      </c>
      <c r="J4" s="5">
        <v>0.1</v>
      </c>
      <c r="K4" s="37"/>
      <c r="M4" s="17"/>
    </row>
    <row r="5" spans="1:72" ht="30" customHeight="1" x14ac:dyDescent="0.25">
      <c r="D5" s="4">
        <v>2</v>
      </c>
      <c r="E5" s="4">
        <v>1</v>
      </c>
      <c r="F5" s="17">
        <f>IF(Tableau1[[#This Row],[ANTÉCÉDENT]]="",$F$1,VLOOKUP(Tableau1[[#This Row],[ANTÉCÉDENT]],Tableau1[[N° TÂCHE]:[DURÉE DU PLAN]],3,FALSE)+VLOOKUP(Tableau1[[#This Row],[ANTÉCÉDENT]],Tableau1[[N° TÂCHE]:[DURÉE DU PLAN]],4,FALSE))</f>
        <v>44356</v>
      </c>
      <c r="G5" s="1">
        <v>3</v>
      </c>
      <c r="H5" s="23">
        <v>44358</v>
      </c>
      <c r="I5" s="1">
        <v>3</v>
      </c>
      <c r="J5" s="5">
        <v>0.75</v>
      </c>
      <c r="K5" s="37"/>
      <c r="M5" s="17"/>
    </row>
    <row r="6" spans="1:72" ht="30" customHeight="1" x14ac:dyDescent="0.25">
      <c r="F6" s="17"/>
      <c r="H6" s="23"/>
      <c r="K6" s="37"/>
      <c r="M6" s="17"/>
    </row>
    <row r="8" spans="1:72" ht="30" customHeight="1" x14ac:dyDescent="0.25">
      <c r="A8" s="26"/>
      <c r="B8" s="26"/>
      <c r="C8" s="26"/>
      <c r="D8" s="26"/>
      <c r="E8" s="26"/>
      <c r="F8" s="26"/>
      <c r="G8" s="26"/>
      <c r="H8" s="26"/>
      <c r="I8" s="26"/>
      <c r="J8" s="26"/>
    </row>
    <row r="9" spans="1:72" ht="30" customHeight="1" x14ac:dyDescent="0.25">
      <c r="A9" s="26"/>
      <c r="B9" s="26"/>
      <c r="C9" s="26"/>
      <c r="D9" s="26"/>
      <c r="E9" s="26"/>
      <c r="F9" s="26"/>
      <c r="G9" s="26"/>
      <c r="H9" s="26"/>
      <c r="I9" s="26"/>
      <c r="J9" s="26"/>
    </row>
    <row r="10" spans="1:72" ht="30" customHeight="1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</row>
    <row r="11" spans="1:72" ht="30" customHeight="1" x14ac:dyDescent="0.25">
      <c r="E11" s="36"/>
      <c r="F11" s="36"/>
      <c r="G11" s="36"/>
      <c r="H11" s="6"/>
      <c r="I11" s="17"/>
    </row>
    <row r="12" spans="1:72" ht="30" customHeight="1" x14ac:dyDescent="0.25">
      <c r="H12" s="6"/>
      <c r="I12" s="6"/>
      <c r="J12" s="25"/>
      <c r="K12" s="25"/>
    </row>
    <row r="13" spans="1:72" ht="30" customHeight="1" x14ac:dyDescent="0.25">
      <c r="F13" s="4"/>
      <c r="G13" s="17"/>
      <c r="H13" s="17"/>
      <c r="I13" s="17"/>
    </row>
    <row r="14" spans="1:72" ht="30" customHeight="1" x14ac:dyDescent="0.25">
      <c r="K14" s="24"/>
    </row>
    <row r="15" spans="1:72" ht="30" customHeight="1" x14ac:dyDescent="0.25">
      <c r="K15" s="24"/>
    </row>
    <row r="16" spans="1:72" ht="30" customHeight="1" x14ac:dyDescent="0.25">
      <c r="K16" s="24"/>
    </row>
    <row r="19" spans="7:8" ht="30" customHeight="1" x14ac:dyDescent="0.25">
      <c r="G19" s="17"/>
      <c r="H19" s="17"/>
    </row>
  </sheetData>
  <mergeCells count="11">
    <mergeCell ref="AV1:BB1"/>
    <mergeCell ref="BD1:BL1"/>
    <mergeCell ref="A8:J10"/>
    <mergeCell ref="AL1:AT1"/>
    <mergeCell ref="N1:R1"/>
    <mergeCell ref="T1:W1"/>
    <mergeCell ref="Y1:AB1"/>
    <mergeCell ref="AD1:AJ1"/>
    <mergeCell ref="A1:D1"/>
    <mergeCell ref="A2:D2"/>
    <mergeCell ref="E11:G11"/>
  </mergeCells>
  <conditionalFormatting sqref="M4:BT6">
    <cfRule type="expression" dxfId="16" priority="8">
      <formula>PourcentageAccompli</formula>
    </cfRule>
    <cfRule type="expression" dxfId="15" priority="10">
      <formula>PourcentageAccompliAuDelà</formula>
    </cfRule>
    <cfRule type="expression" dxfId="14" priority="11">
      <formula>PourcentageAccompliEnDeçà</formula>
    </cfRule>
    <cfRule type="expression" dxfId="13" priority="12">
      <formula>Réel</formula>
    </cfRule>
    <cfRule type="expression" dxfId="12" priority="13">
      <formula>RéelAuDelà</formula>
    </cfRule>
    <cfRule type="expression" dxfId="11" priority="14">
      <formula>Plan</formula>
    </cfRule>
    <cfRule type="expression" dxfId="10" priority="15">
      <formula>M$3=TODAY()</formula>
    </cfRule>
    <cfRule type="expression" dxfId="9" priority="19">
      <formula>MOD(COLUMN(),2)</formula>
    </cfRule>
    <cfRule type="expression" dxfId="8" priority="20">
      <formula>MOD(COLUMN(),2)=0</formula>
    </cfRule>
  </conditionalFormatting>
  <conditionalFormatting sqref="A7:BT7">
    <cfRule type="expression" dxfId="7" priority="9">
      <formula>TRUE</formula>
    </cfRule>
  </conditionalFormatting>
  <conditionalFormatting sqref="F2">
    <cfRule type="cellIs" dxfId="6" priority="6" operator="lessThanOrEqual">
      <formula>$F$1</formula>
    </cfRule>
    <cfRule type="cellIs" dxfId="5" priority="7" operator="greaterThan">
      <formula>$F$1</formula>
    </cfRule>
  </conditionalFormatting>
  <conditionalFormatting sqref="M3:BT3">
    <cfRule type="expression" dxfId="4" priority="5">
      <formula>M$3=TODAY()</formula>
    </cfRule>
  </conditionalFormatting>
  <conditionalFormatting sqref="H2">
    <cfRule type="cellIs" dxfId="3" priority="3" operator="greaterThan">
      <formula>$H$1</formula>
    </cfRule>
    <cfRule type="cellIs" dxfId="2" priority="4" operator="lessThanOrEqual">
      <formula>$H$1</formula>
    </cfRule>
  </conditionalFormatting>
  <conditionalFormatting sqref="J2:K2">
    <cfRule type="cellIs" dxfId="1" priority="1" operator="greaterThan">
      <formula>$J$1</formula>
    </cfRule>
    <cfRule type="cellIs" dxfId="0" priority="2" operator="lessThanOrEqual">
      <formula>$J$1</formula>
    </cfRule>
  </conditionalFormatting>
  <dataValidations count="10">
    <dataValidation allowBlank="1" showInputMessage="1" showErrorMessage="1" prompt="Cette cellule de légende indique la durée du plan" sqref="M1"/>
    <dataValidation allowBlank="1" showInputMessage="1" showErrorMessage="1" prompt="Cette cellule de légende indique la durée réelle" sqref="S1"/>
    <dataValidation allowBlank="1" showInputMessage="1" showErrorMessage="1" prompt="Cette cellule de légende indique le pourcentage du projet accompli" sqref="X1"/>
    <dataValidation allowBlank="1" showInputMessage="1" showErrorMessage="1" prompt="Cette cellule de légende indique la durée réelle au-delà du plan" sqref="AC1"/>
    <dataValidation allowBlank="1" showInputMessage="1" showErrorMessage="1" prompt="Cette cellule de légende indique le pourcentage du projet accompli au-delà du plan" sqref="AK1"/>
    <dataValidation allowBlank="1" showInputMessage="1" showErrorMessage="1" prompt="Titre du projet. Entrez un nouveau titre dans cette cellule._x000a_La légende du graphique se trouve dans les cellules J1 à AH2" sqref="A1:C1"/>
    <dataValidation allowBlank="1" showInputMessage="1" showErrorMessage="1" prompt="A compléter en début de projet" sqref="F1:F2 L1 H1"/>
    <dataValidation allowBlank="1" showInputMessage="1" showErrorMessage="1" prompt="Etirer cette colonne vers la droite jusqu'à la date de fin du projet" sqref="N3"/>
    <dataValidation allowBlank="1" showInputMessage="1" showErrorMessage="1" prompt="Cette cellule de légende indique la durée réelle en-deçà du plan" sqref="AU1"/>
    <dataValidation allowBlank="1" showInputMessage="1" showErrorMessage="1" prompt="Cette cellule de légende indique le pourcentage du projet accompli en-deçà du plan" sqref="BC1"/>
  </dataValidations>
  <printOptions horizontalCentered="1"/>
  <pageMargins left="0.45" right="0.45" top="0.5" bottom="0.5" header="0.3" footer="0.3"/>
  <pageSetup paperSize="9" scale="54" fitToHeight="0" orientation="landscape" r:id="rId1"/>
  <headerFooter differentFirst="1">
    <oddFooter>Page &amp;P of &amp;N</oddFooter>
  </headerFooter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Planificateur de projet</vt:lpstr>
      <vt:lpstr>'Planificateur de projet'!Impression_des_titres</vt:lpstr>
      <vt:lpstr>TitreRégion..BO60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Sylvain Rousselle</dc:creator>
  <cp:lastModifiedBy>Sylvain Rousselle</cp:lastModifiedBy>
  <dcterms:created xsi:type="dcterms:W3CDTF">2016-12-05T05:14:59Z</dcterms:created>
  <dcterms:modified xsi:type="dcterms:W3CDTF">2021-06-06T21:16:55Z</dcterms:modified>
</cp:coreProperties>
</file>