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0" windowWidth="20055" windowHeight="7935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externalReferences>
    <externalReference r:id="rId13"/>
  </externalReferences>
  <calcPr calcId="125725"/>
</workbook>
</file>

<file path=xl/calcChain.xml><?xml version="1.0" encoding="utf-8"?>
<calcChain xmlns="http://schemas.openxmlformats.org/spreadsheetml/2006/main">
  <c r="D7" i="1"/>
  <c r="C12"/>
  <c r="J36"/>
  <c r="D8"/>
  <c r="E10" s="1"/>
  <c r="E8"/>
  <c r="D6"/>
  <c r="E6" s="1"/>
  <c r="D5"/>
  <c r="D12" s="1"/>
  <c r="D47"/>
  <c r="E5" l="1"/>
</calcChain>
</file>

<file path=xl/sharedStrings.xml><?xml version="1.0" encoding="utf-8"?>
<sst xmlns="http://schemas.openxmlformats.org/spreadsheetml/2006/main" count="497" uniqueCount="52">
  <si>
    <t>Données de Base</t>
  </si>
  <si>
    <t>A Modifier</t>
  </si>
  <si>
    <t>Budget Depart pour le Mois</t>
  </si>
  <si>
    <t>Utilisé</t>
  </si>
  <si>
    <t>Restant</t>
  </si>
  <si>
    <t>Quand ?</t>
  </si>
  <si>
    <t>Quoi ?</t>
  </si>
  <si>
    <t>Combien ?</t>
  </si>
  <si>
    <t>Infos et Commentaires</t>
  </si>
  <si>
    <t>RU</t>
  </si>
  <si>
    <t>Essence</t>
  </si>
  <si>
    <t>RBS</t>
  </si>
  <si>
    <t>Poche</t>
  </si>
  <si>
    <t>Banque (debut de mois)</t>
  </si>
  <si>
    <t>Bdg Perso</t>
  </si>
  <si>
    <t>Rbsmnt Entrant</t>
  </si>
  <si>
    <t>Rbsmnt Sortant</t>
  </si>
  <si>
    <t>Total</t>
  </si>
  <si>
    <t>Remboursement</t>
  </si>
  <si>
    <t>Qui ?</t>
  </si>
  <si>
    <t>Motif</t>
  </si>
  <si>
    <t>Date du Rbsmnt</t>
  </si>
  <si>
    <t>Remboursé ?</t>
  </si>
  <si>
    <t>A Rembourser</t>
  </si>
  <si>
    <t>Date</t>
  </si>
  <si>
    <t>TOTAL</t>
  </si>
  <si>
    <t>Detail de l'Argent Tiré</t>
  </si>
  <si>
    <t>Date Tiré</t>
  </si>
  <si>
    <t>Montant Tiré</t>
  </si>
  <si>
    <t>Detail</t>
  </si>
  <si>
    <t>Deduit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</si>
  <si>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</si>
  <si>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</si>
  <si>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</si>
  <si>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</si>
  <si>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</si>
  <si>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</si>
  <si>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</si>
  <si>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</si>
  <si>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Decembre</t>
  </si>
  <si>
    <t>Novembre</t>
  </si>
  <si>
    <t>Octobre</t>
  </si>
  <si>
    <t>Septembre</t>
  </si>
  <si>
    <t>Laurent</t>
  </si>
  <si>
    <t>Colissimo</t>
  </si>
  <si>
    <t>NON</t>
  </si>
  <si>
    <t>Sandoche</t>
  </si>
  <si>
    <t>Cheker</t>
  </si>
  <si>
    <t>Pizza</t>
  </si>
  <si>
    <t>Ciné</t>
  </si>
  <si>
    <t>Toussaint</t>
  </si>
  <si>
    <t>Date depuis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</si>
</sst>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d/m;@"/>
    <numFmt numFmtId="166" formatCode="[$-F800]dddd\,\ mmmm\ dd\,\ yyyy"/>
    <numFmt numFmtId="167" formatCode="dd/mm/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rgb="FFFFCCCC"/>
      <name val="Calibri"/>
      <family val="2"/>
      <scheme val="minor"/>
    </font>
    <font>
      <b/>
      <sz val="12"/>
      <color rgb="FFFFCCCC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042C2"/>
      <name val="Calibri"/>
      <family val="2"/>
      <scheme val="minor"/>
    </font>
    <font>
      <b/>
      <sz val="14"/>
      <color rgb="FFF042C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7" fillId="5" borderId="4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165" fontId="2" fillId="8" borderId="6" xfId="0" applyNumberFormat="1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166" fontId="0" fillId="0" borderId="2" xfId="0" applyNumberFormat="1" applyBorder="1" applyAlignment="1">
      <alignment horizontal="left"/>
    </xf>
    <xf numFmtId="0" fontId="5" fillId="9" borderId="2" xfId="0" applyFont="1" applyFill="1" applyBorder="1"/>
    <xf numFmtId="0" fontId="5" fillId="10" borderId="2" xfId="0" applyFont="1" applyFill="1" applyBorder="1"/>
    <xf numFmtId="0" fontId="0" fillId="11" borderId="2" xfId="0" applyFont="1" applyFill="1" applyBorder="1"/>
    <xf numFmtId="165" fontId="4" fillId="2" borderId="8" xfId="0" applyNumberFormat="1" applyFont="1" applyFill="1" applyBorder="1" applyAlignment="1">
      <alignment horizontal="center"/>
    </xf>
    <xf numFmtId="164" fontId="7" fillId="5" borderId="9" xfId="0" applyNumberFormat="1" applyFont="1" applyFill="1" applyBorder="1" applyAlignment="1">
      <alignment horizontal="center"/>
    </xf>
    <xf numFmtId="166" fontId="0" fillId="0" borderId="0" xfId="0" applyNumberFormat="1"/>
    <xf numFmtId="164" fontId="0" fillId="0" borderId="1" xfId="0" applyNumberFormat="1" applyFont="1" applyBorder="1"/>
    <xf numFmtId="164" fontId="6" fillId="0" borderId="9" xfId="1" applyNumberFormat="1" applyFont="1" applyFill="1" applyBorder="1"/>
    <xf numFmtId="164" fontId="11" fillId="6" borderId="1" xfId="0" applyNumberFormat="1" applyFont="1" applyFill="1" applyBorder="1" applyAlignment="1">
      <alignment horizontal="center"/>
    </xf>
    <xf numFmtId="0" fontId="2" fillId="13" borderId="15" xfId="0" applyFont="1" applyFill="1" applyBorder="1" applyAlignment="1">
      <alignment horizontal="center"/>
    </xf>
    <xf numFmtId="0" fontId="2" fillId="13" borderId="16" xfId="0" applyFont="1" applyFill="1" applyBorder="1" applyAlignment="1">
      <alignment horizontal="center"/>
    </xf>
    <xf numFmtId="164" fontId="9" fillId="5" borderId="18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8" borderId="7" xfId="0" applyNumberFormat="1" applyFont="1" applyFill="1" applyBorder="1" applyAlignment="1">
      <alignment horizontal="center"/>
    </xf>
    <xf numFmtId="0" fontId="0" fillId="0" borderId="5" xfId="0" applyBorder="1"/>
    <xf numFmtId="165" fontId="0" fillId="0" borderId="1" xfId="0" applyNumberFormat="1" applyBorder="1" applyAlignment="1">
      <alignment horizontal="center"/>
    </xf>
    <xf numFmtId="165" fontId="0" fillId="7" borderId="1" xfId="0" applyNumberForma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8" borderId="2" xfId="0" applyFill="1" applyBorder="1"/>
    <xf numFmtId="0" fontId="0" fillId="3" borderId="2" xfId="0" applyFill="1" applyBorder="1"/>
    <xf numFmtId="0" fontId="0" fillId="16" borderId="2" xfId="0" applyFill="1" applyBorder="1"/>
    <xf numFmtId="164" fontId="12" fillId="6" borderId="1" xfId="0" applyNumberFormat="1" applyFont="1" applyFill="1" applyBorder="1" applyAlignment="1">
      <alignment horizontal="center"/>
    </xf>
    <xf numFmtId="164" fontId="10" fillId="6" borderId="1" xfId="0" applyNumberFormat="1" applyFont="1" applyFill="1" applyBorder="1" applyAlignment="1">
      <alignment horizontal="center"/>
    </xf>
    <xf numFmtId="0" fontId="3" fillId="14" borderId="1" xfId="0" applyFont="1" applyFill="1" applyBorder="1"/>
    <xf numFmtId="165" fontId="3" fillId="14" borderId="3" xfId="0" applyNumberFormat="1" applyFont="1" applyFill="1" applyBorder="1" applyAlignment="1">
      <alignment horizontal="center"/>
    </xf>
    <xf numFmtId="164" fontId="0" fillId="14" borderId="1" xfId="0" applyNumberFormat="1" applyFill="1" applyBorder="1"/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15" borderId="20" xfId="0" applyFill="1" applyBorder="1" applyAlignment="1">
      <alignment horizontal="center"/>
    </xf>
    <xf numFmtId="164" fontId="0" fillId="15" borderId="13" xfId="0" applyNumberFormat="1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165" fontId="0" fillId="15" borderId="14" xfId="0" applyNumberFormat="1" applyFill="1" applyBorder="1" applyAlignment="1">
      <alignment horizontal="center"/>
    </xf>
    <xf numFmtId="164" fontId="13" fillId="0" borderId="5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64" fontId="5" fillId="8" borderId="21" xfId="0" applyNumberFormat="1" applyFont="1" applyFill="1" applyBorder="1" applyAlignment="1">
      <alignment horizontal="center"/>
    </xf>
    <xf numFmtId="0" fontId="2" fillId="13" borderId="21" xfId="0" applyFont="1" applyFill="1" applyBorder="1" applyAlignment="1">
      <alignment horizontal="center"/>
    </xf>
    <xf numFmtId="0" fontId="5" fillId="4" borderId="2" xfId="0" applyFont="1" applyFill="1" applyBorder="1"/>
    <xf numFmtId="164" fontId="11" fillId="14" borderId="3" xfId="0" applyNumberFormat="1" applyFont="1" applyFill="1" applyBorder="1" applyAlignment="1">
      <alignment horizontal="center"/>
    </xf>
    <xf numFmtId="0" fontId="2" fillId="8" borderId="8" xfId="0" applyFont="1" applyFill="1" applyBorder="1"/>
    <xf numFmtId="0" fontId="2" fillId="10" borderId="0" xfId="0" applyFont="1" applyFill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0" fillId="0" borderId="9" xfId="0" applyBorder="1"/>
    <xf numFmtId="0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3" xfId="0" applyFill="1" applyBorder="1"/>
    <xf numFmtId="164" fontId="0" fillId="0" borderId="3" xfId="0" applyNumberFormat="1" applyFill="1" applyBorder="1"/>
    <xf numFmtId="0" fontId="5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14" fontId="0" fillId="0" borderId="1" xfId="0" applyNumberFormat="1" applyBorder="1" applyAlignment="1">
      <alignment horizontal="center"/>
    </xf>
    <xf numFmtId="0" fontId="10" fillId="0" borderId="0" xfId="0" applyFont="1" applyFill="1"/>
    <xf numFmtId="164" fontId="11" fillId="17" borderId="1" xfId="0" applyNumberFormat="1" applyFont="1" applyFill="1" applyBorder="1" applyAlignment="1">
      <alignment horizontal="center"/>
    </xf>
    <xf numFmtId="0" fontId="0" fillId="18" borderId="1" xfId="0" applyNumberFormat="1" applyFill="1" applyBorder="1" applyAlignment="1">
      <alignment horizontal="center"/>
    </xf>
    <xf numFmtId="164" fontId="0" fillId="18" borderId="1" xfId="0" applyNumberFormat="1" applyFill="1" applyBorder="1" applyAlignment="1">
      <alignment horizontal="center"/>
    </xf>
    <xf numFmtId="166" fontId="0" fillId="18" borderId="1" xfId="0" applyNumberFormat="1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14" fillId="14" borderId="3" xfId="0" applyNumberFormat="1" applyFont="1" applyFill="1" applyBorder="1" applyAlignment="1">
      <alignment horizontal="center"/>
    </xf>
    <xf numFmtId="0" fontId="16" fillId="14" borderId="1" xfId="0" applyFont="1" applyFill="1" applyBorder="1"/>
    <xf numFmtId="0" fontId="0" fillId="8" borderId="20" xfId="0" applyFill="1" applyBorder="1"/>
    <xf numFmtId="0" fontId="7" fillId="5" borderId="26" xfId="0" applyFont="1" applyFill="1" applyBorder="1" applyAlignment="1">
      <alignment horizontal="center"/>
    </xf>
    <xf numFmtId="0" fontId="0" fillId="14" borderId="1" xfId="0" applyFill="1" applyBorder="1"/>
    <xf numFmtId="164" fontId="2" fillId="19" borderId="3" xfId="0" applyNumberFormat="1" applyFont="1" applyFill="1" applyBorder="1" applyAlignment="1">
      <alignment horizontal="center"/>
    </xf>
    <xf numFmtId="164" fontId="14" fillId="19" borderId="3" xfId="0" applyNumberFormat="1" applyFont="1" applyFill="1" applyBorder="1" applyAlignment="1">
      <alignment horizontal="center"/>
    </xf>
    <xf numFmtId="164" fontId="2" fillId="10" borderId="0" xfId="0" applyNumberFormat="1" applyFont="1" applyFill="1" applyAlignment="1">
      <alignment horizontal="center"/>
    </xf>
    <xf numFmtId="0" fontId="0" fillId="20" borderId="1" xfId="0" applyFill="1" applyBorder="1" applyAlignment="1">
      <alignment horizontal="center"/>
    </xf>
    <xf numFmtId="164" fontId="0" fillId="20" borderId="1" xfId="0" applyNumberFormat="1" applyFill="1" applyBorder="1" applyAlignment="1">
      <alignment horizontal="center"/>
    </xf>
    <xf numFmtId="165" fontId="0" fillId="20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4" fontId="2" fillId="10" borderId="27" xfId="0" applyNumberFormat="1" applyFont="1" applyFill="1" applyBorder="1" applyAlignment="1">
      <alignment horizontal="center"/>
    </xf>
    <xf numFmtId="0" fontId="0" fillId="20" borderId="2" xfId="0" applyFill="1" applyBorder="1" applyAlignment="1">
      <alignment horizontal="center"/>
    </xf>
    <xf numFmtId="0" fontId="0" fillId="20" borderId="3" xfId="0" applyFill="1" applyBorder="1" applyAlignment="1">
      <alignment horizontal="center"/>
    </xf>
    <xf numFmtId="167" fontId="0" fillId="0" borderId="3" xfId="0" applyNumberFormat="1" applyBorder="1"/>
    <xf numFmtId="167" fontId="0" fillId="0" borderId="5" xfId="0" applyNumberFormat="1" applyBorder="1"/>
    <xf numFmtId="164" fontId="13" fillId="17" borderId="5" xfId="0" applyNumberFormat="1" applyFont="1" applyFill="1" applyBorder="1" applyAlignment="1">
      <alignment horizontal="center"/>
    </xf>
    <xf numFmtId="0" fontId="8" fillId="12" borderId="10" xfId="0" applyFont="1" applyFill="1" applyBorder="1" applyAlignment="1">
      <alignment horizontal="center"/>
    </xf>
    <xf numFmtId="0" fontId="8" fillId="12" borderId="12" xfId="0" applyFont="1" applyFill="1" applyBorder="1" applyAlignment="1">
      <alignment horizontal="center"/>
    </xf>
    <xf numFmtId="0" fontId="8" fillId="12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17" fillId="19" borderId="1" xfId="0" applyFont="1" applyFill="1" applyBorder="1" applyAlignment="1">
      <alignment horizontal="center"/>
    </xf>
    <xf numFmtId="164" fontId="18" fillId="19" borderId="1" xfId="0" applyNumberFormat="1" applyFont="1" applyFill="1" applyBorder="1" applyAlignment="1">
      <alignment horizontal="center"/>
    </xf>
    <xf numFmtId="166" fontId="4" fillId="13" borderId="15" xfId="0" applyNumberFormat="1" applyFont="1" applyFill="1" applyBorder="1" applyAlignment="1">
      <alignment horizontal="center"/>
    </xf>
    <xf numFmtId="166" fontId="4" fillId="13" borderId="19" xfId="0" applyNumberFormat="1" applyFont="1" applyFill="1" applyBorder="1" applyAlignment="1">
      <alignment horizontal="center"/>
    </xf>
    <xf numFmtId="166" fontId="4" fillId="13" borderId="16" xfId="0" applyNumberFormat="1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166" fontId="4" fillId="13" borderId="22" xfId="0" applyNumberFormat="1" applyFont="1" applyFill="1" applyBorder="1" applyAlignment="1">
      <alignment horizontal="center"/>
    </xf>
    <xf numFmtId="166" fontId="4" fillId="13" borderId="23" xfId="0" applyNumberFormat="1" applyFont="1" applyFill="1" applyBorder="1" applyAlignment="1">
      <alignment horizontal="center"/>
    </xf>
    <xf numFmtId="166" fontId="4" fillId="13" borderId="25" xfId="0" applyNumberFormat="1" applyFont="1" applyFill="1" applyBorder="1" applyAlignment="1">
      <alignment horizontal="center"/>
    </xf>
    <xf numFmtId="166" fontId="4" fillId="13" borderId="24" xfId="0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8">
    <dxf>
      <font>
        <b/>
        <i val="0"/>
        <color rgb="FF00B050"/>
      </font>
      <fill>
        <patternFill>
          <bgColor theme="2" tint="-0.89996032593768116"/>
        </patternFill>
      </fill>
    </dxf>
    <dxf>
      <font>
        <b/>
        <i val="0"/>
        <color rgb="FFFF000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1" tint="4.9989318521683403E-2"/>
        </patternFill>
      </fill>
    </dxf>
    <dxf>
      <font>
        <b/>
        <i val="0"/>
        <color rgb="FF92D050"/>
      </font>
      <fill>
        <patternFill>
          <bgColor theme="1" tint="4.9989318521683403E-2"/>
        </patternFill>
      </fill>
    </dxf>
  </dxfs>
  <tableStyles count="0" defaultTableStyle="TableStyleMedium9" defaultPivotStyle="PivotStyleLight16"/>
  <colors>
    <mruColors>
      <color rgb="FFF042C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definedNames>
      <definedName name="Cmd"/>
      <definedName name="Saisi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86"/>
  <sheetViews>
    <sheetView tabSelected="1" workbookViewId="0">
      <selection activeCell="F11" sqref="F11"/>
    </sheetView>
  </sheetViews>
  <sheetFormatPr baseColWidth="10" defaultRowHeight="15"/>
  <cols>
    <col min="1" max="1" width="9" bestFit="1" customWidth="1"/>
    <col min="2" max="2" width="22.5703125" bestFit="1" customWidth="1"/>
    <col min="3" max="3" width="16.28515625" bestFit="1" customWidth="1"/>
    <col min="4" max="4" width="10.5703125" bestFit="1" customWidth="1"/>
    <col min="5" max="5" width="12.5703125" bestFit="1" customWidth="1"/>
    <col min="6" max="6" width="10.7109375" bestFit="1" customWidth="1"/>
    <col min="8" max="8" width="23.42578125" bestFit="1" customWidth="1"/>
    <col min="9" max="9" width="12.42578125" bestFit="1" customWidth="1"/>
    <col min="10" max="10" width="10.5703125" bestFit="1" customWidth="1"/>
    <col min="11" max="11" width="21.42578125" bestFit="1" customWidth="1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A2" s="3"/>
      <c r="B2" s="97" t="s">
        <v>31</v>
      </c>
      <c r="C2" s="98"/>
      <c r="D2" s="98"/>
      <c r="E2" s="98"/>
      <c r="F2" s="98"/>
      <c r="G2" s="98"/>
      <c r="H2" s="98"/>
      <c r="I2" s="98"/>
      <c r="J2" s="98"/>
      <c r="K2" s="99"/>
      <c r="L2" s="3"/>
      <c r="M2" s="3"/>
      <c r="N2" s="3"/>
    </row>
    <row r="3" spans="1:14" ht="15.75" thickBot="1">
      <c r="A3" s="3"/>
      <c r="B3" s="4"/>
      <c r="C3" s="49" t="s">
        <v>0</v>
      </c>
      <c r="D3" s="50" t="s">
        <v>1</v>
      </c>
      <c r="E3" s="3"/>
      <c r="F3" s="3"/>
      <c r="G3" s="3"/>
      <c r="H3" s="3"/>
      <c r="I3" s="21" t="s">
        <v>1</v>
      </c>
      <c r="J3" s="22" t="s">
        <v>1</v>
      </c>
      <c r="K3" s="22" t="s">
        <v>1</v>
      </c>
      <c r="L3" s="3"/>
      <c r="M3" s="3"/>
      <c r="N3" s="3"/>
    </row>
    <row r="4" spans="1:14">
      <c r="A4" s="3"/>
      <c r="B4" s="101" t="s">
        <v>2</v>
      </c>
      <c r="C4" s="102"/>
      <c r="D4" s="48" t="s">
        <v>3</v>
      </c>
      <c r="E4" s="15" t="s">
        <v>4</v>
      </c>
      <c r="F4" s="3"/>
      <c r="G4" s="3"/>
      <c r="H4" s="9" t="s">
        <v>5</v>
      </c>
      <c r="I4" s="10" t="s">
        <v>6</v>
      </c>
      <c r="J4" s="25" t="s">
        <v>7</v>
      </c>
      <c r="K4" s="53" t="s">
        <v>8</v>
      </c>
      <c r="L4" s="3"/>
      <c r="M4" s="3"/>
      <c r="N4" s="3"/>
    </row>
    <row r="5" spans="1:14">
      <c r="A5" s="3"/>
      <c r="B5" s="12" t="s">
        <v>9</v>
      </c>
      <c r="C5" s="20">
        <v>60</v>
      </c>
      <c r="D5" s="18">
        <f>SUMIF(I:I,"RU",J:J)</f>
        <v>0</v>
      </c>
      <c r="E5" s="76">
        <f>C5-D5</f>
        <v>60</v>
      </c>
      <c r="F5" s="3"/>
      <c r="G5" s="3"/>
      <c r="H5" s="11">
        <v>40179</v>
      </c>
      <c r="I5" s="57"/>
      <c r="J5" s="58"/>
      <c r="K5" s="59"/>
      <c r="L5" s="2"/>
      <c r="M5" s="2"/>
      <c r="N5" s="3"/>
    </row>
    <row r="6" spans="1:14">
      <c r="A6" s="3"/>
      <c r="B6" s="13" t="s">
        <v>10</v>
      </c>
      <c r="C6" s="20">
        <v>70</v>
      </c>
      <c r="D6" s="18">
        <f>SUMIF(I:I,"Essence",J:J)</f>
        <v>0</v>
      </c>
      <c r="E6" s="76">
        <f>C6-D6</f>
        <v>70</v>
      </c>
      <c r="F6" s="3"/>
      <c r="G6" s="3"/>
      <c r="H6" s="11">
        <v>40180</v>
      </c>
      <c r="I6" s="57"/>
      <c r="J6" s="58"/>
      <c r="K6" s="60"/>
      <c r="L6" s="2"/>
      <c r="M6" s="3"/>
      <c r="N6" s="3"/>
    </row>
    <row r="7" spans="1:14">
      <c r="A7" s="64"/>
      <c r="B7" s="51" t="s">
        <v>11</v>
      </c>
      <c r="C7" s="65"/>
      <c r="D7" s="18">
        <f>SUMIF(I:I,"RBS",J:J)</f>
        <v>0</v>
      </c>
      <c r="E7" s="52"/>
      <c r="F7" s="3"/>
      <c r="G7" s="3"/>
      <c r="H7" s="11">
        <v>40181</v>
      </c>
      <c r="I7" s="57"/>
      <c r="J7" s="58"/>
      <c r="K7" s="59"/>
      <c r="L7" s="3"/>
      <c r="M7" s="3"/>
      <c r="N7" s="3"/>
    </row>
    <row r="8" spans="1:14">
      <c r="A8" s="3"/>
      <c r="B8" s="14" t="s">
        <v>12</v>
      </c>
      <c r="C8" s="20">
        <v>50</v>
      </c>
      <c r="D8" s="18">
        <f>SUMIF(I:I,"Poche",J:J)</f>
        <v>0</v>
      </c>
      <c r="E8" s="76">
        <f>C8-D80</f>
        <v>50</v>
      </c>
      <c r="F8" s="3"/>
      <c r="G8" s="3"/>
      <c r="H8" s="11">
        <v>40182</v>
      </c>
      <c r="I8" s="57"/>
      <c r="J8" s="58"/>
      <c r="K8" s="59"/>
      <c r="L8" s="3"/>
      <c r="M8" s="3"/>
      <c r="N8" s="3"/>
    </row>
    <row r="9" spans="1:14">
      <c r="A9" s="3"/>
      <c r="B9" s="73" t="s">
        <v>13</v>
      </c>
      <c r="C9" s="20">
        <v>101.9</v>
      </c>
      <c r="D9" s="37"/>
      <c r="E9" s="77"/>
      <c r="G9" s="3"/>
      <c r="H9" s="11">
        <v>40183</v>
      </c>
      <c r="I9" s="57"/>
      <c r="J9" s="58"/>
      <c r="K9" s="59"/>
      <c r="L9" s="3"/>
      <c r="M9" s="3"/>
      <c r="N9" s="3"/>
    </row>
    <row r="10" spans="1:14">
      <c r="A10" s="3"/>
      <c r="B10" s="103" t="s">
        <v>14</v>
      </c>
      <c r="C10" s="75"/>
      <c r="D10" s="72"/>
      <c r="E10" s="104">
        <f>(C8-D8)+C9</f>
        <v>151.9</v>
      </c>
      <c r="G10" s="3"/>
      <c r="H10" s="11">
        <v>40184</v>
      </c>
      <c r="I10" s="57"/>
      <c r="J10" s="58"/>
      <c r="K10" s="59"/>
      <c r="L10" s="3"/>
      <c r="M10" s="3"/>
      <c r="N10" s="3"/>
    </row>
    <row r="11" spans="1:14">
      <c r="A11" s="3"/>
      <c r="B11" s="103"/>
      <c r="C11" s="75"/>
      <c r="D11" s="72"/>
      <c r="E11" s="104"/>
      <c r="F11" s="3"/>
      <c r="G11" s="3"/>
      <c r="H11" s="11">
        <v>40185</v>
      </c>
      <c r="I11" s="61"/>
      <c r="J11" s="58"/>
      <c r="K11" s="59"/>
      <c r="L11" s="3"/>
      <c r="M11" s="3"/>
      <c r="N11" s="3"/>
    </row>
    <row r="12" spans="1:14" ht="19.5" thickBot="1">
      <c r="A12" s="3"/>
      <c r="B12" s="74" t="s">
        <v>17</v>
      </c>
      <c r="C12" s="16">
        <f>SUM(C5:C6,C8)</f>
        <v>180</v>
      </c>
      <c r="D12" s="19">
        <f>SUM(D5:D11)</f>
        <v>0</v>
      </c>
      <c r="E12" s="96"/>
      <c r="F12" s="3"/>
      <c r="G12" s="3"/>
      <c r="H12" s="11">
        <v>40186</v>
      </c>
      <c r="I12" s="57"/>
      <c r="J12" s="58"/>
      <c r="K12" s="59"/>
      <c r="L12" s="3"/>
      <c r="M12" s="3"/>
      <c r="N12" s="3"/>
    </row>
    <row r="13" spans="1:14">
      <c r="A13" s="3"/>
      <c r="B13" s="3"/>
      <c r="C13" s="3"/>
      <c r="D13" s="3"/>
      <c r="E13" s="3"/>
      <c r="F13" s="3"/>
      <c r="G13" s="3"/>
      <c r="H13" s="11">
        <v>40187</v>
      </c>
      <c r="I13" s="57"/>
      <c r="J13" s="58"/>
      <c r="K13" s="59"/>
      <c r="L13" s="3"/>
      <c r="M13" s="3"/>
      <c r="N13" s="3"/>
    </row>
    <row r="14" spans="1:14" ht="15.75" thickBot="1">
      <c r="A14" s="3"/>
      <c r="B14" s="3"/>
      <c r="C14" s="3"/>
      <c r="D14" s="3"/>
      <c r="E14" s="3"/>
      <c r="F14" s="3"/>
      <c r="G14" s="3"/>
      <c r="H14" s="11">
        <v>40188</v>
      </c>
      <c r="I14" s="57"/>
      <c r="J14" s="58"/>
      <c r="K14" s="59"/>
      <c r="L14" s="3"/>
      <c r="M14" s="3"/>
      <c r="N14" s="3"/>
    </row>
    <row r="15" spans="1:14">
      <c r="A15" s="108" t="s">
        <v>18</v>
      </c>
      <c r="B15" s="109"/>
      <c r="C15" s="109"/>
      <c r="D15" s="109"/>
      <c r="E15" s="109"/>
      <c r="F15" s="110"/>
      <c r="G15" s="3"/>
      <c r="H15" s="11">
        <v>40189</v>
      </c>
      <c r="I15" s="62"/>
      <c r="J15" s="58"/>
      <c r="K15" s="59"/>
      <c r="L15" s="3"/>
      <c r="M15" s="3"/>
      <c r="N15" s="3"/>
    </row>
    <row r="16" spans="1:14">
      <c r="A16" s="83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F16" s="84" t="s">
        <v>5</v>
      </c>
      <c r="G16" s="3"/>
      <c r="H16" s="11">
        <v>40190</v>
      </c>
      <c r="I16" s="57"/>
      <c r="J16" s="58"/>
      <c r="K16" s="59"/>
      <c r="L16" s="3"/>
      <c r="M16" s="3"/>
      <c r="N16" s="3"/>
    </row>
    <row r="17" spans="1:14">
      <c r="A17" s="85"/>
      <c r="B17" s="41"/>
      <c r="C17" s="82"/>
      <c r="D17" s="24"/>
      <c r="E17" s="27"/>
      <c r="F17" s="94"/>
      <c r="G17" s="3"/>
      <c r="H17" s="11">
        <v>40191</v>
      </c>
      <c r="I17" s="57"/>
      <c r="J17" s="58"/>
      <c r="K17" s="59"/>
      <c r="L17" s="1"/>
      <c r="M17" s="1"/>
      <c r="N17" s="1"/>
    </row>
    <row r="18" spans="1:14">
      <c r="A18" s="85"/>
      <c r="B18" s="41"/>
      <c r="C18" s="82"/>
      <c r="D18" s="24"/>
      <c r="E18" s="27"/>
      <c r="F18" s="94"/>
      <c r="G18" s="3"/>
      <c r="H18" s="11">
        <v>40192</v>
      </c>
      <c r="I18" s="57"/>
      <c r="J18" s="58"/>
      <c r="K18" s="59"/>
      <c r="L18" s="1"/>
      <c r="M18" s="1"/>
      <c r="N18" s="1"/>
    </row>
    <row r="19" spans="1:14">
      <c r="A19" s="85"/>
      <c r="B19" s="41"/>
      <c r="C19" s="82"/>
      <c r="D19" s="24"/>
      <c r="E19" s="27"/>
      <c r="F19" s="94"/>
      <c r="G19" s="3"/>
      <c r="H19" s="11">
        <v>40193</v>
      </c>
      <c r="I19" s="57"/>
      <c r="J19" s="58"/>
      <c r="K19" s="59"/>
      <c r="L19" s="1"/>
      <c r="M19" s="1"/>
      <c r="N19" s="1"/>
    </row>
    <row r="20" spans="1:14">
      <c r="A20" s="85"/>
      <c r="B20" s="41"/>
      <c r="C20" s="82"/>
      <c r="D20" s="24"/>
      <c r="E20" s="27"/>
      <c r="F20" s="94"/>
      <c r="G20" s="3"/>
      <c r="H20" s="11">
        <v>40194</v>
      </c>
      <c r="I20" s="57"/>
      <c r="J20" s="58"/>
      <c r="K20" s="59"/>
      <c r="L20" s="1"/>
      <c r="M20" s="1"/>
      <c r="N20" s="1"/>
    </row>
    <row r="21" spans="1:14">
      <c r="A21" s="85"/>
      <c r="B21" s="41"/>
      <c r="C21" s="82"/>
      <c r="D21" s="24"/>
      <c r="E21" s="27"/>
      <c r="F21" s="94"/>
      <c r="G21" s="3"/>
      <c r="H21" s="11">
        <v>40195</v>
      </c>
      <c r="I21" s="57"/>
      <c r="J21" s="58"/>
      <c r="K21" s="59"/>
      <c r="L21" s="1"/>
      <c r="M21" s="1"/>
      <c r="N21" s="1"/>
    </row>
    <row r="22" spans="1:14">
      <c r="A22" s="85"/>
      <c r="B22" s="41"/>
      <c r="C22" s="82"/>
      <c r="D22" s="24"/>
      <c r="E22" s="27"/>
      <c r="F22" s="94"/>
      <c r="G22" s="3"/>
      <c r="H22" s="11">
        <v>40196</v>
      </c>
      <c r="I22" s="57"/>
      <c r="J22" s="58"/>
      <c r="K22" s="59"/>
      <c r="L22" s="1"/>
      <c r="M22" s="1"/>
      <c r="N22" s="1"/>
    </row>
    <row r="23" spans="1:14">
      <c r="A23" s="85"/>
      <c r="B23" s="41"/>
      <c r="C23" s="82"/>
      <c r="D23" s="24"/>
      <c r="E23" s="27"/>
      <c r="F23" s="94"/>
      <c r="G23" s="3"/>
      <c r="H23" s="11">
        <v>40197</v>
      </c>
      <c r="I23" s="57"/>
      <c r="J23" s="58"/>
      <c r="K23" s="59"/>
      <c r="L23" s="1"/>
      <c r="M23" s="1"/>
      <c r="N23" s="1"/>
    </row>
    <row r="24" spans="1:14">
      <c r="A24" s="85"/>
      <c r="B24" s="41"/>
      <c r="C24" s="82"/>
      <c r="D24" s="24"/>
      <c r="E24" s="27"/>
      <c r="F24" s="94"/>
      <c r="G24" s="3"/>
      <c r="H24" s="11">
        <v>40198</v>
      </c>
      <c r="I24" s="57"/>
      <c r="J24" s="58"/>
      <c r="K24" s="59"/>
      <c r="L24" s="1"/>
      <c r="M24" s="1"/>
      <c r="N24" s="1"/>
    </row>
    <row r="25" spans="1:14">
      <c r="A25" s="85"/>
      <c r="B25" s="41"/>
      <c r="C25" s="82"/>
      <c r="D25" s="24"/>
      <c r="E25" s="27"/>
      <c r="F25" s="94"/>
      <c r="G25" s="3"/>
      <c r="H25" s="11">
        <v>40199</v>
      </c>
      <c r="I25" s="57"/>
      <c r="J25" s="58"/>
      <c r="K25" s="59"/>
      <c r="L25" s="1"/>
      <c r="M25" s="1"/>
      <c r="N25" s="1"/>
    </row>
    <row r="26" spans="1:14">
      <c r="A26" s="85"/>
      <c r="B26" s="41"/>
      <c r="C26" s="82"/>
      <c r="D26" s="24"/>
      <c r="E26" s="27"/>
      <c r="F26" s="94"/>
      <c r="G26" s="3"/>
      <c r="H26" s="11">
        <v>40200</v>
      </c>
      <c r="I26" s="57"/>
      <c r="J26" s="58"/>
      <c r="K26" s="59"/>
      <c r="L26" s="1"/>
      <c r="M26" s="1"/>
      <c r="N26" s="1"/>
    </row>
    <row r="27" spans="1:14" ht="15.75" thickBot="1">
      <c r="A27" s="86"/>
      <c r="B27" s="87"/>
      <c r="C27" s="88"/>
      <c r="D27" s="89"/>
      <c r="E27" s="90"/>
      <c r="F27" s="95"/>
      <c r="G27" s="3"/>
      <c r="H27" s="11">
        <v>40201</v>
      </c>
      <c r="I27" s="57"/>
      <c r="J27" s="58"/>
      <c r="K27" s="59"/>
      <c r="L27" s="1"/>
      <c r="M27" s="1"/>
      <c r="N27" s="1"/>
    </row>
    <row r="28" spans="1:14" ht="15.75" thickBot="1">
      <c r="A28" s="3"/>
      <c r="B28" s="17"/>
      <c r="C28" s="3"/>
      <c r="D28" s="91">
        <v>0</v>
      </c>
      <c r="E28" s="3"/>
      <c r="F28" s="3"/>
      <c r="G28" s="3"/>
      <c r="H28" s="11">
        <v>40202</v>
      </c>
      <c r="I28" s="57"/>
      <c r="J28" s="58"/>
      <c r="K28" s="59"/>
      <c r="L28" s="1"/>
      <c r="M28" s="1"/>
      <c r="N28" s="1"/>
    </row>
    <row r="29" spans="1:14">
      <c r="A29" s="105" t="s">
        <v>23</v>
      </c>
      <c r="B29" s="106"/>
      <c r="C29" s="106"/>
      <c r="D29" s="106"/>
      <c r="E29" s="106"/>
      <c r="F29" s="107"/>
      <c r="G29" s="3"/>
      <c r="H29" s="11">
        <v>40203</v>
      </c>
      <c r="I29" s="57"/>
      <c r="J29" s="58"/>
      <c r="K29" s="59"/>
      <c r="L29" s="1"/>
      <c r="M29" s="1"/>
      <c r="N29" s="1"/>
    </row>
    <row r="30" spans="1:14">
      <c r="A30" s="92" t="s">
        <v>19</v>
      </c>
      <c r="B30" s="80" t="s">
        <v>20</v>
      </c>
      <c r="C30" s="80" t="s">
        <v>51</v>
      </c>
      <c r="D30" s="79" t="s">
        <v>7</v>
      </c>
      <c r="E30" s="81" t="s">
        <v>22</v>
      </c>
      <c r="F30" s="93" t="s">
        <v>5</v>
      </c>
      <c r="G30" s="3"/>
      <c r="H30" s="11">
        <v>40204</v>
      </c>
      <c r="I30" s="57"/>
      <c r="J30" s="58"/>
      <c r="K30" s="59"/>
      <c r="L30" s="1"/>
      <c r="M30" s="1"/>
      <c r="N30" s="1"/>
    </row>
    <row r="31" spans="1:14">
      <c r="A31" s="85" t="s">
        <v>43</v>
      </c>
      <c r="B31" s="24" t="s">
        <v>44</v>
      </c>
      <c r="C31" s="82" t="s">
        <v>50</v>
      </c>
      <c r="D31" s="24">
        <v>8.5</v>
      </c>
      <c r="E31" s="27" t="s">
        <v>45</v>
      </c>
      <c r="F31" s="94"/>
      <c r="G31" s="3"/>
      <c r="H31" s="11">
        <v>40205</v>
      </c>
      <c r="I31" s="57"/>
      <c r="J31" s="58"/>
      <c r="K31" s="59"/>
      <c r="L31" s="1"/>
      <c r="M31" s="1"/>
      <c r="N31" s="1"/>
    </row>
    <row r="32" spans="1:14">
      <c r="A32" s="85" t="s">
        <v>47</v>
      </c>
      <c r="B32" s="41" t="s">
        <v>48</v>
      </c>
      <c r="C32" s="82" t="s">
        <v>38</v>
      </c>
      <c r="D32" s="24">
        <v>5</v>
      </c>
      <c r="E32" s="27" t="s">
        <v>45</v>
      </c>
      <c r="F32" s="94"/>
      <c r="G32" s="3"/>
      <c r="H32" s="11">
        <v>40206</v>
      </c>
      <c r="I32" s="57"/>
      <c r="J32" s="58"/>
      <c r="K32" s="59"/>
      <c r="L32" s="1"/>
      <c r="M32" s="1"/>
      <c r="N32" s="1"/>
    </row>
    <row r="33" spans="1:14">
      <c r="A33" s="85" t="s">
        <v>46</v>
      </c>
      <c r="B33" s="41" t="s">
        <v>49</v>
      </c>
      <c r="C33" s="82">
        <v>40166</v>
      </c>
      <c r="D33" s="24">
        <v>10</v>
      </c>
      <c r="E33" s="27" t="s">
        <v>45</v>
      </c>
      <c r="F33" s="94"/>
      <c r="G33" s="3"/>
      <c r="H33" s="11">
        <v>40207</v>
      </c>
      <c r="I33" s="57"/>
      <c r="J33" s="58"/>
      <c r="K33" s="59"/>
      <c r="L33" s="1"/>
      <c r="M33" s="1"/>
      <c r="N33" s="1"/>
    </row>
    <row r="34" spans="1:14">
      <c r="A34" s="85"/>
      <c r="B34" s="41"/>
      <c r="C34" s="82"/>
      <c r="D34" s="24"/>
      <c r="E34" s="27"/>
      <c r="F34" s="94"/>
      <c r="G34" s="3"/>
      <c r="H34" s="11">
        <v>40208</v>
      </c>
      <c r="I34" s="57"/>
      <c r="J34" s="58"/>
      <c r="K34" s="59"/>
      <c r="L34" s="1"/>
      <c r="M34" s="1"/>
      <c r="N34" s="1"/>
    </row>
    <row r="35" spans="1:14" ht="15.75" thickBot="1">
      <c r="A35" s="85"/>
      <c r="B35" s="41"/>
      <c r="C35" s="82"/>
      <c r="D35" s="24"/>
      <c r="E35" s="27"/>
      <c r="F35" s="94"/>
      <c r="G35" s="3"/>
      <c r="H35" s="11">
        <v>40209</v>
      </c>
      <c r="I35" s="56"/>
      <c r="J35" s="56"/>
      <c r="K35" s="26"/>
      <c r="L35" s="1"/>
      <c r="M35" s="1"/>
      <c r="N35" s="1"/>
    </row>
    <row r="36" spans="1:14" ht="23.25">
      <c r="A36" s="85"/>
      <c r="B36" s="41"/>
      <c r="C36" s="82"/>
      <c r="D36" s="24"/>
      <c r="E36" s="27"/>
      <c r="F36" s="94"/>
      <c r="G36" s="3"/>
      <c r="H36" s="3"/>
      <c r="I36" s="23" t="s">
        <v>25</v>
      </c>
      <c r="J36" s="23">
        <f>SUM(J5:J35)</f>
        <v>0</v>
      </c>
      <c r="K36" s="3"/>
      <c r="L36" s="1"/>
      <c r="M36" s="1"/>
      <c r="N36" s="1"/>
    </row>
    <row r="37" spans="1:14">
      <c r="A37" s="85"/>
      <c r="B37" s="41"/>
      <c r="C37" s="82"/>
      <c r="D37" s="24"/>
      <c r="E37" s="27"/>
      <c r="F37" s="94"/>
      <c r="G37" s="3"/>
      <c r="H37" s="3"/>
      <c r="I37" s="3"/>
      <c r="J37" s="3"/>
      <c r="K37" s="3"/>
      <c r="L37" s="1"/>
      <c r="M37" s="1"/>
      <c r="N37" s="1"/>
    </row>
    <row r="38" spans="1:14">
      <c r="A38" s="85"/>
      <c r="B38" s="41"/>
      <c r="C38" s="82"/>
      <c r="D38" s="24"/>
      <c r="E38" s="27"/>
      <c r="F38" s="94"/>
      <c r="G38" s="3"/>
      <c r="H38" s="1"/>
      <c r="I38" s="1"/>
    </row>
    <row r="39" spans="1:14">
      <c r="A39" s="85"/>
      <c r="B39" s="41"/>
      <c r="C39" s="82"/>
      <c r="D39" s="24"/>
      <c r="E39" s="27"/>
      <c r="F39" s="94"/>
      <c r="G39" s="3"/>
      <c r="H39" s="1"/>
      <c r="I39" s="1"/>
    </row>
    <row r="40" spans="1:14">
      <c r="A40" s="85"/>
      <c r="B40" s="41"/>
      <c r="C40" s="82"/>
      <c r="D40" s="24"/>
      <c r="E40" s="27"/>
      <c r="F40" s="94"/>
      <c r="G40" s="3"/>
      <c r="H40" s="1"/>
      <c r="I40" s="1"/>
    </row>
    <row r="41" spans="1:14">
      <c r="A41" s="85"/>
      <c r="B41" s="41"/>
      <c r="C41" s="82"/>
      <c r="D41" s="24"/>
      <c r="E41" s="27"/>
      <c r="F41" s="94"/>
      <c r="G41" s="3"/>
      <c r="H41" s="1"/>
      <c r="I41" s="1"/>
    </row>
    <row r="42" spans="1:14">
      <c r="A42" s="85"/>
      <c r="B42" s="41"/>
      <c r="C42" s="82"/>
      <c r="D42" s="24"/>
      <c r="E42" s="27"/>
      <c r="F42" s="94"/>
      <c r="G42" s="3"/>
      <c r="H42" s="1"/>
      <c r="I42" s="1"/>
    </row>
    <row r="43" spans="1:14">
      <c r="A43" s="85"/>
      <c r="B43" s="41"/>
      <c r="C43" s="82"/>
      <c r="D43" s="24"/>
      <c r="E43" s="27"/>
      <c r="F43" s="94"/>
      <c r="G43" s="3"/>
      <c r="H43" s="1"/>
      <c r="I43" s="1"/>
    </row>
    <row r="44" spans="1:14">
      <c r="A44" s="85"/>
      <c r="B44" s="41"/>
      <c r="C44" s="82"/>
      <c r="D44" s="24"/>
      <c r="E44" s="27"/>
      <c r="F44" s="94"/>
      <c r="G44" s="3"/>
      <c r="H44" s="1"/>
      <c r="I44" s="1"/>
    </row>
    <row r="45" spans="1:14">
      <c r="A45" s="85"/>
      <c r="B45" s="41"/>
      <c r="C45" s="82"/>
      <c r="D45" s="24"/>
      <c r="E45" s="27"/>
      <c r="F45" s="94"/>
      <c r="G45" s="3"/>
      <c r="H45" s="1"/>
      <c r="I45" s="1"/>
    </row>
    <row r="46" spans="1:14" ht="15.75" thickBot="1">
      <c r="A46" s="86"/>
      <c r="B46" s="87"/>
      <c r="C46" s="88"/>
      <c r="D46" s="89"/>
      <c r="E46" s="90"/>
      <c r="F46" s="95"/>
      <c r="G46" s="3"/>
      <c r="H46" s="1"/>
      <c r="I46" s="1"/>
    </row>
    <row r="47" spans="1:14">
      <c r="A47" s="4"/>
      <c r="B47" s="29"/>
      <c r="C47" s="3"/>
      <c r="D47" s="78">
        <f>SUM(D31:D46)</f>
        <v>23.5</v>
      </c>
      <c r="E47" s="3"/>
      <c r="F47" s="3"/>
      <c r="G47" s="3"/>
      <c r="H47" s="1"/>
      <c r="I47" s="1"/>
    </row>
    <row r="48" spans="1:14">
      <c r="A48" s="4"/>
      <c r="B48" s="29"/>
      <c r="C48" s="3"/>
      <c r="D48" s="4"/>
      <c r="E48" s="3"/>
      <c r="F48" s="3"/>
      <c r="G48" s="3"/>
      <c r="H48" s="1"/>
      <c r="I48" s="1"/>
    </row>
    <row r="49" spans="1:14">
      <c r="F49" s="1"/>
      <c r="G49" s="1"/>
      <c r="H49" s="1"/>
      <c r="I49" s="1"/>
    </row>
    <row r="50" spans="1:14">
      <c r="F50" s="1"/>
      <c r="G50" s="1"/>
      <c r="H50" s="1"/>
      <c r="I50" s="1"/>
    </row>
    <row r="51" spans="1:14">
      <c r="F51" s="1"/>
      <c r="G51" s="1"/>
      <c r="H51" s="1"/>
      <c r="I51" s="1"/>
      <c r="J51" s="1"/>
      <c r="K51" s="1"/>
      <c r="L51" s="1"/>
      <c r="M51" s="1"/>
      <c r="N51" s="1"/>
    </row>
    <row r="52" spans="1:14">
      <c r="F52" s="1"/>
      <c r="G52" s="1"/>
      <c r="H52" s="1"/>
      <c r="I52" s="1"/>
      <c r="J52" s="1"/>
      <c r="K52" s="1"/>
      <c r="L52" s="1"/>
      <c r="M52" s="1"/>
      <c r="N52" s="1"/>
    </row>
    <row r="53" spans="1:14">
      <c r="F53" s="1"/>
      <c r="G53" s="1"/>
      <c r="H53" s="1"/>
      <c r="I53" s="1"/>
      <c r="J53" s="1"/>
      <c r="K53" s="1"/>
      <c r="L53" s="1"/>
      <c r="M53" s="1"/>
      <c r="N53" s="1"/>
    </row>
    <row r="54" spans="1:14">
      <c r="F54" s="1"/>
      <c r="G54" s="1"/>
      <c r="H54" s="1"/>
      <c r="I54" s="1"/>
      <c r="J54" s="1"/>
      <c r="K54" s="1"/>
      <c r="L54" s="1"/>
      <c r="M54" s="1"/>
      <c r="N54" s="1"/>
    </row>
    <row r="55" spans="1:14">
      <c r="F55" s="1"/>
      <c r="G55" s="1"/>
      <c r="H55" s="1"/>
      <c r="I55" s="1"/>
      <c r="J55" s="1"/>
      <c r="K55" s="1"/>
      <c r="L55" s="1"/>
      <c r="M55" s="1"/>
      <c r="N55" s="1"/>
    </row>
    <row r="56" spans="1:14">
      <c r="F56" s="1"/>
      <c r="G56" s="1"/>
      <c r="H56" s="1"/>
      <c r="I56" s="1"/>
      <c r="J56" s="1"/>
      <c r="K56" s="1"/>
      <c r="L56" s="1"/>
      <c r="M56" s="1"/>
      <c r="N56" s="1"/>
    </row>
    <row r="57" spans="1:14">
      <c r="F57" s="1"/>
      <c r="G57" s="1"/>
      <c r="H57" s="1"/>
      <c r="I57" s="1"/>
      <c r="J57" s="1"/>
      <c r="K57" s="1"/>
      <c r="L57" s="1"/>
      <c r="M57" s="1"/>
      <c r="N57" s="1"/>
    </row>
    <row r="58" spans="1:14">
      <c r="F58" s="1"/>
      <c r="G58" s="1"/>
      <c r="H58" s="1"/>
      <c r="I58" s="1"/>
      <c r="J58" s="1"/>
      <c r="K58" s="1"/>
      <c r="L58" s="1"/>
      <c r="M58" s="1"/>
      <c r="N58" s="1"/>
    </row>
    <row r="59" spans="1:14">
      <c r="F59" s="1"/>
      <c r="G59" s="1"/>
      <c r="H59" s="1"/>
      <c r="I59" s="1"/>
      <c r="J59" s="1"/>
      <c r="K59" s="1"/>
      <c r="L59" s="1"/>
      <c r="M59" s="1"/>
      <c r="N59" s="1"/>
    </row>
    <row r="60" spans="1:14">
      <c r="F60" s="1"/>
      <c r="G60" s="1"/>
      <c r="H60" s="1"/>
      <c r="I60" s="1"/>
      <c r="J60" s="1"/>
      <c r="K60" s="1"/>
      <c r="L60" s="1"/>
      <c r="M60" s="1"/>
      <c r="N60" s="1"/>
    </row>
    <row r="61" spans="1:14">
      <c r="F61" s="1"/>
      <c r="G61" s="1"/>
      <c r="H61" s="1"/>
      <c r="I61" s="1"/>
      <c r="J61" s="1"/>
      <c r="K61" s="1"/>
      <c r="L61" s="1"/>
      <c r="M61" s="1"/>
      <c r="N61" s="1"/>
    </row>
    <row r="62" spans="1:14">
      <c r="A62" s="7"/>
      <c r="B62" s="29"/>
      <c r="C62" s="3"/>
      <c r="D62" s="6"/>
      <c r="E62" s="3"/>
      <c r="F62" s="1"/>
      <c r="G62" s="1"/>
      <c r="H62" s="1"/>
      <c r="I62" s="1"/>
      <c r="J62" s="1"/>
      <c r="K62" s="1"/>
      <c r="L62" s="1"/>
      <c r="M62" s="1"/>
      <c r="N62" s="1"/>
    </row>
    <row r="63" spans="1:14">
      <c r="A63" s="7"/>
      <c r="B63" s="29"/>
      <c r="C63" s="3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>
      <c r="A64" s="7"/>
      <c r="B64" s="29"/>
      <c r="C64" s="3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>
      <c r="A65" s="7"/>
      <c r="B65" s="29"/>
      <c r="C65" s="3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>
      <c r="A66" s="7"/>
      <c r="B66" s="29"/>
      <c r="C66" s="3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>
      <c r="A67" s="7"/>
      <c r="B67" s="29"/>
      <c r="C67" s="3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>
      <c r="A68" s="7"/>
      <c r="B68" s="29"/>
      <c r="C68" s="3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>
      <c r="A69" s="7"/>
      <c r="B69" s="29"/>
      <c r="C69" s="3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>
      <c r="A70" s="7"/>
      <c r="B70" s="29"/>
      <c r="C70" s="3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>
      <c r="A71" s="7"/>
      <c r="B71" s="29"/>
      <c r="C71" s="3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>
      <c r="A72" s="7"/>
      <c r="B72" s="29"/>
      <c r="C72" s="3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>
      <c r="A73" s="7"/>
      <c r="B73" s="29"/>
      <c r="C73" s="3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>
      <c r="A74" s="4"/>
      <c r="B74" s="29"/>
      <c r="C74" s="3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>
      <c r="A75" s="4"/>
      <c r="B75" s="29"/>
      <c r="C75" s="3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>
      <c r="A76" s="4"/>
      <c r="B76" s="29"/>
      <c r="C76" s="3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>
      <c r="A77" s="3"/>
      <c r="B77" s="17"/>
      <c r="C77" s="3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>
      <c r="A78" s="3"/>
      <c r="B78" s="17"/>
      <c r="C78" s="3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>
      <c r="A79" s="1"/>
      <c r="B79" s="17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>
      <c r="A80" s="1"/>
      <c r="B80" s="17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1"/>
      <c r="B81" s="17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"/>
      <c r="B82" s="17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"/>
      <c r="B83" s="17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"/>
      <c r="B84" s="17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F86" s="1"/>
      <c r="G86" s="1"/>
      <c r="H86" s="1"/>
      <c r="I86" s="1"/>
      <c r="J86" s="1"/>
      <c r="K86" s="1"/>
      <c r="L86" s="1"/>
      <c r="M86" s="1"/>
      <c r="N86" s="1"/>
    </row>
  </sheetData>
  <mergeCells count="7">
    <mergeCell ref="A29:F29"/>
    <mergeCell ref="A15:F15"/>
    <mergeCell ref="B2:K2"/>
    <mergeCell ref="A1:N1"/>
    <mergeCell ref="B4:C4"/>
    <mergeCell ref="B10:B11"/>
    <mergeCell ref="E10:E11"/>
  </mergeCells>
  <conditionalFormatting sqref="E31:E35">
    <cfRule type="containsText" dxfId="7" priority="9" operator="containsText" text="OUI">
      <formula>NOT(ISERROR(SEARCH("OUI",E31)))</formula>
    </cfRule>
    <cfRule type="containsText" dxfId="6" priority="10" operator="containsText" text="NON">
      <formula>NOT(ISERROR(SEARCH("NON",E31)))</formula>
    </cfRule>
  </conditionalFormatting>
  <conditionalFormatting sqref="I5:I35">
    <cfRule type="cellIs" dxfId="5" priority="5" operator="equal">
      <formula>$B$7</formula>
    </cfRule>
    <cfRule type="cellIs" dxfId="4" priority="6" operator="equal">
      <formula>$B$8</formula>
    </cfRule>
    <cfRule type="cellIs" dxfId="3" priority="7" operator="equal">
      <formula>$B$6</formula>
    </cfRule>
    <cfRule type="cellIs" dxfId="2" priority="8" operator="equal">
      <formula>$B$5</formula>
    </cfRule>
  </conditionalFormatting>
  <conditionalFormatting sqref="E5">
    <cfRule type="colorScale" priority="4">
      <colorScale>
        <cfvo type="num" val="0"/>
        <cfvo type="num" val="$C$5"/>
        <color rgb="FFFF0000"/>
        <color rgb="FF00B050"/>
      </colorScale>
    </cfRule>
  </conditionalFormatting>
  <conditionalFormatting sqref="E6">
    <cfRule type="colorScale" priority="3">
      <colorScale>
        <cfvo type="num" val="0"/>
        <cfvo type="num" val="$C$6"/>
        <color rgb="FFFF0000"/>
        <color rgb="FF00B050"/>
      </colorScale>
    </cfRule>
  </conditionalFormatting>
  <conditionalFormatting sqref="E17:E27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pageSetup paperSize="9" orientation="portrait" verticalDpi="0" r:id="rId1"/>
  <legacyDrawing r:id="rId2"/>
  <controls>
    <control shapeId="1029" r:id="rId3" name="cmd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86"/>
  <sheetViews>
    <sheetView workbookViewId="0">
      <selection activeCell="H5" sqref="H5:H32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3.42578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32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40210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40211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40212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40213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40214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40215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40216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40217</v>
      </c>
      <c r="I12" s="57"/>
      <c r="J12" s="58"/>
      <c r="K12" s="59"/>
    </row>
    <row r="13" spans="1:14">
      <c r="H13" s="11">
        <v>40218</v>
      </c>
      <c r="I13" s="57"/>
      <c r="J13" s="58"/>
      <c r="K13" s="59"/>
    </row>
    <row r="14" spans="1:14" ht="15.75" thickBot="1">
      <c r="H14" s="11">
        <v>40219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40220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40221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40222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40223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40224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40225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40226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40227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40228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40229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40230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40231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40232</v>
      </c>
      <c r="I27" s="57"/>
      <c r="J27" s="58"/>
      <c r="K27" s="59"/>
    </row>
    <row r="28" spans="1:11" ht="15.75" thickBot="1">
      <c r="B28" s="17"/>
      <c r="D28" s="55">
        <v>0</v>
      </c>
      <c r="H28" s="11">
        <v>40233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40234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40235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40236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40237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/>
      <c r="I33" s="57"/>
      <c r="J33" s="58"/>
      <c r="K33" s="59"/>
    </row>
    <row r="34" spans="1:11">
      <c r="A34" s="40"/>
      <c r="B34" s="41"/>
      <c r="C34" s="63"/>
      <c r="D34" s="40"/>
      <c r="E34" s="27"/>
      <c r="H34" s="11"/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/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86"/>
  <sheetViews>
    <sheetView topLeftCell="A14" workbookViewId="0">
      <selection activeCell="B33" sqref="B33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3.42578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33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40238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40239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40240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40241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40242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40243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40244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40245</v>
      </c>
      <c r="I12" s="57"/>
      <c r="J12" s="58"/>
      <c r="K12" s="59"/>
    </row>
    <row r="13" spans="1:14">
      <c r="H13" s="11">
        <v>40246</v>
      </c>
      <c r="I13" s="57"/>
      <c r="J13" s="58"/>
      <c r="K13" s="59"/>
    </row>
    <row r="14" spans="1:14" ht="15.75" thickBot="1">
      <c r="H14" s="11">
        <v>40247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40248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40249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40250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40251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40252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40253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40254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40255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40256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40257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40258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40259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40260</v>
      </c>
      <c r="I27" s="57"/>
      <c r="J27" s="58"/>
      <c r="K27" s="59"/>
    </row>
    <row r="28" spans="1:11" ht="15.75" thickBot="1">
      <c r="B28" s="17"/>
      <c r="D28" s="55">
        <v>0</v>
      </c>
      <c r="H28" s="11">
        <v>40261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40262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40263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40264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40265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40266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40267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>
        <v>40268</v>
      </c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86"/>
  <sheetViews>
    <sheetView topLeftCell="A28" workbookViewId="0">
      <selection activeCell="H5" sqref="H5:H34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3.42578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34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40269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40270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40271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40272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40273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40274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40275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40276</v>
      </c>
      <c r="I12" s="57"/>
      <c r="J12" s="58"/>
      <c r="K12" s="59"/>
    </row>
    <row r="13" spans="1:14">
      <c r="H13" s="11">
        <v>40277</v>
      </c>
      <c r="I13" s="57"/>
      <c r="J13" s="58"/>
      <c r="K13" s="59"/>
    </row>
    <row r="14" spans="1:14" ht="15.75" thickBot="1">
      <c r="H14" s="11">
        <v>40278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40279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40280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40281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40282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40283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40284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40285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40286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40287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40288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40289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40290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40291</v>
      </c>
      <c r="I27" s="57"/>
      <c r="J27" s="58"/>
      <c r="K27" s="59"/>
    </row>
    <row r="28" spans="1:11" ht="15.75" thickBot="1">
      <c r="B28" s="17"/>
      <c r="D28" s="55">
        <v>0</v>
      </c>
      <c r="H28" s="11">
        <v>40292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40293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40294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40295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40296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40297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40298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/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86"/>
  <sheetViews>
    <sheetView topLeftCell="A14" workbookViewId="0">
      <selection activeCell="H5" sqref="H5:H35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3.42578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35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40299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40300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40301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40302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40303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40304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40305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40306</v>
      </c>
      <c r="I12" s="57"/>
      <c r="J12" s="58"/>
      <c r="K12" s="59"/>
    </row>
    <row r="13" spans="1:14">
      <c r="H13" s="11">
        <v>40307</v>
      </c>
      <c r="I13" s="57"/>
      <c r="J13" s="58"/>
      <c r="K13" s="59"/>
    </row>
    <row r="14" spans="1:14" ht="15.75" thickBot="1">
      <c r="H14" s="11">
        <v>40308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40309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40310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40311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40312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40313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40314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40315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40316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40317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40318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40319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40320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40321</v>
      </c>
      <c r="I27" s="57"/>
      <c r="J27" s="58"/>
      <c r="K27" s="59"/>
    </row>
    <row r="28" spans="1:11" ht="15.75" thickBot="1">
      <c r="B28" s="17"/>
      <c r="D28" s="55">
        <v>0</v>
      </c>
      <c r="H28" s="11">
        <v>40322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40323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40324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40325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40326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40327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40328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>
        <v>40329</v>
      </c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N86"/>
  <sheetViews>
    <sheetView topLeftCell="A30" workbookViewId="0">
      <selection activeCell="H5" sqref="H5:H34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3.42578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36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40330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40331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40332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40333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40334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40335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40336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40337</v>
      </c>
      <c r="I12" s="57"/>
      <c r="J12" s="58"/>
      <c r="K12" s="59"/>
    </row>
    <row r="13" spans="1:14">
      <c r="H13" s="11">
        <v>40338</v>
      </c>
      <c r="I13" s="57"/>
      <c r="J13" s="58"/>
      <c r="K13" s="59"/>
    </row>
    <row r="14" spans="1:14" ht="15.75" thickBot="1">
      <c r="H14" s="11">
        <v>40339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40340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40341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40342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40343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40344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40345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40346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40347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40348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40349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40350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40351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40352</v>
      </c>
      <c r="I27" s="57"/>
      <c r="J27" s="58"/>
      <c r="K27" s="59"/>
    </row>
    <row r="28" spans="1:11" ht="15.75" thickBot="1">
      <c r="B28" s="17"/>
      <c r="D28" s="55">
        <v>0</v>
      </c>
      <c r="H28" s="11">
        <v>40353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40354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40355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40356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40357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40358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40359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/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N86"/>
  <sheetViews>
    <sheetView topLeftCell="A14" workbookViewId="0">
      <selection activeCell="H5" sqref="H5:H35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3.42578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37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40360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40361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40362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40363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40364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40365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40366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40367</v>
      </c>
      <c r="I12" s="57"/>
      <c r="J12" s="58"/>
      <c r="K12" s="59"/>
    </row>
    <row r="13" spans="1:14">
      <c r="H13" s="11">
        <v>40368</v>
      </c>
      <c r="I13" s="57"/>
      <c r="J13" s="58"/>
      <c r="K13" s="59"/>
    </row>
    <row r="14" spans="1:14" ht="15.75" thickBot="1">
      <c r="H14" s="11">
        <v>40369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40370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40371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40372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40373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40374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40375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40376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40377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40378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40379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40380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40381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40382</v>
      </c>
      <c r="I27" s="57"/>
      <c r="J27" s="58"/>
      <c r="K27" s="59"/>
    </row>
    <row r="28" spans="1:11" ht="15.75" thickBot="1">
      <c r="B28" s="17"/>
      <c r="D28" s="55">
        <v>0</v>
      </c>
      <c r="H28" s="11">
        <v>40383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40384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40385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40386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40387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40388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40389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>
        <v>40390</v>
      </c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N86"/>
  <sheetViews>
    <sheetView workbookViewId="0">
      <selection activeCell="B19" sqref="B19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3.42578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38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40391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40392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40393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40394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40395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40396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40397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40398</v>
      </c>
      <c r="I12" s="57"/>
      <c r="J12" s="58"/>
      <c r="K12" s="59"/>
    </row>
    <row r="13" spans="1:14">
      <c r="H13" s="11">
        <v>40399</v>
      </c>
      <c r="I13" s="57"/>
      <c r="J13" s="58"/>
      <c r="K13" s="59"/>
    </row>
    <row r="14" spans="1:14" ht="15.75" thickBot="1">
      <c r="H14" s="11">
        <v>40400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40401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40402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40403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40404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40405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40406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40407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40408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40409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40410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40411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40412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40413</v>
      </c>
      <c r="I27" s="57"/>
      <c r="J27" s="58"/>
      <c r="K27" s="59"/>
    </row>
    <row r="28" spans="1:11" ht="15.75" thickBot="1">
      <c r="B28" s="17"/>
      <c r="D28" s="55">
        <v>0</v>
      </c>
      <c r="H28" s="11">
        <v>40414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40415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40416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40417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40418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40419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40420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>
        <v>40421</v>
      </c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N86"/>
  <sheetViews>
    <sheetView workbookViewId="0">
      <selection activeCell="B3" sqref="B3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7.1406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42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40422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40423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40424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40425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40426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40427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40428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40429</v>
      </c>
      <c r="I12" s="57"/>
      <c r="J12" s="58"/>
      <c r="K12" s="59"/>
    </row>
    <row r="13" spans="1:14">
      <c r="H13" s="11">
        <v>40430</v>
      </c>
      <c r="I13" s="57"/>
      <c r="J13" s="58"/>
      <c r="K13" s="59"/>
    </row>
    <row r="14" spans="1:14" ht="15.75" thickBot="1">
      <c r="H14" s="11">
        <v>40431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40432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40433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40434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40435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40436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40437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40438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40439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40440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40441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40442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40443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40444</v>
      </c>
      <c r="I27" s="57"/>
      <c r="J27" s="58"/>
      <c r="K27" s="59"/>
    </row>
    <row r="28" spans="1:11" ht="15.75" thickBot="1">
      <c r="B28" s="17"/>
      <c r="D28" s="55">
        <v>0</v>
      </c>
      <c r="H28" s="11">
        <v>40445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40446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40447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40448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40449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40450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40451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/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N86"/>
  <sheetViews>
    <sheetView workbookViewId="0">
      <selection activeCell="B3" sqref="B3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4.1406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41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40452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40453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40454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40455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40456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40457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40458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40459</v>
      </c>
      <c r="I12" s="57"/>
      <c r="J12" s="58"/>
      <c r="K12" s="59"/>
    </row>
    <row r="13" spans="1:14">
      <c r="H13" s="11">
        <v>40460</v>
      </c>
      <c r="I13" s="57"/>
      <c r="J13" s="58"/>
      <c r="K13" s="59"/>
    </row>
    <row r="14" spans="1:14" ht="15.75" thickBot="1">
      <c r="H14" s="11">
        <v>40461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40462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40463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40464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40465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40466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40467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40468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40469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40470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40471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40472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40473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40474</v>
      </c>
      <c r="I27" s="57"/>
      <c r="J27" s="58"/>
      <c r="K27" s="59"/>
    </row>
    <row r="28" spans="1:11" ht="15.75" thickBot="1">
      <c r="B28" s="17"/>
      <c r="D28" s="55">
        <v>0</v>
      </c>
      <c r="H28" s="11">
        <v>40475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40476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40477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40478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40479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40480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40481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>
        <v>40482</v>
      </c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N86"/>
  <sheetViews>
    <sheetView workbookViewId="0">
      <selection activeCell="B3" sqref="B3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6.5703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40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40483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40484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40485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40486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40487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40488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40489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40490</v>
      </c>
      <c r="I12" s="57"/>
      <c r="J12" s="58"/>
      <c r="K12" s="59"/>
    </row>
    <row r="13" spans="1:14">
      <c r="H13" s="11">
        <v>40491</v>
      </c>
      <c r="I13" s="57"/>
      <c r="J13" s="58"/>
      <c r="K13" s="59"/>
    </row>
    <row r="14" spans="1:14" ht="15.75" thickBot="1">
      <c r="H14" s="11">
        <v>40492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40493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40494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40495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40496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40497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40498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40499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40500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40501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40502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40503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40504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40505</v>
      </c>
      <c r="I27" s="57"/>
      <c r="J27" s="58"/>
      <c r="K27" s="59"/>
    </row>
    <row r="28" spans="1:11" ht="15.75" thickBot="1">
      <c r="B28" s="17"/>
      <c r="D28" s="55">
        <v>0</v>
      </c>
      <c r="H28" s="11">
        <v>40506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40507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40508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40509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40510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40511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40512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/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N86"/>
  <sheetViews>
    <sheetView workbookViewId="0">
      <selection activeCell="B3" sqref="B3"/>
    </sheetView>
  </sheetViews>
  <sheetFormatPr baseColWidth="10" defaultRowHeight="15"/>
  <cols>
    <col min="1" max="1" width="9" style="3" bestFit="1" customWidth="1"/>
    <col min="2" max="2" width="22.5703125" style="3" bestFit="1" customWidth="1"/>
    <col min="3" max="3" width="16.28515625" style="3" bestFit="1" customWidth="1"/>
    <col min="4" max="4" width="10.5703125" style="3" bestFit="1" customWidth="1"/>
    <col min="5" max="5" width="12.5703125" style="3" bestFit="1" customWidth="1"/>
    <col min="6" max="6" width="10.7109375" style="3" bestFit="1" customWidth="1"/>
    <col min="7" max="7" width="11.42578125" style="3"/>
    <col min="8" max="8" width="26.42578125" style="3" bestFit="1" customWidth="1"/>
    <col min="9" max="10" width="10.5703125" style="3" bestFit="1" customWidth="1"/>
    <col min="11" max="11" width="21.42578125" style="3" bestFit="1" customWidth="1"/>
    <col min="12" max="16384" width="11.42578125" style="3"/>
  </cols>
  <sheetData>
    <row r="1" spans="1:14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7" thickBot="1">
      <c r="B2" s="97" t="s">
        <v>39</v>
      </c>
      <c r="C2" s="98"/>
      <c r="D2" s="98"/>
      <c r="E2" s="98"/>
      <c r="F2" s="98"/>
      <c r="G2" s="98"/>
      <c r="H2" s="98"/>
      <c r="I2" s="98"/>
      <c r="J2" s="98"/>
      <c r="K2" s="99"/>
    </row>
    <row r="3" spans="1:14" ht="15.75" thickBot="1">
      <c r="B3" s="4"/>
      <c r="C3" s="49" t="s">
        <v>0</v>
      </c>
      <c r="D3" s="50" t="s">
        <v>1</v>
      </c>
      <c r="I3" s="21" t="s">
        <v>1</v>
      </c>
      <c r="J3" s="22" t="s">
        <v>1</v>
      </c>
      <c r="K3" s="22" t="s">
        <v>1</v>
      </c>
    </row>
    <row r="4" spans="1:14">
      <c r="B4" s="101" t="s">
        <v>2</v>
      </c>
      <c r="C4" s="102"/>
      <c r="D4" s="48" t="s">
        <v>3</v>
      </c>
      <c r="E4" s="15" t="s">
        <v>4</v>
      </c>
      <c r="H4" s="9" t="s">
        <v>5</v>
      </c>
      <c r="I4" s="10" t="s">
        <v>6</v>
      </c>
      <c r="J4" s="25" t="s">
        <v>7</v>
      </c>
      <c r="K4" s="53" t="s">
        <v>8</v>
      </c>
    </row>
    <row r="5" spans="1:14">
      <c r="B5" s="12" t="s">
        <v>9</v>
      </c>
      <c r="C5" s="20"/>
      <c r="D5" s="18">
        <v>0</v>
      </c>
      <c r="E5" s="47">
        <v>0</v>
      </c>
      <c r="H5" s="11">
        <v>40513</v>
      </c>
      <c r="I5" s="57"/>
      <c r="J5" s="58"/>
      <c r="K5" s="59"/>
      <c r="L5" s="2"/>
      <c r="M5" s="2"/>
    </row>
    <row r="6" spans="1:14">
      <c r="B6" s="13" t="s">
        <v>10</v>
      </c>
      <c r="C6" s="20"/>
      <c r="D6" s="18"/>
      <c r="E6" s="47">
        <v>0</v>
      </c>
      <c r="H6" s="11">
        <v>40514</v>
      </c>
      <c r="I6" s="57"/>
      <c r="J6" s="58"/>
      <c r="K6" s="60"/>
      <c r="L6" s="2"/>
    </row>
    <row r="7" spans="1:14">
      <c r="A7" s="64"/>
      <c r="B7" s="51" t="s">
        <v>11</v>
      </c>
      <c r="C7" s="65"/>
      <c r="D7" s="18">
        <v>0</v>
      </c>
      <c r="E7" s="52"/>
      <c r="H7" s="11">
        <v>40515</v>
      </c>
      <c r="I7" s="57"/>
      <c r="J7" s="58"/>
      <c r="K7" s="59"/>
    </row>
    <row r="8" spans="1:14" ht="15.75" thickBot="1">
      <c r="B8" s="14" t="s">
        <v>12</v>
      </c>
      <c r="C8" s="20"/>
      <c r="D8" s="18">
        <v>0</v>
      </c>
      <c r="E8" s="47">
        <v>0</v>
      </c>
      <c r="H8" s="11">
        <v>40516</v>
      </c>
      <c r="I8" s="57"/>
      <c r="J8" s="58"/>
      <c r="K8" s="59"/>
    </row>
    <row r="9" spans="1:14">
      <c r="B9" s="30" t="s">
        <v>13</v>
      </c>
      <c r="C9" s="20"/>
      <c r="D9" s="37"/>
      <c r="E9" s="71">
        <v>0</v>
      </c>
      <c r="F9" s="112" t="s">
        <v>14</v>
      </c>
      <c r="H9" s="11">
        <v>40517</v>
      </c>
      <c r="I9" s="57"/>
      <c r="J9" s="58"/>
      <c r="K9" s="59"/>
    </row>
    <row r="10" spans="1:14" ht="15.75" thickBot="1">
      <c r="B10" s="31" t="s">
        <v>15</v>
      </c>
      <c r="C10" s="33">
        <v>0</v>
      </c>
      <c r="D10" s="35"/>
      <c r="E10" s="36"/>
      <c r="F10" s="113"/>
      <c r="H10" s="11">
        <v>40518</v>
      </c>
      <c r="I10" s="57"/>
      <c r="J10" s="58"/>
      <c r="K10" s="59"/>
    </row>
    <row r="11" spans="1:14">
      <c r="B11" s="32" t="s">
        <v>16</v>
      </c>
      <c r="C11" s="34">
        <v>0</v>
      </c>
      <c r="D11" s="35"/>
      <c r="E11" s="36"/>
      <c r="H11" s="11">
        <v>40519</v>
      </c>
      <c r="I11" s="61"/>
      <c r="J11" s="58"/>
      <c r="K11" s="59"/>
    </row>
    <row r="12" spans="1:14" ht="19.5" thickBot="1">
      <c r="B12" s="5" t="s">
        <v>17</v>
      </c>
      <c r="C12" s="16">
        <v>0</v>
      </c>
      <c r="D12" s="19">
        <v>0</v>
      </c>
      <c r="E12" s="46">
        <v>0</v>
      </c>
      <c r="H12" s="11">
        <v>40520</v>
      </c>
      <c r="I12" s="57"/>
      <c r="J12" s="58"/>
      <c r="K12" s="59"/>
    </row>
    <row r="13" spans="1:14">
      <c r="H13" s="11">
        <v>40521</v>
      </c>
      <c r="I13" s="57"/>
      <c r="J13" s="58"/>
      <c r="K13" s="59"/>
    </row>
    <row r="14" spans="1:14" ht="15.75" thickBot="1">
      <c r="H14" s="11">
        <v>40522</v>
      </c>
      <c r="I14" s="57"/>
      <c r="J14" s="58"/>
      <c r="K14" s="59"/>
    </row>
    <row r="15" spans="1:14">
      <c r="A15" s="108" t="s">
        <v>18</v>
      </c>
      <c r="B15" s="109"/>
      <c r="C15" s="109"/>
      <c r="D15" s="109"/>
      <c r="E15" s="110"/>
      <c r="H15" s="11">
        <v>40523</v>
      </c>
      <c r="I15" s="62"/>
      <c r="J15" s="58"/>
      <c r="K15" s="59"/>
    </row>
    <row r="16" spans="1:14">
      <c r="A16" s="38" t="s">
        <v>19</v>
      </c>
      <c r="B16" s="38" t="s">
        <v>20</v>
      </c>
      <c r="C16" s="39" t="s">
        <v>21</v>
      </c>
      <c r="D16" s="38" t="s">
        <v>7</v>
      </c>
      <c r="E16" s="28" t="s">
        <v>22</v>
      </c>
      <c r="H16" s="11">
        <v>40524</v>
      </c>
      <c r="I16" s="57"/>
      <c r="J16" s="58"/>
      <c r="K16" s="59"/>
    </row>
    <row r="17" spans="1:11">
      <c r="A17" s="40"/>
      <c r="B17" s="41"/>
      <c r="C17" s="8"/>
      <c r="D17" s="40"/>
      <c r="E17" s="27"/>
      <c r="H17" s="11">
        <v>40525</v>
      </c>
      <c r="I17" s="57"/>
      <c r="J17" s="58"/>
      <c r="K17" s="59"/>
    </row>
    <row r="18" spans="1:11">
      <c r="A18" s="40"/>
      <c r="B18" s="41"/>
      <c r="C18" s="8"/>
      <c r="D18" s="40"/>
      <c r="E18" s="27"/>
      <c r="H18" s="11">
        <v>40526</v>
      </c>
      <c r="I18" s="57"/>
      <c r="J18" s="58"/>
      <c r="K18" s="59"/>
    </row>
    <row r="19" spans="1:11">
      <c r="A19" s="40"/>
      <c r="B19" s="41"/>
      <c r="C19" s="63"/>
      <c r="D19" s="40"/>
      <c r="E19" s="27"/>
      <c r="H19" s="11">
        <v>40527</v>
      </c>
      <c r="I19" s="57"/>
      <c r="J19" s="58"/>
      <c r="K19" s="59"/>
    </row>
    <row r="20" spans="1:11">
      <c r="A20" s="40"/>
      <c r="B20" s="41"/>
      <c r="C20" s="8"/>
      <c r="D20" s="40"/>
      <c r="E20" s="27"/>
      <c r="H20" s="11">
        <v>40528</v>
      </c>
      <c r="I20" s="57"/>
      <c r="J20" s="58"/>
      <c r="K20" s="59"/>
    </row>
    <row r="21" spans="1:11">
      <c r="A21" s="40"/>
      <c r="B21" s="41"/>
      <c r="C21" s="8"/>
      <c r="D21" s="40"/>
      <c r="E21" s="27"/>
      <c r="H21" s="11">
        <v>40529</v>
      </c>
      <c r="I21" s="57"/>
      <c r="J21" s="58"/>
      <c r="K21" s="59"/>
    </row>
    <row r="22" spans="1:11">
      <c r="A22" s="40"/>
      <c r="B22" s="41"/>
      <c r="C22" s="8"/>
      <c r="D22" s="40"/>
      <c r="E22" s="27"/>
      <c r="H22" s="11">
        <v>40530</v>
      </c>
      <c r="I22" s="57"/>
      <c r="J22" s="58"/>
      <c r="K22" s="59"/>
    </row>
    <row r="23" spans="1:11">
      <c r="A23" s="40"/>
      <c r="B23" s="41"/>
      <c r="C23" s="8"/>
      <c r="D23" s="40"/>
      <c r="E23" s="27"/>
      <c r="H23" s="11">
        <v>40531</v>
      </c>
      <c r="I23" s="57"/>
      <c r="J23" s="58"/>
      <c r="K23" s="59"/>
    </row>
    <row r="24" spans="1:11">
      <c r="A24" s="40"/>
      <c r="B24" s="41"/>
      <c r="C24" s="8"/>
      <c r="D24" s="40"/>
      <c r="E24" s="27"/>
      <c r="H24" s="11">
        <v>40532</v>
      </c>
      <c r="I24" s="57"/>
      <c r="J24" s="58"/>
      <c r="K24" s="59"/>
    </row>
    <row r="25" spans="1:11">
      <c r="A25" s="40"/>
      <c r="B25" s="41"/>
      <c r="C25" s="8"/>
      <c r="D25" s="40"/>
      <c r="E25" s="27"/>
      <c r="H25" s="11">
        <v>40533</v>
      </c>
      <c r="I25" s="57"/>
      <c r="J25" s="58"/>
      <c r="K25" s="59"/>
    </row>
    <row r="26" spans="1:11">
      <c r="A26" s="40"/>
      <c r="B26" s="41"/>
      <c r="C26" s="8"/>
      <c r="D26" s="40"/>
      <c r="E26" s="27"/>
      <c r="H26" s="11">
        <v>40534</v>
      </c>
      <c r="I26" s="57"/>
      <c r="J26" s="58"/>
      <c r="K26" s="59"/>
    </row>
    <row r="27" spans="1:11">
      <c r="A27" s="40"/>
      <c r="B27" s="41"/>
      <c r="C27" s="8"/>
      <c r="D27" s="40"/>
      <c r="E27" s="27"/>
      <c r="H27" s="11">
        <v>40535</v>
      </c>
      <c r="I27" s="57"/>
      <c r="J27" s="58"/>
      <c r="K27" s="59"/>
    </row>
    <row r="28" spans="1:11" ht="15.75" thickBot="1">
      <c r="B28" s="17"/>
      <c r="D28" s="55">
        <v>0</v>
      </c>
      <c r="H28" s="11">
        <v>40536</v>
      </c>
      <c r="I28" s="57"/>
      <c r="J28" s="58"/>
      <c r="K28" s="59"/>
    </row>
    <row r="29" spans="1:11">
      <c r="A29" s="114" t="s">
        <v>23</v>
      </c>
      <c r="B29" s="115"/>
      <c r="C29" s="115"/>
      <c r="D29" s="116"/>
      <c r="E29" s="117"/>
      <c r="H29" s="11">
        <v>40537</v>
      </c>
      <c r="I29" s="57"/>
      <c r="J29" s="58"/>
      <c r="K29" s="59"/>
    </row>
    <row r="30" spans="1:11">
      <c r="A30" s="42" t="s">
        <v>19</v>
      </c>
      <c r="B30" s="43" t="s">
        <v>20</v>
      </c>
      <c r="C30" s="43" t="s">
        <v>24</v>
      </c>
      <c r="D30" s="44" t="s">
        <v>7</v>
      </c>
      <c r="E30" s="45" t="s">
        <v>22</v>
      </c>
      <c r="H30" s="11">
        <v>40538</v>
      </c>
      <c r="I30" s="57"/>
      <c r="J30" s="58"/>
      <c r="K30" s="59"/>
    </row>
    <row r="31" spans="1:11">
      <c r="A31" s="40"/>
      <c r="B31" s="24"/>
      <c r="C31" s="8"/>
      <c r="D31" s="40"/>
      <c r="E31" s="27"/>
      <c r="H31" s="11">
        <v>40539</v>
      </c>
      <c r="I31" s="57"/>
      <c r="J31" s="58"/>
      <c r="K31" s="59"/>
    </row>
    <row r="32" spans="1:11">
      <c r="A32" s="40"/>
      <c r="B32" s="24"/>
      <c r="C32" s="8"/>
      <c r="D32" s="40"/>
      <c r="E32" s="27"/>
      <c r="H32" s="11">
        <v>40540</v>
      </c>
      <c r="I32" s="57"/>
      <c r="J32" s="58"/>
      <c r="K32" s="59"/>
    </row>
    <row r="33" spans="1:11">
      <c r="A33" s="40"/>
      <c r="B33" s="41"/>
      <c r="C33" s="8"/>
      <c r="D33" s="40"/>
      <c r="E33" s="27"/>
      <c r="H33" s="11">
        <v>40541</v>
      </c>
      <c r="I33" s="57"/>
      <c r="J33" s="58"/>
      <c r="K33" s="59"/>
    </row>
    <row r="34" spans="1:11">
      <c r="A34" s="40"/>
      <c r="B34" s="41"/>
      <c r="C34" s="63"/>
      <c r="D34" s="40"/>
      <c r="E34" s="27"/>
      <c r="H34" s="11">
        <v>40542</v>
      </c>
      <c r="I34" s="57"/>
      <c r="J34" s="58"/>
      <c r="K34" s="59"/>
    </row>
    <row r="35" spans="1:11" ht="15.75" thickBot="1">
      <c r="A35" s="40"/>
      <c r="B35" s="41"/>
      <c r="C35" s="8"/>
      <c r="D35" s="40"/>
      <c r="E35" s="27"/>
      <c r="H35" s="11">
        <v>40543</v>
      </c>
      <c r="I35" s="56"/>
      <c r="J35" s="56"/>
      <c r="K35" s="26"/>
    </row>
    <row r="36" spans="1:11" ht="23.25">
      <c r="A36" s="40"/>
      <c r="B36" s="41"/>
      <c r="C36" s="8"/>
      <c r="D36" s="40"/>
      <c r="E36" s="27"/>
      <c r="I36" s="23" t="s">
        <v>25</v>
      </c>
      <c r="J36" s="23">
        <v>0</v>
      </c>
    </row>
    <row r="37" spans="1:11">
      <c r="A37" s="40"/>
      <c r="B37" s="41"/>
      <c r="C37" s="8"/>
      <c r="D37" s="40"/>
      <c r="E37" s="27"/>
    </row>
    <row r="38" spans="1:11">
      <c r="A38" s="40"/>
      <c r="B38" s="41"/>
      <c r="C38" s="8"/>
      <c r="D38" s="40"/>
      <c r="E38" s="27"/>
    </row>
    <row r="39" spans="1:11">
      <c r="A39" s="40"/>
      <c r="B39" s="41"/>
      <c r="C39" s="8"/>
      <c r="D39" s="40"/>
      <c r="E39" s="27"/>
    </row>
    <row r="40" spans="1:11">
      <c r="A40" s="40"/>
      <c r="B40" s="41"/>
      <c r="C40" s="8"/>
      <c r="D40" s="40"/>
      <c r="E40" s="27"/>
    </row>
    <row r="41" spans="1:11">
      <c r="A41" s="40"/>
      <c r="B41" s="41"/>
      <c r="C41" s="8"/>
      <c r="D41" s="40"/>
      <c r="E41" s="27"/>
    </row>
    <row r="42" spans="1:11">
      <c r="A42" s="40"/>
      <c r="B42" s="41"/>
      <c r="C42" s="8"/>
      <c r="D42" s="40"/>
      <c r="E42" s="27"/>
    </row>
    <row r="43" spans="1:11">
      <c r="A43" s="40"/>
      <c r="B43" s="41"/>
      <c r="C43" s="8"/>
      <c r="D43" s="40"/>
      <c r="E43" s="27"/>
    </row>
    <row r="44" spans="1:11">
      <c r="A44" s="40"/>
      <c r="B44" s="41"/>
      <c r="C44" s="8"/>
      <c r="D44" s="40"/>
      <c r="E44" s="27"/>
    </row>
    <row r="45" spans="1:11">
      <c r="A45" s="40"/>
      <c r="B45" s="41"/>
      <c r="C45" s="8"/>
      <c r="D45" s="40"/>
      <c r="E45" s="27"/>
    </row>
    <row r="46" spans="1:11">
      <c r="A46" s="40"/>
      <c r="B46" s="41"/>
      <c r="C46" s="8"/>
      <c r="D46" s="40"/>
      <c r="E46" s="27"/>
    </row>
    <row r="47" spans="1:11">
      <c r="A47" s="40"/>
      <c r="B47" s="41"/>
      <c r="C47" s="8"/>
      <c r="D47" s="40"/>
      <c r="E47" s="27"/>
    </row>
    <row r="48" spans="1:11">
      <c r="A48" s="40"/>
      <c r="B48" s="41"/>
      <c r="C48" s="8"/>
      <c r="D48" s="40"/>
      <c r="E48" s="27"/>
    </row>
    <row r="49" spans="1:5">
      <c r="A49" s="4"/>
      <c r="B49" s="29"/>
      <c r="D49" s="54">
        <v>0</v>
      </c>
    </row>
    <row r="50" spans="1:5">
      <c r="A50" s="4"/>
      <c r="B50" s="29"/>
      <c r="D50" s="4"/>
    </row>
    <row r="51" spans="1:5">
      <c r="A51" s="111" t="s">
        <v>26</v>
      </c>
      <c r="B51" s="111"/>
      <c r="C51" s="111"/>
      <c r="D51" s="111"/>
      <c r="E51" s="111"/>
    </row>
    <row r="52" spans="1:5">
      <c r="A52" s="68" t="s">
        <v>27</v>
      </c>
      <c r="B52" s="68" t="s">
        <v>28</v>
      </c>
      <c r="C52" s="66" t="s">
        <v>29</v>
      </c>
      <c r="D52" s="69" t="s">
        <v>30</v>
      </c>
      <c r="E52" s="67" t="s">
        <v>4</v>
      </c>
    </row>
    <row r="53" spans="1:5">
      <c r="A53" s="27"/>
      <c r="B53" s="24"/>
      <c r="C53" s="40"/>
      <c r="D53" s="24"/>
      <c r="E53" s="70"/>
    </row>
    <row r="54" spans="1:5">
      <c r="A54" s="27"/>
      <c r="B54" s="24"/>
      <c r="C54" s="40"/>
      <c r="D54" s="24"/>
      <c r="E54" s="70"/>
    </row>
    <row r="55" spans="1:5">
      <c r="A55" s="27"/>
      <c r="B55" s="24"/>
      <c r="C55" s="40"/>
      <c r="D55" s="24"/>
      <c r="E55" s="70"/>
    </row>
    <row r="56" spans="1:5">
      <c r="A56" s="27"/>
      <c r="B56" s="24"/>
      <c r="C56" s="40"/>
      <c r="D56" s="24"/>
      <c r="E56" s="70"/>
    </row>
    <row r="57" spans="1:5">
      <c r="A57" s="27"/>
      <c r="B57" s="24"/>
      <c r="C57" s="40"/>
      <c r="D57" s="24"/>
      <c r="E57" s="70"/>
    </row>
    <row r="58" spans="1:5">
      <c r="A58" s="27"/>
      <c r="B58" s="24"/>
      <c r="C58" s="40"/>
      <c r="D58" s="24"/>
      <c r="E58" s="70"/>
    </row>
    <row r="59" spans="1:5">
      <c r="A59" s="27"/>
      <c r="B59" s="24"/>
      <c r="C59" s="40"/>
      <c r="D59" s="24"/>
      <c r="E59" s="70"/>
    </row>
    <row r="60" spans="1:5">
      <c r="A60" s="27"/>
      <c r="B60" s="24"/>
      <c r="C60" s="40"/>
      <c r="D60" s="24"/>
      <c r="E60" s="70"/>
    </row>
    <row r="61" spans="1:5">
      <c r="A61" s="27"/>
      <c r="B61" s="24"/>
      <c r="C61" s="40"/>
      <c r="D61" s="24"/>
      <c r="E61" s="70"/>
    </row>
    <row r="62" spans="1:5">
      <c r="A62" s="27"/>
      <c r="B62" s="41"/>
      <c r="C62" s="24"/>
      <c r="D62" s="24"/>
      <c r="E62" s="70"/>
    </row>
    <row r="63" spans="1:5">
      <c r="A63" s="27"/>
      <c r="B63" s="41"/>
      <c r="C63" s="24"/>
      <c r="D63" s="24"/>
      <c r="E63" s="70"/>
    </row>
    <row r="64" spans="1:5">
      <c r="A64" s="7"/>
      <c r="B64" s="29"/>
      <c r="D64" s="6"/>
    </row>
    <row r="65" spans="1:4">
      <c r="A65" s="7"/>
      <c r="B65" s="29"/>
      <c r="D65" s="6"/>
    </row>
    <row r="66" spans="1:4">
      <c r="A66" s="7"/>
      <c r="B66" s="29"/>
      <c r="D66" s="6"/>
    </row>
    <row r="67" spans="1:4">
      <c r="A67" s="7"/>
      <c r="B67" s="29"/>
      <c r="D67" s="6"/>
    </row>
    <row r="68" spans="1:4">
      <c r="A68" s="7"/>
      <c r="B68" s="29"/>
      <c r="D68" s="6"/>
    </row>
    <row r="69" spans="1:4">
      <c r="A69" s="7"/>
      <c r="B69" s="29"/>
      <c r="D69" s="6"/>
    </row>
    <row r="70" spans="1:4">
      <c r="A70" s="7"/>
      <c r="B70" s="29"/>
      <c r="D70" s="6"/>
    </row>
    <row r="71" spans="1:4">
      <c r="A71" s="7"/>
      <c r="B71" s="29"/>
      <c r="D71" s="6"/>
    </row>
    <row r="72" spans="1:4">
      <c r="A72" s="7"/>
      <c r="B72" s="29"/>
      <c r="D72" s="4"/>
    </row>
    <row r="73" spans="1:4">
      <c r="A73" s="7"/>
      <c r="B73" s="29"/>
      <c r="D73" s="4"/>
    </row>
    <row r="74" spans="1:4">
      <c r="A74" s="7"/>
      <c r="B74" s="29"/>
      <c r="D74" s="4"/>
    </row>
    <row r="75" spans="1:4">
      <c r="A75" s="7"/>
      <c r="B75" s="29"/>
      <c r="D75" s="4"/>
    </row>
    <row r="76" spans="1:4">
      <c r="A76" s="4"/>
      <c r="B76" s="29"/>
      <c r="D76" s="4"/>
    </row>
    <row r="77" spans="1:4">
      <c r="A77" s="4"/>
      <c r="B77" s="29"/>
      <c r="D77" s="4"/>
    </row>
    <row r="78" spans="1:4">
      <c r="A78" s="4"/>
      <c r="B78" s="29"/>
      <c r="D78" s="4"/>
    </row>
    <row r="79" spans="1:4">
      <c r="B79" s="17"/>
    </row>
    <row r="80" spans="1:4">
      <c r="B80" s="17"/>
    </row>
    <row r="81" spans="2:2">
      <c r="B81" s="17"/>
    </row>
    <row r="82" spans="2:2">
      <c r="B82" s="17"/>
    </row>
    <row r="83" spans="2:2">
      <c r="B83" s="17"/>
    </row>
    <row r="84" spans="2:2">
      <c r="B84" s="17"/>
    </row>
    <row r="85" spans="2:2">
      <c r="B85" s="17"/>
    </row>
    <row r="86" spans="2:2">
      <c r="B86" s="17"/>
    </row>
  </sheetData>
  <mergeCells count="7">
    <mergeCell ref="A51:E51"/>
    <mergeCell ref="A1:N1"/>
    <mergeCell ref="B2:K2"/>
    <mergeCell ref="B4:C4"/>
    <mergeCell ref="F9:F10"/>
    <mergeCell ref="A15:E15"/>
    <mergeCell ref="A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2009-12-03T19:30:14Z</dcterms:created>
  <dcterms:modified xsi:type="dcterms:W3CDTF">2009-12-31T11:09:51Z</dcterms:modified>
</cp:coreProperties>
</file>