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50" windowWidth="20055" windowHeight="79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15" i="1"/>
  <c r="I16"/>
  <c r="I17"/>
  <c r="I18"/>
  <c r="I19"/>
  <c r="I20"/>
  <c r="I21"/>
  <c r="I22"/>
  <c r="I23"/>
  <c r="I24"/>
  <c r="I25"/>
  <c r="I26"/>
  <c r="I27"/>
  <c r="I28"/>
  <c r="I29"/>
  <c r="J16"/>
  <c r="J17"/>
  <c r="J18"/>
  <c r="J19"/>
  <c r="J20"/>
  <c r="J21"/>
  <c r="J22"/>
  <c r="J23"/>
  <c r="J24"/>
  <c r="J25"/>
  <c r="J26"/>
  <c r="J27"/>
  <c r="J28"/>
  <c r="J29"/>
  <c r="K16"/>
  <c r="K17"/>
  <c r="K18"/>
  <c r="K19"/>
  <c r="K20"/>
  <c r="K21"/>
  <c r="K22"/>
  <c r="K23"/>
  <c r="K24"/>
  <c r="K25"/>
  <c r="K26"/>
  <c r="K27"/>
  <c r="K28"/>
  <c r="K29"/>
  <c r="G16"/>
  <c r="G17"/>
  <c r="G18"/>
  <c r="G19"/>
  <c r="G20"/>
  <c r="G21"/>
  <c r="G22"/>
  <c r="G23"/>
  <c r="G24"/>
  <c r="G25"/>
  <c r="G26"/>
  <c r="G27"/>
  <c r="G28"/>
  <c r="G29"/>
  <c r="H16"/>
  <c r="H17"/>
  <c r="H18"/>
  <c r="H19"/>
  <c r="H20"/>
  <c r="H21"/>
  <c r="H22"/>
  <c r="H23"/>
  <c r="H24"/>
  <c r="H25"/>
  <c r="H26"/>
  <c r="H27"/>
  <c r="H28"/>
  <c r="H29"/>
  <c r="G15"/>
  <c r="D8"/>
  <c r="D9" s="1"/>
  <c r="C17"/>
  <c r="F16"/>
  <c r="F17"/>
  <c r="F18"/>
  <c r="F19"/>
  <c r="F20"/>
  <c r="F21"/>
  <c r="F22"/>
  <c r="F23"/>
  <c r="F24"/>
  <c r="F25"/>
  <c r="F26"/>
  <c r="F27"/>
  <c r="F28"/>
  <c r="F29"/>
  <c r="L14"/>
  <c r="F15"/>
  <c r="C16"/>
  <c r="C18"/>
  <c r="C19"/>
  <c r="C20"/>
  <c r="C21"/>
  <c r="C22"/>
  <c r="C23"/>
  <c r="C24"/>
  <c r="C25"/>
  <c r="C26"/>
  <c r="C27"/>
  <c r="C28"/>
  <c r="C29"/>
  <c r="C15"/>
  <c r="J15" l="1"/>
  <c r="K15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I15"/>
</calcChain>
</file>

<file path=xl/sharedStrings.xml><?xml version="1.0" encoding="utf-8"?>
<sst xmlns="http://schemas.openxmlformats.org/spreadsheetml/2006/main" count="25" uniqueCount="20">
  <si>
    <t>Contenance</t>
  </si>
  <si>
    <t>Debut</t>
  </si>
  <si>
    <t>Fin</t>
  </si>
  <si>
    <t>Litre Restant</t>
  </si>
  <si>
    <t>Consommation</t>
  </si>
  <si>
    <t>Heures</t>
  </si>
  <si>
    <t>Minutes</t>
  </si>
  <si>
    <t>Total</t>
  </si>
  <si>
    <t xml:space="preserve">1Heure = </t>
  </si>
  <si>
    <t>1 Jour =</t>
  </si>
  <si>
    <t>L/h</t>
  </si>
  <si>
    <t>Consommé</t>
  </si>
  <si>
    <t>L/m</t>
  </si>
  <si>
    <t>H. Decimale</t>
  </si>
  <si>
    <t>M. Decimale</t>
  </si>
  <si>
    <t>Temps</t>
  </si>
  <si>
    <t>Tps. Decimal</t>
  </si>
  <si>
    <r>
      <t xml:space="preserve">Consigne : ne remplir que les cases </t>
    </r>
    <r>
      <rPr>
        <b/>
        <sz val="18"/>
        <color rgb="FFFF99FF"/>
        <rFont val="Calibri"/>
        <family val="2"/>
        <scheme val="minor"/>
      </rPr>
      <t>ROSES</t>
    </r>
  </si>
  <si>
    <t>Bouteille (L)</t>
  </si>
  <si>
    <t>Poele (L)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</si>
</sst>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0.0000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rgb="FFFF99FF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CFF66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18" fontId="0" fillId="0" borderId="0" xfId="0" applyNumberFormat="1" applyAlignment="1">
      <alignment horizontal="center"/>
    </xf>
    <xf numFmtId="0" fontId="3" fillId="4" borderId="1" xfId="0" applyFont="1" applyFill="1" applyBorder="1" applyAlignment="1">
      <alignment horizontal="center"/>
    </xf>
    <xf numFmtId="18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8" borderId="0" xfId="0" applyFont="1" applyFill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7" xfId="0" applyFont="1" applyBorder="1"/>
    <xf numFmtId="0" fontId="0" fillId="10" borderId="18" xfId="0" applyFill="1" applyBorder="1"/>
    <xf numFmtId="1" fontId="0" fillId="9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13" borderId="1" xfId="0" applyFill="1" applyBorder="1"/>
    <xf numFmtId="0" fontId="0" fillId="13" borderId="16" xfId="0" applyFill="1" applyBorder="1"/>
    <xf numFmtId="0" fontId="4" fillId="8" borderId="2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2" fillId="7" borderId="18" xfId="0" applyFont="1" applyFill="1" applyBorder="1"/>
    <xf numFmtId="0" fontId="2" fillId="7" borderId="19" xfId="0" applyFont="1" applyFill="1" applyBorder="1"/>
    <xf numFmtId="164" fontId="1" fillId="12" borderId="5" xfId="0" applyNumberFormat="1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5" fillId="11" borderId="1" xfId="0" applyFont="1" applyFill="1" applyBorder="1"/>
    <xf numFmtId="165" fontId="3" fillId="12" borderId="1" xfId="0" applyNumberFormat="1" applyFont="1" applyFill="1" applyBorder="1" applyAlignment="1">
      <alignment horizontal="center"/>
    </xf>
    <xf numFmtId="165" fontId="1" fillId="12" borderId="5" xfId="0" applyNumberFormat="1" applyFont="1" applyFill="1" applyBorder="1" applyAlignment="1">
      <alignment horizontal="center"/>
    </xf>
    <xf numFmtId="0" fontId="0" fillId="11" borderId="1" xfId="0" applyNumberForma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18" fontId="2" fillId="10" borderId="1" xfId="0" applyNumberFormat="1" applyFont="1" applyFill="1" applyBorder="1" applyAlignment="1">
      <alignment horizontal="center"/>
    </xf>
    <xf numFmtId="0" fontId="2" fillId="10" borderId="3" xfId="0" applyFont="1" applyFill="1" applyBorder="1"/>
    <xf numFmtId="0" fontId="6" fillId="10" borderId="1" xfId="0" applyFont="1" applyFill="1" applyBorder="1" applyAlignment="1">
      <alignment horizontal="center"/>
    </xf>
    <xf numFmtId="165" fontId="6" fillId="10" borderId="1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FF"/>
      <color rgb="FFCC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238124</xdr:colOff>
      <xdr:row>1</xdr:row>
      <xdr:rowOff>67214</xdr:rowOff>
    </xdr:from>
    <xdr:ext cx="8191501" cy="937629"/>
    <xdr:sp macro="" textlink="">
      <xdr:nvSpPr>
        <xdr:cNvPr id="4" name="Rectangle 3"/>
        <xdr:cNvSpPr/>
      </xdr:nvSpPr>
      <xdr:spPr>
        <a:xfrm>
          <a:off x="238124" y="257714"/>
          <a:ext cx="8191501" cy="937629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5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.::Gestion du</a:t>
          </a:r>
          <a:r>
            <a:rPr lang="fr-FR" sz="54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fioul ::.</a:t>
          </a:r>
          <a:endParaRPr lang="fr-FR" sz="54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30"/>
  <sheetViews>
    <sheetView tabSelected="1" workbookViewId="0">
      <selection activeCell="F15" sqref="F15"/>
    </sheetView>
  </sheetViews>
  <sheetFormatPr baseColWidth="10" defaultRowHeight="15"/>
  <cols>
    <col min="1" max="1" width="10.140625" bestFit="1" customWidth="1"/>
    <col min="2" max="2" width="14.85546875" bestFit="1" customWidth="1"/>
    <col min="3" max="3" width="11.5703125" bestFit="1" customWidth="1"/>
    <col min="4" max="4" width="14.42578125" bestFit="1" customWidth="1"/>
    <col min="5" max="5" width="8.28515625" bestFit="1" customWidth="1"/>
    <col min="6" max="6" width="12" bestFit="1" customWidth="1"/>
    <col min="7" max="7" width="14.85546875" bestFit="1" customWidth="1"/>
    <col min="8" max="8" width="15.5703125" bestFit="1" customWidth="1"/>
    <col min="9" max="9" width="8.7109375" bestFit="1" customWidth="1"/>
    <col min="10" max="10" width="15.5703125" bestFit="1" customWidth="1"/>
    <col min="11" max="11" width="16" bestFit="1" customWidth="1"/>
    <col min="12" max="12" width="20.7109375" bestFit="1" customWidth="1"/>
    <col min="13" max="13" width="19.28515625" bestFit="1" customWidth="1"/>
    <col min="14" max="14" width="23.28515625" bestFit="1" customWidth="1"/>
  </cols>
  <sheetData>
    <row r="1" spans="1:12" ht="24" thickBot="1">
      <c r="A1" s="46" t="s">
        <v>17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8"/>
    </row>
    <row r="6" spans="1:12" ht="15.75" thickBot="1"/>
    <row r="7" spans="1:12">
      <c r="B7" s="14"/>
      <c r="C7" s="15" t="s">
        <v>0</v>
      </c>
      <c r="D7" s="15" t="s">
        <v>4</v>
      </c>
      <c r="E7" s="16"/>
      <c r="G7" s="8" t="s">
        <v>9</v>
      </c>
      <c r="H7" s="9">
        <v>24</v>
      </c>
      <c r="I7" s="10" t="s">
        <v>5</v>
      </c>
    </row>
    <row r="8" spans="1:12" ht="15.75" thickBot="1">
      <c r="B8" s="17" t="s">
        <v>19</v>
      </c>
      <c r="C8" s="22">
        <v>5</v>
      </c>
      <c r="D8" s="23">
        <f>C8/H7</f>
        <v>0.20833333333333334</v>
      </c>
      <c r="E8" s="24" t="s">
        <v>10</v>
      </c>
      <c r="G8" s="11" t="s">
        <v>8</v>
      </c>
      <c r="H8" s="12">
        <v>60</v>
      </c>
      <c r="I8" s="13" t="s">
        <v>6</v>
      </c>
    </row>
    <row r="9" spans="1:12" ht="15.75" thickBot="1">
      <c r="B9" s="18" t="s">
        <v>18</v>
      </c>
      <c r="C9" s="19">
        <v>1.5</v>
      </c>
      <c r="D9" s="27">
        <f>D8/60</f>
        <v>3.4722222222222225E-3</v>
      </c>
      <c r="E9" s="28" t="s">
        <v>12</v>
      </c>
    </row>
    <row r="13" spans="1:12" ht="18.75">
      <c r="A13" s="43" t="s">
        <v>1</v>
      </c>
      <c r="B13" s="44"/>
      <c r="C13" s="45"/>
      <c r="D13" s="40" t="s">
        <v>2</v>
      </c>
      <c r="E13" s="41"/>
      <c r="F13" s="42"/>
      <c r="G13" s="25" t="s">
        <v>13</v>
      </c>
      <c r="H13" s="7" t="s">
        <v>14</v>
      </c>
      <c r="I13" s="26" t="s">
        <v>15</v>
      </c>
      <c r="J13" s="32" t="s">
        <v>16</v>
      </c>
      <c r="K13" s="3" t="s">
        <v>11</v>
      </c>
      <c r="L13" s="6" t="s">
        <v>3</v>
      </c>
    </row>
    <row r="14" spans="1:12">
      <c r="A14" s="4" t="s">
        <v>5</v>
      </c>
      <c r="B14" s="5" t="s">
        <v>6</v>
      </c>
      <c r="C14" s="35" t="s">
        <v>7</v>
      </c>
      <c r="D14" s="4" t="s">
        <v>5</v>
      </c>
      <c r="E14" s="5" t="s">
        <v>6</v>
      </c>
      <c r="F14" s="35" t="s">
        <v>7</v>
      </c>
      <c r="G14" s="36"/>
      <c r="H14" s="37"/>
      <c r="I14" s="38"/>
      <c r="J14" s="39"/>
      <c r="K14" s="35"/>
      <c r="L14" s="21">
        <f>C8</f>
        <v>5</v>
      </c>
    </row>
    <row r="15" spans="1:12" ht="15.75">
      <c r="A15" s="20">
        <v>18</v>
      </c>
      <c r="B15" s="20">
        <v>50</v>
      </c>
      <c r="C15" s="5">
        <f t="shared" ref="C15:C29" si="0">A15/$H$7+B15/$H$8</f>
        <v>1.5833333333333335</v>
      </c>
      <c r="D15" s="20">
        <v>0</v>
      </c>
      <c r="E15" s="20">
        <v>0</v>
      </c>
      <c r="F15" s="5">
        <f>D15/$H$7+E15/$H$8</f>
        <v>0</v>
      </c>
      <c r="G15" s="31">
        <f>IF(D15&lt;A15,(D15+24-A15)/24,(D15-A15)/24)</f>
        <v>0.25</v>
      </c>
      <c r="H15" s="31">
        <f>IF(E15&lt;B15,(E15+60-B15)/(60*24),(E15-B15)/(60*24))</f>
        <v>6.9444444444444441E-3</v>
      </c>
      <c r="I15" s="29">
        <f>G15+H15</f>
        <v>0.25694444444444442</v>
      </c>
      <c r="J15" s="33">
        <f>H15+G15</f>
        <v>0.25694444444444442</v>
      </c>
      <c r="K15" s="34">
        <f>J15*$D$8*$H$7</f>
        <v>1.2847222222222221</v>
      </c>
      <c r="L15" s="30">
        <f>L14-K15</f>
        <v>3.7152777777777777</v>
      </c>
    </row>
    <row r="16" spans="1:12" ht="15.75">
      <c r="A16" s="20"/>
      <c r="B16" s="20"/>
      <c r="C16" s="5">
        <f t="shared" si="0"/>
        <v>0</v>
      </c>
      <c r="D16" s="20"/>
      <c r="E16" s="20"/>
      <c r="F16" s="5">
        <f>D16/$H$7+E16/$H$8</f>
        <v>0</v>
      </c>
      <c r="G16" s="31">
        <f t="shared" ref="G16:G29" si="1">IF(D16&lt;A16,(D16+24-A16)/24,(D16-A16)/24)</f>
        <v>0</v>
      </c>
      <c r="H16" s="31">
        <f t="shared" ref="H16:H29" si="2">IF(E16&lt;B16,(E16+60-B16)/(60*24)*1440,(E16-B16)/(60*24))</f>
        <v>0</v>
      </c>
      <c r="I16" s="29">
        <f t="shared" ref="I16:I29" si="3">G16+H16</f>
        <v>0</v>
      </c>
      <c r="J16" s="33">
        <f t="shared" ref="J16:J29" si="4">H16+G16</f>
        <v>0</v>
      </c>
      <c r="K16" s="34">
        <f t="shared" ref="K16:K29" si="5">J16*$D$8*$H$7</f>
        <v>0</v>
      </c>
      <c r="L16" s="30">
        <f t="shared" ref="L16:L29" si="6">L15-((K16*100)/L15)</f>
        <v>3.7152777777777777</v>
      </c>
    </row>
    <row r="17" spans="1:12" ht="15.75">
      <c r="A17" s="20"/>
      <c r="B17" s="20"/>
      <c r="C17" s="5">
        <f t="shared" si="0"/>
        <v>0</v>
      </c>
      <c r="D17" s="20"/>
      <c r="E17" s="20"/>
      <c r="F17" s="5">
        <f t="shared" ref="F17:F29" si="7">D17/$H$7+E17/$H$8</f>
        <v>0</v>
      </c>
      <c r="G17" s="31">
        <f t="shared" si="1"/>
        <v>0</v>
      </c>
      <c r="H17" s="31">
        <f t="shared" si="2"/>
        <v>0</v>
      </c>
      <c r="I17" s="29">
        <f t="shared" si="3"/>
        <v>0</v>
      </c>
      <c r="J17" s="33">
        <f t="shared" si="4"/>
        <v>0</v>
      </c>
      <c r="K17" s="34">
        <f t="shared" si="5"/>
        <v>0</v>
      </c>
      <c r="L17" s="30">
        <f t="shared" si="6"/>
        <v>3.7152777777777777</v>
      </c>
    </row>
    <row r="18" spans="1:12" ht="15.75">
      <c r="A18" s="20"/>
      <c r="B18" s="20"/>
      <c r="C18" s="5">
        <f t="shared" si="0"/>
        <v>0</v>
      </c>
      <c r="D18" s="20"/>
      <c r="E18" s="20"/>
      <c r="F18" s="5">
        <f t="shared" si="7"/>
        <v>0</v>
      </c>
      <c r="G18" s="31">
        <f t="shared" si="1"/>
        <v>0</v>
      </c>
      <c r="H18" s="31">
        <f t="shared" si="2"/>
        <v>0</v>
      </c>
      <c r="I18" s="29">
        <f t="shared" si="3"/>
        <v>0</v>
      </c>
      <c r="J18" s="33">
        <f t="shared" si="4"/>
        <v>0</v>
      </c>
      <c r="K18" s="34">
        <f t="shared" si="5"/>
        <v>0</v>
      </c>
      <c r="L18" s="30">
        <f t="shared" si="6"/>
        <v>3.7152777777777777</v>
      </c>
    </row>
    <row r="19" spans="1:12" ht="15.75">
      <c r="A19" s="20"/>
      <c r="B19" s="20"/>
      <c r="C19" s="5">
        <f t="shared" si="0"/>
        <v>0</v>
      </c>
      <c r="D19" s="20"/>
      <c r="E19" s="20"/>
      <c r="F19" s="5">
        <f t="shared" si="7"/>
        <v>0</v>
      </c>
      <c r="G19" s="31">
        <f t="shared" si="1"/>
        <v>0</v>
      </c>
      <c r="H19" s="31">
        <f t="shared" si="2"/>
        <v>0</v>
      </c>
      <c r="I19" s="29">
        <f t="shared" si="3"/>
        <v>0</v>
      </c>
      <c r="J19" s="33">
        <f t="shared" si="4"/>
        <v>0</v>
      </c>
      <c r="K19" s="34">
        <f t="shared" si="5"/>
        <v>0</v>
      </c>
      <c r="L19" s="30">
        <f t="shared" si="6"/>
        <v>3.7152777777777777</v>
      </c>
    </row>
    <row r="20" spans="1:12" ht="15.75">
      <c r="A20" s="20"/>
      <c r="B20" s="20"/>
      <c r="C20" s="5">
        <f t="shared" si="0"/>
        <v>0</v>
      </c>
      <c r="D20" s="20"/>
      <c r="E20" s="20"/>
      <c r="F20" s="5">
        <f t="shared" si="7"/>
        <v>0</v>
      </c>
      <c r="G20" s="31">
        <f t="shared" si="1"/>
        <v>0</v>
      </c>
      <c r="H20" s="31">
        <f t="shared" si="2"/>
        <v>0</v>
      </c>
      <c r="I20" s="29">
        <f t="shared" si="3"/>
        <v>0</v>
      </c>
      <c r="J20" s="33">
        <f t="shared" si="4"/>
        <v>0</v>
      </c>
      <c r="K20" s="34">
        <f t="shared" si="5"/>
        <v>0</v>
      </c>
      <c r="L20" s="30">
        <f t="shared" si="6"/>
        <v>3.7152777777777777</v>
      </c>
    </row>
    <row r="21" spans="1:12" ht="15.75">
      <c r="A21" s="20"/>
      <c r="B21" s="20"/>
      <c r="C21" s="5">
        <f t="shared" si="0"/>
        <v>0</v>
      </c>
      <c r="D21" s="20"/>
      <c r="E21" s="20"/>
      <c r="F21" s="5">
        <f t="shared" si="7"/>
        <v>0</v>
      </c>
      <c r="G21" s="31">
        <f t="shared" si="1"/>
        <v>0</v>
      </c>
      <c r="H21" s="31">
        <f t="shared" si="2"/>
        <v>0</v>
      </c>
      <c r="I21" s="29">
        <f t="shared" si="3"/>
        <v>0</v>
      </c>
      <c r="J21" s="33">
        <f t="shared" si="4"/>
        <v>0</v>
      </c>
      <c r="K21" s="34">
        <f t="shared" si="5"/>
        <v>0</v>
      </c>
      <c r="L21" s="30">
        <f t="shared" si="6"/>
        <v>3.7152777777777777</v>
      </c>
    </row>
    <row r="22" spans="1:12" ht="15.75">
      <c r="A22" s="20"/>
      <c r="B22" s="20"/>
      <c r="C22" s="5">
        <f t="shared" si="0"/>
        <v>0</v>
      </c>
      <c r="D22" s="20"/>
      <c r="E22" s="20"/>
      <c r="F22" s="5">
        <f t="shared" si="7"/>
        <v>0</v>
      </c>
      <c r="G22" s="31">
        <f t="shared" si="1"/>
        <v>0</v>
      </c>
      <c r="H22" s="31">
        <f t="shared" si="2"/>
        <v>0</v>
      </c>
      <c r="I22" s="29">
        <f t="shared" si="3"/>
        <v>0</v>
      </c>
      <c r="J22" s="33">
        <f t="shared" si="4"/>
        <v>0</v>
      </c>
      <c r="K22" s="34">
        <f t="shared" si="5"/>
        <v>0</v>
      </c>
      <c r="L22" s="30">
        <f t="shared" si="6"/>
        <v>3.7152777777777777</v>
      </c>
    </row>
    <row r="23" spans="1:12" ht="15.75">
      <c r="A23" s="20"/>
      <c r="B23" s="20"/>
      <c r="C23" s="5">
        <f t="shared" si="0"/>
        <v>0</v>
      </c>
      <c r="D23" s="20"/>
      <c r="E23" s="20"/>
      <c r="F23" s="5">
        <f t="shared" si="7"/>
        <v>0</v>
      </c>
      <c r="G23" s="31">
        <f t="shared" si="1"/>
        <v>0</v>
      </c>
      <c r="H23" s="31">
        <f t="shared" si="2"/>
        <v>0</v>
      </c>
      <c r="I23" s="29">
        <f t="shared" si="3"/>
        <v>0</v>
      </c>
      <c r="J23" s="33">
        <f t="shared" si="4"/>
        <v>0</v>
      </c>
      <c r="K23" s="34">
        <f t="shared" si="5"/>
        <v>0</v>
      </c>
      <c r="L23" s="30">
        <f t="shared" si="6"/>
        <v>3.7152777777777777</v>
      </c>
    </row>
    <row r="24" spans="1:12" ht="15.75">
      <c r="A24" s="20"/>
      <c r="B24" s="20"/>
      <c r="C24" s="5">
        <f t="shared" si="0"/>
        <v>0</v>
      </c>
      <c r="D24" s="20"/>
      <c r="E24" s="20"/>
      <c r="F24" s="5">
        <f t="shared" si="7"/>
        <v>0</v>
      </c>
      <c r="G24" s="31">
        <f t="shared" si="1"/>
        <v>0</v>
      </c>
      <c r="H24" s="31">
        <f t="shared" si="2"/>
        <v>0</v>
      </c>
      <c r="I24" s="29">
        <f t="shared" si="3"/>
        <v>0</v>
      </c>
      <c r="J24" s="33">
        <f t="shared" si="4"/>
        <v>0</v>
      </c>
      <c r="K24" s="34">
        <f t="shared" si="5"/>
        <v>0</v>
      </c>
      <c r="L24" s="30">
        <f t="shared" si="6"/>
        <v>3.7152777777777777</v>
      </c>
    </row>
    <row r="25" spans="1:12" ht="15.75">
      <c r="A25" s="20"/>
      <c r="B25" s="20"/>
      <c r="C25" s="5">
        <f t="shared" si="0"/>
        <v>0</v>
      </c>
      <c r="D25" s="20"/>
      <c r="E25" s="20"/>
      <c r="F25" s="5">
        <f t="shared" si="7"/>
        <v>0</v>
      </c>
      <c r="G25" s="31">
        <f t="shared" si="1"/>
        <v>0</v>
      </c>
      <c r="H25" s="31">
        <f t="shared" si="2"/>
        <v>0</v>
      </c>
      <c r="I25" s="29">
        <f t="shared" si="3"/>
        <v>0</v>
      </c>
      <c r="J25" s="33">
        <f t="shared" si="4"/>
        <v>0</v>
      </c>
      <c r="K25" s="34">
        <f t="shared" si="5"/>
        <v>0</v>
      </c>
      <c r="L25" s="30">
        <f t="shared" si="6"/>
        <v>3.7152777777777777</v>
      </c>
    </row>
    <row r="26" spans="1:12" ht="15.75">
      <c r="A26" s="20"/>
      <c r="B26" s="20"/>
      <c r="C26" s="5">
        <f t="shared" si="0"/>
        <v>0</v>
      </c>
      <c r="D26" s="20"/>
      <c r="E26" s="20"/>
      <c r="F26" s="5">
        <f t="shared" si="7"/>
        <v>0</v>
      </c>
      <c r="G26" s="31">
        <f t="shared" si="1"/>
        <v>0</v>
      </c>
      <c r="H26" s="31">
        <f t="shared" si="2"/>
        <v>0</v>
      </c>
      <c r="I26" s="29">
        <f t="shared" si="3"/>
        <v>0</v>
      </c>
      <c r="J26" s="33">
        <f t="shared" si="4"/>
        <v>0</v>
      </c>
      <c r="K26" s="34">
        <f t="shared" si="5"/>
        <v>0</v>
      </c>
      <c r="L26" s="30">
        <f t="shared" si="6"/>
        <v>3.7152777777777777</v>
      </c>
    </row>
    <row r="27" spans="1:12" ht="15.75">
      <c r="A27" s="20"/>
      <c r="B27" s="20"/>
      <c r="C27" s="5">
        <f t="shared" si="0"/>
        <v>0</v>
      </c>
      <c r="D27" s="20"/>
      <c r="E27" s="20"/>
      <c r="F27" s="5">
        <f t="shared" si="7"/>
        <v>0</v>
      </c>
      <c r="G27" s="31">
        <f t="shared" si="1"/>
        <v>0</v>
      </c>
      <c r="H27" s="31">
        <f t="shared" si="2"/>
        <v>0</v>
      </c>
      <c r="I27" s="29">
        <f t="shared" si="3"/>
        <v>0</v>
      </c>
      <c r="J27" s="33">
        <f t="shared" si="4"/>
        <v>0</v>
      </c>
      <c r="K27" s="34">
        <f t="shared" si="5"/>
        <v>0</v>
      </c>
      <c r="L27" s="30">
        <f t="shared" si="6"/>
        <v>3.7152777777777777</v>
      </c>
    </row>
    <row r="28" spans="1:12" ht="15.75">
      <c r="A28" s="20"/>
      <c r="B28" s="20"/>
      <c r="C28" s="5">
        <f t="shared" si="0"/>
        <v>0</v>
      </c>
      <c r="D28" s="20"/>
      <c r="E28" s="20"/>
      <c r="F28" s="5">
        <f t="shared" si="7"/>
        <v>0</v>
      </c>
      <c r="G28" s="31">
        <f t="shared" si="1"/>
        <v>0</v>
      </c>
      <c r="H28" s="31">
        <f t="shared" si="2"/>
        <v>0</v>
      </c>
      <c r="I28" s="29">
        <f t="shared" si="3"/>
        <v>0</v>
      </c>
      <c r="J28" s="33">
        <f t="shared" si="4"/>
        <v>0</v>
      </c>
      <c r="K28" s="34">
        <f t="shared" si="5"/>
        <v>0</v>
      </c>
      <c r="L28" s="30">
        <f t="shared" si="6"/>
        <v>3.7152777777777777</v>
      </c>
    </row>
    <row r="29" spans="1:12" ht="15.75">
      <c r="A29" s="20"/>
      <c r="B29" s="20"/>
      <c r="C29" s="5">
        <f t="shared" si="0"/>
        <v>0</v>
      </c>
      <c r="D29" s="20"/>
      <c r="E29" s="20"/>
      <c r="F29" s="5">
        <f t="shared" si="7"/>
        <v>0</v>
      </c>
      <c r="G29" s="31">
        <f t="shared" si="1"/>
        <v>0</v>
      </c>
      <c r="H29" s="31">
        <f t="shared" si="2"/>
        <v>0</v>
      </c>
      <c r="I29" s="29">
        <f t="shared" si="3"/>
        <v>0</v>
      </c>
      <c r="J29" s="33">
        <f t="shared" si="4"/>
        <v>0</v>
      </c>
      <c r="K29" s="34">
        <f t="shared" si="5"/>
        <v>0</v>
      </c>
      <c r="L29" s="30">
        <f t="shared" si="6"/>
        <v>3.7152777777777777</v>
      </c>
    </row>
    <row r="30" spans="1:12">
      <c r="A30" s="1"/>
      <c r="B30" s="1"/>
      <c r="C30" s="2"/>
      <c r="D30" s="1"/>
      <c r="E30" s="1"/>
    </row>
  </sheetData>
  <mergeCells count="3">
    <mergeCell ref="D13:F13"/>
    <mergeCell ref="A13:C13"/>
    <mergeCell ref="A1:L1"/>
  </mergeCells>
  <conditionalFormatting sqref="L15:L29">
    <cfRule type="colorScale" priority="1">
      <colorScale>
        <cfvo type="num" val="&quot;1,5&quot;"/>
        <cfvo type="num" val="5"/>
        <color rgb="FFFF0000"/>
        <color rgb="FF00B050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2010-01-15T17:38:21Z</dcterms:created>
  <dcterms:modified xsi:type="dcterms:W3CDTF">2010-01-15T21:05:21Z</dcterms:modified>
</cp:coreProperties>
</file>