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OGA\Desktop\"/>
    </mc:Choice>
  </mc:AlternateContent>
  <bookViews>
    <workbookView xWindow="0" yWindow="0" windowWidth="19200" windowHeight="7050" activeTab="1"/>
  </bookViews>
  <sheets>
    <sheet name="Menu" sheetId="4" r:id="rId1"/>
    <sheet name="2020" sheetId="1" r:id="rId2"/>
    <sheet name="M 2020" sheetId="3" r:id="rId3"/>
    <sheet name="2021" sheetId="6" r:id="rId4"/>
    <sheet name="M 2021" sheetId="8" r:id="rId5"/>
    <sheet name="config" sheetId="9" r:id="rId6"/>
  </sheets>
  <definedNames>
    <definedName name="_xlnm._FilterDatabase" localSheetId="2" hidden="1">'M 2020'!$A$2:$L$2</definedName>
    <definedName name="_xlnm._FilterDatabase" localSheetId="4" hidden="1">'M 2021'!$A$2:$L$2</definedName>
    <definedName name="BD">'M 2020'!$A$2:$L$10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3" l="1"/>
  <c r="G39" i="3"/>
  <c r="K38" i="3"/>
  <c r="G38" i="3"/>
  <c r="K37" i="3"/>
  <c r="G37" i="3"/>
  <c r="K36" i="3"/>
  <c r="G36" i="3"/>
  <c r="K35" i="3"/>
  <c r="G35" i="3"/>
  <c r="K34" i="3"/>
  <c r="G34" i="3"/>
  <c r="K33" i="3"/>
  <c r="G33" i="3"/>
  <c r="K32" i="3"/>
  <c r="G32" i="3"/>
  <c r="K31" i="3"/>
  <c r="G31" i="3"/>
  <c r="K30" i="3"/>
  <c r="G30" i="3"/>
  <c r="K29" i="3"/>
  <c r="G29" i="3"/>
  <c r="K28" i="3"/>
  <c r="G28" i="3"/>
  <c r="H15" i="1" l="1"/>
</calcChain>
</file>

<file path=xl/sharedStrings.xml><?xml version="1.0" encoding="utf-8"?>
<sst xmlns="http://schemas.openxmlformats.org/spreadsheetml/2006/main" count="380" uniqueCount="150">
  <si>
    <t xml:space="preserve">Année </t>
  </si>
  <si>
    <t>% Total</t>
  </si>
  <si>
    <t>Dommages causés aux locaux</t>
  </si>
  <si>
    <t>Cas de premiers soins</t>
  </si>
  <si>
    <t>Incapacité physique totale</t>
  </si>
  <si>
    <t>Blessure avec arrêt de travail</t>
  </si>
  <si>
    <t>Blessure sans arrêt de travail</t>
  </si>
  <si>
    <t>Accident fatal</t>
  </si>
  <si>
    <t>Déversement externe</t>
  </si>
  <si>
    <t>Dommages causés aux équipements</t>
  </si>
  <si>
    <t>Incapacité physique partielle</t>
  </si>
  <si>
    <t>Cause principale</t>
  </si>
  <si>
    <t>Environnement</t>
  </si>
  <si>
    <t>Erreur humaine</t>
  </si>
  <si>
    <t>Gestion de la sécurité</t>
  </si>
  <si>
    <t>Matériel</t>
  </si>
  <si>
    <t>Méthodes de travail</t>
  </si>
  <si>
    <t>Type de blessure</t>
  </si>
  <si>
    <t>Aucune</t>
  </si>
  <si>
    <t>Plaie ouverte</t>
  </si>
  <si>
    <t>Empoisonnement aigue</t>
  </si>
  <si>
    <t>Brûlures</t>
  </si>
  <si>
    <t>Heurt</t>
  </si>
  <si>
    <t>Amputation</t>
  </si>
  <si>
    <t>Electrocution</t>
  </si>
  <si>
    <t xml:space="preserve">Entorse </t>
  </si>
  <si>
    <t>Intoxication</t>
  </si>
  <si>
    <t>Lumbago</t>
  </si>
  <si>
    <t>Luxation</t>
  </si>
  <si>
    <t>Plaie par outils</t>
  </si>
  <si>
    <t>Gerçures</t>
  </si>
  <si>
    <t>Partie du corps blessée</t>
  </si>
  <si>
    <t>Accident évité de justesse</t>
  </si>
  <si>
    <t>Bras</t>
  </si>
  <si>
    <t>Jambe</t>
  </si>
  <si>
    <t>Visage</t>
  </si>
  <si>
    <t>Pied</t>
  </si>
  <si>
    <t>Genou</t>
  </si>
  <si>
    <t>Lieu</t>
  </si>
  <si>
    <t>Zone du cuivre</t>
  </si>
  <si>
    <t>Zone du plastique</t>
  </si>
  <si>
    <t>Zone du tri</t>
  </si>
  <si>
    <t>Zone du carton</t>
  </si>
  <si>
    <t>Atelier maintenance</t>
  </si>
  <si>
    <t>Entrée camions</t>
  </si>
  <si>
    <t>Entrée principale</t>
  </si>
  <si>
    <t>Tanger palettes</t>
  </si>
  <si>
    <t xml:space="preserve">W.C </t>
  </si>
  <si>
    <t>Cantine</t>
  </si>
  <si>
    <t>Facteur contributif</t>
  </si>
  <si>
    <t>Employé non formé/ inexpérimenté</t>
  </si>
  <si>
    <t>Etats des EPI/EPC</t>
  </si>
  <si>
    <t>Bruit</t>
  </si>
  <si>
    <t>Poussière/ Fumée</t>
  </si>
  <si>
    <t>Lumière/ Eclairage</t>
  </si>
  <si>
    <t>Stress/ Fatigue</t>
  </si>
  <si>
    <t>Etat du matériel/outils/machines</t>
  </si>
  <si>
    <t>Opérateur qualifié</t>
  </si>
  <si>
    <t>Apprenti/ stagiaire</t>
  </si>
  <si>
    <t>Cadre</t>
  </si>
  <si>
    <t>Intérimaire</t>
  </si>
  <si>
    <t>En cours</t>
  </si>
  <si>
    <t xml:space="preserve">Terminée </t>
  </si>
  <si>
    <t>Non nécessaire</t>
  </si>
  <si>
    <t>Enquêtes</t>
  </si>
  <si>
    <t xml:space="preserve">Non démarrée </t>
  </si>
  <si>
    <t>Conditions météo</t>
  </si>
  <si>
    <t>Etat</t>
  </si>
  <si>
    <t>Taux de fréquence des accidents de travail</t>
  </si>
  <si>
    <t>Taux de gravité du travail</t>
  </si>
  <si>
    <t>Date</t>
  </si>
  <si>
    <t>Heure</t>
  </si>
  <si>
    <t>Type accident</t>
  </si>
  <si>
    <t>Enquête</t>
  </si>
  <si>
    <t>Type d'accident</t>
  </si>
  <si>
    <t>Accidents</t>
  </si>
  <si>
    <t>Victime</t>
  </si>
  <si>
    <t>12h07min</t>
  </si>
  <si>
    <t>Terminée</t>
  </si>
  <si>
    <t xml:space="preserve">  -</t>
  </si>
  <si>
    <t>13h02min</t>
  </si>
  <si>
    <t>Fonction</t>
  </si>
  <si>
    <t>Ben Amara Khalil</t>
  </si>
  <si>
    <t>Lahlou Meriem</t>
  </si>
  <si>
    <t>Dos</t>
  </si>
  <si>
    <t>Mains</t>
  </si>
  <si>
    <t>Errahmouni Noureddine</t>
  </si>
  <si>
    <t>10h05min</t>
  </si>
  <si>
    <t>Bouchkar Driss</t>
  </si>
  <si>
    <t>Main</t>
  </si>
  <si>
    <t>Ecrasement d'une partie du corps</t>
  </si>
  <si>
    <t>09h30min</t>
  </si>
  <si>
    <t>16h04min</t>
  </si>
  <si>
    <t>Boudiar Ismail</t>
  </si>
  <si>
    <t>13h00min</t>
  </si>
  <si>
    <t>Epaule</t>
  </si>
  <si>
    <t>El Alaoui El Bachir</t>
  </si>
  <si>
    <t>El Mernissi Mohamed</t>
  </si>
  <si>
    <t>Frappe</t>
  </si>
  <si>
    <t>Broyage bois</t>
  </si>
  <si>
    <t>Cariste</t>
  </si>
  <si>
    <t>Blessure</t>
  </si>
  <si>
    <t>Centre de tri</t>
  </si>
  <si>
    <t>Torse</t>
  </si>
  <si>
    <t>Nombre de jours arrêts</t>
  </si>
  <si>
    <t>Tableau de bord des accidents du travail DC.SST.08</t>
  </si>
  <si>
    <t>Tableau De Bord Des accidents Au Travail DC.SST.08</t>
  </si>
  <si>
    <t>Données</t>
  </si>
  <si>
    <t>mensuelles</t>
  </si>
  <si>
    <t>Total</t>
  </si>
  <si>
    <t>Taux de gravité des accidents de travail</t>
  </si>
  <si>
    <t>mois</t>
  </si>
  <si>
    <t>H</t>
  </si>
  <si>
    <t>AT</t>
  </si>
  <si>
    <t>Nbr de jours arret</t>
  </si>
  <si>
    <t xml:space="preserve">Jan </t>
  </si>
  <si>
    <t>Fev</t>
  </si>
  <si>
    <t>Mars</t>
  </si>
  <si>
    <t>Avr</t>
  </si>
  <si>
    <t>Mai</t>
  </si>
  <si>
    <t>Juin</t>
  </si>
  <si>
    <t>Jui</t>
  </si>
  <si>
    <t>Aou</t>
  </si>
  <si>
    <t>Sep</t>
  </si>
  <si>
    <t>Oct</t>
  </si>
  <si>
    <t>Nov</t>
  </si>
  <si>
    <t>Dec</t>
  </si>
  <si>
    <t>Taux de fréquence (%)</t>
  </si>
  <si>
    <t>Jan</t>
  </si>
  <si>
    <t>Taux de gravité (%)</t>
  </si>
  <si>
    <t xml:space="preserve">Type d'accident </t>
  </si>
  <si>
    <t xml:space="preserve">Encrasement d'une partie du corps </t>
  </si>
  <si>
    <t xml:space="preserve">Partie du corps blessé </t>
  </si>
  <si>
    <t>Pieds</t>
  </si>
  <si>
    <t>Facteur Contributif</t>
  </si>
  <si>
    <t>Apprenti/Stagiaire</t>
  </si>
  <si>
    <t>Plaie Ouverte</t>
  </si>
  <si>
    <t>Entorse</t>
  </si>
  <si>
    <t>Empoisonnement Aigue</t>
  </si>
  <si>
    <t xml:space="preserve">Blessure sans arrêt de travail </t>
  </si>
  <si>
    <t>Lumière/Eclairage</t>
  </si>
  <si>
    <t>Stress/Fatigue</t>
  </si>
  <si>
    <t>Conditions Météo</t>
  </si>
  <si>
    <t>Poussière/Fumée</t>
  </si>
  <si>
    <t>iuy</t>
  </si>
  <si>
    <t>jh</t>
  </si>
  <si>
    <t>kj</t>
  </si>
  <si>
    <t>oiap</t>
  </si>
  <si>
    <t>hy</t>
  </si>
  <si>
    <t>oiik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</si>
</sst>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014595181632718E-3"/>
          <c:y val="6.5214505068230608E-3"/>
          <c:w val="0.8016901056564455"/>
          <c:h val="0.82152819643702824"/>
        </c:manualLayout>
      </c:layout>
      <c:barChart>
        <c:barDir val="bar"/>
        <c:grouping val="percent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'2020'!$D$9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55-414F-8B8F-133CA0E37A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505394319"/>
        <c:axId val="1844392767"/>
      </c:barChart>
      <c:catAx>
        <c:axId val="15053943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844392767"/>
        <c:crosses val="autoZero"/>
        <c:auto val="1"/>
        <c:lblAlgn val="ctr"/>
        <c:lblOffset val="100"/>
        <c:noMultiLvlLbl val="0"/>
      </c:catAx>
      <c:valAx>
        <c:axId val="1844392767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15053943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0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'2020'!$G$9:$G$13</c:f>
              <c:strCache>
                <c:ptCount val="5"/>
                <c:pt idx="0">
                  <c:v>Environnement</c:v>
                </c:pt>
                <c:pt idx="1">
                  <c:v>Erreur humaine</c:v>
                </c:pt>
                <c:pt idx="2">
                  <c:v>Gestion de la sécurité</c:v>
                </c:pt>
                <c:pt idx="3">
                  <c:v>Matériel</c:v>
                </c:pt>
                <c:pt idx="4">
                  <c:v>Méthodes de travail</c:v>
                </c:pt>
              </c:strCache>
            </c:strRef>
          </c:cat>
          <c:val>
            <c:numRef>
              <c:f>'2020'!$H$9:$H$13</c:f>
              <c:numCache>
                <c:formatCode>General</c:formatCode>
                <c:ptCount val="5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25-4BC8-831C-BF673711F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59591311"/>
        <c:axId val="1959582575"/>
      </c:barChart>
      <c:catAx>
        <c:axId val="19595913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59582575"/>
        <c:crosses val="autoZero"/>
        <c:auto val="1"/>
        <c:lblAlgn val="ctr"/>
        <c:lblOffset val="100"/>
        <c:noMultiLvlLbl val="0"/>
      </c:catAx>
      <c:valAx>
        <c:axId val="1959582575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59591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555555555555555E-2"/>
          <c:y val="5.5555555555555552E-2"/>
          <c:w val="0.93888888888888888"/>
          <c:h val="0.89814814814814814"/>
        </c:manualLayout>
      </c:layout>
      <c:barChart>
        <c:barDir val="bar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59605871"/>
        <c:axId val="1959606703"/>
      </c:barChart>
      <c:catAx>
        <c:axId val="195960587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59606703"/>
        <c:crosses val="autoZero"/>
        <c:auto val="1"/>
        <c:lblAlgn val="ctr"/>
        <c:lblOffset val="100"/>
        <c:noMultiLvlLbl val="0"/>
      </c:catAx>
      <c:valAx>
        <c:axId val="19596067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959605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136482939632544E-2"/>
          <c:y val="0.12078703703703704"/>
          <c:w val="0.89974540682414694"/>
          <c:h val="0.7208876494604841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'2020'!$D$26:$D$34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75-4AE0-862B-2AF1FC81E7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13329647"/>
        <c:axId val="713330895"/>
      </c:barChart>
      <c:catAx>
        <c:axId val="71332964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3330895"/>
        <c:crosses val="autoZero"/>
        <c:auto val="1"/>
        <c:lblAlgn val="ctr"/>
        <c:lblOffset val="100"/>
        <c:noMultiLvlLbl val="0"/>
      </c:catAx>
      <c:valAx>
        <c:axId val="7133308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33296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'2020'!$F$89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 2020'!$H$28:$H$39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'2020'!$F$90:$F$101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C0F0-4D4C-8C14-7B48103BA94B}"/>
            </c:ext>
          </c:extLst>
        </c:ser>
        <c:ser>
          <c:idx val="1"/>
          <c:order val="1"/>
          <c:tx>
            <c:strRef>
              <c:f>'M 2020'!$G$27</c:f>
              <c:strCache>
                <c:ptCount val="1"/>
                <c:pt idx="0">
                  <c:v>Taux de fréquence (%)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 2020'!$H$28:$H$39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 2020'!$G$27:$G$39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18.775746242034387</c:v>
                </c:pt>
                <c:pt idx="3">
                  <c:v>9.3878731210171935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9.3878731210171935</c:v>
                </c:pt>
                <c:pt idx="10">
                  <c:v>0</c:v>
                </c:pt>
                <c:pt idx="11">
                  <c:v>9.3878731210171935</c:v>
                </c:pt>
                <c:pt idx="12">
                  <c:v>18.775746242034387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F0-4D4C-8C14-7B48103BA94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45399759"/>
        <c:axId val="845396847"/>
      </c:barChart>
      <c:catAx>
        <c:axId val="845399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5396847"/>
        <c:crosses val="autoZero"/>
        <c:auto val="1"/>
        <c:lblAlgn val="ctr"/>
        <c:lblOffset val="100"/>
        <c:noMultiLvlLbl val="0"/>
      </c:catAx>
      <c:valAx>
        <c:axId val="84539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5399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'M 2020'!$K$27</c:f>
              <c:strCache>
                <c:ptCount val="1"/>
                <c:pt idx="0">
                  <c:v>Taux de gravité (%)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'M 2020'!$L$28:$L$39</c:f>
              <c:strCache>
                <c:ptCount val="12"/>
                <c:pt idx="0">
                  <c:v>Jan 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 2020'!$K$27:$K$39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1.689817161783095E-2</c:v>
                </c:pt>
                <c:pt idx="3">
                  <c:v>1.1265447745220633E-2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1.4081809681525791E-2</c:v>
                </c:pt>
                <c:pt idx="10">
                  <c:v>6.571511184712036E-3</c:v>
                </c:pt>
                <c:pt idx="11">
                  <c:v>3.8490279796170493E-2</c:v>
                </c:pt>
                <c:pt idx="12">
                  <c:v>9.3878731210171942E-3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67-49B5-8433-F463C07B7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80671695"/>
        <c:axId val="880670447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'2020'!$J$89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'M 2020'!$L$28:$L$39</c15:sqref>
                        </c15:formulaRef>
                      </c:ext>
                    </c:extLst>
                    <c:strCache>
                      <c:ptCount val="12"/>
                      <c:pt idx="0">
                        <c:v>Jan </c:v>
                      </c:pt>
                      <c:pt idx="1">
                        <c:v>Fev</c:v>
                      </c:pt>
                      <c:pt idx="2">
                        <c:v>Mars</c:v>
                      </c:pt>
                      <c:pt idx="3">
                        <c:v>Avr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</c:v>
                      </c:pt>
                      <c:pt idx="7">
                        <c:v>Aou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'2020'!$J$90:$J$101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267-49B5-8433-F463C07B7AA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'2020'!$K$89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'M 2020'!$L$28:$L$39</c15:sqref>
                        </c15:formulaRef>
                      </c:ext>
                    </c:extLst>
                    <c:strCache>
                      <c:ptCount val="12"/>
                      <c:pt idx="0">
                        <c:v>Jan </c:v>
                      </c:pt>
                      <c:pt idx="1">
                        <c:v>Fev</c:v>
                      </c:pt>
                      <c:pt idx="2">
                        <c:v>Mars</c:v>
                      </c:pt>
                      <c:pt idx="3">
                        <c:v>Avr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</c:v>
                      </c:pt>
                      <c:pt idx="7">
                        <c:v>Aou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'2020'!$K$90:$K$101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267-49B5-8433-F463C07B7AA9}"/>
                  </c:ext>
                </c:extLst>
              </c15:ser>
            </c15:filteredBarSeries>
          </c:ext>
        </c:extLst>
      </c:barChart>
      <c:catAx>
        <c:axId val="8806716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670447"/>
        <c:crosses val="autoZero"/>
        <c:auto val="1"/>
        <c:lblAlgn val="ctr"/>
        <c:lblOffset val="100"/>
        <c:noMultiLvlLbl val="0"/>
      </c:catAx>
      <c:valAx>
        <c:axId val="88067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671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1'!A1"/><Relationship Id="rId2" Type="http://schemas.openxmlformats.org/officeDocument/2006/relationships/hyperlink" Target="#'2020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chart" Target="../charts/chart6.xml"/><Relationship Id="rId3" Type="http://schemas.openxmlformats.org/officeDocument/2006/relationships/hyperlink" Target="#'M 2020'!A1"/><Relationship Id="rId7" Type="http://schemas.openxmlformats.org/officeDocument/2006/relationships/chart" Target="../charts/chart3.xml"/><Relationship Id="rId12" Type="http://schemas.openxmlformats.org/officeDocument/2006/relationships/chart" Target="../charts/chart5.xml"/><Relationship Id="rId2" Type="http://schemas.openxmlformats.org/officeDocument/2006/relationships/hyperlink" Target="#Menu!A1"/><Relationship Id="rId1" Type="http://schemas.openxmlformats.org/officeDocument/2006/relationships/hyperlink" Target="#'2021'!A1"/><Relationship Id="rId6" Type="http://schemas.openxmlformats.org/officeDocument/2006/relationships/image" Target="../media/image2.png"/><Relationship Id="rId11" Type="http://schemas.openxmlformats.org/officeDocument/2006/relationships/image" Target="../media/image6.png"/><Relationship Id="rId5" Type="http://schemas.openxmlformats.org/officeDocument/2006/relationships/chart" Target="../charts/chart2.xml"/><Relationship Id="rId10" Type="http://schemas.openxmlformats.org/officeDocument/2006/relationships/image" Target="../media/image5.png"/><Relationship Id="rId4" Type="http://schemas.openxmlformats.org/officeDocument/2006/relationships/chart" Target="../charts/chart1.xml"/><Relationship Id="rId9" Type="http://schemas.openxmlformats.org/officeDocument/2006/relationships/chart" Target="../charts/chart4.xml"/><Relationship Id="rId1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2021'!A1"/><Relationship Id="rId1" Type="http://schemas.openxmlformats.org/officeDocument/2006/relationships/hyperlink" Target="#'2020'!A1"/><Relationship Id="rId6" Type="http://schemas.openxmlformats.org/officeDocument/2006/relationships/image" Target="../media/image1.png"/><Relationship Id="rId5" Type="http://schemas.openxmlformats.org/officeDocument/2006/relationships/hyperlink" Target="#'M 2020'!A1"/><Relationship Id="rId4" Type="http://schemas.openxmlformats.org/officeDocument/2006/relationships/hyperlink" Target="#'M 2021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97072</xdr:colOff>
      <xdr:row>0</xdr:row>
      <xdr:rowOff>6350</xdr:rowOff>
    </xdr:from>
    <xdr:to>
      <xdr:col>9</xdr:col>
      <xdr:colOff>655927</xdr:colOff>
      <xdr:row>4</xdr:row>
      <xdr:rowOff>146050</xdr:rowOff>
    </xdr:to>
    <xdr:pic>
      <xdr:nvPicPr>
        <xdr:cNvPr id="2" name="Image 1" descr="LOGO%20ELEC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7922" y="6350"/>
          <a:ext cx="208285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425450</xdr:colOff>
      <xdr:row>5</xdr:row>
      <xdr:rowOff>127000</xdr:rowOff>
    </xdr:from>
    <xdr:to>
      <xdr:col>12</xdr:col>
      <xdr:colOff>476250</xdr:colOff>
      <xdr:row>7</xdr:row>
      <xdr:rowOff>69850</xdr:rowOff>
    </xdr:to>
    <xdr:sp macro="" textlink="">
      <xdr:nvSpPr>
        <xdr:cNvPr id="3" name="Rectangle 2"/>
        <xdr:cNvSpPr/>
      </xdr:nvSpPr>
      <xdr:spPr>
        <a:xfrm>
          <a:off x="1943100" y="1047750"/>
          <a:ext cx="6604000" cy="520700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304800</xdr:colOff>
      <xdr:row>8</xdr:row>
      <xdr:rowOff>50800</xdr:rowOff>
    </xdr:from>
    <xdr:to>
      <xdr:col>10</xdr:col>
      <xdr:colOff>63500</xdr:colOff>
      <xdr:row>9</xdr:row>
      <xdr:rowOff>228600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3803650" y="1733550"/>
          <a:ext cx="2806700" cy="361950"/>
        </a:xfrm>
        <a:prstGeom prst="round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Tableau de bord de l'année 2020</a:t>
          </a:r>
        </a:p>
      </xdr:txBody>
    </xdr:sp>
    <xdr:clientData/>
  </xdr:twoCellAnchor>
  <xdr:twoCellAnchor>
    <xdr:from>
      <xdr:col>6</xdr:col>
      <xdr:colOff>298450</xdr:colOff>
      <xdr:row>11</xdr:row>
      <xdr:rowOff>12700</xdr:rowOff>
    </xdr:from>
    <xdr:to>
      <xdr:col>10</xdr:col>
      <xdr:colOff>57150</xdr:colOff>
      <xdr:row>12</xdr:row>
      <xdr:rowOff>114300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3797300" y="2324100"/>
          <a:ext cx="2806700" cy="361950"/>
        </a:xfrm>
        <a:prstGeom prst="round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Tableau de bord de l'année 2021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174625</xdr:colOff>
      <xdr:row>1</xdr:row>
      <xdr:rowOff>87488</xdr:rowOff>
    </xdr:from>
    <xdr:to>
      <xdr:col>4</xdr:col>
      <xdr:colOff>198437</xdr:colOff>
      <xdr:row>4</xdr:row>
      <xdr:rowOff>125588</xdr:rowOff>
    </xdr:to>
    <xdr:sp macro="" textlink="">
      <xdr:nvSpPr>
        <xdr:cNvPr id="3" name="Rectangle 2"/>
        <xdr:cNvSpPr/>
      </xdr:nvSpPr>
      <xdr:spPr>
        <a:xfrm>
          <a:off x="2405063" y="1016176"/>
          <a:ext cx="2198687" cy="74453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Effectif</a:t>
          </a:r>
        </a:p>
        <a:p>
          <a:pPr algn="ctr"/>
          <a:r>
            <a:rPr lang="fr-FR" sz="1800" b="1">
              <a:solidFill>
                <a:schemeClr val="tx1"/>
              </a:solidFill>
            </a:rPr>
            <a:t>91</a:t>
          </a:r>
        </a:p>
      </xdr:txBody>
    </xdr:sp>
    <xdr:clientData/>
  </xdr:twoCellAnchor>
  <xdr:twoCellAnchor>
    <xdr:from>
      <xdr:col>4</xdr:col>
      <xdr:colOff>606779</xdr:colOff>
      <xdr:row>1</xdr:row>
      <xdr:rowOff>56621</xdr:rowOff>
    </xdr:from>
    <xdr:to>
      <xdr:col>6</xdr:col>
      <xdr:colOff>1404937</xdr:colOff>
      <xdr:row>4</xdr:row>
      <xdr:rowOff>101071</xdr:rowOff>
    </xdr:to>
    <xdr:sp macro="" textlink="">
      <xdr:nvSpPr>
        <xdr:cNvPr id="8" name="Rectangle 7"/>
        <xdr:cNvSpPr/>
      </xdr:nvSpPr>
      <xdr:spPr>
        <a:xfrm>
          <a:off x="5012092" y="985309"/>
          <a:ext cx="2322158" cy="75088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Absence AT</a:t>
          </a:r>
        </a:p>
        <a:p>
          <a:pPr algn="ctr"/>
          <a:r>
            <a:rPr lang="fr-FR" sz="1800" b="1">
              <a:solidFill>
                <a:schemeClr val="tx1"/>
              </a:solidFill>
            </a:rPr>
            <a:t>7</a:t>
          </a:r>
        </a:p>
      </xdr:txBody>
    </xdr:sp>
    <xdr:clientData/>
  </xdr:twoCellAnchor>
  <xdr:twoCellAnchor>
    <xdr:from>
      <xdr:col>6</xdr:col>
      <xdr:colOff>1888243</xdr:colOff>
      <xdr:row>1</xdr:row>
      <xdr:rowOff>29810</xdr:rowOff>
    </xdr:from>
    <xdr:to>
      <xdr:col>9</xdr:col>
      <xdr:colOff>508000</xdr:colOff>
      <xdr:row>4</xdr:row>
      <xdr:rowOff>86960</xdr:rowOff>
    </xdr:to>
    <xdr:sp macro="" textlink="">
      <xdr:nvSpPr>
        <xdr:cNvPr id="9" name="Rectangle 8"/>
        <xdr:cNvSpPr/>
      </xdr:nvSpPr>
      <xdr:spPr>
        <a:xfrm>
          <a:off x="7817556" y="958498"/>
          <a:ext cx="2310694" cy="76358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Temps d'arrêt</a:t>
          </a:r>
          <a:r>
            <a:rPr lang="fr-FR" sz="1400" b="1" baseline="0">
              <a:solidFill>
                <a:schemeClr val="bg2">
                  <a:lumMod val="50000"/>
                </a:schemeClr>
              </a:solidFill>
            </a:rPr>
            <a:t> (J)</a:t>
          </a:r>
        </a:p>
        <a:p>
          <a:pPr algn="ctr"/>
          <a:r>
            <a:rPr lang="fr-FR" sz="1800" b="1" baseline="0">
              <a:solidFill>
                <a:schemeClr val="tx1"/>
              </a:solidFill>
            </a:rPr>
            <a:t>103</a:t>
          </a:r>
        </a:p>
        <a:p>
          <a:pPr algn="ctr"/>
          <a:endParaRPr lang="fr-FR" sz="1400" b="1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  <xdr:twoCellAnchor>
    <xdr:from>
      <xdr:col>10</xdr:col>
      <xdr:colOff>387701</xdr:colOff>
      <xdr:row>1</xdr:row>
      <xdr:rowOff>37924</xdr:rowOff>
    </xdr:from>
    <xdr:to>
      <xdr:col>11</xdr:col>
      <xdr:colOff>738188</xdr:colOff>
      <xdr:row>4</xdr:row>
      <xdr:rowOff>95074</xdr:rowOff>
    </xdr:to>
    <xdr:sp macro="" textlink="">
      <xdr:nvSpPr>
        <xdr:cNvPr id="10" name="Rectangle 9"/>
        <xdr:cNvSpPr/>
      </xdr:nvSpPr>
      <xdr:spPr>
        <a:xfrm>
          <a:off x="10769951" y="966612"/>
          <a:ext cx="2334862" cy="76358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Co</a:t>
          </a:r>
          <a:r>
            <a:rPr lang="fr-FR" sz="1400" b="1" i="0">
              <a:solidFill>
                <a:schemeClr val="bg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ût</a:t>
          </a:r>
          <a:r>
            <a:rPr lang="fr-FR" sz="1400" b="1">
              <a:solidFill>
                <a:schemeClr val="bg2">
                  <a:lumMod val="50000"/>
                </a:schemeClr>
              </a:solidFill>
            </a:rPr>
            <a:t> total (dhs)</a:t>
          </a:r>
        </a:p>
        <a:p>
          <a:pPr algn="ctr"/>
          <a:r>
            <a:rPr lang="fr-FR" sz="1800" b="1">
              <a:solidFill>
                <a:schemeClr val="tx1"/>
              </a:solidFill>
            </a:rPr>
            <a:t>13 184</a:t>
          </a:r>
        </a:p>
      </xdr:txBody>
    </xdr:sp>
    <xdr:clientData/>
  </xdr:twoCellAnchor>
  <xdr:twoCellAnchor>
    <xdr:from>
      <xdr:col>12</xdr:col>
      <xdr:colOff>666750</xdr:colOff>
      <xdr:row>0</xdr:row>
      <xdr:rowOff>924102</xdr:rowOff>
    </xdr:from>
    <xdr:to>
      <xdr:col>15</xdr:col>
      <xdr:colOff>126117</xdr:colOff>
      <xdr:row>4</xdr:row>
      <xdr:rowOff>71614</xdr:rowOff>
    </xdr:to>
    <xdr:sp macro="" textlink="">
      <xdr:nvSpPr>
        <xdr:cNvPr id="12" name="Rectangle 11"/>
        <xdr:cNvSpPr/>
      </xdr:nvSpPr>
      <xdr:spPr>
        <a:xfrm>
          <a:off x="13795375" y="924102"/>
          <a:ext cx="2102555" cy="78263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Plaintes SST</a:t>
          </a:r>
        </a:p>
        <a:p>
          <a:pPr algn="ctr"/>
          <a:r>
            <a:rPr lang="fr-FR" sz="1800" b="1">
              <a:solidFill>
                <a:schemeClr val="tx1"/>
              </a:solidFill>
            </a:rPr>
            <a:t>0</a:t>
          </a:r>
        </a:p>
      </xdr:txBody>
    </xdr:sp>
    <xdr:clientData/>
  </xdr:twoCellAnchor>
  <xdr:twoCellAnchor>
    <xdr:from>
      <xdr:col>15</xdr:col>
      <xdr:colOff>705556</xdr:colOff>
      <xdr:row>1</xdr:row>
      <xdr:rowOff>40216</xdr:rowOff>
    </xdr:from>
    <xdr:to>
      <xdr:col>18</xdr:col>
      <xdr:colOff>0</xdr:colOff>
      <xdr:row>4</xdr:row>
      <xdr:rowOff>122766</xdr:rowOff>
    </xdr:to>
    <xdr:sp macro="" textlink="">
      <xdr:nvSpPr>
        <xdr:cNvPr id="13" name="Rectangle 12"/>
        <xdr:cNvSpPr/>
      </xdr:nvSpPr>
      <xdr:spPr>
        <a:xfrm>
          <a:off x="16477369" y="968904"/>
          <a:ext cx="1731256" cy="78898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Formations</a:t>
          </a:r>
          <a:r>
            <a:rPr lang="fr-FR" sz="1400" b="1" baseline="0">
              <a:solidFill>
                <a:schemeClr val="bg2">
                  <a:lumMod val="50000"/>
                </a:schemeClr>
              </a:solidFill>
            </a:rPr>
            <a:t> SST</a:t>
          </a:r>
          <a:br>
            <a:rPr lang="fr-FR" sz="1400" b="1" baseline="0">
              <a:solidFill>
                <a:schemeClr val="bg2">
                  <a:lumMod val="50000"/>
                </a:schemeClr>
              </a:solidFill>
            </a:rPr>
          </a:br>
          <a:r>
            <a:rPr lang="fr-FR" sz="1800" b="1" baseline="0">
              <a:solidFill>
                <a:schemeClr val="tx1"/>
              </a:solidFill>
            </a:rPr>
            <a:t>1</a:t>
          </a:r>
          <a:endParaRPr lang="fr-FR" sz="18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90715</xdr:colOff>
      <xdr:row>5</xdr:row>
      <xdr:rowOff>362857</xdr:rowOff>
    </xdr:from>
    <xdr:to>
      <xdr:col>0</xdr:col>
      <xdr:colOff>1387929</xdr:colOff>
      <xdr:row>7</xdr:row>
      <xdr:rowOff>145142</xdr:rowOff>
    </xdr:to>
    <xdr:sp macro="" textlink="">
      <xdr:nvSpPr>
        <xdr:cNvPr id="14" name="Rectangle à coins arrondis 13"/>
        <xdr:cNvSpPr/>
      </xdr:nvSpPr>
      <xdr:spPr>
        <a:xfrm>
          <a:off x="90715" y="2168071"/>
          <a:ext cx="1297214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2020</a:t>
          </a:r>
        </a:p>
      </xdr:txBody>
    </xdr:sp>
    <xdr:clientData/>
  </xdr:twoCellAnchor>
  <xdr:twoCellAnchor>
    <xdr:from>
      <xdr:col>0</xdr:col>
      <xdr:colOff>61687</xdr:colOff>
      <xdr:row>3</xdr:row>
      <xdr:rowOff>179614</xdr:rowOff>
    </xdr:from>
    <xdr:to>
      <xdr:col>0</xdr:col>
      <xdr:colOff>1358901</xdr:colOff>
      <xdr:row>5</xdr:row>
      <xdr:rowOff>261257</xdr:rowOff>
    </xdr:to>
    <xdr:sp macro="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61687" y="1621971"/>
          <a:ext cx="1297214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2021</a:t>
          </a:r>
        </a:p>
      </xdr:txBody>
    </xdr:sp>
    <xdr:clientData/>
  </xdr:twoCellAnchor>
  <xdr:twoCellAnchor>
    <xdr:from>
      <xdr:col>0</xdr:col>
      <xdr:colOff>72573</xdr:colOff>
      <xdr:row>0</xdr:row>
      <xdr:rowOff>644071</xdr:rowOff>
    </xdr:from>
    <xdr:to>
      <xdr:col>0</xdr:col>
      <xdr:colOff>1460501</xdr:colOff>
      <xdr:row>1</xdr:row>
      <xdr:rowOff>154214</xdr:rowOff>
    </xdr:to>
    <xdr:sp macro="" textlink="">
      <xdr:nvSpPr>
        <xdr:cNvPr id="16" name="Rectangle 15">
          <a:hlinkClick xmlns:r="http://schemas.openxmlformats.org/officeDocument/2006/relationships" r:id="rId2"/>
        </xdr:cNvPr>
        <xdr:cNvSpPr/>
      </xdr:nvSpPr>
      <xdr:spPr>
        <a:xfrm>
          <a:off x="72573" y="644071"/>
          <a:ext cx="1387928" cy="4354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</a:t>
          </a:r>
        </a:p>
      </xdr:txBody>
    </xdr:sp>
    <xdr:clientData/>
  </xdr:twoCellAnchor>
  <xdr:twoCellAnchor>
    <xdr:from>
      <xdr:col>0</xdr:col>
      <xdr:colOff>54429</xdr:colOff>
      <xdr:row>11</xdr:row>
      <xdr:rowOff>81643</xdr:rowOff>
    </xdr:from>
    <xdr:to>
      <xdr:col>0</xdr:col>
      <xdr:colOff>1351643</xdr:colOff>
      <xdr:row>13</xdr:row>
      <xdr:rowOff>163286</xdr:rowOff>
    </xdr:to>
    <xdr:sp macro="" textlink="">
      <xdr:nvSpPr>
        <xdr:cNvPr id="22" name="Rectangle à coins arrondis 21">
          <a:hlinkClick xmlns:r="http://schemas.openxmlformats.org/officeDocument/2006/relationships" r:id="rId3"/>
        </xdr:cNvPr>
        <xdr:cNvSpPr/>
      </xdr:nvSpPr>
      <xdr:spPr>
        <a:xfrm>
          <a:off x="54429" y="3510643"/>
          <a:ext cx="1297214" cy="4445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2021</a:t>
          </a:r>
        </a:p>
      </xdr:txBody>
    </xdr:sp>
    <xdr:clientData/>
  </xdr:twoCellAnchor>
  <xdr:twoCellAnchor>
    <xdr:from>
      <xdr:col>0</xdr:col>
      <xdr:colOff>45356</xdr:colOff>
      <xdr:row>14</xdr:row>
      <xdr:rowOff>72571</xdr:rowOff>
    </xdr:from>
    <xdr:to>
      <xdr:col>0</xdr:col>
      <xdr:colOff>1342570</xdr:colOff>
      <xdr:row>16</xdr:row>
      <xdr:rowOff>108857</xdr:rowOff>
    </xdr:to>
    <xdr:sp macro="" textlink="">
      <xdr:nvSpPr>
        <xdr:cNvPr id="23" name="Rectangle à coins arrondis 22">
          <a:hlinkClick xmlns:r="http://schemas.openxmlformats.org/officeDocument/2006/relationships" r:id="rId3"/>
        </xdr:cNvPr>
        <xdr:cNvSpPr/>
      </xdr:nvSpPr>
      <xdr:spPr>
        <a:xfrm>
          <a:off x="45356" y="4045857"/>
          <a:ext cx="1297214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2020</a:t>
          </a:r>
        </a:p>
      </xdr:txBody>
    </xdr:sp>
    <xdr:clientData/>
  </xdr:twoCellAnchor>
  <xdr:twoCellAnchor>
    <xdr:from>
      <xdr:col>4</xdr:col>
      <xdr:colOff>99217</xdr:colOff>
      <xdr:row>7</xdr:row>
      <xdr:rowOff>100807</xdr:rowOff>
    </xdr:from>
    <xdr:to>
      <xdr:col>5</xdr:col>
      <xdr:colOff>706436</xdr:colOff>
      <xdr:row>9</xdr:row>
      <xdr:rowOff>142875</xdr:rowOff>
    </xdr:to>
    <xdr:graphicFrame macro="">
      <xdr:nvGraphicFramePr>
        <xdr:cNvPr id="24" name="Graphique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686593</xdr:colOff>
      <xdr:row>7</xdr:row>
      <xdr:rowOff>79374</xdr:rowOff>
    </xdr:from>
    <xdr:to>
      <xdr:col>9</xdr:col>
      <xdr:colOff>611188</xdr:colOff>
      <xdr:row>14</xdr:row>
      <xdr:rowOff>111125</xdr:rowOff>
    </xdr:to>
    <xdr:graphicFrame macro="">
      <xdr:nvGraphicFramePr>
        <xdr:cNvPr id="25" name="Graphique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12</xdr:col>
      <xdr:colOff>7937</xdr:colOff>
      <xdr:row>9</xdr:row>
      <xdr:rowOff>87310</xdr:rowOff>
    </xdr:from>
    <xdr:to>
      <xdr:col>13</xdr:col>
      <xdr:colOff>603250</xdr:colOff>
      <xdr:row>22</xdr:row>
      <xdr:rowOff>159920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0800000" flipH="1">
          <a:off x="13136562" y="2936873"/>
          <a:ext cx="1357313" cy="2564985"/>
        </a:xfrm>
        <a:prstGeom prst="rect">
          <a:avLst/>
        </a:prstGeom>
      </xdr:spPr>
    </xdr:pic>
    <xdr:clientData/>
  </xdr:twoCellAnchor>
  <xdr:twoCellAnchor>
    <xdr:from>
      <xdr:col>22</xdr:col>
      <xdr:colOff>321469</xdr:colOff>
      <xdr:row>0</xdr:row>
      <xdr:rowOff>132557</xdr:rowOff>
    </xdr:from>
    <xdr:to>
      <xdr:col>28</xdr:col>
      <xdr:colOff>321469</xdr:colOff>
      <xdr:row>9</xdr:row>
      <xdr:rowOff>26194</xdr:rowOff>
    </xdr:to>
    <xdr:graphicFrame macro="">
      <xdr:nvGraphicFramePr>
        <xdr:cNvPr id="33" name="Graphique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17</xdr:col>
      <xdr:colOff>47627</xdr:colOff>
      <xdr:row>7</xdr:row>
      <xdr:rowOff>79369</xdr:rowOff>
    </xdr:from>
    <xdr:to>
      <xdr:col>18</xdr:col>
      <xdr:colOff>9071</xdr:colOff>
      <xdr:row>18</xdr:row>
      <xdr:rowOff>158746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0800000" flipH="1">
          <a:off x="17482913" y="2546798"/>
          <a:ext cx="723444" cy="2213431"/>
        </a:xfrm>
        <a:prstGeom prst="rect">
          <a:avLst/>
        </a:prstGeom>
      </xdr:spPr>
    </xdr:pic>
    <xdr:clientData/>
  </xdr:twoCellAnchor>
  <xdr:twoCellAnchor>
    <xdr:from>
      <xdr:col>4</xdr:col>
      <xdr:colOff>35719</xdr:colOff>
      <xdr:row>24</xdr:row>
      <xdr:rowOff>7938</xdr:rowOff>
    </xdr:from>
    <xdr:to>
      <xdr:col>5</xdr:col>
      <xdr:colOff>746124</xdr:colOff>
      <xdr:row>34</xdr:row>
      <xdr:rowOff>134937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15875</xdr:colOff>
      <xdr:row>24</xdr:row>
      <xdr:rowOff>166687</xdr:rowOff>
    </xdr:from>
    <xdr:to>
      <xdr:col>9</xdr:col>
      <xdr:colOff>452437</xdr:colOff>
      <xdr:row>33</xdr:row>
      <xdr:rowOff>134937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b="7531"/>
        <a:stretch/>
      </xdr:blipFill>
      <xdr:spPr>
        <a:xfrm rot="10800000" flipH="1">
          <a:off x="8874125" y="6032500"/>
          <a:ext cx="1198562" cy="1611312"/>
        </a:xfrm>
        <a:prstGeom prst="rect">
          <a:avLst/>
        </a:prstGeom>
      </xdr:spPr>
    </xdr:pic>
    <xdr:clientData/>
  </xdr:twoCellAnchor>
  <xdr:twoCellAnchor editAs="oneCell">
    <xdr:from>
      <xdr:col>12</xdr:col>
      <xdr:colOff>119059</xdr:colOff>
      <xdr:row>25</xdr:row>
      <xdr:rowOff>31750</xdr:rowOff>
    </xdr:from>
    <xdr:to>
      <xdr:col>13</xdr:col>
      <xdr:colOff>153455</xdr:colOff>
      <xdr:row>25</xdr:row>
      <xdr:rowOff>142875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585" t="76700" r="4921" b="8663"/>
        <a:stretch/>
      </xdr:blipFill>
      <xdr:spPr>
        <a:xfrm rot="10800000">
          <a:off x="13247684" y="6080125"/>
          <a:ext cx="796396" cy="111125"/>
        </a:xfrm>
        <a:prstGeom prst="rect">
          <a:avLst/>
        </a:prstGeom>
      </xdr:spPr>
    </xdr:pic>
    <xdr:clientData/>
  </xdr:twoCellAnchor>
  <xdr:twoCellAnchor editAs="oneCell">
    <xdr:from>
      <xdr:col>16</xdr:col>
      <xdr:colOff>160334</xdr:colOff>
      <xdr:row>27</xdr:row>
      <xdr:rowOff>33338</xdr:rowOff>
    </xdr:from>
    <xdr:to>
      <xdr:col>17</xdr:col>
      <xdr:colOff>194730</xdr:colOff>
      <xdr:row>27</xdr:row>
      <xdr:rowOff>144463</xdr:rowOff>
    </xdr:to>
    <xdr:pic>
      <xdr:nvPicPr>
        <xdr:cNvPr id="26" name="Image 25"/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585" t="76700" r="4921" b="8663"/>
        <a:stretch/>
      </xdr:blipFill>
      <xdr:spPr>
        <a:xfrm rot="10800000">
          <a:off x="16844959" y="6446838"/>
          <a:ext cx="796396" cy="111125"/>
        </a:xfrm>
        <a:prstGeom prst="rect">
          <a:avLst/>
        </a:prstGeom>
      </xdr:spPr>
    </xdr:pic>
    <xdr:clientData/>
  </xdr:twoCellAnchor>
  <xdr:twoCellAnchor>
    <xdr:from>
      <xdr:col>0</xdr:col>
      <xdr:colOff>1083471</xdr:colOff>
      <xdr:row>37</xdr:row>
      <xdr:rowOff>132556</xdr:rowOff>
    </xdr:from>
    <xdr:to>
      <xdr:col>5</xdr:col>
      <xdr:colOff>488158</xdr:colOff>
      <xdr:row>52</xdr:row>
      <xdr:rowOff>137319</xdr:rowOff>
    </xdr:to>
    <xdr:graphicFrame macro="">
      <xdr:nvGraphicFramePr>
        <xdr:cNvPr id="28" name="Graphique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158184</xdr:colOff>
      <xdr:row>37</xdr:row>
      <xdr:rowOff>113280</xdr:rowOff>
    </xdr:from>
    <xdr:to>
      <xdr:col>11</xdr:col>
      <xdr:colOff>459809</xdr:colOff>
      <xdr:row>52</xdr:row>
      <xdr:rowOff>118041</xdr:rowOff>
    </xdr:to>
    <xdr:graphicFrame macro="">
      <xdr:nvGraphicFramePr>
        <xdr:cNvPr id="29" name="Graphique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</xdr:col>
      <xdr:colOff>395319</xdr:colOff>
      <xdr:row>0</xdr:row>
      <xdr:rowOff>535214</xdr:rowOff>
    </xdr:to>
    <xdr:pic>
      <xdr:nvPicPr>
        <xdr:cNvPr id="35" name="Image 34" descr="LOGO%20ELEC-0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4890" cy="535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1068972</xdr:colOff>
      <xdr:row>0</xdr:row>
      <xdr:rowOff>36460</xdr:rowOff>
    </xdr:from>
    <xdr:to>
      <xdr:col>17</xdr:col>
      <xdr:colOff>392113</xdr:colOff>
      <xdr:row>0</xdr:row>
      <xdr:rowOff>644070</xdr:rowOff>
    </xdr:to>
    <xdr:pic>
      <xdr:nvPicPr>
        <xdr:cNvPr id="36" name="Image 35" descr="LOGO%20ELEC-0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0258" y="36460"/>
          <a:ext cx="2117141" cy="607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 rot="10800000" flipH="1">
          <a:off x="0" y="0"/>
          <a:ext cx="4572000" cy="274320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82550</xdr:rowOff>
    </xdr:from>
    <xdr:to>
      <xdr:col>2</xdr:col>
      <xdr:colOff>501650</xdr:colOff>
      <xdr:row>0</xdr:row>
      <xdr:rowOff>431800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98450" y="82550"/>
          <a:ext cx="1727200" cy="349250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au menu principal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1466850</xdr:colOff>
          <xdr:row>0</xdr:row>
          <xdr:rowOff>90488</xdr:rowOff>
        </xdr:from>
        <xdr:to>
          <xdr:col>4</xdr:col>
          <xdr:colOff>1309688</xdr:colOff>
          <xdr:row>0</xdr:row>
          <xdr:rowOff>471488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331612</xdr:colOff>
      <xdr:row>1</xdr:row>
      <xdr:rowOff>87488</xdr:rowOff>
    </xdr:from>
    <xdr:to>
      <xdr:col>4</xdr:col>
      <xdr:colOff>28223</xdr:colOff>
      <xdr:row>4</xdr:row>
      <xdr:rowOff>125588</xdr:rowOff>
    </xdr:to>
    <xdr:sp macro="" textlink="">
      <xdr:nvSpPr>
        <xdr:cNvPr id="2" name="Rectangle 1"/>
        <xdr:cNvSpPr/>
      </xdr:nvSpPr>
      <xdr:spPr>
        <a:xfrm>
          <a:off x="2560462" y="1014588"/>
          <a:ext cx="1868311" cy="7429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Effectif</a:t>
          </a:r>
        </a:p>
      </xdr:txBody>
    </xdr:sp>
    <xdr:clientData/>
  </xdr:twoCellAnchor>
  <xdr:twoCellAnchor>
    <xdr:from>
      <xdr:col>4</xdr:col>
      <xdr:colOff>352779</xdr:colOff>
      <xdr:row>1</xdr:row>
      <xdr:rowOff>80433</xdr:rowOff>
    </xdr:from>
    <xdr:to>
      <xdr:col>6</xdr:col>
      <xdr:colOff>705555</xdr:colOff>
      <xdr:row>4</xdr:row>
      <xdr:rowOff>124883</xdr:rowOff>
    </xdr:to>
    <xdr:sp macro="" textlink="">
      <xdr:nvSpPr>
        <xdr:cNvPr id="3" name="Rectangle 2"/>
        <xdr:cNvSpPr/>
      </xdr:nvSpPr>
      <xdr:spPr>
        <a:xfrm>
          <a:off x="4753329" y="1007533"/>
          <a:ext cx="1876776" cy="7493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Absence AT</a:t>
          </a:r>
        </a:p>
      </xdr:txBody>
    </xdr:sp>
    <xdr:clientData/>
  </xdr:twoCellAnchor>
  <xdr:twoCellAnchor>
    <xdr:from>
      <xdr:col>6</xdr:col>
      <xdr:colOff>959556</xdr:colOff>
      <xdr:row>1</xdr:row>
      <xdr:rowOff>53622</xdr:rowOff>
    </xdr:from>
    <xdr:to>
      <xdr:col>7</xdr:col>
      <xdr:colOff>698500</xdr:colOff>
      <xdr:row>4</xdr:row>
      <xdr:rowOff>110772</xdr:rowOff>
    </xdr:to>
    <xdr:sp macro="" textlink="">
      <xdr:nvSpPr>
        <xdr:cNvPr id="4" name="Rectangle 3"/>
        <xdr:cNvSpPr/>
      </xdr:nvSpPr>
      <xdr:spPr>
        <a:xfrm>
          <a:off x="6884106" y="980722"/>
          <a:ext cx="1904294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Temps d'arrêt</a:t>
          </a:r>
        </a:p>
      </xdr:txBody>
    </xdr:sp>
    <xdr:clientData/>
  </xdr:twoCellAnchor>
  <xdr:twoCellAnchor>
    <xdr:from>
      <xdr:col>8</xdr:col>
      <xdr:colOff>244826</xdr:colOff>
      <xdr:row>1</xdr:row>
      <xdr:rowOff>45861</xdr:rowOff>
    </xdr:from>
    <xdr:to>
      <xdr:col>10</xdr:col>
      <xdr:colOff>804334</xdr:colOff>
      <xdr:row>4</xdr:row>
      <xdr:rowOff>103011</xdr:rowOff>
    </xdr:to>
    <xdr:sp macro="" textlink="">
      <xdr:nvSpPr>
        <xdr:cNvPr id="5" name="Rectangle 4"/>
        <xdr:cNvSpPr/>
      </xdr:nvSpPr>
      <xdr:spPr>
        <a:xfrm>
          <a:off x="9096726" y="972961"/>
          <a:ext cx="2083508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Co</a:t>
          </a:r>
          <a:r>
            <a:rPr lang="fr-FR" sz="1400" b="1" i="0">
              <a:solidFill>
                <a:schemeClr val="bg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ût</a:t>
          </a:r>
          <a:r>
            <a:rPr lang="fr-FR" sz="1400" b="1">
              <a:solidFill>
                <a:schemeClr val="bg2">
                  <a:lumMod val="50000"/>
                </a:schemeClr>
              </a:solidFill>
            </a:rPr>
            <a:t> total</a:t>
          </a:r>
        </a:p>
      </xdr:txBody>
    </xdr:sp>
    <xdr:clientData/>
  </xdr:twoCellAnchor>
  <xdr:twoCellAnchor>
    <xdr:from>
      <xdr:col>10</xdr:col>
      <xdr:colOff>1114777</xdr:colOff>
      <xdr:row>1</xdr:row>
      <xdr:rowOff>38806</xdr:rowOff>
    </xdr:from>
    <xdr:to>
      <xdr:col>13</xdr:col>
      <xdr:colOff>49390</xdr:colOff>
      <xdr:row>4</xdr:row>
      <xdr:rowOff>102306</xdr:rowOff>
    </xdr:to>
    <xdr:sp macro="" textlink="">
      <xdr:nvSpPr>
        <xdr:cNvPr id="6" name="Rectangle 5"/>
        <xdr:cNvSpPr/>
      </xdr:nvSpPr>
      <xdr:spPr>
        <a:xfrm>
          <a:off x="11490677" y="965906"/>
          <a:ext cx="2439813" cy="7683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Absentéisme</a:t>
          </a:r>
          <a:r>
            <a:rPr lang="fr-FR" sz="1400" b="1" baseline="0">
              <a:solidFill>
                <a:schemeClr val="bg2">
                  <a:lumMod val="50000"/>
                </a:schemeClr>
              </a:solidFill>
            </a:rPr>
            <a:t> moyen</a:t>
          </a:r>
          <a:endParaRPr lang="fr-FR" sz="1400" b="1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  <xdr:twoCellAnchor>
    <xdr:from>
      <xdr:col>13</xdr:col>
      <xdr:colOff>430389</xdr:colOff>
      <xdr:row>1</xdr:row>
      <xdr:rowOff>43039</xdr:rowOff>
    </xdr:from>
    <xdr:to>
      <xdr:col>15</xdr:col>
      <xdr:colOff>388055</xdr:colOff>
      <xdr:row>4</xdr:row>
      <xdr:rowOff>119239</xdr:rowOff>
    </xdr:to>
    <xdr:sp macro="" textlink="">
      <xdr:nvSpPr>
        <xdr:cNvPr id="7" name="Rectangle 6"/>
        <xdr:cNvSpPr/>
      </xdr:nvSpPr>
      <xdr:spPr>
        <a:xfrm>
          <a:off x="14311489" y="970139"/>
          <a:ext cx="1837266" cy="7810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Plaintes SST</a:t>
          </a:r>
        </a:p>
      </xdr:txBody>
    </xdr:sp>
    <xdr:clientData/>
  </xdr:twoCellAnchor>
  <xdr:twoCellAnchor>
    <xdr:from>
      <xdr:col>15</xdr:col>
      <xdr:colOff>705556</xdr:colOff>
      <xdr:row>1</xdr:row>
      <xdr:rowOff>40216</xdr:rowOff>
    </xdr:from>
    <xdr:to>
      <xdr:col>18</xdr:col>
      <xdr:colOff>0</xdr:colOff>
      <xdr:row>4</xdr:row>
      <xdr:rowOff>122766</xdr:rowOff>
    </xdr:to>
    <xdr:sp macro="" textlink="">
      <xdr:nvSpPr>
        <xdr:cNvPr id="8" name="Rectangle 7"/>
        <xdr:cNvSpPr/>
      </xdr:nvSpPr>
      <xdr:spPr>
        <a:xfrm>
          <a:off x="16466256" y="967316"/>
          <a:ext cx="1732844" cy="7874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2">
                  <a:lumMod val="50000"/>
                </a:schemeClr>
              </a:solidFill>
            </a:rPr>
            <a:t>Formations</a:t>
          </a:r>
          <a:r>
            <a:rPr lang="fr-FR" sz="1400" b="1" baseline="0">
              <a:solidFill>
                <a:schemeClr val="bg2">
                  <a:lumMod val="50000"/>
                </a:schemeClr>
              </a:solidFill>
            </a:rPr>
            <a:t> SST</a:t>
          </a:r>
          <a:endParaRPr lang="fr-FR" sz="1400" b="1">
            <a:solidFill>
              <a:schemeClr val="bg2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90715</xdr:colOff>
      <xdr:row>5</xdr:row>
      <xdr:rowOff>362857</xdr:rowOff>
    </xdr:from>
    <xdr:to>
      <xdr:col>0</xdr:col>
      <xdr:colOff>1387929</xdr:colOff>
      <xdr:row>7</xdr:row>
      <xdr:rowOff>145142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90715" y="2178957"/>
          <a:ext cx="1297214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2020</a:t>
          </a:r>
        </a:p>
      </xdr:txBody>
    </xdr:sp>
    <xdr:clientData/>
  </xdr:twoCellAnchor>
  <xdr:twoCellAnchor>
    <xdr:from>
      <xdr:col>0</xdr:col>
      <xdr:colOff>61687</xdr:colOff>
      <xdr:row>3</xdr:row>
      <xdr:rowOff>179614</xdr:rowOff>
    </xdr:from>
    <xdr:to>
      <xdr:col>0</xdr:col>
      <xdr:colOff>1358901</xdr:colOff>
      <xdr:row>5</xdr:row>
      <xdr:rowOff>261257</xdr:rowOff>
    </xdr:to>
    <xdr:sp macro="" textlink="">
      <xdr:nvSpPr>
        <xdr:cNvPr id="10" name="Rectangle à coins arrondis 9">
          <a:hlinkClick xmlns:r="http://schemas.openxmlformats.org/officeDocument/2006/relationships" r:id="rId2"/>
        </xdr:cNvPr>
        <xdr:cNvSpPr/>
      </xdr:nvSpPr>
      <xdr:spPr>
        <a:xfrm>
          <a:off x="61687" y="1627414"/>
          <a:ext cx="1297214" cy="44994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2021</a:t>
          </a:r>
        </a:p>
      </xdr:txBody>
    </xdr:sp>
    <xdr:clientData/>
  </xdr:twoCellAnchor>
  <xdr:twoCellAnchor>
    <xdr:from>
      <xdr:col>0</xdr:col>
      <xdr:colOff>72573</xdr:colOff>
      <xdr:row>0</xdr:row>
      <xdr:rowOff>644071</xdr:rowOff>
    </xdr:from>
    <xdr:to>
      <xdr:col>0</xdr:col>
      <xdr:colOff>1460501</xdr:colOff>
      <xdr:row>1</xdr:row>
      <xdr:rowOff>154214</xdr:rowOff>
    </xdr:to>
    <xdr:sp macro="" textlink="">
      <xdr:nvSpPr>
        <xdr:cNvPr id="11" name="Rectangle 10">
          <a:hlinkClick xmlns:r="http://schemas.openxmlformats.org/officeDocument/2006/relationships" r:id="rId3"/>
        </xdr:cNvPr>
        <xdr:cNvSpPr/>
      </xdr:nvSpPr>
      <xdr:spPr>
        <a:xfrm>
          <a:off x="72573" y="644071"/>
          <a:ext cx="1387928" cy="4372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</a:t>
          </a:r>
        </a:p>
      </xdr:txBody>
    </xdr:sp>
    <xdr:clientData/>
  </xdr:twoCellAnchor>
  <xdr:twoCellAnchor>
    <xdr:from>
      <xdr:col>0</xdr:col>
      <xdr:colOff>143330</xdr:colOff>
      <xdr:row>11</xdr:row>
      <xdr:rowOff>48986</xdr:rowOff>
    </xdr:from>
    <xdr:to>
      <xdr:col>0</xdr:col>
      <xdr:colOff>1440544</xdr:colOff>
      <xdr:row>13</xdr:row>
      <xdr:rowOff>130629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143330" y="3568700"/>
          <a:ext cx="1297214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2021</a:t>
          </a:r>
        </a:p>
      </xdr:txBody>
    </xdr:sp>
    <xdr:clientData/>
  </xdr:twoCellAnchor>
  <xdr:twoCellAnchor>
    <xdr:from>
      <xdr:col>0</xdr:col>
      <xdr:colOff>127001</xdr:colOff>
      <xdr:row>14</xdr:row>
      <xdr:rowOff>65314</xdr:rowOff>
    </xdr:from>
    <xdr:to>
      <xdr:col>0</xdr:col>
      <xdr:colOff>1424215</xdr:colOff>
      <xdr:row>16</xdr:row>
      <xdr:rowOff>146957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127001" y="4129314"/>
          <a:ext cx="1297214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2020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241104</xdr:colOff>
      <xdr:row>0</xdr:row>
      <xdr:rowOff>535214</xdr:rowOff>
    </xdr:to>
    <xdr:pic>
      <xdr:nvPicPr>
        <xdr:cNvPr id="15" name="Image 14" descr="LOGO%20ELEC-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4890" cy="535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1043215</xdr:colOff>
      <xdr:row>0</xdr:row>
      <xdr:rowOff>117928</xdr:rowOff>
    </xdr:from>
    <xdr:to>
      <xdr:col>17</xdr:col>
      <xdr:colOff>114105</xdr:colOff>
      <xdr:row>0</xdr:row>
      <xdr:rowOff>653142</xdr:rowOff>
    </xdr:to>
    <xdr:pic>
      <xdr:nvPicPr>
        <xdr:cNvPr id="16" name="Image 15" descr="LOGO%20ELEC-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8715" y="117928"/>
          <a:ext cx="1864890" cy="535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57150</xdr:rowOff>
    </xdr:from>
    <xdr:to>
      <xdr:col>2</xdr:col>
      <xdr:colOff>317500</xdr:colOff>
      <xdr:row>0</xdr:row>
      <xdr:rowOff>406400</xdr:rowOff>
    </xdr:to>
    <xdr:sp macro="" textlink="">
      <xdr:nvSpPr>
        <xdr:cNvPr id="8" name="Rectangle 7">
          <a:hlinkClick xmlns:r="http://schemas.openxmlformats.org/officeDocument/2006/relationships" r:id="rId1"/>
        </xdr:cNvPr>
        <xdr:cNvSpPr/>
      </xdr:nvSpPr>
      <xdr:spPr>
        <a:xfrm>
          <a:off x="114300" y="57150"/>
          <a:ext cx="1727200" cy="349250"/>
        </a:xfrm>
        <a:prstGeom prst="rect">
          <a:avLst/>
        </a:prstGeom>
        <a:solidFill>
          <a:srgbClr val="70AD47">
            <a:lumMod val="75000"/>
          </a:srgbClr>
        </a:solidFill>
        <a:ln w="12700" cap="flat" cmpd="sng" algn="ctr">
          <a:noFill/>
          <a:prstDash val="solid"/>
          <a:miter lim="800000"/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Retour au 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L10" totalsRowShown="0" headerRowDxfId="13" headerRowBorderDxfId="12" tableBorderDxfId="11">
  <autoFilter ref="A2:L10"/>
  <tableColumns count="12">
    <tableColumn id="1" name="Date" dataDxfId="10"/>
    <tableColumn id="2" name="Heure" dataDxfId="9"/>
    <tableColumn id="3" name="Lieu" dataDxfId="8"/>
    <tableColumn id="4" name="Type accident" dataDxfId="7"/>
    <tableColumn id="5" name="Cause principale" dataDxfId="6"/>
    <tableColumn id="6" name="Type de blessure" dataDxfId="5"/>
    <tableColumn id="7" name="Partie du corps blessée" dataDxfId="4"/>
    <tableColumn id="8" name="Facteur contributif" dataDxfId="3"/>
    <tableColumn id="9" name="Nombre de jours arrêts" dataDxfId="2"/>
    <tableColumn id="10" name="Victime"/>
    <tableColumn id="11" name="Fonction" dataDxfId="1"/>
    <tableColumn id="12" name="Enquête" dataDxfId="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3" totalsRowShown="0">
  <autoFilter ref="A1:A3"/>
  <tableColumns count="1">
    <tableColumn id="1" name="Type d'acciden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E1:E16" totalsRowShown="0">
  <autoFilter ref="E1:E16"/>
  <tableColumns count="1">
    <tableColumn id="1" name="Type de blessu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G1:J10" totalsRowShown="0">
  <autoFilter ref="G1:J10"/>
  <tableColumns count="4">
    <tableColumn id="1" name="Victime"/>
    <tableColumn id="2" name="Fonction"/>
    <tableColumn id="3" name="Partie du corps blessé "/>
    <tableColumn id="4" name="Facteur Contribu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7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G12"/>
  <sheetViews>
    <sheetView showGridLines="0" workbookViewId="0"/>
  </sheetViews>
  <sheetFormatPr baseColWidth="10" defaultRowHeight="14.25" x14ac:dyDescent="0.45"/>
  <cols>
    <col min="2" max="2" width="10.796875" customWidth="1"/>
    <col min="3" max="3" width="6.53125" customWidth="1"/>
    <col min="4" max="4" width="2.796875" hidden="1" customWidth="1"/>
  </cols>
  <sheetData>
    <row r="7" spans="5:7" ht="30.75" x14ac:dyDescent="0.45">
      <c r="E7" s="17" t="s">
        <v>105</v>
      </c>
    </row>
    <row r="10" spans="5:7" ht="20.25" x14ac:dyDescent="0.55000000000000004">
      <c r="G10" s="18"/>
    </row>
    <row r="12" spans="5:7" ht="20.25" x14ac:dyDescent="0.55000000000000004">
      <c r="G12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101"/>
  <sheetViews>
    <sheetView showGridLines="0" tabSelected="1" zoomScale="60" zoomScaleNormal="60" workbookViewId="0">
      <selection activeCell="D12" sqref="D12"/>
    </sheetView>
  </sheetViews>
  <sheetFormatPr baseColWidth="10" defaultRowHeight="14.25" x14ac:dyDescent="0.45"/>
  <cols>
    <col min="1" max="1" width="21" customWidth="1"/>
    <col min="3" max="3" width="20.19921875" customWidth="1"/>
    <col min="4" max="4" width="32.9296875" customWidth="1"/>
    <col min="7" max="7" width="31" customWidth="1"/>
    <col min="11" max="11" width="28.33203125" customWidth="1"/>
    <col min="15" max="15" width="16" customWidth="1"/>
    <col min="16" max="16" width="13.06640625" customWidth="1"/>
  </cols>
  <sheetData>
    <row r="1" spans="1:18" ht="73.05" customHeight="1" x14ac:dyDescent="0.45">
      <c r="A1" s="2"/>
      <c r="B1" s="2"/>
      <c r="C1" s="2"/>
      <c r="D1" s="2"/>
      <c r="E1" s="2"/>
      <c r="H1" s="16" t="s">
        <v>106</v>
      </c>
    </row>
    <row r="2" spans="1:18" ht="15" customHeight="1" x14ac:dyDescent="0.45"/>
    <row r="3" spans="1:18" ht="25.5" x14ac:dyDescent="0.45">
      <c r="A3" s="15" t="s">
        <v>0</v>
      </c>
    </row>
    <row r="4" spans="1:18" x14ac:dyDescent="0.45">
      <c r="A4" s="1"/>
    </row>
    <row r="5" spans="1:18" x14ac:dyDescent="0.45">
      <c r="A5" s="1"/>
    </row>
    <row r="6" spans="1:18" ht="38" customHeight="1" x14ac:dyDescent="0.45">
      <c r="A6" s="15"/>
      <c r="B6" s="3"/>
      <c r="C6" s="3"/>
      <c r="D6" s="3"/>
      <c r="E6" s="3"/>
    </row>
    <row r="7" spans="1:18" ht="15.75" x14ac:dyDescent="0.5">
      <c r="A7" s="1"/>
      <c r="B7" s="22" t="s">
        <v>74</v>
      </c>
      <c r="C7" s="22"/>
      <c r="D7" s="22" t="s">
        <v>75</v>
      </c>
      <c r="E7" s="22" t="s">
        <v>1</v>
      </c>
      <c r="G7" s="22" t="s">
        <v>11</v>
      </c>
      <c r="H7" s="22" t="s">
        <v>75</v>
      </c>
      <c r="I7" s="22" t="s">
        <v>1</v>
      </c>
      <c r="K7" s="22" t="s">
        <v>17</v>
      </c>
      <c r="L7" s="22" t="s">
        <v>75</v>
      </c>
      <c r="M7" s="22" t="s">
        <v>1</v>
      </c>
      <c r="O7" s="22" t="s">
        <v>31</v>
      </c>
      <c r="P7" s="22"/>
      <c r="Q7" s="22" t="s">
        <v>75</v>
      </c>
      <c r="R7" s="22" t="s">
        <v>1</v>
      </c>
    </row>
    <row r="9" spans="1:18" ht="15.75" x14ac:dyDescent="0.45">
      <c r="B9" s="28" t="s">
        <v>5</v>
      </c>
      <c r="D9">
        <v>6</v>
      </c>
      <c r="G9" t="s">
        <v>12</v>
      </c>
      <c r="H9">
        <v>0</v>
      </c>
      <c r="K9" t="s">
        <v>18</v>
      </c>
      <c r="L9">
        <v>0</v>
      </c>
      <c r="O9" t="s">
        <v>33</v>
      </c>
      <c r="Q9">
        <v>0</v>
      </c>
    </row>
    <row r="10" spans="1:18" ht="18" customHeight="1" x14ac:dyDescent="0.45">
      <c r="A10" s="15" t="s">
        <v>107</v>
      </c>
      <c r="B10" s="28" t="s">
        <v>6</v>
      </c>
      <c r="D10">
        <v>3</v>
      </c>
      <c r="G10" t="s">
        <v>13</v>
      </c>
      <c r="H10">
        <v>3</v>
      </c>
      <c r="K10" t="s">
        <v>19</v>
      </c>
      <c r="L10">
        <v>0</v>
      </c>
      <c r="O10" t="s">
        <v>34</v>
      </c>
      <c r="Q10">
        <v>0</v>
      </c>
    </row>
    <row r="11" spans="1:18" ht="16.5" customHeight="1" x14ac:dyDescent="0.45">
      <c r="A11" s="19" t="s">
        <v>108</v>
      </c>
      <c r="G11" t="s">
        <v>14</v>
      </c>
      <c r="H11">
        <v>1</v>
      </c>
      <c r="K11" t="s">
        <v>25</v>
      </c>
      <c r="L11">
        <v>0</v>
      </c>
      <c r="O11" t="s">
        <v>35</v>
      </c>
      <c r="Q11">
        <v>0</v>
      </c>
    </row>
    <row r="12" spans="1:18" x14ac:dyDescent="0.45">
      <c r="G12" t="s">
        <v>15</v>
      </c>
      <c r="H12">
        <v>3</v>
      </c>
      <c r="K12" t="s">
        <v>21</v>
      </c>
      <c r="L12">
        <v>0</v>
      </c>
      <c r="O12" t="s">
        <v>36</v>
      </c>
      <c r="Q12">
        <v>1</v>
      </c>
    </row>
    <row r="13" spans="1:18" x14ac:dyDescent="0.45">
      <c r="G13" t="s">
        <v>16</v>
      </c>
      <c r="H13">
        <v>0</v>
      </c>
      <c r="K13" t="s">
        <v>20</v>
      </c>
      <c r="L13">
        <v>0</v>
      </c>
      <c r="O13" t="s">
        <v>37</v>
      </c>
      <c r="Q13">
        <v>0</v>
      </c>
    </row>
    <row r="14" spans="1:18" x14ac:dyDescent="0.45">
      <c r="K14" t="s">
        <v>22</v>
      </c>
      <c r="L14">
        <v>0</v>
      </c>
      <c r="O14" t="s">
        <v>89</v>
      </c>
      <c r="Q14">
        <v>3</v>
      </c>
    </row>
    <row r="15" spans="1:18" ht="17.55" customHeight="1" x14ac:dyDescent="0.45">
      <c r="G15" t="s">
        <v>109</v>
      </c>
      <c r="H15">
        <f>SUM(H9:H13)</f>
        <v>7</v>
      </c>
      <c r="K15" t="s">
        <v>23</v>
      </c>
      <c r="L15">
        <v>0</v>
      </c>
      <c r="O15" t="s">
        <v>95</v>
      </c>
      <c r="Q15">
        <v>1</v>
      </c>
    </row>
    <row r="16" spans="1:18" x14ac:dyDescent="0.45">
      <c r="K16" t="s">
        <v>90</v>
      </c>
      <c r="L16">
        <v>2</v>
      </c>
      <c r="O16" t="s">
        <v>84</v>
      </c>
      <c r="Q16">
        <v>1</v>
      </c>
    </row>
    <row r="17" spans="2:17" x14ac:dyDescent="0.45">
      <c r="K17" t="s">
        <v>24</v>
      </c>
      <c r="L17">
        <v>0</v>
      </c>
      <c r="O17" t="s">
        <v>103</v>
      </c>
      <c r="Q17">
        <v>1</v>
      </c>
    </row>
    <row r="18" spans="2:17" x14ac:dyDescent="0.45">
      <c r="K18" t="s">
        <v>26</v>
      </c>
      <c r="L18">
        <v>0</v>
      </c>
    </row>
    <row r="19" spans="2:17" x14ac:dyDescent="0.45">
      <c r="K19" t="s">
        <v>98</v>
      </c>
      <c r="L19">
        <v>2</v>
      </c>
    </row>
    <row r="20" spans="2:17" x14ac:dyDescent="0.45">
      <c r="K20" t="s">
        <v>27</v>
      </c>
      <c r="L20">
        <v>1</v>
      </c>
    </row>
    <row r="21" spans="2:17" x14ac:dyDescent="0.45">
      <c r="B21" s="3"/>
      <c r="C21" s="3"/>
      <c r="D21" s="3"/>
      <c r="E21" s="3"/>
      <c r="K21" t="s">
        <v>28</v>
      </c>
      <c r="L21">
        <v>1</v>
      </c>
    </row>
    <row r="22" spans="2:17" x14ac:dyDescent="0.45">
      <c r="K22" t="s">
        <v>29</v>
      </c>
      <c r="L22">
        <v>0</v>
      </c>
    </row>
    <row r="24" spans="2:17" ht="15.75" x14ac:dyDescent="0.5">
      <c r="B24" s="22" t="s">
        <v>38</v>
      </c>
      <c r="C24" s="22"/>
      <c r="D24" s="22" t="s">
        <v>75</v>
      </c>
      <c r="E24" s="22" t="s">
        <v>1</v>
      </c>
      <c r="G24" s="22" t="s">
        <v>49</v>
      </c>
      <c r="H24" s="22" t="s">
        <v>75</v>
      </c>
      <c r="I24" s="22" t="s">
        <v>1</v>
      </c>
      <c r="K24" s="22" t="s">
        <v>76</v>
      </c>
      <c r="L24" s="22" t="s">
        <v>75</v>
      </c>
      <c r="M24" s="22" t="s">
        <v>1</v>
      </c>
      <c r="O24" s="23" t="s">
        <v>64</v>
      </c>
      <c r="P24" s="23" t="s">
        <v>67</v>
      </c>
      <c r="Q24" s="22" t="s">
        <v>1</v>
      </c>
    </row>
    <row r="26" spans="2:17" x14ac:dyDescent="0.45">
      <c r="B26" t="s">
        <v>39</v>
      </c>
      <c r="D26">
        <v>2</v>
      </c>
      <c r="G26" t="s">
        <v>51</v>
      </c>
      <c r="H26">
        <v>1</v>
      </c>
      <c r="K26" t="s">
        <v>57</v>
      </c>
      <c r="L26">
        <v>7</v>
      </c>
      <c r="O26" t="s">
        <v>65</v>
      </c>
      <c r="P26">
        <v>0</v>
      </c>
    </row>
    <row r="27" spans="2:17" x14ac:dyDescent="0.45">
      <c r="B27" t="s">
        <v>40</v>
      </c>
      <c r="D27">
        <v>0</v>
      </c>
      <c r="G27" t="s">
        <v>50</v>
      </c>
      <c r="H27">
        <v>3</v>
      </c>
      <c r="K27" t="s">
        <v>58</v>
      </c>
      <c r="L27">
        <v>0</v>
      </c>
      <c r="O27" t="s">
        <v>61</v>
      </c>
      <c r="P27">
        <v>0</v>
      </c>
    </row>
    <row r="28" spans="2:17" x14ac:dyDescent="0.45">
      <c r="B28" t="s">
        <v>41</v>
      </c>
      <c r="D28">
        <v>1</v>
      </c>
      <c r="G28" t="s">
        <v>53</v>
      </c>
      <c r="H28">
        <v>0</v>
      </c>
      <c r="K28" t="s">
        <v>59</v>
      </c>
      <c r="L28">
        <v>0</v>
      </c>
      <c r="O28" t="s">
        <v>62</v>
      </c>
      <c r="P28">
        <v>7</v>
      </c>
    </row>
    <row r="29" spans="2:17" x14ac:dyDescent="0.45">
      <c r="B29" t="s">
        <v>42</v>
      </c>
      <c r="D29">
        <v>0</v>
      </c>
      <c r="G29" t="s">
        <v>52</v>
      </c>
      <c r="H29">
        <v>0</v>
      </c>
      <c r="K29" t="s">
        <v>60</v>
      </c>
      <c r="L29">
        <v>0</v>
      </c>
      <c r="O29" t="s">
        <v>63</v>
      </c>
      <c r="P29">
        <v>0</v>
      </c>
    </row>
    <row r="30" spans="2:17" x14ac:dyDescent="0.45">
      <c r="B30" t="s">
        <v>43</v>
      </c>
      <c r="D30">
        <v>0</v>
      </c>
      <c r="G30" t="s">
        <v>54</v>
      </c>
      <c r="H30">
        <v>0</v>
      </c>
    </row>
    <row r="31" spans="2:17" x14ac:dyDescent="0.45">
      <c r="B31" t="s">
        <v>44</v>
      </c>
      <c r="D31">
        <v>3</v>
      </c>
      <c r="G31" t="s">
        <v>55</v>
      </c>
      <c r="H31">
        <v>0</v>
      </c>
    </row>
    <row r="32" spans="2:17" x14ac:dyDescent="0.45">
      <c r="B32" t="s">
        <v>45</v>
      </c>
      <c r="D32">
        <v>0</v>
      </c>
      <c r="G32" t="s">
        <v>66</v>
      </c>
      <c r="H32">
        <v>0</v>
      </c>
    </row>
    <row r="33" spans="2:9" x14ac:dyDescent="0.45">
      <c r="B33" t="s">
        <v>47</v>
      </c>
      <c r="D33">
        <v>0</v>
      </c>
      <c r="G33" t="s">
        <v>56</v>
      </c>
      <c r="H33">
        <v>3</v>
      </c>
    </row>
    <row r="34" spans="2:9" x14ac:dyDescent="0.45">
      <c r="B34" t="s">
        <v>48</v>
      </c>
      <c r="D34">
        <v>0</v>
      </c>
    </row>
    <row r="36" spans="2:9" ht="28.05" customHeight="1" x14ac:dyDescent="0.45"/>
    <row r="37" spans="2:9" ht="21" x14ac:dyDescent="0.65">
      <c r="B37" s="20" t="s">
        <v>68</v>
      </c>
      <c r="I37" s="20" t="s">
        <v>110</v>
      </c>
    </row>
    <row r="66" ht="0.5" customHeight="1" x14ac:dyDescent="0.45"/>
    <row r="67" hidden="1" x14ac:dyDescent="0.45"/>
    <row r="68" hidden="1" x14ac:dyDescent="0.45"/>
    <row r="69" hidden="1" x14ac:dyDescent="0.45"/>
    <row r="70" hidden="1" x14ac:dyDescent="0.45"/>
    <row r="71" hidden="1" x14ac:dyDescent="0.45"/>
    <row r="72" hidden="1" x14ac:dyDescent="0.45"/>
    <row r="73" hidden="1" x14ac:dyDescent="0.45"/>
    <row r="74" hidden="1" x14ac:dyDescent="0.45"/>
    <row r="75" hidden="1" x14ac:dyDescent="0.45"/>
    <row r="76" hidden="1" x14ac:dyDescent="0.45"/>
    <row r="77" hidden="1" x14ac:dyDescent="0.45"/>
    <row r="78" hidden="1" x14ac:dyDescent="0.45"/>
    <row r="79" hidden="1" x14ac:dyDescent="0.45"/>
    <row r="80" hidden="1" x14ac:dyDescent="0.45"/>
    <row r="81" spans="3:11" hidden="1" x14ac:dyDescent="0.45"/>
    <row r="82" spans="3:11" hidden="1" x14ac:dyDescent="0.45"/>
    <row r="83" spans="3:11" hidden="1" x14ac:dyDescent="0.45"/>
    <row r="84" spans="3:11" hidden="1" x14ac:dyDescent="0.45"/>
    <row r="85" spans="3:11" hidden="1" x14ac:dyDescent="0.45"/>
    <row r="86" spans="3:11" hidden="1" x14ac:dyDescent="0.45"/>
    <row r="87" spans="3:11" hidden="1" x14ac:dyDescent="0.45"/>
    <row r="89" spans="3:11" x14ac:dyDescent="0.45">
      <c r="C89" s="21"/>
      <c r="D89" s="21"/>
      <c r="E89" s="21"/>
      <c r="F89" s="21"/>
      <c r="G89" s="21"/>
      <c r="H89" s="21"/>
      <c r="I89" s="21"/>
      <c r="J89" s="21"/>
      <c r="K89" s="21"/>
    </row>
    <row r="90" spans="3:11" x14ac:dyDescent="0.45">
      <c r="C90" s="21"/>
      <c r="D90" s="21"/>
      <c r="E90" s="21"/>
      <c r="F90" s="21"/>
      <c r="G90" s="21"/>
      <c r="H90" s="21"/>
      <c r="I90" s="21"/>
      <c r="J90" s="21"/>
      <c r="K90" s="21"/>
    </row>
    <row r="91" spans="3:11" x14ac:dyDescent="0.45">
      <c r="C91" s="21"/>
      <c r="D91" s="21"/>
      <c r="E91" s="21"/>
      <c r="F91" s="21"/>
      <c r="G91" s="21"/>
      <c r="H91" s="21"/>
      <c r="I91" s="21"/>
      <c r="J91" s="21"/>
      <c r="K91" s="21"/>
    </row>
    <row r="92" spans="3:11" x14ac:dyDescent="0.45">
      <c r="C92" s="21"/>
      <c r="D92" s="21"/>
      <c r="E92" s="21"/>
      <c r="F92" s="21"/>
      <c r="G92" s="21"/>
      <c r="H92" s="21"/>
      <c r="I92" s="21"/>
      <c r="J92" s="21"/>
      <c r="K92" s="21"/>
    </row>
    <row r="93" spans="3:11" x14ac:dyDescent="0.45">
      <c r="C93" s="21"/>
      <c r="D93" s="21"/>
      <c r="E93" s="21"/>
      <c r="F93" s="21"/>
      <c r="G93" s="21"/>
      <c r="H93" s="21"/>
      <c r="I93" s="21"/>
      <c r="J93" s="21"/>
      <c r="K93" s="21"/>
    </row>
    <row r="94" spans="3:11" x14ac:dyDescent="0.45">
      <c r="C94" s="21"/>
      <c r="D94" s="21"/>
      <c r="E94" s="21"/>
      <c r="F94" s="21"/>
      <c r="G94" s="21"/>
      <c r="H94" s="21"/>
      <c r="I94" s="21"/>
      <c r="J94" s="21"/>
      <c r="K94" s="21"/>
    </row>
    <row r="95" spans="3:11" x14ac:dyDescent="0.45">
      <c r="C95" s="21"/>
      <c r="D95" s="21"/>
      <c r="E95" s="21"/>
      <c r="F95" s="21"/>
      <c r="G95" s="21"/>
      <c r="H95" s="21"/>
      <c r="I95" s="21"/>
      <c r="J95" s="21"/>
      <c r="K95" s="21"/>
    </row>
    <row r="96" spans="3:11" ht="2.5499999999999998" customHeight="1" x14ac:dyDescent="0.45">
      <c r="C96" s="21"/>
      <c r="D96" s="21"/>
      <c r="E96" s="21"/>
      <c r="F96" s="21"/>
      <c r="G96" s="21"/>
      <c r="H96" s="21"/>
      <c r="I96" s="21"/>
      <c r="J96" s="21"/>
      <c r="K96" s="21"/>
    </row>
    <row r="97" spans="3:11" hidden="1" x14ac:dyDescent="0.45">
      <c r="C97" s="21"/>
      <c r="D97" s="21"/>
      <c r="E97" s="21"/>
      <c r="F97" s="21"/>
      <c r="G97" s="21"/>
      <c r="H97" s="21"/>
      <c r="I97" s="21"/>
      <c r="J97" s="21"/>
      <c r="K97" s="21"/>
    </row>
    <row r="98" spans="3:11" hidden="1" x14ac:dyDescent="0.45">
      <c r="C98" s="21"/>
      <c r="D98" s="21"/>
      <c r="E98" s="21"/>
      <c r="F98" s="21"/>
      <c r="G98" s="21"/>
      <c r="H98" s="21"/>
      <c r="I98" s="21"/>
      <c r="J98" s="21"/>
      <c r="K98" s="21"/>
    </row>
    <row r="99" spans="3:11" hidden="1" x14ac:dyDescent="0.45">
      <c r="C99" s="21"/>
      <c r="D99" s="21"/>
      <c r="E99" s="21"/>
      <c r="F99" s="21"/>
      <c r="G99" s="21"/>
      <c r="H99" s="21"/>
      <c r="I99" s="21"/>
      <c r="J99" s="21"/>
      <c r="K99" s="21"/>
    </row>
    <row r="100" spans="3:11" hidden="1" x14ac:dyDescent="0.45"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3:11" x14ac:dyDescent="0.45">
      <c r="C101" s="21"/>
      <c r="D101" s="21"/>
      <c r="E101" s="21"/>
      <c r="F101" s="21"/>
      <c r="G101" s="21"/>
      <c r="H101" s="21"/>
      <c r="I101" s="21"/>
      <c r="J101" s="21"/>
      <c r="K101" s="21"/>
    </row>
  </sheetData>
  <pageMargins left="0.25" right="0.25" top="0.75" bottom="0.75" header="0.3" footer="0.3"/>
  <pageSetup paperSize="9" scale="54" fitToWidth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39"/>
  <sheetViews>
    <sheetView showGridLines="0" zoomScaleNormal="100" workbookViewId="0">
      <selection activeCell="D15" sqref="D15"/>
    </sheetView>
  </sheetViews>
  <sheetFormatPr baseColWidth="10" defaultRowHeight="14.25" x14ac:dyDescent="0.45"/>
  <cols>
    <col min="3" max="3" width="16.06640625" customWidth="1"/>
    <col min="4" max="4" width="26.59765625" customWidth="1"/>
    <col min="5" max="5" width="20.06640625" customWidth="1"/>
    <col min="6" max="6" width="26.06640625" customWidth="1"/>
    <col min="7" max="7" width="24.19921875" customWidth="1"/>
    <col min="8" max="8" width="24.9296875" customWidth="1"/>
    <col min="9" max="9" width="26.53125" customWidth="1"/>
    <col min="10" max="10" width="16.53125" customWidth="1"/>
    <col min="11" max="11" width="17.796875" customWidth="1"/>
    <col min="12" max="12" width="14.33203125" customWidth="1"/>
  </cols>
  <sheetData>
    <row r="1" spans="1:14" ht="40.049999999999997" customHeight="1" x14ac:dyDescent="0.45"/>
    <row r="2" spans="1:14" x14ac:dyDescent="0.45">
      <c r="A2" s="26" t="s">
        <v>70</v>
      </c>
      <c r="B2" s="26" t="s">
        <v>71</v>
      </c>
      <c r="C2" s="26" t="s">
        <v>38</v>
      </c>
      <c r="D2" s="26" t="s">
        <v>72</v>
      </c>
      <c r="E2" s="26" t="s">
        <v>11</v>
      </c>
      <c r="F2" s="26" t="s">
        <v>17</v>
      </c>
      <c r="G2" s="26" t="s">
        <v>31</v>
      </c>
      <c r="H2" s="26" t="s">
        <v>49</v>
      </c>
      <c r="I2" s="26" t="s">
        <v>104</v>
      </c>
      <c r="J2" s="26" t="s">
        <v>76</v>
      </c>
      <c r="K2" s="26" t="s">
        <v>81</v>
      </c>
      <c r="L2" s="26" t="s">
        <v>73</v>
      </c>
      <c r="M2" s="6"/>
      <c r="N2" s="6"/>
    </row>
    <row r="3" spans="1:14" ht="28.5" x14ac:dyDescent="0.45">
      <c r="A3" s="9">
        <v>43862</v>
      </c>
      <c r="B3" s="10" t="s">
        <v>77</v>
      </c>
      <c r="C3" s="10" t="s">
        <v>39</v>
      </c>
      <c r="D3" s="11" t="s">
        <v>5</v>
      </c>
      <c r="E3" s="10" t="s">
        <v>15</v>
      </c>
      <c r="F3" s="11" t="s">
        <v>90</v>
      </c>
      <c r="G3" s="10" t="s">
        <v>85</v>
      </c>
      <c r="H3" s="11" t="s">
        <v>56</v>
      </c>
      <c r="I3" s="10">
        <v>12</v>
      </c>
      <c r="J3" s="10" t="s">
        <v>82</v>
      </c>
      <c r="K3" s="10" t="s">
        <v>57</v>
      </c>
      <c r="L3" s="10" t="s">
        <v>78</v>
      </c>
      <c r="M3" s="1"/>
    </row>
    <row r="4" spans="1:14" ht="28.5" x14ac:dyDescent="0.45">
      <c r="A4" s="9">
        <v>43866</v>
      </c>
      <c r="B4" s="10" t="s">
        <v>80</v>
      </c>
      <c r="C4" s="10" t="s">
        <v>102</v>
      </c>
      <c r="D4" s="11" t="s">
        <v>5</v>
      </c>
      <c r="E4" s="11" t="s">
        <v>14</v>
      </c>
      <c r="F4" s="10" t="s">
        <v>27</v>
      </c>
      <c r="G4" s="10" t="s">
        <v>84</v>
      </c>
      <c r="H4" s="11" t="s">
        <v>56</v>
      </c>
      <c r="I4" s="11">
        <v>7</v>
      </c>
      <c r="J4" s="10" t="s">
        <v>83</v>
      </c>
      <c r="K4" s="10" t="s">
        <v>57</v>
      </c>
      <c r="L4" s="10" t="s">
        <v>78</v>
      </c>
      <c r="M4" s="1"/>
    </row>
    <row r="5" spans="1:14" ht="28.5" x14ac:dyDescent="0.45">
      <c r="A5" s="9">
        <v>43913</v>
      </c>
      <c r="B5" s="10" t="s">
        <v>87</v>
      </c>
      <c r="C5" s="10" t="s">
        <v>44</v>
      </c>
      <c r="D5" s="11" t="s">
        <v>5</v>
      </c>
      <c r="E5" s="10" t="s">
        <v>15</v>
      </c>
      <c r="F5" s="11" t="s">
        <v>90</v>
      </c>
      <c r="G5" s="10" t="s">
        <v>85</v>
      </c>
      <c r="H5" s="11" t="s">
        <v>56</v>
      </c>
      <c r="I5" s="11">
        <v>3</v>
      </c>
      <c r="J5" s="10" t="s">
        <v>88</v>
      </c>
      <c r="K5" s="10" t="s">
        <v>57</v>
      </c>
      <c r="L5" s="10" t="s">
        <v>78</v>
      </c>
      <c r="M5" s="1"/>
    </row>
    <row r="6" spans="1:14" ht="28.5" x14ac:dyDescent="0.45">
      <c r="A6" s="9">
        <v>44103</v>
      </c>
      <c r="B6" s="12" t="s">
        <v>92</v>
      </c>
      <c r="C6" s="10" t="s">
        <v>44</v>
      </c>
      <c r="D6" s="10" t="s">
        <v>100</v>
      </c>
      <c r="E6" s="10" t="s">
        <v>15</v>
      </c>
      <c r="F6" s="10" t="s">
        <v>101</v>
      </c>
      <c r="G6" s="10" t="s">
        <v>85</v>
      </c>
      <c r="H6" s="11" t="s">
        <v>51</v>
      </c>
      <c r="I6" s="10">
        <v>3</v>
      </c>
      <c r="J6" s="11" t="s">
        <v>86</v>
      </c>
      <c r="K6" s="10" t="s">
        <v>57</v>
      </c>
      <c r="L6" s="10" t="s">
        <v>78</v>
      </c>
      <c r="M6" s="1"/>
    </row>
    <row r="7" spans="1:14" ht="28.5" x14ac:dyDescent="0.45">
      <c r="A7" s="9">
        <v>44140</v>
      </c>
      <c r="B7" s="10" t="s">
        <v>94</v>
      </c>
      <c r="C7" s="10" t="s">
        <v>99</v>
      </c>
      <c r="D7" s="11" t="s">
        <v>5</v>
      </c>
      <c r="E7" s="10" t="s">
        <v>13</v>
      </c>
      <c r="F7" s="11" t="s">
        <v>28</v>
      </c>
      <c r="G7" s="10" t="s">
        <v>95</v>
      </c>
      <c r="H7" s="11" t="s">
        <v>50</v>
      </c>
      <c r="I7" s="10">
        <v>10</v>
      </c>
      <c r="J7" s="10" t="s">
        <v>96</v>
      </c>
      <c r="K7" s="10" t="s">
        <v>57</v>
      </c>
      <c r="L7" s="10" t="s">
        <v>78</v>
      </c>
      <c r="M7" s="1"/>
    </row>
    <row r="8" spans="1:14" ht="28.5" x14ac:dyDescent="0.45">
      <c r="A8" s="9">
        <v>44188</v>
      </c>
      <c r="B8" s="10" t="s">
        <v>79</v>
      </c>
      <c r="C8" s="10" t="s">
        <v>44</v>
      </c>
      <c r="D8" s="11" t="s">
        <v>5</v>
      </c>
      <c r="E8" s="10" t="s">
        <v>13</v>
      </c>
      <c r="F8" s="10" t="s">
        <v>98</v>
      </c>
      <c r="G8" s="10" t="s">
        <v>36</v>
      </c>
      <c r="H8" s="11" t="s">
        <v>50</v>
      </c>
      <c r="I8" s="11">
        <v>7</v>
      </c>
      <c r="J8" s="11" t="s">
        <v>97</v>
      </c>
      <c r="K8" s="10" t="s">
        <v>57</v>
      </c>
      <c r="L8" s="10" t="s">
        <v>78</v>
      </c>
      <c r="M8" s="1"/>
    </row>
    <row r="9" spans="1:14" ht="28.5" x14ac:dyDescent="0.45">
      <c r="A9" s="9">
        <v>44196</v>
      </c>
      <c r="B9" s="10" t="s">
        <v>91</v>
      </c>
      <c r="C9" s="10" t="s">
        <v>39</v>
      </c>
      <c r="D9" s="11" t="s">
        <v>5</v>
      </c>
      <c r="E9" s="10" t="s">
        <v>13</v>
      </c>
      <c r="F9" s="10" t="s">
        <v>98</v>
      </c>
      <c r="G9" s="10" t="s">
        <v>103</v>
      </c>
      <c r="H9" s="11" t="s">
        <v>50</v>
      </c>
      <c r="I9" s="13">
        <v>5</v>
      </c>
      <c r="J9" s="10" t="s">
        <v>93</v>
      </c>
      <c r="K9" s="10" t="s">
        <v>57</v>
      </c>
      <c r="L9" s="10" t="s">
        <v>78</v>
      </c>
      <c r="M9" s="1"/>
    </row>
    <row r="10" spans="1:14" x14ac:dyDescent="0.45">
      <c r="A10" s="9" t="s">
        <v>144</v>
      </c>
      <c r="B10" s="10" t="s">
        <v>145</v>
      </c>
      <c r="C10" s="10" t="s">
        <v>146</v>
      </c>
      <c r="D10" s="11" t="s">
        <v>139</v>
      </c>
      <c r="E10" s="10" t="s">
        <v>147</v>
      </c>
      <c r="F10" s="10" t="s">
        <v>98</v>
      </c>
      <c r="G10" s="10" t="s">
        <v>35</v>
      </c>
      <c r="H10" s="11" t="s">
        <v>142</v>
      </c>
      <c r="I10" s="13" t="s">
        <v>148</v>
      </c>
      <c r="J10" s="14" t="s">
        <v>93</v>
      </c>
      <c r="K10" s="10" t="s">
        <v>59</v>
      </c>
      <c r="L10" s="10" t="s">
        <v>149</v>
      </c>
      <c r="M10" s="1"/>
    </row>
    <row r="11" spans="1:14" x14ac:dyDescent="0.45">
      <c r="M11" s="1"/>
    </row>
    <row r="12" spans="1:14" x14ac:dyDescent="0.45">
      <c r="M12" s="1"/>
    </row>
    <row r="13" spans="1:14" x14ac:dyDescent="0.45">
      <c r="M13" s="1"/>
    </row>
    <row r="14" spans="1:14" x14ac:dyDescent="0.45">
      <c r="M14" s="1"/>
    </row>
    <row r="15" spans="1:14" x14ac:dyDescent="0.45">
      <c r="M15" s="1"/>
    </row>
    <row r="27" spans="4:12" x14ac:dyDescent="0.45">
      <c r="D27" s="11" t="s">
        <v>111</v>
      </c>
      <c r="E27" s="11" t="s">
        <v>112</v>
      </c>
      <c r="F27" s="11" t="s">
        <v>113</v>
      </c>
      <c r="G27" s="11" t="s">
        <v>127</v>
      </c>
      <c r="H27" s="11" t="s">
        <v>111</v>
      </c>
      <c r="I27" s="11" t="s">
        <v>114</v>
      </c>
      <c r="J27" s="11"/>
      <c r="K27" s="11" t="s">
        <v>129</v>
      </c>
      <c r="L27" s="11" t="s">
        <v>111</v>
      </c>
    </row>
    <row r="28" spans="4:12" x14ac:dyDescent="0.45">
      <c r="D28" s="11" t="s">
        <v>115</v>
      </c>
      <c r="E28" s="11">
        <v>10652.04</v>
      </c>
      <c r="F28" s="11">
        <v>0</v>
      </c>
      <c r="G28" s="11">
        <f>F28</f>
        <v>0</v>
      </c>
      <c r="H28" s="11" t="s">
        <v>128</v>
      </c>
      <c r="I28" s="11">
        <v>0</v>
      </c>
      <c r="J28" s="11"/>
      <c r="K28" s="11">
        <f>(I28*10)/E28</f>
        <v>0</v>
      </c>
      <c r="L28" s="11" t="s">
        <v>115</v>
      </c>
    </row>
    <row r="29" spans="4:12" x14ac:dyDescent="0.45">
      <c r="D29" s="11" t="s">
        <v>116</v>
      </c>
      <c r="E29" s="11">
        <v>10652.04</v>
      </c>
      <c r="F29" s="11">
        <v>2</v>
      </c>
      <c r="G29" s="11">
        <f>(F29*100000)/E29</f>
        <v>18.775746242034387</v>
      </c>
      <c r="H29" s="11" t="s">
        <v>116</v>
      </c>
      <c r="I29" s="11">
        <v>18</v>
      </c>
      <c r="J29" s="11"/>
      <c r="K29" s="11">
        <f t="shared" ref="K29:K39" si="0">(I29*10)/E29</f>
        <v>1.689817161783095E-2</v>
      </c>
      <c r="L29" s="11" t="s">
        <v>116</v>
      </c>
    </row>
    <row r="30" spans="4:12" x14ac:dyDescent="0.45">
      <c r="D30" s="11" t="s">
        <v>117</v>
      </c>
      <c r="E30" s="11">
        <v>10652.04</v>
      </c>
      <c r="F30" s="11">
        <v>1</v>
      </c>
      <c r="G30" s="11">
        <f t="shared" ref="G30:G39" si="1">(F30*100000)/E30</f>
        <v>9.3878731210171935</v>
      </c>
      <c r="H30" s="11" t="s">
        <v>117</v>
      </c>
      <c r="I30" s="11">
        <v>12</v>
      </c>
      <c r="J30" s="11"/>
      <c r="K30" s="11">
        <f t="shared" si="0"/>
        <v>1.1265447745220633E-2</v>
      </c>
      <c r="L30" s="11" t="s">
        <v>117</v>
      </c>
    </row>
    <row r="31" spans="4:12" x14ac:dyDescent="0.45">
      <c r="D31" s="11" t="s">
        <v>118</v>
      </c>
      <c r="E31" s="11">
        <v>10652.04</v>
      </c>
      <c r="F31" s="11">
        <v>0</v>
      </c>
      <c r="G31" s="11">
        <f t="shared" si="1"/>
        <v>0</v>
      </c>
      <c r="H31" s="11" t="s">
        <v>118</v>
      </c>
      <c r="I31" s="11">
        <v>0</v>
      </c>
      <c r="J31" s="11"/>
      <c r="K31" s="11">
        <f t="shared" si="0"/>
        <v>0</v>
      </c>
      <c r="L31" s="11" t="s">
        <v>118</v>
      </c>
    </row>
    <row r="32" spans="4:12" x14ac:dyDescent="0.45">
      <c r="D32" s="11" t="s">
        <v>119</v>
      </c>
      <c r="E32" s="11">
        <v>10652.04</v>
      </c>
      <c r="F32" s="11">
        <v>0</v>
      </c>
      <c r="G32" s="11">
        <f t="shared" si="1"/>
        <v>0</v>
      </c>
      <c r="H32" s="11" t="s">
        <v>119</v>
      </c>
      <c r="I32" s="11">
        <v>0</v>
      </c>
      <c r="J32" s="11"/>
      <c r="K32" s="11">
        <f t="shared" si="0"/>
        <v>0</v>
      </c>
      <c r="L32" s="11" t="s">
        <v>119</v>
      </c>
    </row>
    <row r="33" spans="4:12" x14ac:dyDescent="0.45">
      <c r="D33" s="11" t="s">
        <v>120</v>
      </c>
      <c r="E33" s="11">
        <v>10652.04</v>
      </c>
      <c r="F33" s="11">
        <v>0</v>
      </c>
      <c r="G33" s="11">
        <f t="shared" si="1"/>
        <v>0</v>
      </c>
      <c r="H33" s="11" t="s">
        <v>120</v>
      </c>
      <c r="I33" s="11">
        <v>0</v>
      </c>
      <c r="J33" s="11"/>
      <c r="K33" s="11">
        <f t="shared" si="0"/>
        <v>0</v>
      </c>
      <c r="L33" s="11" t="s">
        <v>120</v>
      </c>
    </row>
    <row r="34" spans="4:12" x14ac:dyDescent="0.45">
      <c r="D34" s="11" t="s">
        <v>121</v>
      </c>
      <c r="E34" s="11">
        <v>10652.04</v>
      </c>
      <c r="F34" s="11">
        <v>0</v>
      </c>
      <c r="G34" s="11">
        <f t="shared" si="1"/>
        <v>0</v>
      </c>
      <c r="H34" s="11" t="s">
        <v>121</v>
      </c>
      <c r="I34" s="11">
        <v>0</v>
      </c>
      <c r="J34" s="11"/>
      <c r="K34" s="11">
        <f t="shared" si="0"/>
        <v>0</v>
      </c>
      <c r="L34" s="11" t="s">
        <v>121</v>
      </c>
    </row>
    <row r="35" spans="4:12" x14ac:dyDescent="0.45">
      <c r="D35" s="11" t="s">
        <v>122</v>
      </c>
      <c r="E35" s="11">
        <v>10652.04</v>
      </c>
      <c r="F35" s="11">
        <v>0</v>
      </c>
      <c r="G35" s="11">
        <f t="shared" si="1"/>
        <v>0</v>
      </c>
      <c r="H35" s="11" t="s">
        <v>122</v>
      </c>
      <c r="I35" s="11">
        <v>0</v>
      </c>
      <c r="J35" s="11"/>
      <c r="K35" s="11">
        <f t="shared" si="0"/>
        <v>0</v>
      </c>
      <c r="L35" s="11" t="s">
        <v>122</v>
      </c>
    </row>
    <row r="36" spans="4:12" x14ac:dyDescent="0.45">
      <c r="D36" s="11" t="s">
        <v>123</v>
      </c>
      <c r="E36" s="11">
        <v>10652.04</v>
      </c>
      <c r="F36" s="11">
        <v>1</v>
      </c>
      <c r="G36" s="11">
        <f t="shared" si="1"/>
        <v>9.3878731210171935</v>
      </c>
      <c r="H36" s="11" t="s">
        <v>123</v>
      </c>
      <c r="I36" s="11">
        <v>15</v>
      </c>
      <c r="J36" s="11"/>
      <c r="K36" s="11">
        <f t="shared" si="0"/>
        <v>1.4081809681525791E-2</v>
      </c>
      <c r="L36" s="11" t="s">
        <v>123</v>
      </c>
    </row>
    <row r="37" spans="4:12" x14ac:dyDescent="0.45">
      <c r="D37" s="11" t="s">
        <v>124</v>
      </c>
      <c r="E37" s="11">
        <v>10652.04</v>
      </c>
      <c r="F37" s="11">
        <v>0</v>
      </c>
      <c r="G37" s="11">
        <f t="shared" si="1"/>
        <v>0</v>
      </c>
      <c r="H37" s="11" t="s">
        <v>124</v>
      </c>
      <c r="I37" s="11">
        <v>7</v>
      </c>
      <c r="J37" s="11"/>
      <c r="K37" s="11">
        <f t="shared" si="0"/>
        <v>6.571511184712036E-3</v>
      </c>
      <c r="L37" s="11" t="s">
        <v>124</v>
      </c>
    </row>
    <row r="38" spans="4:12" x14ac:dyDescent="0.45">
      <c r="D38" s="11" t="s">
        <v>125</v>
      </c>
      <c r="E38" s="11">
        <v>10652.04</v>
      </c>
      <c r="F38" s="11">
        <v>1</v>
      </c>
      <c r="G38" s="11">
        <f t="shared" si="1"/>
        <v>9.3878731210171935</v>
      </c>
      <c r="H38" s="11" t="s">
        <v>125</v>
      </c>
      <c r="I38" s="11">
        <v>41</v>
      </c>
      <c r="J38" s="11"/>
      <c r="K38" s="11">
        <f t="shared" si="0"/>
        <v>3.8490279796170493E-2</v>
      </c>
      <c r="L38" s="11" t="s">
        <v>125</v>
      </c>
    </row>
    <row r="39" spans="4:12" x14ac:dyDescent="0.45">
      <c r="D39" s="11" t="s">
        <v>126</v>
      </c>
      <c r="E39" s="11">
        <v>10652.04</v>
      </c>
      <c r="F39" s="11">
        <v>2</v>
      </c>
      <c r="G39" s="11">
        <f t="shared" si="1"/>
        <v>18.775746242034387</v>
      </c>
      <c r="H39" s="11" t="s">
        <v>126</v>
      </c>
      <c r="I39" s="11">
        <v>10</v>
      </c>
      <c r="J39" s="11"/>
      <c r="K39" s="11">
        <f t="shared" si="0"/>
        <v>9.3878731210171942E-3</v>
      </c>
      <c r="L39" s="11" t="s">
        <v>126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r:id="rId5">
            <anchor moveWithCells="1">
              <from>
                <xdr:col>3</xdr:col>
                <xdr:colOff>1466850</xdr:colOff>
                <xdr:row>0</xdr:row>
                <xdr:rowOff>90488</xdr:rowOff>
              </from>
              <to>
                <xdr:col>4</xdr:col>
                <xdr:colOff>1309688</xdr:colOff>
                <xdr:row>0</xdr:row>
                <xdr:rowOff>471488</xdr:rowOff>
              </to>
            </anchor>
          </controlPr>
        </control>
      </mc:Choice>
      <mc:Fallback>
        <control shapeId="3075" r:id="rId4" name="CommandButton2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37"/>
  <sheetViews>
    <sheetView showGridLines="0" zoomScale="70" zoomScaleNormal="70" workbookViewId="0"/>
  </sheetViews>
  <sheetFormatPr baseColWidth="10" defaultRowHeight="14.25" x14ac:dyDescent="0.45"/>
  <cols>
    <col min="1" max="1" width="23.19921875" customWidth="1"/>
    <col min="3" max="3" width="20.19921875" customWidth="1"/>
    <col min="7" max="7" width="31" customWidth="1"/>
    <col min="11" max="11" width="28.33203125" customWidth="1"/>
    <col min="15" max="15" width="16" customWidth="1"/>
    <col min="16" max="16" width="13.06640625" customWidth="1"/>
  </cols>
  <sheetData>
    <row r="1" spans="1:18" ht="73.05" customHeight="1" x14ac:dyDescent="0.45">
      <c r="A1" s="2"/>
      <c r="B1" s="2"/>
      <c r="C1" s="2"/>
      <c r="D1" s="2"/>
      <c r="E1" s="2"/>
      <c r="H1" s="16" t="s">
        <v>106</v>
      </c>
    </row>
    <row r="2" spans="1:18" ht="15" customHeight="1" x14ac:dyDescent="0.45"/>
    <row r="3" spans="1:18" ht="25.5" x14ac:dyDescent="0.45">
      <c r="A3" s="15" t="s">
        <v>0</v>
      </c>
    </row>
    <row r="4" spans="1:18" x14ac:dyDescent="0.45">
      <c r="A4" s="1"/>
    </row>
    <row r="5" spans="1:18" x14ac:dyDescent="0.45">
      <c r="A5" s="1"/>
    </row>
    <row r="6" spans="1:18" ht="38" customHeight="1" x14ac:dyDescent="0.45">
      <c r="A6" s="15"/>
      <c r="B6" s="3"/>
      <c r="C6" s="3"/>
      <c r="D6" s="3"/>
      <c r="E6" s="3"/>
    </row>
    <row r="7" spans="1:18" x14ac:dyDescent="0.45">
      <c r="A7" s="1"/>
      <c r="B7" s="4" t="s">
        <v>74</v>
      </c>
      <c r="C7" s="4"/>
      <c r="D7" s="4" t="s">
        <v>75</v>
      </c>
      <c r="E7" s="4" t="s">
        <v>1</v>
      </c>
      <c r="G7" s="4" t="s">
        <v>11</v>
      </c>
      <c r="H7" s="4" t="s">
        <v>75</v>
      </c>
      <c r="I7" s="4" t="s">
        <v>1</v>
      </c>
      <c r="K7" s="4" t="s">
        <v>17</v>
      </c>
      <c r="L7" s="4" t="s">
        <v>75</v>
      </c>
      <c r="M7" s="4" t="s">
        <v>1</v>
      </c>
      <c r="O7" s="4" t="s">
        <v>31</v>
      </c>
      <c r="P7" s="4"/>
      <c r="Q7" s="4" t="s">
        <v>75</v>
      </c>
      <c r="R7" s="4" t="s">
        <v>1</v>
      </c>
    </row>
    <row r="9" spans="1:18" x14ac:dyDescent="0.45">
      <c r="B9" t="s">
        <v>32</v>
      </c>
      <c r="G9" t="s">
        <v>12</v>
      </c>
      <c r="K9" t="s">
        <v>18</v>
      </c>
      <c r="O9" t="s">
        <v>33</v>
      </c>
    </row>
    <row r="10" spans="1:18" ht="25.5" x14ac:dyDescent="0.45">
      <c r="A10" s="15" t="s">
        <v>107</v>
      </c>
      <c r="B10" t="s">
        <v>2</v>
      </c>
      <c r="G10" t="s">
        <v>13</v>
      </c>
      <c r="K10" t="s">
        <v>19</v>
      </c>
      <c r="O10" t="s">
        <v>34</v>
      </c>
    </row>
    <row r="11" spans="1:18" ht="28.5" x14ac:dyDescent="0.45">
      <c r="A11" s="19" t="s">
        <v>108</v>
      </c>
      <c r="B11" t="s">
        <v>9</v>
      </c>
      <c r="G11" t="s">
        <v>14</v>
      </c>
      <c r="K11" t="s">
        <v>25</v>
      </c>
      <c r="O11" t="s">
        <v>35</v>
      </c>
    </row>
    <row r="12" spans="1:18" x14ac:dyDescent="0.45">
      <c r="B12" t="s">
        <v>4</v>
      </c>
      <c r="G12" t="s">
        <v>15</v>
      </c>
      <c r="K12" t="s">
        <v>21</v>
      </c>
      <c r="O12" t="s">
        <v>36</v>
      </c>
    </row>
    <row r="13" spans="1:18" x14ac:dyDescent="0.45">
      <c r="B13" t="s">
        <v>5</v>
      </c>
      <c r="G13" t="s">
        <v>16</v>
      </c>
      <c r="K13" t="s">
        <v>20</v>
      </c>
      <c r="O13" t="s">
        <v>37</v>
      </c>
    </row>
    <row r="14" spans="1:18" x14ac:dyDescent="0.45">
      <c r="B14" t="s">
        <v>6</v>
      </c>
      <c r="K14" t="s">
        <v>22</v>
      </c>
      <c r="O14" t="s">
        <v>89</v>
      </c>
    </row>
    <row r="15" spans="1:18" x14ac:dyDescent="0.45">
      <c r="B15" t="s">
        <v>7</v>
      </c>
      <c r="K15" t="s">
        <v>23</v>
      </c>
      <c r="O15" t="s">
        <v>95</v>
      </c>
    </row>
    <row r="16" spans="1:18" x14ac:dyDescent="0.45">
      <c r="B16" t="s">
        <v>8</v>
      </c>
      <c r="K16" t="s">
        <v>90</v>
      </c>
      <c r="O16" t="s">
        <v>84</v>
      </c>
    </row>
    <row r="17" spans="2:16" x14ac:dyDescent="0.45">
      <c r="B17" t="s">
        <v>3</v>
      </c>
      <c r="K17" t="s">
        <v>24</v>
      </c>
    </row>
    <row r="18" spans="2:16" x14ac:dyDescent="0.45">
      <c r="B18" t="s">
        <v>10</v>
      </c>
      <c r="K18" t="s">
        <v>26</v>
      </c>
    </row>
    <row r="19" spans="2:16" x14ac:dyDescent="0.45">
      <c r="K19" t="s">
        <v>30</v>
      </c>
    </row>
    <row r="20" spans="2:16" x14ac:dyDescent="0.45">
      <c r="K20" t="s">
        <v>27</v>
      </c>
    </row>
    <row r="21" spans="2:16" x14ac:dyDescent="0.45">
      <c r="B21" s="3"/>
      <c r="C21" s="3"/>
      <c r="D21" s="3"/>
      <c r="E21" s="3"/>
      <c r="K21" t="s">
        <v>28</v>
      </c>
    </row>
    <row r="22" spans="2:16" x14ac:dyDescent="0.45">
      <c r="K22" t="s">
        <v>29</v>
      </c>
    </row>
    <row r="24" spans="2:16" x14ac:dyDescent="0.45">
      <c r="B24" s="4" t="s">
        <v>38</v>
      </c>
      <c r="C24" s="4"/>
      <c r="D24" s="4" t="s">
        <v>75</v>
      </c>
      <c r="E24" s="4" t="s">
        <v>1</v>
      </c>
      <c r="G24" s="4" t="s">
        <v>49</v>
      </c>
      <c r="H24" s="4" t="s">
        <v>75</v>
      </c>
      <c r="I24" s="4" t="s">
        <v>1</v>
      </c>
      <c r="K24" s="4" t="s">
        <v>76</v>
      </c>
      <c r="L24" s="4" t="s">
        <v>75</v>
      </c>
      <c r="M24" s="4" t="s">
        <v>1</v>
      </c>
      <c r="O24" s="5" t="s">
        <v>64</v>
      </c>
      <c r="P24" s="5" t="s">
        <v>67</v>
      </c>
    </row>
    <row r="26" spans="2:16" x14ac:dyDescent="0.45">
      <c r="B26" t="s">
        <v>39</v>
      </c>
      <c r="G26" t="s">
        <v>51</v>
      </c>
      <c r="K26" t="s">
        <v>57</v>
      </c>
      <c r="O26" t="s">
        <v>65</v>
      </c>
    </row>
    <row r="27" spans="2:16" x14ac:dyDescent="0.45">
      <c r="B27" t="s">
        <v>40</v>
      </c>
      <c r="G27" t="s">
        <v>50</v>
      </c>
      <c r="K27" t="s">
        <v>58</v>
      </c>
      <c r="O27" t="s">
        <v>61</v>
      </c>
    </row>
    <row r="28" spans="2:16" x14ac:dyDescent="0.45">
      <c r="B28" t="s">
        <v>41</v>
      </c>
      <c r="G28" t="s">
        <v>53</v>
      </c>
      <c r="K28" t="s">
        <v>59</v>
      </c>
      <c r="O28" t="s">
        <v>62</v>
      </c>
    </row>
    <row r="29" spans="2:16" x14ac:dyDescent="0.45">
      <c r="B29" t="s">
        <v>42</v>
      </c>
      <c r="G29" t="s">
        <v>52</v>
      </c>
      <c r="K29" t="s">
        <v>60</v>
      </c>
      <c r="O29" t="s">
        <v>63</v>
      </c>
    </row>
    <row r="30" spans="2:16" x14ac:dyDescent="0.45">
      <c r="B30" t="s">
        <v>43</v>
      </c>
      <c r="G30" t="s">
        <v>54</v>
      </c>
    </row>
    <row r="31" spans="2:16" x14ac:dyDescent="0.45">
      <c r="B31" t="s">
        <v>44</v>
      </c>
      <c r="G31" t="s">
        <v>55</v>
      </c>
    </row>
    <row r="32" spans="2:16" x14ac:dyDescent="0.45">
      <c r="B32" t="s">
        <v>45</v>
      </c>
      <c r="G32" t="s">
        <v>66</v>
      </c>
    </row>
    <row r="33" spans="2:9" x14ac:dyDescent="0.45">
      <c r="B33" t="s">
        <v>46</v>
      </c>
      <c r="G33" t="s">
        <v>56</v>
      </c>
    </row>
    <row r="34" spans="2:9" x14ac:dyDescent="0.45">
      <c r="B34" t="s">
        <v>47</v>
      </c>
    </row>
    <row r="35" spans="2:9" x14ac:dyDescent="0.45">
      <c r="B35" t="s">
        <v>48</v>
      </c>
    </row>
    <row r="36" spans="2:9" ht="28.05" customHeight="1" x14ac:dyDescent="0.45"/>
    <row r="37" spans="2:9" x14ac:dyDescent="0.45">
      <c r="B37" t="s">
        <v>68</v>
      </c>
      <c r="I37" t="s">
        <v>69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1"/>
  <sheetViews>
    <sheetView showGridLines="0" workbookViewId="0">
      <selection activeCell="B13" sqref="B13"/>
    </sheetView>
  </sheetViews>
  <sheetFormatPr baseColWidth="10" defaultRowHeight="14.25" x14ac:dyDescent="0.45"/>
  <sheetData>
    <row r="1" spans="1:12" ht="35.549999999999997" customHeight="1" x14ac:dyDescent="0.45"/>
    <row r="2" spans="1:12" ht="42.75" x14ac:dyDescent="0.45">
      <c r="A2" s="7" t="s">
        <v>70</v>
      </c>
      <c r="B2" s="7" t="s">
        <v>71</v>
      </c>
      <c r="C2" s="7" t="s">
        <v>38</v>
      </c>
      <c r="D2" s="7" t="s">
        <v>72</v>
      </c>
      <c r="E2" s="7" t="s">
        <v>11</v>
      </c>
      <c r="F2" s="7" t="s">
        <v>17</v>
      </c>
      <c r="G2" s="7" t="s">
        <v>31</v>
      </c>
      <c r="H2" s="7" t="s">
        <v>49</v>
      </c>
      <c r="I2" s="7" t="s">
        <v>104</v>
      </c>
      <c r="J2" s="7" t="s">
        <v>76</v>
      </c>
      <c r="K2" s="7" t="s">
        <v>81</v>
      </c>
      <c r="L2" s="7" t="s">
        <v>73</v>
      </c>
    </row>
    <row r="3" spans="1:12" x14ac:dyDescent="0.4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x14ac:dyDescent="0.4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x14ac:dyDescent="0.4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4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4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x14ac:dyDescent="0.4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x14ac:dyDescent="0.4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x14ac:dyDescent="0.4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4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</sheetData>
  <autoFilter ref="A2:L2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6"/>
  <sheetViews>
    <sheetView workbookViewId="0">
      <selection activeCell="I16" sqref="I16"/>
    </sheetView>
  </sheetViews>
  <sheetFormatPr baseColWidth="10" defaultRowHeight="14.25" x14ac:dyDescent="0.45"/>
  <cols>
    <col min="1" max="1" width="25.6640625" customWidth="1"/>
    <col min="2" max="2" width="3" customWidth="1"/>
    <col min="3" max="3" width="8.46484375" hidden="1" customWidth="1"/>
    <col min="4" max="4" width="10.6640625" hidden="1" customWidth="1"/>
    <col min="5" max="5" width="29.06640625" customWidth="1"/>
    <col min="6" max="6" width="3.19921875" customWidth="1"/>
    <col min="7" max="7" width="24.06640625" customWidth="1"/>
    <col min="8" max="8" width="16.1328125" customWidth="1"/>
    <col min="9" max="9" width="25.19921875" customWidth="1"/>
    <col min="10" max="10" width="29.86328125" customWidth="1"/>
  </cols>
  <sheetData>
    <row r="1" spans="1:10" x14ac:dyDescent="0.45">
      <c r="A1" t="s">
        <v>130</v>
      </c>
      <c r="E1" t="s">
        <v>17</v>
      </c>
      <c r="G1" t="s">
        <v>76</v>
      </c>
      <c r="H1" t="s">
        <v>81</v>
      </c>
      <c r="I1" t="s">
        <v>132</v>
      </c>
      <c r="J1" t="s">
        <v>134</v>
      </c>
    </row>
    <row r="2" spans="1:10" x14ac:dyDescent="0.45">
      <c r="A2" t="s">
        <v>5</v>
      </c>
      <c r="C2" s="25"/>
      <c r="E2" t="s">
        <v>131</v>
      </c>
      <c r="G2" t="s">
        <v>82</v>
      </c>
      <c r="H2" t="s">
        <v>57</v>
      </c>
      <c r="I2" t="s">
        <v>89</v>
      </c>
      <c r="J2" t="s">
        <v>56</v>
      </c>
    </row>
    <row r="3" spans="1:10" x14ac:dyDescent="0.45">
      <c r="A3" t="s">
        <v>139</v>
      </c>
      <c r="E3" t="s">
        <v>27</v>
      </c>
      <c r="G3" t="s">
        <v>83</v>
      </c>
      <c r="H3" t="s">
        <v>135</v>
      </c>
      <c r="I3" t="s">
        <v>84</v>
      </c>
      <c r="J3" t="s">
        <v>51</v>
      </c>
    </row>
    <row r="4" spans="1:10" x14ac:dyDescent="0.45">
      <c r="C4" s="24"/>
      <c r="E4" t="s">
        <v>101</v>
      </c>
      <c r="G4" t="s">
        <v>88</v>
      </c>
      <c r="H4" t="s">
        <v>59</v>
      </c>
      <c r="I4" t="s">
        <v>133</v>
      </c>
      <c r="J4" t="s">
        <v>50</v>
      </c>
    </row>
    <row r="5" spans="1:10" x14ac:dyDescent="0.45">
      <c r="C5" s="25"/>
      <c r="E5" t="s">
        <v>28</v>
      </c>
      <c r="G5" t="s">
        <v>86</v>
      </c>
      <c r="H5" t="s">
        <v>60</v>
      </c>
      <c r="I5" t="s">
        <v>95</v>
      </c>
      <c r="J5" t="s">
        <v>52</v>
      </c>
    </row>
    <row r="6" spans="1:10" x14ac:dyDescent="0.45">
      <c r="C6" s="27"/>
      <c r="E6" t="s">
        <v>98</v>
      </c>
      <c r="G6" t="s">
        <v>96</v>
      </c>
      <c r="I6" t="s">
        <v>103</v>
      </c>
      <c r="J6" t="s">
        <v>140</v>
      </c>
    </row>
    <row r="7" spans="1:10" x14ac:dyDescent="0.45">
      <c r="E7" t="s">
        <v>18</v>
      </c>
      <c r="G7" t="s">
        <v>97</v>
      </c>
      <c r="I7" t="s">
        <v>33</v>
      </c>
      <c r="J7" t="s">
        <v>141</v>
      </c>
    </row>
    <row r="8" spans="1:10" x14ac:dyDescent="0.45">
      <c r="E8" t="s">
        <v>136</v>
      </c>
      <c r="G8" t="s">
        <v>93</v>
      </c>
      <c r="I8" t="s">
        <v>34</v>
      </c>
      <c r="J8" t="s">
        <v>142</v>
      </c>
    </row>
    <row r="9" spans="1:10" x14ac:dyDescent="0.45">
      <c r="E9" t="s">
        <v>137</v>
      </c>
      <c r="I9" t="s">
        <v>35</v>
      </c>
      <c r="J9" t="s">
        <v>143</v>
      </c>
    </row>
    <row r="10" spans="1:10" x14ac:dyDescent="0.45">
      <c r="E10" t="s">
        <v>21</v>
      </c>
      <c r="I10" t="s">
        <v>37</v>
      </c>
    </row>
    <row r="11" spans="1:10" x14ac:dyDescent="0.45">
      <c r="E11" t="s">
        <v>138</v>
      </c>
    </row>
    <row r="12" spans="1:10" x14ac:dyDescent="0.45">
      <c r="E12" t="s">
        <v>22</v>
      </c>
    </row>
    <row r="13" spans="1:10" x14ac:dyDescent="0.45">
      <c r="E13" t="s">
        <v>23</v>
      </c>
    </row>
    <row r="14" spans="1:10" x14ac:dyDescent="0.45">
      <c r="E14" t="s">
        <v>24</v>
      </c>
    </row>
    <row r="15" spans="1:10" x14ac:dyDescent="0.45">
      <c r="E15" t="s">
        <v>26</v>
      </c>
    </row>
    <row r="16" spans="1:10" x14ac:dyDescent="0.45">
      <c r="E16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</vt:lpstr>
      <vt:lpstr>2020</vt:lpstr>
      <vt:lpstr>M 2020</vt:lpstr>
      <vt:lpstr>2021</vt:lpstr>
      <vt:lpstr>M 2021</vt:lpstr>
      <vt:lpstr>config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YOGA</cp:lastModifiedBy>
  <cp:lastPrinted>2021-03-25T14:40:30Z</cp:lastPrinted>
  <dcterms:created xsi:type="dcterms:W3CDTF">2021-03-24T07:55:58Z</dcterms:created>
  <dcterms:modified xsi:type="dcterms:W3CDTF">2021-06-03T08:08:48Z</dcterms:modified>
</cp:coreProperties>
</file>