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e\Downloads\"/>
    </mc:Choice>
  </mc:AlternateContent>
  <xr:revisionPtr revIDLastSave="0" documentId="13_ncr:1_{7110BC59-DDCB-4900-A989-850E9CCF5885}" xr6:coauthVersionLast="47" xr6:coauthVersionMax="47" xr10:uidLastSave="{00000000-0000-0000-0000-000000000000}"/>
  <bookViews>
    <workbookView xWindow="-28920" yWindow="-1575" windowWidth="29040" windowHeight="15840" xr2:uid="{00000000-000D-0000-FFFF-FFFF00000000}"/>
  </bookViews>
  <sheets>
    <sheet name="Bon_Retour" sheetId="1" r:id="rId1"/>
    <sheet name="Historique_Retours" sheetId="2" r:id="rId2"/>
    <sheet name="Fournisseurs" sheetId="3" r:id="rId3"/>
    <sheet name="Transporteurs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6" i="1" l="1"/>
  <c r="O34" i="1"/>
  <c r="U34" i="1" s="1"/>
  <c r="O33" i="1"/>
  <c r="U33" i="1" s="1"/>
  <c r="U36" i="1" l="1"/>
  <c r="K18" i="1"/>
  <c r="H28" i="1" l="1"/>
  <c r="H25" i="1"/>
</calcChain>
</file>

<file path=xl/sharedStrings.xml><?xml version="1.0" encoding="utf-8"?>
<sst xmlns="http://schemas.openxmlformats.org/spreadsheetml/2006/main" count="65" uniqueCount="56">
  <si>
    <t>Nom, Prénom ou Forme juridique</t>
  </si>
  <si>
    <t>Adresse</t>
  </si>
  <si>
    <t>Téléphone</t>
  </si>
  <si>
    <t>Marché d'intérêt national, 47000 Agen</t>
  </si>
  <si>
    <t>3A+M</t>
  </si>
  <si>
    <t>CFQG</t>
  </si>
  <si>
    <t>Pontarini</t>
  </si>
  <si>
    <t>Forme juridique</t>
  </si>
  <si>
    <t>Satar Agen</t>
  </si>
  <si>
    <t>Numéro de bon de retour :</t>
  </si>
  <si>
    <t>Quantités</t>
  </si>
  <si>
    <t>Types de palox</t>
  </si>
  <si>
    <t>Bois</t>
  </si>
  <si>
    <t>Tare (Kg)</t>
  </si>
  <si>
    <t>Plastique</t>
  </si>
  <si>
    <t>-</t>
  </si>
  <si>
    <t>La Grace, 47300 Villeneuve/Lot</t>
  </si>
  <si>
    <t>82120 Asques</t>
  </si>
  <si>
    <t>Rue des pommes, 82200 Moissac</t>
  </si>
  <si>
    <t>1945 Cours du 8 mai, 82400 Valence d'Agen</t>
  </si>
  <si>
    <t>05 63 39 52 78</t>
  </si>
  <si>
    <t>05 63 04 60 10</t>
  </si>
  <si>
    <t>05 53 96 47 00</t>
  </si>
  <si>
    <t>1141 chemin des Palanques, 82170 Bessens</t>
  </si>
  <si>
    <t>05 63 67 58 86</t>
  </si>
  <si>
    <t>11 bis route de Gaillac, 81500 Lavaur</t>
  </si>
  <si>
    <t>05 63 58 01 72</t>
  </si>
  <si>
    <t>ZI Borde Rouge, Rue François Charmeu, 82200 Moissac</t>
  </si>
  <si>
    <t>05 63 04 16 07</t>
  </si>
  <si>
    <t>05 63 95 90 36</t>
  </si>
  <si>
    <t>Numéro de bon</t>
  </si>
  <si>
    <t>Date</t>
  </si>
  <si>
    <t>Transporteur</t>
  </si>
  <si>
    <t>Destination</t>
  </si>
  <si>
    <t>Type de palox</t>
  </si>
  <si>
    <t>Destination :</t>
  </si>
  <si>
    <t>Transporteur :</t>
  </si>
  <si>
    <t>Date de chargement :</t>
  </si>
  <si>
    <t>Total</t>
  </si>
  <si>
    <t>Ligne 1</t>
  </si>
  <si>
    <t>Ligne 2</t>
  </si>
  <si>
    <t>BON DE RETOUR PALOX</t>
  </si>
  <si>
    <t>Producteur/Station</t>
  </si>
  <si>
    <t>BR</t>
  </si>
  <si>
    <t>TOTAL</t>
  </si>
  <si>
    <t>Poids total (Kg)</t>
  </si>
  <si>
    <t>Poids unitaire (Kg)</t>
  </si>
  <si>
    <t>SARL Gilbert Majou &amp; fils</t>
  </si>
  <si>
    <t>Visa transporteur</t>
  </si>
  <si>
    <r>
      <rPr>
        <b/>
        <sz val="7"/>
        <color theme="1"/>
        <rFont val="Century Gothic"/>
        <family val="2"/>
      </rPr>
      <t>SARL Gilbert Majou &amp; fils</t>
    </r>
    <r>
      <rPr>
        <sz val="7"/>
        <color theme="1"/>
        <rFont val="Century Gothic"/>
        <family val="2"/>
      </rPr>
      <t xml:space="preserve">
Marché d'intérêt national,
Batiment G
47000 Agen, France
Tél. : 05 53 96 47 08
</t>
    </r>
    <r>
      <rPr>
        <sz val="9"/>
        <color rgb="FFF7A603"/>
        <rFont val="olivier"/>
      </rPr>
      <t>www.gilbertmajou.com</t>
    </r>
  </si>
  <si>
    <t>BRUN</t>
  </si>
  <si>
    <t>COOP 2 VALLÉES</t>
  </si>
  <si>
    <t>NOVACOOP</t>
  </si>
  <si>
    <t>SOCAVAM - BVFL</t>
  </si>
  <si>
    <t>STANOR</t>
  </si>
  <si>
    <t>TROIS DOMAINES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</si>
</sst>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2"/>
      <color theme="1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olivier"/>
    </font>
    <font>
      <sz val="12"/>
      <color theme="1"/>
      <name val="olivier"/>
    </font>
    <font>
      <sz val="7"/>
      <color theme="1"/>
      <name val="Century Gothic"/>
      <family val="2"/>
    </font>
    <font>
      <b/>
      <sz val="7"/>
      <color theme="1"/>
      <name val="Century Gothic"/>
      <family val="2"/>
    </font>
    <font>
      <sz val="11"/>
      <color rgb="FF000000"/>
      <name val="Calibri"/>
      <family val="2"/>
    </font>
    <font>
      <sz val="10"/>
      <name val="Century Gothic"/>
      <family val="2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sz val="5"/>
      <color theme="1"/>
      <name val="Century Gothic"/>
      <family val="2"/>
    </font>
    <font>
      <sz val="9"/>
      <color rgb="FFF7A603"/>
      <name val="olivie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0" fillId="0" borderId="8" xfId="0" applyBorder="1"/>
    <xf numFmtId="0" fontId="0" fillId="0" borderId="9" xfId="0" applyBorder="1"/>
    <xf numFmtId="0" fontId="1" fillId="4" borderId="12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5" borderId="10" xfId="0" applyFont="1" applyFill="1" applyBorder="1"/>
    <xf numFmtId="0" fontId="2" fillId="2" borderId="0" xfId="0" applyFont="1" applyFill="1" applyAlignment="1" applyProtection="1">
      <alignment vertical="top"/>
    </xf>
    <xf numFmtId="0" fontId="2" fillId="0" borderId="0" xfId="0" applyFont="1" applyFill="1" applyAlignment="1" applyProtection="1">
      <alignment vertical="top"/>
    </xf>
    <xf numFmtId="0" fontId="2" fillId="0" borderId="0" xfId="0" applyFont="1" applyAlignment="1" applyProtection="1">
      <alignment vertical="top"/>
    </xf>
    <xf numFmtId="0" fontId="2" fillId="2" borderId="7" xfId="0" applyFont="1" applyFill="1" applyBorder="1" applyAlignment="1" applyProtection="1">
      <alignment vertical="top"/>
    </xf>
    <xf numFmtId="0" fontId="7" fillId="2" borderId="0" xfId="0" applyFont="1" applyFill="1" applyBorder="1" applyAlignment="1" applyProtection="1">
      <alignment vertical="center" wrapText="1"/>
    </xf>
    <xf numFmtId="0" fontId="7" fillId="2" borderId="7" xfId="0" applyFont="1" applyFill="1" applyBorder="1" applyAlignment="1" applyProtection="1">
      <alignment vertical="center" wrapText="1"/>
    </xf>
    <xf numFmtId="0" fontId="2" fillId="2" borderId="0" xfId="0" applyFont="1" applyFill="1" applyBorder="1" applyAlignment="1" applyProtection="1">
      <alignment vertical="top"/>
    </xf>
    <xf numFmtId="0" fontId="2" fillId="3" borderId="1" xfId="0" applyFont="1" applyFill="1" applyBorder="1" applyAlignment="1" applyProtection="1">
      <alignment vertical="top"/>
    </xf>
    <xf numFmtId="0" fontId="2" fillId="3" borderId="2" xfId="0" applyFont="1" applyFill="1" applyBorder="1" applyAlignment="1" applyProtection="1">
      <alignment vertical="top"/>
    </xf>
    <xf numFmtId="0" fontId="2" fillId="3" borderId="3" xfId="0" applyFont="1" applyFill="1" applyBorder="1" applyAlignment="1" applyProtection="1">
      <alignment vertical="top"/>
    </xf>
    <xf numFmtId="0" fontId="2" fillId="3" borderId="7" xfId="0" applyFont="1" applyFill="1" applyBorder="1" applyAlignment="1" applyProtection="1">
      <alignment vertical="top"/>
    </xf>
    <xf numFmtId="0" fontId="2" fillId="3" borderId="0" xfId="0" applyFont="1" applyFill="1" applyBorder="1" applyAlignment="1" applyProtection="1">
      <alignment vertical="top"/>
    </xf>
    <xf numFmtId="0" fontId="2" fillId="3" borderId="8" xfId="0" applyFont="1" applyFill="1" applyBorder="1" applyAlignment="1" applyProtection="1">
      <alignment vertical="top"/>
    </xf>
    <xf numFmtId="0" fontId="2" fillId="3" borderId="4" xfId="0" applyFont="1" applyFill="1" applyBorder="1" applyAlignment="1" applyProtection="1">
      <alignment vertical="top"/>
    </xf>
    <xf numFmtId="0" fontId="2" fillId="3" borderId="5" xfId="0" applyFont="1" applyFill="1" applyBorder="1" applyAlignment="1" applyProtection="1">
      <alignment vertical="top"/>
    </xf>
    <xf numFmtId="0" fontId="2" fillId="3" borderId="5" xfId="0" applyFont="1" applyFill="1" applyBorder="1" applyAlignment="1" applyProtection="1">
      <alignment horizontal="left" vertical="top"/>
    </xf>
    <xf numFmtId="0" fontId="2" fillId="3" borderId="6" xfId="0" applyFont="1" applyFill="1" applyBorder="1" applyAlignment="1" applyProtection="1">
      <alignment vertical="top"/>
    </xf>
    <xf numFmtId="0" fontId="4" fillId="2" borderId="0" xfId="0" applyFont="1" applyFill="1" applyAlignment="1" applyProtection="1">
      <alignment horizontal="left"/>
    </xf>
    <xf numFmtId="0" fontId="3" fillId="2" borderId="0" xfId="0" applyFont="1" applyFill="1" applyBorder="1" applyAlignment="1" applyProtection="1">
      <alignment horizontal="center" vertical="top"/>
    </xf>
    <xf numFmtId="0" fontId="2" fillId="0" borderId="0" xfId="0" applyFont="1" applyBorder="1" applyAlignment="1" applyProtection="1">
      <alignment vertical="top"/>
    </xf>
    <xf numFmtId="0" fontId="10" fillId="2" borderId="0" xfId="0" applyFont="1" applyFill="1" applyAlignment="1" applyProtection="1">
      <alignment horizontal="left" vertical="top"/>
    </xf>
    <xf numFmtId="14" fontId="4" fillId="2" borderId="0" xfId="0" applyNumberFormat="1" applyFont="1" applyFill="1" applyAlignment="1" applyProtection="1">
      <alignment horizontal="center" vertical="top"/>
    </xf>
    <xf numFmtId="0" fontId="4" fillId="2" borderId="0" xfId="0" applyFont="1" applyFill="1" applyAlignment="1" applyProtection="1">
      <alignment horizontal="center" vertical="top"/>
    </xf>
    <xf numFmtId="0" fontId="2" fillId="2" borderId="1" xfId="0" applyFont="1" applyFill="1" applyBorder="1" applyAlignment="1" applyProtection="1">
      <alignment vertical="top"/>
    </xf>
    <xf numFmtId="0" fontId="2" fillId="2" borderId="2" xfId="0" applyFont="1" applyFill="1" applyBorder="1" applyAlignment="1" applyProtection="1">
      <alignment vertical="top"/>
    </xf>
    <xf numFmtId="0" fontId="4" fillId="2" borderId="2" xfId="0" applyFont="1" applyFill="1" applyBorder="1" applyAlignment="1" applyProtection="1">
      <alignment horizontal="left" vertical="top"/>
    </xf>
    <xf numFmtId="0" fontId="2" fillId="2" borderId="2" xfId="0" applyFont="1" applyFill="1" applyBorder="1" applyAlignment="1" applyProtection="1">
      <alignment horizontal="right" vertical="top"/>
    </xf>
    <xf numFmtId="0" fontId="10" fillId="2" borderId="2" xfId="0" applyFont="1" applyFill="1" applyBorder="1" applyAlignment="1" applyProtection="1">
      <alignment horizontal="left" vertical="top"/>
    </xf>
    <xf numFmtId="14" fontId="4" fillId="2" borderId="2" xfId="0" applyNumberFormat="1" applyFont="1" applyFill="1" applyBorder="1" applyAlignment="1" applyProtection="1">
      <alignment horizontal="center" vertical="top"/>
    </xf>
    <xf numFmtId="0" fontId="4" fillId="2" borderId="2" xfId="0" applyFont="1" applyFill="1" applyBorder="1" applyAlignment="1" applyProtection="1">
      <alignment horizontal="center" vertical="top"/>
    </xf>
    <xf numFmtId="0" fontId="4" fillId="2" borderId="3" xfId="0" applyFont="1" applyFill="1" applyBorder="1" applyAlignment="1" applyProtection="1">
      <alignment horizontal="center" vertical="top"/>
    </xf>
    <xf numFmtId="0" fontId="2" fillId="2" borderId="0" xfId="0" applyFont="1" applyFill="1" applyBorder="1" applyAlignment="1" applyProtection="1">
      <alignment horizontal="right" vertical="top"/>
    </xf>
    <xf numFmtId="0" fontId="4" fillId="2" borderId="0" xfId="0" applyFont="1" applyFill="1" applyBorder="1" applyAlignment="1" applyProtection="1">
      <alignment horizontal="center" vertical="top"/>
    </xf>
    <xf numFmtId="0" fontId="4" fillId="2" borderId="8" xfId="0" applyFont="1" applyFill="1" applyBorder="1" applyAlignment="1" applyProtection="1">
      <alignment horizontal="center" vertical="top"/>
    </xf>
    <xf numFmtId="0" fontId="2" fillId="2" borderId="8" xfId="0" applyFont="1" applyFill="1" applyBorder="1" applyAlignment="1" applyProtection="1">
      <alignment vertical="top"/>
    </xf>
    <xf numFmtId="0" fontId="4" fillId="2" borderId="0" xfId="0" applyFont="1" applyFill="1" applyAlignment="1" applyProtection="1">
      <alignment horizontal="left" vertical="top"/>
    </xf>
    <xf numFmtId="0" fontId="6" fillId="3" borderId="0" xfId="0" applyFont="1" applyFill="1" applyBorder="1" applyAlignment="1" applyProtection="1">
      <alignment vertical="top"/>
    </xf>
    <xf numFmtId="0" fontId="4" fillId="3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vertical="top"/>
    </xf>
    <xf numFmtId="0" fontId="4" fillId="2" borderId="0" xfId="0" applyFont="1" applyFill="1" applyBorder="1" applyAlignment="1" applyProtection="1">
      <alignment horizontal="center" vertical="top"/>
      <protection locked="0"/>
    </xf>
    <xf numFmtId="0" fontId="2" fillId="2" borderId="3" xfId="0" applyFont="1" applyFill="1" applyBorder="1" applyAlignment="1" applyProtection="1">
      <alignment vertical="top"/>
    </xf>
    <xf numFmtId="0" fontId="2" fillId="2" borderId="4" xfId="0" applyFont="1" applyFill="1" applyBorder="1" applyAlignment="1" applyProtection="1">
      <alignment vertical="top"/>
    </xf>
    <xf numFmtId="0" fontId="2" fillId="2" borderId="5" xfId="0" applyFont="1" applyFill="1" applyBorder="1" applyAlignment="1" applyProtection="1">
      <alignment vertical="top"/>
    </xf>
    <xf numFmtId="0" fontId="2" fillId="2" borderId="6" xfId="0" applyFont="1" applyFill="1" applyBorder="1" applyAlignment="1" applyProtection="1">
      <alignment vertical="top"/>
    </xf>
    <xf numFmtId="0" fontId="4" fillId="3" borderId="2" xfId="0" applyFont="1" applyFill="1" applyBorder="1" applyAlignment="1" applyProtection="1">
      <alignment horizontal="left" vertical="top"/>
    </xf>
    <xf numFmtId="0" fontId="4" fillId="2" borderId="6" xfId="0" applyFont="1" applyFill="1" applyBorder="1" applyAlignment="1" applyProtection="1">
      <alignment horizontal="center" vertical="top"/>
    </xf>
    <xf numFmtId="0" fontId="4" fillId="3" borderId="13" xfId="0" applyFont="1" applyFill="1" applyBorder="1" applyAlignment="1" applyProtection="1">
      <alignment vertical="top"/>
    </xf>
    <xf numFmtId="0" fontId="4" fillId="3" borderId="14" xfId="0" applyFont="1" applyFill="1" applyBorder="1" applyAlignment="1" applyProtection="1">
      <alignment vertical="top"/>
    </xf>
    <xf numFmtId="0" fontId="11" fillId="2" borderId="0" xfId="0" applyFont="1" applyFill="1" applyBorder="1" applyAlignment="1" applyProtection="1">
      <alignment vertical="top"/>
    </xf>
    <xf numFmtId="0" fontId="2" fillId="2" borderId="2" xfId="0" applyFont="1" applyFill="1" applyBorder="1" applyAlignment="1" applyProtection="1">
      <alignment horizontal="left" vertical="top"/>
    </xf>
    <xf numFmtId="0" fontId="4" fillId="2" borderId="8" xfId="0" applyFont="1" applyFill="1" applyBorder="1" applyAlignment="1" applyProtection="1">
      <alignment vertical="top"/>
    </xf>
    <xf numFmtId="0" fontId="2" fillId="2" borderId="5" xfId="0" applyFont="1" applyFill="1" applyBorder="1" applyAlignment="1" applyProtection="1">
      <alignment horizontal="left" vertical="top"/>
    </xf>
    <xf numFmtId="0" fontId="4" fillId="2" borderId="7" xfId="0" applyFont="1" applyFill="1" applyBorder="1" applyAlignment="1" applyProtection="1">
      <alignment vertical="top"/>
    </xf>
    <xf numFmtId="0" fontId="2" fillId="2" borderId="5" xfId="0" applyFont="1" applyFill="1" applyBorder="1" applyAlignment="1" applyProtection="1">
      <alignment horizontal="right" vertical="top"/>
    </xf>
    <xf numFmtId="2" fontId="4" fillId="2" borderId="0" xfId="0" applyNumberFormat="1" applyFont="1" applyFill="1" applyBorder="1" applyAlignment="1" applyProtection="1">
      <alignment horizontal="center" vertical="top"/>
    </xf>
    <xf numFmtId="0" fontId="12" fillId="2" borderId="0" xfId="0" applyFont="1" applyFill="1" applyBorder="1" applyAlignment="1" applyProtection="1">
      <alignment vertical="top"/>
    </xf>
    <xf numFmtId="0" fontId="5" fillId="2" borderId="0" xfId="0" applyFont="1" applyFill="1" applyBorder="1" applyAlignment="1" applyProtection="1">
      <alignment horizontal="left" vertical="center"/>
    </xf>
    <xf numFmtId="0" fontId="2" fillId="6" borderId="0" xfId="0" applyFont="1" applyFill="1" applyAlignment="1" applyProtection="1">
      <alignment vertical="top"/>
    </xf>
    <xf numFmtId="0" fontId="2" fillId="6" borderId="0" xfId="0" applyFont="1" applyFill="1" applyBorder="1" applyAlignment="1" applyProtection="1">
      <alignment vertical="top"/>
    </xf>
    <xf numFmtId="0" fontId="2" fillId="2" borderId="0" xfId="0" applyFont="1" applyFill="1" applyBorder="1" applyAlignment="1" applyProtection="1">
      <alignment horizontal="left" vertical="top"/>
    </xf>
    <xf numFmtId="0" fontId="4" fillId="2" borderId="0" xfId="0" applyFont="1" applyFill="1" applyBorder="1" applyAlignment="1" applyProtection="1">
      <alignment horizontal="left" vertical="top"/>
    </xf>
    <xf numFmtId="0" fontId="2" fillId="2" borderId="0" xfId="0" applyFont="1" applyFill="1" applyAlignment="1" applyProtection="1">
      <alignment horizontal="right" vertical="top"/>
    </xf>
    <xf numFmtId="14" fontId="4" fillId="2" borderId="0" xfId="0" applyNumberFormat="1" applyFont="1" applyFill="1" applyAlignment="1" applyProtection="1">
      <alignment horizontal="left" vertical="top"/>
    </xf>
    <xf numFmtId="0" fontId="2" fillId="2" borderId="0" xfId="0" applyFont="1" applyFill="1" applyAlignment="1" applyProtection="1">
      <alignment horizontal="left"/>
    </xf>
    <xf numFmtId="0" fontId="4" fillId="2" borderId="0" xfId="0" applyFont="1" applyFill="1" applyAlignment="1" applyProtection="1">
      <alignment horizontal="left"/>
      <protection locked="0"/>
    </xf>
    <xf numFmtId="0" fontId="2" fillId="2" borderId="0" xfId="0" applyFont="1" applyFill="1" applyBorder="1" applyAlignment="1" applyProtection="1">
      <alignment horizontal="center" vertical="top"/>
    </xf>
    <xf numFmtId="0" fontId="6" fillId="2" borderId="5" xfId="0" applyFont="1" applyFill="1" applyBorder="1" applyAlignment="1" applyProtection="1">
      <alignment horizontal="left" vertical="top"/>
    </xf>
    <xf numFmtId="14" fontId="4" fillId="2" borderId="0" xfId="0" applyNumberFormat="1" applyFont="1" applyFill="1" applyAlignment="1" applyProtection="1">
      <alignment horizontal="left" vertical="top"/>
    </xf>
    <xf numFmtId="0" fontId="6" fillId="3" borderId="5" xfId="0" applyFont="1" applyFill="1" applyBorder="1" applyAlignment="1" applyProtection="1">
      <alignment horizontal="left" vertical="top"/>
    </xf>
    <xf numFmtId="0" fontId="2" fillId="2" borderId="0" xfId="0" applyFont="1" applyFill="1" applyAlignment="1" applyProtection="1">
      <alignment horizontal="center" vertical="top"/>
    </xf>
    <xf numFmtId="0" fontId="7" fillId="2" borderId="0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left"/>
    </xf>
    <xf numFmtId="0" fontId="4" fillId="2" borderId="0" xfId="0" applyFont="1" applyFill="1" applyBorder="1" applyAlignment="1" applyProtection="1">
      <alignment horizontal="left" vertical="top" wrapText="1"/>
    </xf>
    <xf numFmtId="164" fontId="4" fillId="3" borderId="0" xfId="0" applyNumberFormat="1" applyFont="1" applyFill="1" applyBorder="1" applyAlignment="1" applyProtection="1">
      <alignment horizontal="left" vertical="center"/>
    </xf>
    <xf numFmtId="0" fontId="5" fillId="3" borderId="5" xfId="0" applyFont="1" applyFill="1" applyBorder="1" applyAlignment="1" applyProtection="1">
      <alignment horizontal="left" vertical="center"/>
    </xf>
    <xf numFmtId="0" fontId="2" fillId="2" borderId="0" xfId="0" applyFont="1" applyFill="1" applyAlignment="1" applyProtection="1">
      <alignment horizontal="right" vertical="top"/>
    </xf>
    <xf numFmtId="0" fontId="2" fillId="2" borderId="0" xfId="0" applyFont="1" applyFill="1" applyBorder="1" applyAlignment="1" applyProtection="1">
      <alignment horizontal="left" vertical="top"/>
    </xf>
    <xf numFmtId="0" fontId="4" fillId="2" borderId="0" xfId="0" applyFont="1" applyFill="1" applyBorder="1" applyAlignment="1" applyProtection="1">
      <alignment horizontal="left" vertical="top"/>
      <protection locked="0"/>
    </xf>
    <xf numFmtId="0" fontId="4" fillId="2" borderId="0" xfId="0" applyFont="1" applyFill="1" applyAlignment="1" applyProtection="1">
      <alignment horizontal="left"/>
      <protection locked="0"/>
    </xf>
    <xf numFmtId="0" fontId="2" fillId="2" borderId="5" xfId="0" applyFont="1" applyFill="1" applyBorder="1" applyAlignment="1" applyProtection="1">
      <alignment horizontal="center" vertical="top"/>
    </xf>
    <xf numFmtId="0" fontId="2" fillId="2" borderId="5" xfId="0" applyFont="1" applyFill="1" applyBorder="1" applyAlignment="1" applyProtection="1">
      <alignment horizontal="center" vertical="top"/>
      <protection locked="0"/>
    </xf>
    <xf numFmtId="0" fontId="4" fillId="3" borderId="15" xfId="0" applyFont="1" applyFill="1" applyBorder="1" applyAlignment="1" applyProtection="1">
      <alignment horizontal="left" vertical="top"/>
    </xf>
    <xf numFmtId="2" fontId="2" fillId="2" borderId="2" xfId="0" applyNumberFormat="1" applyFont="1" applyFill="1" applyBorder="1" applyAlignment="1" applyProtection="1">
      <alignment horizontal="center" vertical="top"/>
    </xf>
    <xf numFmtId="2" fontId="2" fillId="2" borderId="0" xfId="0" applyNumberFormat="1" applyFont="1" applyFill="1" applyBorder="1" applyAlignment="1" applyProtection="1">
      <alignment horizontal="center" vertical="top"/>
    </xf>
    <xf numFmtId="2" fontId="4" fillId="3" borderId="15" xfId="0" applyNumberFormat="1" applyFont="1" applyFill="1" applyBorder="1" applyAlignment="1" applyProtection="1">
      <alignment horizontal="center" vertical="top"/>
    </xf>
    <xf numFmtId="0" fontId="4" fillId="3" borderId="15" xfId="0" applyFont="1" applyFill="1" applyBorder="1" applyAlignment="1" applyProtection="1">
      <alignment horizontal="center" vertical="top"/>
    </xf>
    <xf numFmtId="0" fontId="2" fillId="2" borderId="2" xfId="0" applyFont="1" applyFill="1" applyBorder="1" applyAlignment="1" applyProtection="1">
      <alignment horizontal="left"/>
    </xf>
    <xf numFmtId="0" fontId="2" fillId="2" borderId="0" xfId="0" applyFont="1" applyFill="1" applyBorder="1" applyAlignment="1" applyProtection="1">
      <alignment horizontal="left"/>
    </xf>
    <xf numFmtId="0" fontId="2" fillId="2" borderId="5" xfId="0" applyFont="1" applyFill="1" applyBorder="1" applyAlignment="1" applyProtection="1">
      <alignment horizontal="left"/>
    </xf>
    <xf numFmtId="0" fontId="2" fillId="3" borderId="5" xfId="0" applyFont="1" applyFill="1" applyBorder="1" applyAlignment="1" applyProtection="1">
      <alignment horizontal="center" vertical="top"/>
    </xf>
    <xf numFmtId="0" fontId="4" fillId="2" borderId="0" xfId="0" applyFont="1" applyFill="1" applyBorder="1" applyAlignment="1" applyProtection="1">
      <alignment horizontal="left" vertical="top"/>
    </xf>
    <xf numFmtId="0" fontId="2" fillId="3" borderId="2" xfId="0" applyFont="1" applyFill="1" applyBorder="1" applyAlignment="1" applyProtection="1">
      <alignment horizontal="center" vertical="top"/>
    </xf>
    <xf numFmtId="0" fontId="2" fillId="3" borderId="0" xfId="0" applyFont="1" applyFill="1" applyBorder="1" applyAlignment="1" applyProtection="1">
      <alignment horizontal="center" vertical="top"/>
    </xf>
    <xf numFmtId="2" fontId="2" fillId="2" borderId="2" xfId="0" applyNumberFormat="1" applyFont="1" applyFill="1" applyBorder="1" applyAlignment="1" applyProtection="1">
      <alignment horizontal="center" vertical="top"/>
      <protection locked="0"/>
    </xf>
    <xf numFmtId="0" fontId="4" fillId="2" borderId="5" xfId="0" applyFont="1" applyFill="1" applyBorder="1" applyAlignment="1" applyProtection="1">
      <alignment horizontal="left" vertical="top"/>
    </xf>
    <xf numFmtId="0" fontId="13" fillId="2" borderId="0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left" vertical="top"/>
    </xf>
    <xf numFmtId="2" fontId="2" fillId="2" borderId="0" xfId="0" applyNumberFormat="1" applyFont="1" applyFill="1" applyBorder="1" applyAlignment="1" applyProtection="1">
      <alignment horizontal="center" vertical="top"/>
      <protection locked="0"/>
    </xf>
    <xf numFmtId="0" fontId="4" fillId="3" borderId="15" xfId="0" applyFont="1" applyFill="1" applyBorder="1" applyAlignment="1" applyProtection="1">
      <alignment horizontal="center" vertical="top"/>
      <protection locked="0"/>
    </xf>
    <xf numFmtId="0" fontId="1" fillId="4" borderId="11" xfId="0" applyFont="1" applyFill="1" applyBorder="1" applyAlignment="1">
      <alignment vertical="center"/>
    </xf>
    <xf numFmtId="0" fontId="1" fillId="4" borderId="12" xfId="0" applyFont="1" applyFill="1" applyBorder="1" applyAlignment="1">
      <alignment vertic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strike val="0"/>
        <color theme="0" tint="-4.9989318521683403E-2"/>
      </font>
    </dxf>
    <dxf>
      <font>
        <color theme="0" tint="-4.9989318521683403E-2"/>
      </font>
    </dxf>
    <dxf>
      <font>
        <strike val="0"/>
        <color theme="0"/>
      </font>
    </dxf>
    <dxf>
      <font>
        <strike val="0"/>
        <color auto="1"/>
      </font>
    </dxf>
    <dxf>
      <font>
        <strike val="0"/>
        <color theme="0"/>
      </font>
    </dxf>
  </dxfs>
  <tableStyles count="0" defaultTableStyle="TableStyleMedium2" defaultPivotStyle="PivotStyleLight16"/>
  <colors>
    <mruColors>
      <color rgb="FFF7A6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7</xdr:col>
      <xdr:colOff>0</xdr:colOff>
      <xdr:row>5</xdr:row>
      <xdr:rowOff>167145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171450"/>
          <a:ext cx="904875" cy="85294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85725</xdr:colOff>
          <xdr:row>5</xdr:row>
          <xdr:rowOff>19050</xdr:rowOff>
        </xdr:from>
        <xdr:to>
          <xdr:col>43</xdr:col>
          <xdr:colOff>123825</xdr:colOff>
          <xdr:row>8</xdr:row>
          <xdr:rowOff>142875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et enregistrement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9525</xdr:colOff>
      <xdr:row>43</xdr:row>
      <xdr:rowOff>85725</xdr:rowOff>
    </xdr:from>
    <xdr:to>
      <xdr:col>13</xdr:col>
      <xdr:colOff>0</xdr:colOff>
      <xdr:row>51</xdr:row>
      <xdr:rowOff>156261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048" y="7671089"/>
          <a:ext cx="1878157" cy="14819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56"/>
  <sheetViews>
    <sheetView tabSelected="1" zoomScale="110" zoomScaleNormal="110" workbookViewId="0">
      <selection sqref="A1:AU56"/>
    </sheetView>
  </sheetViews>
  <sheetFormatPr baseColWidth="10" defaultColWidth="2.7109375" defaultRowHeight="13.5"/>
  <cols>
    <col min="1" max="8" width="2.7109375" style="9"/>
    <col min="9" max="9" width="3" style="9" bestFit="1" customWidth="1"/>
    <col min="10" max="11" width="2.7109375" style="9"/>
    <col min="12" max="12" width="3.28515625" style="9" customWidth="1"/>
    <col min="13" max="13" width="3" style="9" bestFit="1" customWidth="1"/>
    <col min="14" max="19" width="2.7109375" style="9"/>
    <col min="20" max="20" width="5.85546875" style="9" bestFit="1" customWidth="1"/>
    <col min="21" max="16384" width="2.7109375" style="9"/>
  </cols>
  <sheetData>
    <row r="1" spans="1:52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</row>
    <row r="2" spans="1:52" ht="13.5" customHeight="1">
      <c r="A2" s="7"/>
      <c r="B2" s="7"/>
      <c r="C2" s="76"/>
      <c r="D2" s="76"/>
      <c r="E2" s="76"/>
      <c r="F2" s="76"/>
      <c r="G2" s="76"/>
      <c r="H2" s="7"/>
      <c r="I2" s="10"/>
      <c r="J2" s="77" t="s">
        <v>49</v>
      </c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"/>
      <c r="W2" s="7"/>
      <c r="X2" s="7"/>
      <c r="Y2" s="7"/>
      <c r="Z2" s="7"/>
      <c r="AA2" s="7"/>
      <c r="AB2" s="7"/>
      <c r="AC2" s="7"/>
      <c r="AD2" s="7"/>
      <c r="AE2" s="7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</row>
    <row r="3" spans="1:52">
      <c r="A3" s="7"/>
      <c r="B3" s="7"/>
      <c r="C3" s="76"/>
      <c r="D3" s="76"/>
      <c r="E3" s="76"/>
      <c r="F3" s="76"/>
      <c r="G3" s="76"/>
      <c r="H3" s="11"/>
      <c r="I3" s="12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"/>
      <c r="W3" s="7"/>
      <c r="X3" s="7"/>
      <c r="Y3" s="7"/>
      <c r="Z3" s="7"/>
      <c r="AA3" s="7"/>
      <c r="AB3" s="7"/>
      <c r="AC3" s="7"/>
      <c r="AD3" s="7"/>
      <c r="AE3" s="7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</row>
    <row r="4" spans="1:52">
      <c r="A4" s="7"/>
      <c r="B4" s="7"/>
      <c r="C4" s="76"/>
      <c r="D4" s="76"/>
      <c r="E4" s="76"/>
      <c r="F4" s="76"/>
      <c r="G4" s="76"/>
      <c r="H4" s="11"/>
      <c r="I4" s="12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"/>
      <c r="W4" s="7"/>
      <c r="X4" s="7"/>
      <c r="Y4" s="7"/>
      <c r="Z4" s="7"/>
      <c r="AA4" s="7"/>
      <c r="AB4" s="7"/>
      <c r="AC4" s="7"/>
      <c r="AD4" s="7"/>
      <c r="AE4" s="7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</row>
    <row r="5" spans="1:52">
      <c r="A5" s="7"/>
      <c r="B5" s="7"/>
      <c r="C5" s="76"/>
      <c r="D5" s="76"/>
      <c r="E5" s="76"/>
      <c r="F5" s="76"/>
      <c r="G5" s="76"/>
      <c r="H5" s="11"/>
      <c r="I5" s="12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"/>
      <c r="W5" s="7"/>
      <c r="X5" s="7"/>
      <c r="Y5" s="7"/>
      <c r="Z5" s="7"/>
      <c r="AA5" s="7"/>
      <c r="AB5" s="7"/>
      <c r="AC5" s="7"/>
      <c r="AD5" s="7"/>
      <c r="AE5" s="7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52">
      <c r="A6" s="7"/>
      <c r="B6" s="7"/>
      <c r="C6" s="76"/>
      <c r="D6" s="76"/>
      <c r="E6" s="76"/>
      <c r="F6" s="76"/>
      <c r="G6" s="76"/>
      <c r="H6" s="11"/>
      <c r="I6" s="12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"/>
      <c r="W6" s="7"/>
      <c r="X6" s="7"/>
      <c r="Y6" s="7"/>
      <c r="Z6" s="7"/>
      <c r="AA6" s="7"/>
      <c r="AB6" s="7"/>
      <c r="AC6" s="7"/>
      <c r="AD6" s="7"/>
      <c r="AE6" s="7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</row>
    <row r="7" spans="1:5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</row>
    <row r="8" spans="1:5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</row>
    <row r="9" spans="1:5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</row>
    <row r="10" spans="1:5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</row>
    <row r="11" spans="1:52">
      <c r="A11" s="7"/>
      <c r="B11" s="78" t="s">
        <v>41</v>
      </c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80"/>
      <c r="AD11" s="7"/>
      <c r="AE11" s="7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</row>
    <row r="12" spans="1:52">
      <c r="A12" s="7"/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3"/>
      <c r="AD12" s="7"/>
      <c r="AE12" s="7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8"/>
      <c r="AW12" s="8"/>
      <c r="AX12" s="8"/>
      <c r="AY12" s="8"/>
      <c r="AZ12" s="8"/>
    </row>
    <row r="13" spans="1:52">
      <c r="A13" s="7"/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6"/>
      <c r="AD13" s="7"/>
      <c r="AE13" s="7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8"/>
      <c r="AW13" s="8"/>
      <c r="AX13" s="8"/>
      <c r="AY13" s="8"/>
      <c r="AZ13" s="8"/>
    </row>
    <row r="14" spans="1:52" ht="15">
      <c r="A14" s="7"/>
      <c r="B14" s="17"/>
      <c r="C14" s="43" t="s">
        <v>9</v>
      </c>
      <c r="D14" s="43"/>
      <c r="E14" s="43"/>
      <c r="F14" s="43"/>
      <c r="G14" s="43"/>
      <c r="H14" s="43"/>
      <c r="I14" s="43"/>
      <c r="J14" s="43"/>
      <c r="K14" s="43"/>
      <c r="L14" s="44" t="s">
        <v>43</v>
      </c>
      <c r="M14" s="86">
        <v>3</v>
      </c>
      <c r="N14" s="86"/>
      <c r="O14" s="86"/>
      <c r="P14" s="86"/>
      <c r="Q14" s="86"/>
      <c r="R14" s="86"/>
      <c r="S14" s="86"/>
      <c r="T14" s="18"/>
      <c r="U14" s="18"/>
      <c r="V14" s="18"/>
      <c r="W14" s="18"/>
      <c r="X14" s="18"/>
      <c r="Y14" s="18"/>
      <c r="Z14" s="18"/>
      <c r="AA14" s="18"/>
      <c r="AB14" s="18"/>
      <c r="AC14" s="19"/>
      <c r="AD14" s="7"/>
      <c r="AE14" s="7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8"/>
      <c r="AW14" s="8"/>
      <c r="AX14" s="8"/>
      <c r="AY14" s="8"/>
      <c r="AZ14" s="8"/>
    </row>
    <row r="15" spans="1:52" ht="14.25">
      <c r="A15" s="7"/>
      <c r="B15" s="20"/>
      <c r="C15" s="87"/>
      <c r="D15" s="87"/>
      <c r="E15" s="87"/>
      <c r="F15" s="87"/>
      <c r="G15" s="87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2"/>
      <c r="S15" s="22"/>
      <c r="T15" s="21"/>
      <c r="U15" s="21"/>
      <c r="V15" s="21"/>
      <c r="W15" s="21"/>
      <c r="X15" s="21"/>
      <c r="Y15" s="21"/>
      <c r="Z15" s="21"/>
      <c r="AA15" s="21"/>
      <c r="AB15" s="21"/>
      <c r="AC15" s="23"/>
      <c r="AD15" s="7"/>
      <c r="AE15" s="7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</row>
    <row r="16" spans="1:52" ht="14.25">
      <c r="A16" s="7"/>
      <c r="B16" s="13"/>
      <c r="C16" s="63"/>
      <c r="D16" s="63"/>
      <c r="E16" s="63"/>
      <c r="F16" s="63"/>
      <c r="G16" s="6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66"/>
      <c r="S16" s="66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7"/>
      <c r="AE16" s="7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</row>
    <row r="17" spans="1:47" ht="13.5" customHeight="1">
      <c r="A17" s="7"/>
      <c r="B17" s="13"/>
      <c r="C17" s="13"/>
      <c r="D17" s="13"/>
      <c r="E17" s="13"/>
      <c r="F17" s="13"/>
      <c r="G17" s="13"/>
      <c r="H17" s="7"/>
      <c r="I17" s="7"/>
      <c r="J17" s="7"/>
      <c r="K17" s="7"/>
      <c r="L17" s="7"/>
      <c r="M17" s="7"/>
      <c r="N17" s="7"/>
      <c r="O17" s="7"/>
      <c r="P17" s="7"/>
      <c r="Q17" s="7"/>
      <c r="R17" s="72"/>
      <c r="S17" s="72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7"/>
      <c r="AE17" s="7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</row>
    <row r="18" spans="1:47">
      <c r="A18" s="7"/>
      <c r="B18" s="13"/>
      <c r="C18" s="89" t="s">
        <v>37</v>
      </c>
      <c r="D18" s="89"/>
      <c r="E18" s="89"/>
      <c r="F18" s="89"/>
      <c r="G18" s="89"/>
      <c r="H18" s="89"/>
      <c r="I18" s="89"/>
      <c r="J18" s="89"/>
      <c r="K18" s="74">
        <f ca="1">TODAY()</f>
        <v>44345</v>
      </c>
      <c r="L18" s="74"/>
      <c r="M18" s="74"/>
      <c r="N18" s="74"/>
      <c r="O18" s="74"/>
      <c r="P18" s="74"/>
      <c r="Q18" s="74"/>
      <c r="R18" s="74"/>
      <c r="S18" s="72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7"/>
      <c r="AE18" s="7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</row>
    <row r="19" spans="1:47">
      <c r="A19" s="7"/>
      <c r="B19" s="13"/>
      <c r="C19" s="66"/>
      <c r="D19" s="66"/>
      <c r="E19" s="66"/>
      <c r="F19" s="66"/>
      <c r="G19" s="66"/>
      <c r="H19" s="66"/>
      <c r="I19" s="66"/>
      <c r="J19" s="66"/>
      <c r="K19" s="69"/>
      <c r="L19" s="69"/>
      <c r="M19" s="69"/>
      <c r="N19" s="69"/>
      <c r="O19" s="69"/>
      <c r="P19" s="69"/>
      <c r="Q19" s="69"/>
      <c r="R19" s="69"/>
      <c r="S19" s="72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7"/>
      <c r="AE19" s="7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</row>
    <row r="20" spans="1:47">
      <c r="A20" s="7"/>
      <c r="B20" s="13"/>
      <c r="C20" s="66"/>
      <c r="D20" s="66"/>
      <c r="E20" s="66"/>
      <c r="F20" s="66"/>
      <c r="G20" s="66"/>
      <c r="H20" s="66"/>
      <c r="I20" s="66"/>
      <c r="J20" s="66"/>
      <c r="K20" s="69"/>
      <c r="L20" s="42"/>
      <c r="M20" s="42"/>
      <c r="N20" s="42"/>
      <c r="O20" s="42"/>
      <c r="P20" s="42"/>
      <c r="Q20" s="42"/>
      <c r="R20" s="72"/>
      <c r="S20" s="72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7"/>
      <c r="AE20" s="7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</row>
    <row r="21" spans="1:47">
      <c r="A21" s="7"/>
      <c r="B21" s="13"/>
      <c r="C21" s="84" t="s">
        <v>36</v>
      </c>
      <c r="D21" s="84"/>
      <c r="E21" s="84"/>
      <c r="F21" s="84"/>
      <c r="G21" s="84"/>
      <c r="H21" s="91" t="s">
        <v>6</v>
      </c>
      <c r="I21" s="91"/>
      <c r="J21" s="91"/>
      <c r="K21" s="91"/>
      <c r="L21" s="91"/>
      <c r="M21" s="91"/>
      <c r="N21" s="91"/>
      <c r="O21" s="91"/>
      <c r="P21" s="91"/>
      <c r="Q21" s="42"/>
      <c r="R21" s="72"/>
      <c r="S21" s="72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7"/>
      <c r="AE21" s="7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</row>
    <row r="22" spans="1:47">
      <c r="A22" s="7"/>
      <c r="B22" s="13"/>
      <c r="C22" s="70"/>
      <c r="D22" s="70"/>
      <c r="E22" s="70"/>
      <c r="F22" s="70"/>
      <c r="G22" s="70"/>
      <c r="H22" s="71"/>
      <c r="I22" s="71"/>
      <c r="J22" s="71"/>
      <c r="K22" s="71"/>
      <c r="L22" s="71"/>
      <c r="M22" s="71"/>
      <c r="N22" s="42"/>
      <c r="O22" s="42"/>
      <c r="P22" s="42"/>
      <c r="Q22" s="42"/>
      <c r="R22" s="72"/>
      <c r="S22" s="72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7"/>
      <c r="AE22" s="7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</row>
    <row r="23" spans="1:47">
      <c r="A23" s="7"/>
      <c r="B23" s="13"/>
      <c r="C23" s="70"/>
      <c r="D23" s="70"/>
      <c r="E23" s="70"/>
      <c r="F23" s="70"/>
      <c r="G23" s="70"/>
      <c r="H23" s="24"/>
      <c r="I23" s="24"/>
      <c r="J23" s="24"/>
      <c r="K23" s="24"/>
      <c r="L23" s="24"/>
      <c r="M23" s="24"/>
      <c r="N23" s="42"/>
      <c r="O23" s="42"/>
      <c r="P23" s="42"/>
      <c r="Q23" s="42"/>
      <c r="R23" s="72"/>
      <c r="S23" s="72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7"/>
      <c r="AE23" s="7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</row>
    <row r="24" spans="1:47">
      <c r="A24" s="7"/>
      <c r="B24" s="13"/>
      <c r="C24" s="13" t="s">
        <v>35</v>
      </c>
      <c r="D24" s="13"/>
      <c r="E24" s="13"/>
      <c r="F24" s="13"/>
      <c r="G24" s="13"/>
      <c r="H24" s="90" t="s">
        <v>54</v>
      </c>
      <c r="I24" s="90"/>
      <c r="J24" s="90"/>
      <c r="K24" s="90"/>
      <c r="L24" s="90"/>
      <c r="M24" s="90"/>
      <c r="N24" s="90"/>
      <c r="O24" s="90"/>
      <c r="P24" s="90"/>
      <c r="Q24" s="90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"/>
      <c r="AE24" s="7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</row>
    <row r="25" spans="1:47" s="26" customFormat="1" ht="15" customHeight="1">
      <c r="A25" s="13"/>
      <c r="B25" s="13"/>
      <c r="C25" s="13"/>
      <c r="D25" s="25"/>
      <c r="E25" s="13"/>
      <c r="F25" s="13"/>
      <c r="G25" s="13"/>
      <c r="H25" s="85" t="str">
        <f>VLOOKUP(H24,Fournisseurs!A2:B9,2)</f>
        <v>Rue des pommes, 82200 Moissac</v>
      </c>
      <c r="I25" s="85"/>
      <c r="J25" s="85"/>
      <c r="K25" s="85"/>
      <c r="L25" s="85"/>
      <c r="M25" s="85"/>
      <c r="N25" s="85"/>
      <c r="O25" s="85"/>
      <c r="P25" s="85"/>
      <c r="Q25" s="85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</row>
    <row r="26" spans="1:47">
      <c r="A26" s="7"/>
      <c r="B26" s="7"/>
      <c r="C26" s="7"/>
      <c r="D26" s="7"/>
      <c r="E26" s="7"/>
      <c r="F26" s="7"/>
      <c r="G26" s="7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8"/>
      <c r="S26" s="88"/>
      <c r="T26" s="88"/>
      <c r="U26" s="88"/>
      <c r="V26" s="88"/>
      <c r="W26" s="74"/>
      <c r="X26" s="74"/>
      <c r="Y26" s="74"/>
      <c r="Z26" s="74"/>
      <c r="AA26" s="74"/>
      <c r="AB26" s="74"/>
      <c r="AC26" s="74"/>
      <c r="AD26" s="7"/>
      <c r="AE26" s="7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</row>
    <row r="27" spans="1:47">
      <c r="A27" s="7"/>
      <c r="B27" s="7"/>
      <c r="C27" s="7"/>
      <c r="D27" s="7"/>
      <c r="E27" s="7"/>
      <c r="F27" s="7"/>
      <c r="G27" s="7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68"/>
      <c r="S27" s="68"/>
      <c r="T27" s="68"/>
      <c r="U27" s="68"/>
      <c r="V27" s="68"/>
      <c r="W27" s="69"/>
      <c r="X27" s="69"/>
      <c r="Y27" s="69"/>
      <c r="Z27" s="69"/>
      <c r="AA27" s="69"/>
      <c r="AB27" s="69"/>
      <c r="AC27" s="69"/>
      <c r="AD27" s="7"/>
      <c r="AE27" s="7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</row>
    <row r="28" spans="1:47">
      <c r="A28" s="7"/>
      <c r="B28" s="7"/>
      <c r="C28" s="7"/>
      <c r="D28" s="7"/>
      <c r="E28" s="7"/>
      <c r="F28" s="7"/>
      <c r="G28" s="7"/>
      <c r="H28" s="103" t="str">
        <f>VLOOKUP(H24,Fournisseurs!A2:C9,3)</f>
        <v>05 63 04 60 10</v>
      </c>
      <c r="I28" s="103"/>
      <c r="J28" s="103"/>
      <c r="K28" s="103"/>
      <c r="L28" s="103"/>
      <c r="M28" s="103"/>
      <c r="N28" s="103"/>
      <c r="O28" s="103"/>
      <c r="P28" s="103"/>
      <c r="Q28" s="103"/>
      <c r="R28" s="68"/>
      <c r="S28" s="68"/>
      <c r="T28" s="27"/>
      <c r="U28" s="68"/>
      <c r="V28" s="68"/>
      <c r="W28" s="28"/>
      <c r="X28" s="29"/>
      <c r="Y28" s="29"/>
      <c r="Z28" s="29"/>
      <c r="AA28" s="29"/>
      <c r="AB28" s="29"/>
      <c r="AC28" s="29"/>
      <c r="AD28" s="7"/>
      <c r="AE28" s="7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</row>
    <row r="29" spans="1:47">
      <c r="A29" s="7"/>
      <c r="B29" s="7"/>
      <c r="C29" s="7"/>
      <c r="D29" s="7"/>
      <c r="E29" s="7"/>
      <c r="F29" s="7"/>
      <c r="G29" s="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8"/>
      <c r="S29" s="68"/>
      <c r="T29" s="27"/>
      <c r="U29" s="68"/>
      <c r="V29" s="68"/>
      <c r="W29" s="28"/>
      <c r="X29" s="29"/>
      <c r="Y29" s="29"/>
      <c r="Z29" s="29"/>
      <c r="AA29" s="29"/>
      <c r="AB29" s="29"/>
      <c r="AC29" s="29"/>
      <c r="AD29" s="7"/>
      <c r="AE29" s="7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</row>
    <row r="30" spans="1:47">
      <c r="A30" s="7"/>
      <c r="B30" s="7"/>
      <c r="C30" s="7"/>
      <c r="D30" s="7"/>
      <c r="E30" s="7"/>
      <c r="F30" s="7"/>
      <c r="G30" s="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8"/>
      <c r="S30" s="68"/>
      <c r="T30" s="27"/>
      <c r="U30" s="68"/>
      <c r="V30" s="68"/>
      <c r="W30" s="28"/>
      <c r="X30" s="29"/>
      <c r="Y30" s="29"/>
      <c r="Z30" s="29"/>
      <c r="AA30" s="29"/>
      <c r="AB30" s="29"/>
      <c r="AC30" s="29"/>
      <c r="AD30" s="7"/>
      <c r="AE30" s="7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</row>
    <row r="31" spans="1:47">
      <c r="A31" s="7"/>
      <c r="B31" s="30"/>
      <c r="C31" s="31"/>
      <c r="D31" s="31"/>
      <c r="E31" s="31"/>
      <c r="F31" s="31"/>
      <c r="G31" s="31"/>
      <c r="H31" s="32"/>
      <c r="I31" s="32"/>
      <c r="J31" s="51"/>
      <c r="K31" s="51"/>
      <c r="L31" s="51"/>
      <c r="M31" s="51"/>
      <c r="N31" s="51"/>
      <c r="O31" s="32"/>
      <c r="P31" s="32"/>
      <c r="Q31" s="32"/>
      <c r="R31" s="33"/>
      <c r="S31" s="33"/>
      <c r="T31" s="34"/>
      <c r="U31" s="33"/>
      <c r="V31" s="33"/>
      <c r="W31" s="35"/>
      <c r="X31" s="36"/>
      <c r="Y31" s="36"/>
      <c r="Z31" s="36"/>
      <c r="AA31" s="36"/>
      <c r="AB31" s="36"/>
      <c r="AC31" s="37"/>
      <c r="AD31" s="7"/>
      <c r="AE31" s="7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</row>
    <row r="32" spans="1:47" ht="15">
      <c r="A32" s="7"/>
      <c r="B32" s="48"/>
      <c r="C32" s="73" t="s">
        <v>34</v>
      </c>
      <c r="D32" s="73"/>
      <c r="E32" s="73"/>
      <c r="F32" s="73"/>
      <c r="G32" s="73"/>
      <c r="H32" s="73"/>
      <c r="I32" s="73"/>
      <c r="J32" s="75" t="s">
        <v>10</v>
      </c>
      <c r="K32" s="75"/>
      <c r="L32" s="75"/>
      <c r="M32" s="75"/>
      <c r="N32" s="75"/>
      <c r="O32" s="73" t="s">
        <v>46</v>
      </c>
      <c r="P32" s="73"/>
      <c r="Q32" s="73"/>
      <c r="R32" s="73"/>
      <c r="S32" s="73"/>
      <c r="T32" s="73"/>
      <c r="U32" s="73" t="s">
        <v>45</v>
      </c>
      <c r="V32" s="73"/>
      <c r="W32" s="73"/>
      <c r="X32" s="73"/>
      <c r="Y32" s="73"/>
      <c r="Z32" s="73"/>
      <c r="AA32" s="73"/>
      <c r="AB32" s="73"/>
      <c r="AC32" s="52"/>
      <c r="AD32" s="7"/>
      <c r="AE32" s="7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</row>
    <row r="33" spans="1:47">
      <c r="A33" s="7"/>
      <c r="B33" s="10"/>
      <c r="C33" s="99" t="s">
        <v>14</v>
      </c>
      <c r="D33" s="99"/>
      <c r="E33" s="99"/>
      <c r="F33" s="99"/>
      <c r="G33" s="99"/>
      <c r="H33" s="99"/>
      <c r="I33" s="99"/>
      <c r="J33" s="104">
        <v>33</v>
      </c>
      <c r="K33" s="104"/>
      <c r="L33" s="104"/>
      <c r="M33" s="104"/>
      <c r="N33" s="104"/>
      <c r="O33" s="106">
        <f>VLOOKUP(C33,Fournisseurs!$F$2:$G$4,2)</f>
        <v>45</v>
      </c>
      <c r="P33" s="106"/>
      <c r="Q33" s="106"/>
      <c r="R33" s="106"/>
      <c r="S33" s="106"/>
      <c r="T33" s="106"/>
      <c r="U33" s="95">
        <f>O33*J33</f>
        <v>1485</v>
      </c>
      <c r="V33" s="95"/>
      <c r="W33" s="95"/>
      <c r="X33" s="95"/>
      <c r="Y33" s="95"/>
      <c r="Z33" s="95"/>
      <c r="AA33" s="95"/>
      <c r="AB33" s="95"/>
      <c r="AC33" s="40"/>
      <c r="AD33" s="7"/>
      <c r="AE33" s="7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</row>
    <row r="34" spans="1:47">
      <c r="A34" s="7"/>
      <c r="B34" s="10"/>
      <c r="C34" s="100" t="s">
        <v>12</v>
      </c>
      <c r="D34" s="100"/>
      <c r="E34" s="100"/>
      <c r="F34" s="100"/>
      <c r="G34" s="100"/>
      <c r="H34" s="100"/>
      <c r="I34" s="100"/>
      <c r="J34" s="105">
        <v>33</v>
      </c>
      <c r="K34" s="105"/>
      <c r="L34" s="105"/>
      <c r="M34" s="105"/>
      <c r="N34" s="105"/>
      <c r="O34" s="110">
        <f>VLOOKUP(C34,Fournisseurs!$F$2:$G$4,2)</f>
        <v>80</v>
      </c>
      <c r="P34" s="110"/>
      <c r="Q34" s="110"/>
      <c r="R34" s="110"/>
      <c r="S34" s="110"/>
      <c r="T34" s="110"/>
      <c r="U34" s="96">
        <f t="shared" ref="U34" si="0">O34*J34</f>
        <v>2640</v>
      </c>
      <c r="V34" s="96"/>
      <c r="W34" s="96"/>
      <c r="X34" s="96"/>
      <c r="Y34" s="96"/>
      <c r="Z34" s="96"/>
      <c r="AA34" s="96"/>
      <c r="AB34" s="96"/>
      <c r="AC34" s="41"/>
      <c r="AD34" s="7"/>
      <c r="AE34" s="7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</row>
    <row r="35" spans="1:47">
      <c r="A35" s="7"/>
      <c r="B35" s="10"/>
      <c r="C35" s="101"/>
      <c r="D35" s="101"/>
      <c r="E35" s="101"/>
      <c r="F35" s="101"/>
      <c r="G35" s="101"/>
      <c r="H35" s="101"/>
      <c r="I35" s="101"/>
      <c r="J35" s="102"/>
      <c r="K35" s="102"/>
      <c r="L35" s="102"/>
      <c r="M35" s="102"/>
      <c r="N35" s="102"/>
      <c r="O35" s="93"/>
      <c r="P35" s="93"/>
      <c r="Q35" s="93"/>
      <c r="R35" s="93"/>
      <c r="S35" s="93"/>
      <c r="T35" s="93"/>
      <c r="U35" s="92"/>
      <c r="V35" s="92"/>
      <c r="W35" s="92"/>
      <c r="X35" s="92"/>
      <c r="Y35" s="92"/>
      <c r="Z35" s="92"/>
      <c r="AA35" s="92"/>
      <c r="AB35" s="92"/>
      <c r="AC35" s="41"/>
      <c r="AD35" s="7"/>
      <c r="AE35" s="7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</row>
    <row r="36" spans="1:47">
      <c r="A36" s="13"/>
      <c r="B36" s="53"/>
      <c r="C36" s="94" t="s">
        <v>44</v>
      </c>
      <c r="D36" s="94"/>
      <c r="E36" s="94"/>
      <c r="F36" s="94"/>
      <c r="G36" s="94"/>
      <c r="H36" s="94"/>
      <c r="I36" s="94"/>
      <c r="J36" s="98">
        <f>SUM(J33:N34)</f>
        <v>66</v>
      </c>
      <c r="K36" s="98"/>
      <c r="L36" s="98"/>
      <c r="M36" s="98"/>
      <c r="N36" s="98"/>
      <c r="O36" s="111"/>
      <c r="P36" s="111"/>
      <c r="Q36" s="111"/>
      <c r="R36" s="111"/>
      <c r="S36" s="111"/>
      <c r="T36" s="111"/>
      <c r="U36" s="97">
        <f>SUM(U33:AB35)</f>
        <v>4125</v>
      </c>
      <c r="V36" s="98"/>
      <c r="W36" s="98"/>
      <c r="X36" s="98"/>
      <c r="Y36" s="98"/>
      <c r="Z36" s="98"/>
      <c r="AA36" s="98"/>
      <c r="AB36" s="98"/>
      <c r="AC36" s="54"/>
      <c r="AD36" s="13"/>
      <c r="AE36" s="13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</row>
    <row r="37" spans="1:47">
      <c r="A37" s="13"/>
      <c r="B37" s="45"/>
      <c r="C37" s="67"/>
      <c r="D37" s="67"/>
      <c r="E37" s="67"/>
      <c r="F37" s="67"/>
      <c r="G37" s="67"/>
      <c r="H37" s="67"/>
      <c r="I37" s="67"/>
      <c r="J37" s="39"/>
      <c r="K37" s="39"/>
      <c r="L37" s="39"/>
      <c r="M37" s="39"/>
      <c r="N37" s="39"/>
      <c r="O37" s="46"/>
      <c r="P37" s="46"/>
      <c r="Q37" s="46"/>
      <c r="R37" s="46"/>
      <c r="S37" s="46"/>
      <c r="T37" s="46"/>
      <c r="U37" s="61"/>
      <c r="V37" s="39"/>
      <c r="W37" s="39"/>
      <c r="X37" s="39"/>
      <c r="Y37" s="39"/>
      <c r="Z37" s="39"/>
      <c r="AA37" s="39"/>
      <c r="AB37" s="39"/>
      <c r="AC37" s="45"/>
      <c r="AD37" s="13"/>
      <c r="AE37" s="13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</row>
    <row r="38" spans="1:47">
      <c r="A38" s="13"/>
      <c r="B38" s="45"/>
      <c r="C38" s="67"/>
      <c r="D38" s="67"/>
      <c r="E38" s="67"/>
      <c r="F38" s="67"/>
      <c r="G38" s="67"/>
      <c r="H38" s="67"/>
      <c r="I38" s="67"/>
      <c r="J38" s="39"/>
      <c r="K38" s="39"/>
      <c r="L38" s="39"/>
      <c r="M38" s="39"/>
      <c r="N38" s="39"/>
      <c r="O38" s="46"/>
      <c r="P38" s="46"/>
      <c r="Q38" s="46"/>
      <c r="R38" s="46"/>
      <c r="S38" s="46"/>
      <c r="T38" s="46"/>
      <c r="U38" s="61"/>
      <c r="V38" s="39"/>
      <c r="W38" s="39"/>
      <c r="X38" s="39"/>
      <c r="Y38" s="39"/>
      <c r="Z38" s="39"/>
      <c r="AA38" s="39"/>
      <c r="AB38" s="39"/>
      <c r="AC38" s="45"/>
      <c r="AD38" s="13"/>
      <c r="AE38" s="13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</row>
    <row r="39" spans="1:47">
      <c r="A39" s="13"/>
      <c r="B39" s="45"/>
      <c r="C39" s="67"/>
      <c r="D39" s="67"/>
      <c r="E39" s="67"/>
      <c r="F39" s="67"/>
      <c r="G39" s="67"/>
      <c r="H39" s="67"/>
      <c r="I39" s="67"/>
      <c r="J39" s="39"/>
      <c r="K39" s="39"/>
      <c r="L39" s="39"/>
      <c r="M39" s="39"/>
      <c r="N39" s="39"/>
      <c r="O39" s="46"/>
      <c r="P39" s="46"/>
      <c r="Q39" s="46"/>
      <c r="R39" s="46"/>
      <c r="S39" s="46"/>
      <c r="T39" s="46"/>
      <c r="U39" s="61"/>
      <c r="V39" s="39"/>
      <c r="W39" s="39"/>
      <c r="X39" s="39"/>
      <c r="Y39" s="39"/>
      <c r="Z39" s="39"/>
      <c r="AA39" s="39"/>
      <c r="AB39" s="39"/>
      <c r="AC39" s="45"/>
      <c r="AD39" s="13"/>
      <c r="AE39" s="13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</row>
    <row r="40" spans="1:47">
      <c r="A40" s="13"/>
      <c r="B40" s="45"/>
      <c r="C40" s="67"/>
      <c r="D40" s="67"/>
      <c r="E40" s="67"/>
      <c r="F40" s="67"/>
      <c r="G40" s="67"/>
      <c r="H40" s="67"/>
      <c r="I40" s="67"/>
      <c r="J40" s="39"/>
      <c r="K40" s="39"/>
      <c r="L40" s="39"/>
      <c r="M40" s="39"/>
      <c r="N40" s="39"/>
      <c r="O40" s="46"/>
      <c r="P40" s="46"/>
      <c r="Q40" s="46"/>
      <c r="R40" s="46"/>
      <c r="S40" s="46"/>
      <c r="T40" s="46"/>
      <c r="U40" s="61"/>
      <c r="V40" s="39"/>
      <c r="W40" s="39"/>
      <c r="X40" s="39"/>
      <c r="Y40" s="39"/>
      <c r="Z40" s="39"/>
      <c r="AA40" s="39"/>
      <c r="AB40" s="39"/>
      <c r="AC40" s="45"/>
      <c r="AD40" s="13"/>
      <c r="AE40" s="13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</row>
    <row r="41" spans="1:47">
      <c r="A41" s="13"/>
      <c r="B41" s="45"/>
      <c r="C41" s="67"/>
      <c r="D41" s="67"/>
      <c r="E41" s="67"/>
      <c r="F41" s="67"/>
      <c r="G41" s="67"/>
      <c r="H41" s="67"/>
      <c r="I41" s="67"/>
      <c r="J41" s="39"/>
      <c r="K41" s="39"/>
      <c r="L41" s="39"/>
      <c r="M41" s="39"/>
      <c r="N41" s="39"/>
      <c r="O41" s="46"/>
      <c r="P41" s="46"/>
      <c r="Q41" s="46"/>
      <c r="R41" s="46"/>
      <c r="S41" s="46"/>
      <c r="T41" s="46"/>
      <c r="U41" s="61"/>
      <c r="V41" s="39"/>
      <c r="W41" s="39"/>
      <c r="X41" s="39"/>
      <c r="Y41" s="39"/>
      <c r="Z41" s="39"/>
      <c r="AA41" s="39"/>
      <c r="AB41" s="39"/>
      <c r="AC41" s="45"/>
      <c r="AD41" s="13"/>
      <c r="AE41" s="13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</row>
    <row r="42" spans="1:47" ht="15">
      <c r="A42" s="13"/>
      <c r="B42" s="13"/>
      <c r="C42" s="73"/>
      <c r="D42" s="73"/>
      <c r="E42" s="73"/>
      <c r="F42" s="73"/>
      <c r="G42" s="73"/>
      <c r="H42" s="73"/>
      <c r="I42" s="73"/>
      <c r="J42" s="92"/>
      <c r="K42" s="92"/>
      <c r="L42" s="92"/>
      <c r="M42" s="92"/>
      <c r="N42" s="92"/>
      <c r="O42" s="93"/>
      <c r="P42" s="93"/>
      <c r="Q42" s="93"/>
      <c r="R42" s="93"/>
      <c r="S42" s="93"/>
      <c r="T42" s="93"/>
      <c r="U42" s="92"/>
      <c r="V42" s="92"/>
      <c r="W42" s="92"/>
      <c r="X42" s="92"/>
      <c r="Y42" s="92"/>
      <c r="Z42" s="92"/>
      <c r="AA42" s="92"/>
      <c r="AB42" s="92"/>
      <c r="AC42" s="13"/>
      <c r="AD42" s="13"/>
      <c r="AE42" s="13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</row>
    <row r="43" spans="1:47">
      <c r="A43" s="13"/>
      <c r="B43" s="30"/>
      <c r="C43" s="56"/>
      <c r="D43" s="56"/>
      <c r="E43" s="56"/>
      <c r="F43" s="56"/>
      <c r="G43" s="56"/>
      <c r="H43" s="56"/>
      <c r="I43" s="56"/>
      <c r="J43" s="31"/>
      <c r="K43" s="31"/>
      <c r="L43" s="31"/>
      <c r="M43" s="31"/>
      <c r="N43" s="31"/>
      <c r="O43" s="47"/>
      <c r="P43" s="30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47"/>
      <c r="AD43" s="13"/>
      <c r="AE43" s="13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</row>
    <row r="44" spans="1:47" ht="14.25">
      <c r="A44" s="13"/>
      <c r="B44" s="10"/>
      <c r="C44" s="62" t="s">
        <v>47</v>
      </c>
      <c r="D44" s="13"/>
      <c r="E44" s="13"/>
      <c r="F44" s="13"/>
      <c r="G44" s="13"/>
      <c r="H44" s="13"/>
      <c r="I44" s="67"/>
      <c r="J44" s="13"/>
      <c r="K44" s="13"/>
      <c r="L44" s="13"/>
      <c r="M44" s="13"/>
      <c r="N44" s="13"/>
      <c r="O44" s="41"/>
      <c r="P44" s="10"/>
      <c r="Q44" s="62" t="s">
        <v>48</v>
      </c>
      <c r="R44" s="13"/>
      <c r="S44" s="55"/>
      <c r="T44" s="13"/>
      <c r="U44" s="13"/>
      <c r="V44" s="13"/>
      <c r="W44" s="13"/>
      <c r="X44" s="13"/>
      <c r="Y44" s="13"/>
      <c r="Z44" s="13"/>
      <c r="AA44" s="13"/>
      <c r="AB44" s="13"/>
      <c r="AC44" s="41"/>
      <c r="AD44" s="13"/>
      <c r="AE44" s="13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</row>
    <row r="45" spans="1:47">
      <c r="A45" s="13"/>
      <c r="B45" s="10"/>
      <c r="C45" s="13"/>
      <c r="D45" s="13"/>
      <c r="E45" s="13"/>
      <c r="F45" s="13"/>
      <c r="G45" s="13"/>
      <c r="H45" s="13"/>
      <c r="I45" s="13"/>
      <c r="J45" s="66"/>
      <c r="K45" s="66"/>
      <c r="L45" s="66"/>
      <c r="M45" s="13"/>
      <c r="N45" s="13"/>
      <c r="O45" s="41"/>
      <c r="P45" s="10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41"/>
      <c r="AD45" s="13"/>
      <c r="AE45" s="13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</row>
    <row r="46" spans="1:47">
      <c r="A46" s="13"/>
      <c r="B46" s="10"/>
      <c r="C46" s="13"/>
      <c r="D46" s="13"/>
      <c r="E46" s="13"/>
      <c r="F46" s="13"/>
      <c r="G46" s="13"/>
      <c r="H46" s="13"/>
      <c r="I46" s="13"/>
      <c r="J46" s="66"/>
      <c r="K46" s="66"/>
      <c r="L46" s="66"/>
      <c r="M46" s="67"/>
      <c r="N46" s="13"/>
      <c r="O46" s="41"/>
      <c r="P46" s="59"/>
      <c r="Q46" s="45"/>
      <c r="R46" s="4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41"/>
      <c r="AD46" s="13"/>
      <c r="AE46" s="13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</row>
    <row r="47" spans="1:47" ht="15" customHeight="1">
      <c r="A47" s="13"/>
      <c r="B47" s="10"/>
      <c r="C47" s="66"/>
      <c r="D47" s="66"/>
      <c r="E47" s="66"/>
      <c r="F47" s="66"/>
      <c r="G47" s="66"/>
      <c r="H47" s="66"/>
      <c r="I47" s="66"/>
      <c r="J47" s="67"/>
      <c r="K47" s="67"/>
      <c r="L47" s="67"/>
      <c r="M47" s="45"/>
      <c r="N47" s="45"/>
      <c r="O47" s="57"/>
      <c r="P47" s="10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41"/>
      <c r="AD47" s="13"/>
      <c r="AE47" s="13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</row>
    <row r="48" spans="1:47">
      <c r="A48" s="13"/>
      <c r="B48" s="10"/>
      <c r="C48" s="67"/>
      <c r="D48" s="67"/>
      <c r="E48" s="67"/>
      <c r="F48" s="67"/>
      <c r="G48" s="67"/>
      <c r="H48" s="67"/>
      <c r="I48" s="67"/>
      <c r="J48" s="13"/>
      <c r="K48" s="13"/>
      <c r="L48" s="13"/>
      <c r="M48" s="13"/>
      <c r="N48" s="13"/>
      <c r="O48" s="41"/>
      <c r="P48" s="10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41"/>
      <c r="AD48" s="13"/>
      <c r="AE48" s="13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</row>
    <row r="49" spans="1:47">
      <c r="A49" s="13"/>
      <c r="B49" s="48"/>
      <c r="C49" s="107"/>
      <c r="D49" s="107"/>
      <c r="E49" s="107"/>
      <c r="F49" s="107"/>
      <c r="G49" s="49"/>
      <c r="H49" s="49"/>
      <c r="I49" s="49"/>
      <c r="J49" s="58"/>
      <c r="K49" s="49"/>
      <c r="L49" s="49"/>
      <c r="M49" s="49"/>
      <c r="N49" s="49"/>
      <c r="O49" s="50"/>
      <c r="P49" s="48"/>
      <c r="Q49" s="49"/>
      <c r="R49" s="49"/>
      <c r="S49" s="49"/>
      <c r="T49" s="49"/>
      <c r="U49" s="49"/>
      <c r="V49" s="49"/>
      <c r="W49" s="49"/>
      <c r="X49" s="60"/>
      <c r="Y49" s="49"/>
      <c r="Z49" s="49"/>
      <c r="AA49" s="49"/>
      <c r="AB49" s="49"/>
      <c r="AC49" s="50"/>
      <c r="AD49" s="13"/>
      <c r="AE49" s="13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</row>
    <row r="50" spans="1:47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66"/>
      <c r="L50" s="13"/>
      <c r="M50" s="13"/>
      <c r="N50" s="13"/>
      <c r="O50" s="13"/>
      <c r="P50" s="13"/>
      <c r="Q50" s="13"/>
      <c r="R50" s="38"/>
      <c r="S50" s="38"/>
      <c r="T50" s="38"/>
      <c r="U50" s="38"/>
      <c r="V50" s="38"/>
      <c r="W50" s="38"/>
      <c r="X50" s="13"/>
      <c r="Y50" s="109"/>
      <c r="Z50" s="109"/>
      <c r="AA50" s="109"/>
      <c r="AB50" s="109"/>
      <c r="AC50" s="109"/>
      <c r="AD50" s="13"/>
      <c r="AE50" s="13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</row>
    <row r="51" spans="1:47">
      <c r="A51" s="13"/>
      <c r="B51" s="13"/>
      <c r="C51" s="13"/>
      <c r="D51" s="13"/>
      <c r="E51" s="13"/>
      <c r="F51" s="13"/>
      <c r="G51" s="13"/>
      <c r="H51" s="13"/>
      <c r="I51" s="13"/>
      <c r="J51" s="67"/>
      <c r="K51" s="67"/>
      <c r="L51" s="67"/>
      <c r="M51" s="67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</row>
    <row r="52" spans="1:47">
      <c r="A52" s="13"/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3"/>
      <c r="AE52" s="7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</row>
    <row r="53" spans="1:47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</row>
    <row r="54" spans="1:47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</row>
    <row r="55" spans="1:47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</row>
    <row r="56" spans="1:47">
      <c r="A56" s="64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</row>
  </sheetData>
  <sheetProtection selectLockedCells="1"/>
  <mergeCells count="41">
    <mergeCell ref="C49:F49"/>
    <mergeCell ref="C42:I42"/>
    <mergeCell ref="B52:AC52"/>
    <mergeCell ref="Y50:AC50"/>
    <mergeCell ref="O34:T34"/>
    <mergeCell ref="O35:T35"/>
    <mergeCell ref="O36:T36"/>
    <mergeCell ref="J42:N42"/>
    <mergeCell ref="U42:AB42"/>
    <mergeCell ref="O42:T42"/>
    <mergeCell ref="C36:I36"/>
    <mergeCell ref="U33:AB33"/>
    <mergeCell ref="U34:AB34"/>
    <mergeCell ref="U35:AB35"/>
    <mergeCell ref="U36:AB36"/>
    <mergeCell ref="C33:I33"/>
    <mergeCell ref="C34:I34"/>
    <mergeCell ref="C35:I35"/>
    <mergeCell ref="J35:N35"/>
    <mergeCell ref="J33:N33"/>
    <mergeCell ref="J34:N34"/>
    <mergeCell ref="J36:N36"/>
    <mergeCell ref="O33:T33"/>
    <mergeCell ref="C2:G6"/>
    <mergeCell ref="J2:U6"/>
    <mergeCell ref="B11:AC12"/>
    <mergeCell ref="C21:G21"/>
    <mergeCell ref="H25:Q27"/>
    <mergeCell ref="M14:S14"/>
    <mergeCell ref="C15:G15"/>
    <mergeCell ref="R26:V26"/>
    <mergeCell ref="W26:AC26"/>
    <mergeCell ref="C18:J18"/>
    <mergeCell ref="H24:Q24"/>
    <mergeCell ref="H21:P21"/>
    <mergeCell ref="C32:I32"/>
    <mergeCell ref="K18:R18"/>
    <mergeCell ref="J32:N32"/>
    <mergeCell ref="O32:T32"/>
    <mergeCell ref="U32:AB32"/>
    <mergeCell ref="H28:Q28"/>
  </mergeCells>
  <conditionalFormatting sqref="O33:T42">
    <cfRule type="cellIs" dxfId="4" priority="5" operator="lessThan">
      <formula>44</formula>
    </cfRule>
    <cfRule type="cellIs" dxfId="3" priority="6" operator="greaterThan">
      <formula>0</formula>
    </cfRule>
  </conditionalFormatting>
  <conditionalFormatting sqref="O33:AB42">
    <cfRule type="cellIs" dxfId="2" priority="4" operator="lessThan">
      <formula>44</formula>
    </cfRule>
  </conditionalFormatting>
  <conditionalFormatting sqref="M46">
    <cfRule type="cellIs" dxfId="1" priority="2" operator="lessThan">
      <formula>1</formula>
    </cfRule>
  </conditionalFormatting>
  <conditionalFormatting sqref="J47:L47 I44">
    <cfRule type="cellIs" dxfId="0" priority="1" operator="lessThan">
      <formula>1</formula>
    </cfRule>
  </conditionalFormatting>
  <dataValidations count="2">
    <dataValidation type="list" allowBlank="1" showInputMessage="1" showErrorMessage="1" sqref="C35:I35" xr:uid="{00000000-0002-0000-0000-000000000000}">
      <formula1>"Plastique,Bois,,"</formula1>
    </dataValidation>
    <dataValidation type="list" allowBlank="1" showInputMessage="1" showErrorMessage="1" sqref="C33:I34" xr:uid="{00000000-0002-0000-0000-000001000000}">
      <formula1>"Plastique,Bois,-,"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Imrpimer_enregistrer">
                <anchor moveWithCells="1" sizeWithCells="1">
                  <from>
                    <xdr:col>33</xdr:col>
                    <xdr:colOff>85725</xdr:colOff>
                    <xdr:row>5</xdr:row>
                    <xdr:rowOff>19050</xdr:rowOff>
                  </from>
                  <to>
                    <xdr:col>43</xdr:col>
                    <xdr:colOff>123825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2000000}">
          <x14:formula1>
            <xm:f>Fournisseurs!$A$2:$A$9</xm:f>
          </x14:formula1>
          <xm:sqref>H24:Q24</xm:sqref>
        </x14:dataValidation>
        <x14:dataValidation type="list" allowBlank="1" showInputMessage="1" showErrorMessage="1" xr:uid="{00000000-0002-0000-0000-000003000000}">
          <x14:formula1>
            <xm:f>Transporteurs!$A$2:$A$3</xm:f>
          </x14:formula1>
          <xm:sqref>H22:M23</xm:sqref>
        </x14:dataValidation>
        <x14:dataValidation type="list" allowBlank="1" showInputMessage="1" showErrorMessage="1" xr:uid="{00000000-0002-0000-0000-000004000000}">
          <x14:formula1>
            <xm:f>Transporteurs!$A$2:$A$4</xm:f>
          </x14:formula1>
          <xm:sqref>H21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2"/>
  <sheetViews>
    <sheetView workbookViewId="0">
      <selection activeCell="A3" sqref="A3"/>
    </sheetView>
  </sheetViews>
  <sheetFormatPr baseColWidth="10" defaultRowHeight="15"/>
  <cols>
    <col min="1" max="1" width="14.85546875" style="2" bestFit="1" customWidth="1"/>
    <col min="2" max="2" width="18.5703125" style="3" customWidth="1"/>
    <col min="3" max="3" width="13.7109375" style="3" customWidth="1"/>
    <col min="4" max="4" width="19" style="3" customWidth="1"/>
    <col min="5" max="5" width="18.140625" style="3" customWidth="1"/>
    <col min="6" max="6" width="16.7109375" style="2" customWidth="1"/>
    <col min="7" max="7" width="18.42578125" style="2" customWidth="1"/>
    <col min="8" max="8" width="15.140625" style="2" customWidth="1"/>
    <col min="9" max="9" width="11.42578125" style="2"/>
  </cols>
  <sheetData>
    <row r="1" spans="1:9">
      <c r="A1" s="112" t="s">
        <v>31</v>
      </c>
      <c r="B1" s="112" t="s">
        <v>30</v>
      </c>
      <c r="C1" s="112" t="s">
        <v>33</v>
      </c>
      <c r="D1" s="118" t="s">
        <v>32</v>
      </c>
      <c r="E1" s="114" t="s">
        <v>39</v>
      </c>
      <c r="F1" s="115"/>
      <c r="G1" s="114" t="s">
        <v>40</v>
      </c>
      <c r="H1" s="115"/>
      <c r="I1" s="116" t="s">
        <v>38</v>
      </c>
    </row>
    <row r="2" spans="1:9">
      <c r="A2" s="113"/>
      <c r="B2" s="113"/>
      <c r="C2" s="113"/>
      <c r="D2" s="119"/>
      <c r="E2" s="4" t="s">
        <v>34</v>
      </c>
      <c r="F2" s="5" t="s">
        <v>10</v>
      </c>
      <c r="G2" s="5" t="s">
        <v>34</v>
      </c>
      <c r="H2" s="5" t="s">
        <v>10</v>
      </c>
      <c r="I2" s="117"/>
    </row>
  </sheetData>
  <mergeCells count="7">
    <mergeCell ref="A1:A2"/>
    <mergeCell ref="E1:F1"/>
    <mergeCell ref="G1:H1"/>
    <mergeCell ref="I1:I2"/>
    <mergeCell ref="D1:D2"/>
    <mergeCell ref="C1:C2"/>
    <mergeCell ref="B1:B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9"/>
  <sheetViews>
    <sheetView workbookViewId="0">
      <selection activeCell="B26" sqref="B26"/>
    </sheetView>
  </sheetViews>
  <sheetFormatPr baseColWidth="10" defaultRowHeight="15"/>
  <cols>
    <col min="1" max="1" width="31.140625" style="2" bestFit="1" customWidth="1"/>
    <col min="2" max="2" width="55" style="3" customWidth="1"/>
    <col min="3" max="3" width="21.85546875" style="3" customWidth="1"/>
    <col min="6" max="6" width="14.140625" style="3" bestFit="1" customWidth="1"/>
    <col min="7" max="7" width="11.42578125" style="3"/>
  </cols>
  <sheetData>
    <row r="1" spans="1:7">
      <c r="A1" s="6" t="s">
        <v>0</v>
      </c>
      <c r="B1" s="6" t="s">
        <v>1</v>
      </c>
      <c r="C1" s="6" t="s">
        <v>2</v>
      </c>
      <c r="F1" s="6" t="s">
        <v>11</v>
      </c>
      <c r="G1" s="6" t="s">
        <v>13</v>
      </c>
    </row>
    <row r="2" spans="1:7">
      <c r="A2" s="2" t="s">
        <v>4</v>
      </c>
      <c r="B2" s="3" t="s">
        <v>16</v>
      </c>
      <c r="C2" s="3" t="s">
        <v>15</v>
      </c>
      <c r="F2" s="3" t="s">
        <v>15</v>
      </c>
      <c r="G2" s="3">
        <v>1</v>
      </c>
    </row>
    <row r="3" spans="1:7">
      <c r="A3" s="2" t="s">
        <v>50</v>
      </c>
      <c r="B3" s="3" t="s">
        <v>17</v>
      </c>
      <c r="C3" s="3" t="s">
        <v>29</v>
      </c>
      <c r="F3" s="3" t="s">
        <v>12</v>
      </c>
      <c r="G3" s="3">
        <v>80</v>
      </c>
    </row>
    <row r="4" spans="1:7">
      <c r="A4" s="2" t="s">
        <v>5</v>
      </c>
      <c r="B4" s="3" t="s">
        <v>27</v>
      </c>
      <c r="C4" s="3" t="s">
        <v>28</v>
      </c>
      <c r="F4" s="3" t="s">
        <v>14</v>
      </c>
      <c r="G4" s="3">
        <v>45</v>
      </c>
    </row>
    <row r="5" spans="1:7">
      <c r="A5" s="2" t="s">
        <v>51</v>
      </c>
      <c r="B5" s="3" t="s">
        <v>25</v>
      </c>
      <c r="C5" s="3" t="s">
        <v>26</v>
      </c>
    </row>
    <row r="6" spans="1:7">
      <c r="A6" s="2" t="s">
        <v>52</v>
      </c>
      <c r="B6" s="3" t="s">
        <v>23</v>
      </c>
      <c r="C6" s="3" t="s">
        <v>24</v>
      </c>
    </row>
    <row r="7" spans="1:7">
      <c r="A7" s="2" t="s">
        <v>53</v>
      </c>
      <c r="B7" s="3" t="s">
        <v>19</v>
      </c>
      <c r="C7" s="3" t="s">
        <v>20</v>
      </c>
    </row>
    <row r="8" spans="1:7">
      <c r="A8" s="2" t="s">
        <v>54</v>
      </c>
      <c r="B8" s="3" t="s">
        <v>18</v>
      </c>
      <c r="C8" s="3" t="s">
        <v>21</v>
      </c>
    </row>
    <row r="9" spans="1:7">
      <c r="A9" s="2" t="s">
        <v>55</v>
      </c>
      <c r="B9" s="3" t="s">
        <v>3</v>
      </c>
      <c r="C9" s="3" t="s">
        <v>22</v>
      </c>
    </row>
  </sheetData>
  <sortState xmlns:xlrd2="http://schemas.microsoft.com/office/spreadsheetml/2017/richdata2" ref="F2:G4">
    <sortCondition ref="F2:F4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4"/>
  <sheetViews>
    <sheetView workbookViewId="0">
      <selection activeCell="A13" sqref="A13"/>
    </sheetView>
  </sheetViews>
  <sheetFormatPr baseColWidth="10" defaultRowHeight="15"/>
  <cols>
    <col min="1" max="1" width="15.28515625" bestFit="1" customWidth="1"/>
  </cols>
  <sheetData>
    <row r="1" spans="1:1">
      <c r="A1" s="1" t="s">
        <v>7</v>
      </c>
    </row>
    <row r="2" spans="1:1">
      <c r="A2" t="s">
        <v>6</v>
      </c>
    </row>
    <row r="3" spans="1:1">
      <c r="A3" t="s">
        <v>8</v>
      </c>
    </row>
    <row r="4" spans="1:1">
      <c r="A4" t="s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Bon_Retour</vt:lpstr>
      <vt:lpstr>Historique_Retours</vt:lpstr>
      <vt:lpstr>Fournisseurs</vt:lpstr>
      <vt:lpstr>Transporteurs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Pierre</cp:lastModifiedBy>
  <cp:lastPrinted>2021-05-28T15:43:28Z</cp:lastPrinted>
  <dcterms:created xsi:type="dcterms:W3CDTF">2020-05-15T12:01:17Z</dcterms:created>
  <dcterms:modified xsi:type="dcterms:W3CDTF">2021-05-29T10:09:29Z</dcterms:modified>
</cp:coreProperties>
</file>