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sea38-my.sharepoint.com/personal/fwilhelm_sauvegarde-isere_fr/Documents/Bureau/"/>
    </mc:Choice>
  </mc:AlternateContent>
  <xr:revisionPtr revIDLastSave="0" documentId="8_{FAB53457-6DB6-4EFE-8E42-762414BDFC28}" xr6:coauthVersionLast="47" xr6:coauthVersionMax="47" xr10:uidLastSave="{00000000-0000-0000-0000-000000000000}"/>
  <bookViews>
    <workbookView xWindow="28680" yWindow="-120" windowWidth="29040" windowHeight="15720" activeTab="2" xr2:uid="{9C128C3A-8620-4833-84BC-736460EF72A9}"/>
  </bookViews>
  <sheets>
    <sheet name="tBDD" sheetId="7" r:id="rId1"/>
    <sheet name="Base de donnée" sheetId="1" r:id="rId2"/>
    <sheet name="Resultat escompté" sheetId="6" r:id="rId3"/>
  </sheets>
  <definedNames>
    <definedName name="DonnéesExternes_1" localSheetId="0" hidden="1">tBDD!$A$1:$X$22</definedName>
  </definedName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" i="6" l="1"/>
  <c r="T23" i="7"/>
  <c r="U4" i="6"/>
  <c r="U3" i="6"/>
  <c r="U2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60A629-52C3-4F9F-83AA-A3833C0C3EA6}" keepAlive="1" name="Requête - tBDD" description="Connexion à la requête « tBDD » dans le classeur." type="5" refreshedVersion="8" background="1" saveData="1">
    <dbPr connection="Provider=Microsoft.Mashup.OleDb.1;Data Source=$Workbook$;Location=tBDD;Extended Properties=&quot;&quot;" command="SELECT * FROM [tBDD]"/>
  </connection>
</connections>
</file>

<file path=xl/sharedStrings.xml><?xml version="1.0" encoding="utf-8"?>
<sst xmlns="http://schemas.openxmlformats.org/spreadsheetml/2006/main" count="1075" uniqueCount="49">
  <si>
    <t>Client.Nom</t>
  </si>
  <si>
    <t>Client.Siret</t>
  </si>
  <si>
    <t>Interim.Nom</t>
  </si>
  <si>
    <t>Interim.Prénom</t>
  </si>
  <si>
    <t>Contrat.Qualification</t>
  </si>
  <si>
    <t>Contrat.Contrat</t>
  </si>
  <si>
    <t>Contrat.Année / mois</t>
  </si>
  <si>
    <t>Contrat.Date Ctr Deb</t>
  </si>
  <si>
    <t>Contrat.Date Ctr Fin</t>
  </si>
  <si>
    <t>RelHrs.Année / mois</t>
  </si>
  <si>
    <t>RelHrs.Année paie</t>
  </si>
  <si>
    <t>RelHrs.Mois Paie</t>
  </si>
  <si>
    <t>Dossier.Siret ETT</t>
  </si>
  <si>
    <t>Dossier.Nom ETT</t>
  </si>
  <si>
    <t>RelHrs.Prime</t>
  </si>
  <si>
    <t>RelHrs.Type Prime</t>
  </si>
  <si>
    <t>RelHrs.N° de facture</t>
  </si>
  <si>
    <t>RelHrs.Date facture</t>
  </si>
  <si>
    <t>Contrat.Délégation Gestion</t>
  </si>
  <si>
    <t>Qté Fact</t>
  </si>
  <si>
    <t>PU Fact</t>
  </si>
  <si>
    <t>Mont Fact</t>
  </si>
  <si>
    <t>Mont TTC</t>
  </si>
  <si>
    <t xml:space="preserve">ÉDUCATEUR SPÉCIALISÉ         </t>
  </si>
  <si>
    <t>Hrs normales</t>
  </si>
  <si>
    <t>H</t>
  </si>
  <si>
    <t>Délégation</t>
  </si>
  <si>
    <t>Mutuelle Intérimaire</t>
  </si>
  <si>
    <t>I</t>
  </si>
  <si>
    <t>Prime LAFORCADE HT</t>
  </si>
  <si>
    <t>STROUMPF</t>
  </si>
  <si>
    <t>77559588700XYZ</t>
  </si>
  <si>
    <t>GERARD</t>
  </si>
  <si>
    <t>Menvuça</t>
  </si>
  <si>
    <t>CORRESPONDANCE</t>
  </si>
  <si>
    <t>x</t>
  </si>
  <si>
    <t>18634.0</t>
  </si>
  <si>
    <t>2024/09</t>
  </si>
  <si>
    <t>ACS GRENOBLE ACS GRENOBLE</t>
  </si>
  <si>
    <t>16165.0</t>
  </si>
  <si>
    <t>2024/06</t>
  </si>
  <si>
    <t>Prime LAFORCADE</t>
  </si>
  <si>
    <t>2024/08</t>
  </si>
  <si>
    <t>2024/10</t>
  </si>
  <si>
    <t>.Hrs Sup T1</t>
  </si>
  <si>
    <t>2024/11</t>
  </si>
  <si>
    <t>18634.1</t>
  </si>
  <si>
    <t>2024/12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</si>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</sst>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0" fillId="3" borderId="3" xfId="0" applyFill="1" applyBorder="1"/>
    <xf numFmtId="3" fontId="0" fillId="3" borderId="4" xfId="0" applyNumberFormat="1" applyFill="1" applyBorder="1"/>
    <xf numFmtId="0" fontId="0" fillId="3" borderId="4" xfId="0" applyFill="1" applyBorder="1"/>
    <xf numFmtId="14" fontId="0" fillId="3" borderId="4" xfId="0" applyNumberFormat="1" applyFill="1" applyBorder="1"/>
    <xf numFmtId="164" fontId="0" fillId="3" borderId="4" xfId="0" applyNumberFormat="1" applyFill="1" applyBorder="1"/>
    <xf numFmtId="0" fontId="0" fillId="4" borderId="4" xfId="0" applyFill="1" applyBorder="1"/>
    <xf numFmtId="14" fontId="0" fillId="4" borderId="4" xfId="0" applyNumberFormat="1" applyFill="1" applyBorder="1"/>
    <xf numFmtId="164" fontId="0" fillId="4" borderId="4" xfId="0" applyNumberFormat="1" applyFill="1" applyBorder="1"/>
    <xf numFmtId="0" fontId="1" fillId="2" borderId="5" xfId="0" applyFont="1" applyFill="1" applyBorder="1" applyAlignment="1">
      <alignment horizontal="center" vertical="center"/>
    </xf>
    <xf numFmtId="0" fontId="0" fillId="3" borderId="6" xfId="0" applyFill="1" applyBorder="1"/>
    <xf numFmtId="3" fontId="0" fillId="3" borderId="7" xfId="0" applyNumberFormat="1" applyFill="1" applyBorder="1"/>
    <xf numFmtId="0" fontId="0" fillId="3" borderId="7" xfId="0" applyFill="1" applyBorder="1"/>
    <xf numFmtId="14" fontId="0" fillId="3" borderId="7" xfId="0" applyNumberFormat="1" applyFill="1" applyBorder="1"/>
    <xf numFmtId="164" fontId="0" fillId="3" borderId="7" xfId="0" applyNumberFormat="1" applyFill="1" applyBorder="1"/>
    <xf numFmtId="14" fontId="0" fillId="0" borderId="0" xfId="0" applyNumberFormat="1"/>
  </cellXfs>
  <cellStyles count="1">
    <cellStyle name="Normal" xfId="0" builtinId="0"/>
  </cellStyles>
  <dxfs count="85"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 style="thin">
          <color theme="0"/>
        </right>
        <top/>
        <bottom/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3" formatCode="#,##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3" formatCode="#,##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bottom style="thin">
          <color theme="0"/>
        </bottom>
      </border>
    </dxf>
    <dxf>
      <fill>
        <patternFill patternType="solid">
          <fgColor theme="4" tint="0.59999389629810485"/>
          <bgColor theme="4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4" tint="0.59999389629810485"/>
          <bgColor theme="4" tint="0.59999389629810485"/>
        </patternFill>
      </fill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3" formatCode="#,##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3" formatCode="#,##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EBD6A3D-4EB4-475E-9AC2-DB9D1019CE67}" autoFormatId="16" applyNumberFormats="0" applyBorderFormats="0" applyFontFormats="0" applyPatternFormats="0" applyAlignmentFormats="0" applyWidthHeightFormats="0">
  <queryTableRefresh nextId="25">
    <queryTableFields count="24">
      <queryTableField id="1" name="Client.Nom" tableColumnId="1"/>
      <queryTableField id="2" name="Client.Siret" tableColumnId="2"/>
      <queryTableField id="3" name="Interim.Nom" tableColumnId="3"/>
      <queryTableField id="4" name="Interim.Prénom" tableColumnId="4"/>
      <queryTableField id="5" name="Contrat.Qualification" tableColumnId="5"/>
      <queryTableField id="6" name="Contrat.Contrat" tableColumnId="6"/>
      <queryTableField id="7" name="Contrat.Année / mois" tableColumnId="7"/>
      <queryTableField id="8" name="Contrat.Date Ctr Deb" tableColumnId="8"/>
      <queryTableField id="9" name="Contrat.Date Ctr Fin" tableColumnId="9"/>
      <queryTableField id="10" name="RelHrs.Année / mois" tableColumnId="10"/>
      <queryTableField id="11" name="RelHrs.Année paie" tableColumnId="11"/>
      <queryTableField id="12" name="RelHrs.Mois Paie" tableColumnId="12"/>
      <queryTableField id="13" name="Dossier.Siret ETT" tableColumnId="13"/>
      <queryTableField id="14" name="Dossier.Nom ETT" tableColumnId="14"/>
      <queryTableField id="15" name="RelHrs.Prime" tableColumnId="15"/>
      <queryTableField id="16" name="RelHrs.Type Prime" tableColumnId="16"/>
      <queryTableField id="17" name="RelHrs.N° de facture" tableColumnId="17"/>
      <queryTableField id="18" name="RelHrs.Date facture" tableColumnId="18"/>
      <queryTableField id="19" name="Contrat.Délégation Gestion" tableColumnId="19"/>
      <queryTableField id="20" name="Qté Fact" tableColumnId="20"/>
      <queryTableField id="21" name="PU Fact" tableColumnId="21"/>
      <queryTableField id="22" name="Mont Fact" tableColumnId="22"/>
      <queryTableField id="23" name="Mont TTC" tableColumnId="23"/>
      <queryTableField id="24" name="CORRESPONDANCE" tableColumnId="2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89F64C9-C8A2-4CD5-B421-EBA148BA635D}" name="tBDD" displayName="tBDD" ref="A1:X23" tableType="queryTable" totalsRowCount="1">
  <autoFilter ref="A1:X22" xr:uid="{689F64C9-C8A2-4CD5-B421-EBA148BA635D}"/>
  <tableColumns count="24">
    <tableColumn id="1" xr3:uid="{60EF7340-5B8C-42A6-842D-2E39F8C9B60A}" uniqueName="1" name="Client.Nom" totalsRowLabel="Total" queryTableFieldId="1"/>
    <tableColumn id="2" xr3:uid="{DB04736F-0A1D-4677-9875-7ACD0C9BC0F8}" uniqueName="2" name="Client.Siret" queryTableFieldId="2"/>
    <tableColumn id="3" xr3:uid="{7F6D8F57-2A78-40CE-8387-80943F0E75D8}" uniqueName="3" name="Interim.Nom" queryTableFieldId="3"/>
    <tableColumn id="4" xr3:uid="{A5A3F0C0-EBC8-434D-BDCE-D539A3415687}" uniqueName="4" name="Interim.Prénom" queryTableFieldId="4"/>
    <tableColumn id="5" xr3:uid="{52F2374B-C748-4C4F-831F-06E2D223D1BA}" uniqueName="5" name="Contrat.Qualification" queryTableFieldId="5"/>
    <tableColumn id="6" xr3:uid="{072D4E81-CBFA-46ED-BA03-91D65684DFAF}" uniqueName="6" name="Contrat.Contrat" queryTableFieldId="6"/>
    <tableColumn id="7" xr3:uid="{1E651929-8F66-4CD6-8181-D4A5A3C19455}" uniqueName="7" name="Contrat.Année / mois" queryTableFieldId="7"/>
    <tableColumn id="8" xr3:uid="{79B76E9F-6FFE-4D9B-8CCB-D0E996317B18}" uniqueName="8" name="Contrat.Date Ctr Deb" queryTableFieldId="8" dataDxfId="26"/>
    <tableColumn id="9" xr3:uid="{FC4AD1A2-B075-4567-A87D-91021DA5AC5F}" uniqueName="9" name="Contrat.Date Ctr Fin" queryTableFieldId="9" dataDxfId="25"/>
    <tableColumn id="10" xr3:uid="{D4324ED5-D5D0-4A46-B9EE-850E62ED27A0}" uniqueName="10" name="RelHrs.Année / mois" queryTableFieldId="10"/>
    <tableColumn id="11" xr3:uid="{F585204D-E9FF-4ACC-879F-C1FFD9620BB1}" uniqueName="11" name="RelHrs.Année paie" queryTableFieldId="11"/>
    <tableColumn id="12" xr3:uid="{271B57CB-564C-45D1-BDB5-09B4CDC8C4A8}" uniqueName="12" name="RelHrs.Mois Paie" queryTableFieldId="12"/>
    <tableColumn id="13" xr3:uid="{A29E4E3D-AEB9-4587-AC69-A439BD64A876}" uniqueName="13" name="Dossier.Siret ETT" queryTableFieldId="13"/>
    <tableColumn id="14" xr3:uid="{9A72AECB-C542-4E47-BFBC-7F582BB384EE}" uniqueName="14" name="Dossier.Nom ETT" queryTableFieldId="14"/>
    <tableColumn id="15" xr3:uid="{DB15FF36-1FA1-4ABB-80CA-406089E49E1F}" uniqueName="15" name="RelHrs.Prime" queryTableFieldId="15"/>
    <tableColumn id="16" xr3:uid="{C67EB207-CF06-4883-AC2D-0240D654CEFF}" uniqueName="16" name="RelHrs.Type Prime" queryTableFieldId="16"/>
    <tableColumn id="17" xr3:uid="{7FE55284-87BF-4DCC-9ED1-37E41F89681D}" uniqueName="17" name="RelHrs.N° de facture" queryTableFieldId="17"/>
    <tableColumn id="18" xr3:uid="{B4B8CEDF-7E47-420B-92E6-ABD08AC63F25}" uniqueName="18" name="RelHrs.Date facture" queryTableFieldId="18" dataDxfId="24"/>
    <tableColumn id="19" xr3:uid="{5FF00E6D-A077-412E-B037-109633B795DD}" uniqueName="19" name="Contrat.Délégation Gestion" queryTableFieldId="19"/>
    <tableColumn id="20" xr3:uid="{72F27629-A699-427B-BE81-3012A859BC7A}" uniqueName="20" name="Qté Fact" totalsRowFunction="sum" queryTableFieldId="20"/>
    <tableColumn id="21" xr3:uid="{0D9DCFBE-117A-4DA1-94E5-68EE8D06A773}" uniqueName="21" name="PU Fact" queryTableFieldId="21"/>
    <tableColumn id="22" xr3:uid="{FFCA8AF6-8B3D-4572-9604-CD45129CB461}" uniqueName="22" name="Mont Fact" queryTableFieldId="22"/>
    <tableColumn id="23" xr3:uid="{965775FD-1F04-411B-BCEC-40953D83F1F5}" uniqueName="23" name="Mont TTC" queryTableFieldId="23"/>
    <tableColumn id="24" xr3:uid="{5E50D8E1-114F-4A6D-915A-3FABD81828D2}" uniqueName="24" name="CORRESPONDANCE" queryTableFieldId="2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F521E2-4578-415D-8FFA-DD91E9928767}" name="tSource" displayName="tSource" ref="A1:X54" totalsRowShown="0" headerRowDxfId="56" dataDxfId="57" headerRowBorderDxfId="83" tableBorderDxfId="84" totalsRowBorderDxfId="82">
  <autoFilter ref="A1:X54" xr:uid="{70F521E2-4578-415D-8FFA-DD91E9928767}"/>
  <tableColumns count="24">
    <tableColumn id="1" xr3:uid="{0DF7ECD2-1939-4266-867D-DEFCC788BC3E}" name="Client.Nom" dataDxfId="81"/>
    <tableColumn id="2" xr3:uid="{5FA5B35B-0C43-453E-BBD3-4A11B8FC20F2}" name="Client.Siret" dataDxfId="80"/>
    <tableColumn id="3" xr3:uid="{25967A89-200B-45C9-BC4D-A0F0D5FA6284}" name="Interim.Nom" dataDxfId="79"/>
    <tableColumn id="4" xr3:uid="{01762659-8AE4-4DDC-BD03-1EA752CD2B3A}" name="Interim.Prénom" dataDxfId="78"/>
    <tableColumn id="5" xr3:uid="{C1ED0340-C376-4A95-B0EA-EF48B8E56D05}" name="Contrat.Qualification" dataDxfId="77"/>
    <tableColumn id="6" xr3:uid="{8CD5D551-2118-4990-8996-70B25B49CCDF}" name="Contrat.Contrat" dataDxfId="76"/>
    <tableColumn id="7" xr3:uid="{22038A6A-12F0-4C8A-B06E-7CF85F428847}" name="Contrat.Année / mois" dataDxfId="75"/>
    <tableColumn id="8" xr3:uid="{DABE4938-F352-45C9-BDA5-19C4B81A2A23}" name="Contrat.Date Ctr Deb" dataDxfId="74"/>
    <tableColumn id="9" xr3:uid="{18D9306B-2173-4BFF-8C9F-D3B317DE8E42}" name="Contrat.Date Ctr Fin" dataDxfId="73"/>
    <tableColumn id="10" xr3:uid="{0A43126C-E8CE-42E8-A751-261200005FB8}" name="RelHrs.Année / mois" dataDxfId="72"/>
    <tableColumn id="11" xr3:uid="{A38B568C-F062-4A9D-B0BE-7AC94E7D3DEF}" name="RelHrs.Année paie" dataDxfId="71"/>
    <tableColumn id="12" xr3:uid="{130F7959-E51A-4920-967E-47B5AE658914}" name="RelHrs.Mois Paie" dataDxfId="70"/>
    <tableColumn id="13" xr3:uid="{DCFECF07-7064-49F8-811B-21C86CF32BFB}" name="Dossier.Siret ETT" dataDxfId="69"/>
    <tableColumn id="14" xr3:uid="{8A2DBCFD-A606-459A-AF74-092808C31730}" name="Dossier.Nom ETT" dataDxfId="68"/>
    <tableColumn id="15" xr3:uid="{FB7E3BD5-DF77-46D7-B226-F182626D827D}" name="RelHrs.Prime" dataDxfId="67"/>
    <tableColumn id="16" xr3:uid="{38BAB58C-ED7C-4C9A-AE00-765DD26AE33A}" name="RelHrs.Type Prime" dataDxfId="66"/>
    <tableColumn id="17" xr3:uid="{E385F098-7F35-48AE-A165-9FDFF9B359A2}" name="RelHrs.N° de facture" dataDxfId="65"/>
    <tableColumn id="18" xr3:uid="{F223ECEC-626F-4E5A-BEDD-84600C6B7EE0}" name="RelHrs.Date facture" dataDxfId="64"/>
    <tableColumn id="19" xr3:uid="{C6DC3D73-1E97-4440-B022-C6F6BDDF8300}" name="Contrat.Délégation Gestion" dataDxfId="63"/>
    <tableColumn id="20" xr3:uid="{4AB66AFF-7195-40C6-9D0A-B55669115B9C}" name="Qté Fact" dataDxfId="62"/>
    <tableColumn id="21" xr3:uid="{DA7D2379-FE49-428E-B1C2-8BCC9E57052D}" name="PU Fact" dataDxfId="61"/>
    <tableColumn id="22" xr3:uid="{57DE0006-64EA-4DA9-AA05-E88874920551}" name="Mont Fact" dataDxfId="60"/>
    <tableColumn id="23" xr3:uid="{7B571352-AF2F-4D11-8222-805691C351AF}" name="Mont TTC" dataDxfId="59"/>
    <tableColumn id="24" xr3:uid="{20DE7111-1591-4218-BA98-40F5C2E456C4}" name="CORRESPONDANCE" dataDxfId="58"/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10F0FBD-BC0A-4F8C-A609-1376EFEA0B3F}" name="tSource7" displayName="tSource7" ref="A1:X5" totalsRowCount="1" headerRowDxfId="55" dataDxfId="54" headerRowBorderDxfId="52" tableBorderDxfId="53" totalsRowBorderDxfId="51">
  <autoFilter ref="A1:X4" xr:uid="{E10F0FBD-BC0A-4F8C-A609-1376EFEA0B3F}"/>
  <tableColumns count="24">
    <tableColumn id="1" xr3:uid="{9D3D6470-C546-4AE3-B878-2F355B9C6F28}" name="Client.Nom" totalsRowLabel="Total" dataDxfId="50" totalsRowDxfId="23"/>
    <tableColumn id="2" xr3:uid="{07F06AE4-1447-4E52-A15C-FE7074F57EAF}" name="Client.Siret" dataDxfId="49" totalsRowDxfId="22"/>
    <tableColumn id="3" xr3:uid="{95896126-DB2E-4F52-9803-767B33DA9E23}" name="Interim.Nom" dataDxfId="48" totalsRowDxfId="21"/>
    <tableColumn id="4" xr3:uid="{E78056E4-A525-493A-98A6-5F362A12F519}" name="Interim.Prénom" dataDxfId="47" totalsRowDxfId="20"/>
    <tableColumn id="5" xr3:uid="{D1DBDE9E-BCF0-44D0-B1E6-245B41C93FD8}" name="Contrat.Qualification" dataDxfId="46" totalsRowDxfId="19"/>
    <tableColumn id="6" xr3:uid="{5251CEE2-6A49-4D58-BF7E-6B2D13EBE37C}" name="Contrat.Contrat" dataDxfId="45" totalsRowDxfId="18"/>
    <tableColumn id="7" xr3:uid="{302EA1F3-B9C9-44BB-AFF1-394D052AADFD}" name="Contrat.Année / mois" dataDxfId="44" totalsRowDxfId="17"/>
    <tableColumn id="8" xr3:uid="{8D8B0972-626D-426F-AF0F-428567ECCF82}" name="Contrat.Date Ctr Deb" dataDxfId="43" totalsRowDxfId="16"/>
    <tableColumn id="9" xr3:uid="{E531D9BE-1AA9-40D0-986D-118ADFA0FA08}" name="Contrat.Date Ctr Fin" dataDxfId="42" totalsRowDxfId="15"/>
    <tableColumn id="10" xr3:uid="{F12DD23E-652E-423A-9A9E-93BBDE3E9A9F}" name="RelHrs.Année / mois" dataDxfId="41" totalsRowDxfId="14"/>
    <tableColumn id="11" xr3:uid="{CA120198-7268-4F97-8238-AFBFF94A77A6}" name="RelHrs.Année paie" dataDxfId="40" totalsRowDxfId="13"/>
    <tableColumn id="12" xr3:uid="{BB8D29BC-7123-4B1C-85AA-035816A1B280}" name="RelHrs.Mois Paie" dataDxfId="39" totalsRowDxfId="12"/>
    <tableColumn id="13" xr3:uid="{9D8302F2-7B66-4FD4-A96E-30C4B027B53A}" name="Dossier.Siret ETT" dataDxfId="38" totalsRowDxfId="11"/>
    <tableColumn id="14" xr3:uid="{88EC268F-2158-4E20-8356-44E1C06891E1}" name="Dossier.Nom ETT" dataDxfId="37" totalsRowDxfId="10"/>
    <tableColumn id="15" xr3:uid="{B1CCBD15-FF0B-4E4F-BCF0-4594BDE09996}" name="RelHrs.Prime" dataDxfId="36" totalsRowDxfId="9"/>
    <tableColumn id="16" xr3:uid="{89DD9CB4-E1F8-452C-8AD3-564D83503FFA}" name="RelHrs.Type Prime" dataDxfId="35" totalsRowDxfId="8"/>
    <tableColumn id="17" xr3:uid="{C30FE3A6-3428-4C67-AF1F-D8D6AE9EBD31}" name="RelHrs.N° de facture" dataDxfId="34" totalsRowDxfId="7"/>
    <tableColumn id="18" xr3:uid="{D181B1BF-C500-486A-84F3-FF44F8F43639}" name="RelHrs.Date facture" dataDxfId="33" totalsRowDxfId="6"/>
    <tableColumn id="19" xr3:uid="{26F7A8DC-6BFA-4AB6-97A9-555E517B81E3}" name="Contrat.Délégation Gestion" dataDxfId="32" totalsRowDxfId="5"/>
    <tableColumn id="20" xr3:uid="{594AED30-286F-4246-B0D3-DF3C640972BE}" name="Qté Fact" totalsRowFunction="sum" dataDxfId="31" totalsRowDxfId="0"/>
    <tableColumn id="21" xr3:uid="{A470497D-8B24-46C1-80AB-B63A50286094}" name="PU Fact" dataDxfId="30" totalsRowDxfId="4"/>
    <tableColumn id="22" xr3:uid="{E0E110A9-A98E-4EEA-83C0-E6FC7CD53B1E}" name="Mont Fact" dataDxfId="29" totalsRowDxfId="3"/>
    <tableColumn id="23" xr3:uid="{3210AB84-CA1C-45C2-AAB1-0C2953244F47}" name="Mont TTC" dataDxfId="28" totalsRowDxfId="2"/>
    <tableColumn id="24" xr3:uid="{287E13B9-BED4-49F7-B8FC-F664AD6CE503}" name="CORRESPONDANCE" dataDxfId="27" totalsRowDxfId="1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C7ED-F56C-4362-9805-F421E839102E}">
  <dimension ref="A1:X23"/>
  <sheetViews>
    <sheetView topLeftCell="K1" workbookViewId="0">
      <selection activeCell="X23" sqref="X23"/>
    </sheetView>
  </sheetViews>
  <sheetFormatPr baseColWidth="10" defaultRowHeight="15" x14ac:dyDescent="0.25"/>
  <cols>
    <col min="1" max="1" width="13.7109375" bestFit="1" customWidth="1"/>
    <col min="2" max="2" width="15.140625" bestFit="1" customWidth="1"/>
    <col min="3" max="3" width="14.7109375" bestFit="1" customWidth="1"/>
    <col min="4" max="4" width="17.42578125" bestFit="1" customWidth="1"/>
    <col min="5" max="5" width="25.28515625" bestFit="1" customWidth="1"/>
    <col min="6" max="6" width="17.5703125" bestFit="1" customWidth="1"/>
    <col min="7" max="8" width="22.5703125" bestFit="1" customWidth="1"/>
    <col min="9" max="9" width="21.5703125" bestFit="1" customWidth="1"/>
    <col min="10" max="10" width="21.85546875" bestFit="1" customWidth="1"/>
    <col min="11" max="11" width="20.140625" bestFit="1" customWidth="1"/>
    <col min="12" max="12" width="18.7109375" bestFit="1" customWidth="1"/>
    <col min="13" max="13" width="18.85546875" bestFit="1" customWidth="1"/>
    <col min="14" max="14" width="27.85546875" bestFit="1" customWidth="1"/>
    <col min="15" max="15" width="18.85546875" bestFit="1" customWidth="1"/>
    <col min="16" max="16" width="20.140625" bestFit="1" customWidth="1"/>
    <col min="17" max="17" width="22" bestFit="1" customWidth="1"/>
    <col min="18" max="18" width="21.28515625" bestFit="1" customWidth="1"/>
    <col min="19" max="19" width="28.42578125" bestFit="1" customWidth="1"/>
    <col min="20" max="20" width="10.7109375" bestFit="1" customWidth="1"/>
    <col min="21" max="21" width="9.85546875" bestFit="1" customWidth="1"/>
    <col min="22" max="22" width="12" bestFit="1" customWidth="1"/>
    <col min="23" max="23" width="11.7109375" bestFit="1" customWidth="1"/>
    <col min="24" max="24" width="21.7109375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34</v>
      </c>
    </row>
    <row r="2" spans="1:24" x14ac:dyDescent="0.25">
      <c r="A2" t="s">
        <v>30</v>
      </c>
      <c r="B2" t="s">
        <v>31</v>
      </c>
      <c r="C2" t="s">
        <v>32</v>
      </c>
      <c r="D2" t="s">
        <v>33</v>
      </c>
      <c r="E2" t="s">
        <v>23</v>
      </c>
      <c r="F2" t="s">
        <v>39</v>
      </c>
      <c r="G2" t="s">
        <v>40</v>
      </c>
      <c r="H2" s="18">
        <v>45433</v>
      </c>
      <c r="I2" s="18">
        <v>45562</v>
      </c>
      <c r="J2" t="s">
        <v>40</v>
      </c>
      <c r="K2">
        <v>2024</v>
      </c>
      <c r="L2">
        <v>10</v>
      </c>
      <c r="M2">
        <v>83913073900049</v>
      </c>
      <c r="N2" t="s">
        <v>38</v>
      </c>
      <c r="O2" t="s">
        <v>41</v>
      </c>
      <c r="P2" t="s">
        <v>28</v>
      </c>
      <c r="Q2">
        <v>240501497</v>
      </c>
      <c r="R2" s="18">
        <v>45596</v>
      </c>
      <c r="S2" t="s">
        <v>26</v>
      </c>
      <c r="T2">
        <v>31.5</v>
      </c>
      <c r="U2">
        <v>3.11</v>
      </c>
      <c r="V2">
        <v>97.92</v>
      </c>
      <c r="W2">
        <v>97.92</v>
      </c>
      <c r="X2" t="s">
        <v>35</v>
      </c>
    </row>
    <row r="3" spans="1:24" x14ac:dyDescent="0.25">
      <c r="A3" t="s">
        <v>30</v>
      </c>
      <c r="B3" t="s">
        <v>31</v>
      </c>
      <c r="C3" t="s">
        <v>32</v>
      </c>
      <c r="D3" t="s">
        <v>33</v>
      </c>
      <c r="E3" t="s">
        <v>23</v>
      </c>
      <c r="F3" t="s">
        <v>39</v>
      </c>
      <c r="G3" t="s">
        <v>40</v>
      </c>
      <c r="H3" s="18">
        <v>45433</v>
      </c>
      <c r="I3" s="18">
        <v>45562</v>
      </c>
      <c r="J3" t="s">
        <v>40</v>
      </c>
      <c r="K3">
        <v>2024</v>
      </c>
      <c r="L3">
        <v>10</v>
      </c>
      <c r="M3">
        <v>83913073900049</v>
      </c>
      <c r="N3" t="s">
        <v>38</v>
      </c>
      <c r="O3" t="s">
        <v>41</v>
      </c>
      <c r="P3" t="s">
        <v>28</v>
      </c>
      <c r="Q3">
        <v>240501497</v>
      </c>
      <c r="R3" s="18">
        <v>45596</v>
      </c>
      <c r="S3" t="s">
        <v>26</v>
      </c>
      <c r="T3">
        <v>105</v>
      </c>
      <c r="U3">
        <v>3.11</v>
      </c>
      <c r="V3">
        <v>326.39999999999998</v>
      </c>
      <c r="W3">
        <v>326.39999999999998</v>
      </c>
      <c r="X3" t="s">
        <v>35</v>
      </c>
    </row>
    <row r="4" spans="1:24" x14ac:dyDescent="0.25">
      <c r="A4" t="s">
        <v>30</v>
      </c>
      <c r="B4" t="s">
        <v>31</v>
      </c>
      <c r="C4" t="s">
        <v>32</v>
      </c>
      <c r="D4" t="s">
        <v>33</v>
      </c>
      <c r="E4" t="s">
        <v>23</v>
      </c>
      <c r="F4" t="s">
        <v>39</v>
      </c>
      <c r="G4" t="s">
        <v>42</v>
      </c>
      <c r="H4" s="18">
        <v>45433</v>
      </c>
      <c r="I4" s="18">
        <v>45562</v>
      </c>
      <c r="J4" t="s">
        <v>42</v>
      </c>
      <c r="K4">
        <v>2024</v>
      </c>
      <c r="L4">
        <v>10</v>
      </c>
      <c r="M4">
        <v>83913073900049</v>
      </c>
      <c r="N4" t="s">
        <v>38</v>
      </c>
      <c r="O4" t="s">
        <v>41</v>
      </c>
      <c r="P4" t="s">
        <v>28</v>
      </c>
      <c r="Q4">
        <v>240501497</v>
      </c>
      <c r="R4" s="18">
        <v>45596</v>
      </c>
      <c r="S4" t="s">
        <v>26</v>
      </c>
      <c r="T4">
        <v>59.5</v>
      </c>
      <c r="U4">
        <v>3.11</v>
      </c>
      <c r="V4">
        <v>184.96</v>
      </c>
      <c r="W4">
        <v>184.96</v>
      </c>
      <c r="X4" t="s">
        <v>35</v>
      </c>
    </row>
    <row r="5" spans="1:24" x14ac:dyDescent="0.25">
      <c r="A5" t="s">
        <v>30</v>
      </c>
      <c r="B5" t="s">
        <v>31</v>
      </c>
      <c r="C5" t="s">
        <v>32</v>
      </c>
      <c r="D5" t="s">
        <v>33</v>
      </c>
      <c r="E5" t="s">
        <v>23</v>
      </c>
      <c r="F5" t="s">
        <v>39</v>
      </c>
      <c r="G5" t="s">
        <v>37</v>
      </c>
      <c r="H5" s="18">
        <v>45433</v>
      </c>
      <c r="I5" s="18">
        <v>45562</v>
      </c>
      <c r="J5" t="s">
        <v>37</v>
      </c>
      <c r="K5">
        <v>2024</v>
      </c>
      <c r="L5">
        <v>10</v>
      </c>
      <c r="M5">
        <v>83913073900049</v>
      </c>
      <c r="N5" t="s">
        <v>38</v>
      </c>
      <c r="O5" t="s">
        <v>41</v>
      </c>
      <c r="P5" t="s">
        <v>28</v>
      </c>
      <c r="Q5">
        <v>240501497</v>
      </c>
      <c r="R5" s="18">
        <v>45596</v>
      </c>
      <c r="S5" t="s">
        <v>26</v>
      </c>
      <c r="T5">
        <v>73.5</v>
      </c>
      <c r="U5">
        <v>3.11</v>
      </c>
      <c r="V5">
        <v>228.48</v>
      </c>
      <c r="W5">
        <v>228.6</v>
      </c>
      <c r="X5" t="s">
        <v>35</v>
      </c>
    </row>
    <row r="6" spans="1:24" x14ac:dyDescent="0.25">
      <c r="A6" t="s">
        <v>30</v>
      </c>
      <c r="B6" t="s">
        <v>31</v>
      </c>
      <c r="C6" t="s">
        <v>32</v>
      </c>
      <c r="D6" t="s">
        <v>33</v>
      </c>
      <c r="E6" t="s">
        <v>23</v>
      </c>
      <c r="F6" t="s">
        <v>39</v>
      </c>
      <c r="G6" t="s">
        <v>37</v>
      </c>
      <c r="H6" s="18">
        <v>45433</v>
      </c>
      <c r="I6" s="18">
        <v>45562</v>
      </c>
      <c r="J6" t="s">
        <v>37</v>
      </c>
      <c r="K6">
        <v>2024</v>
      </c>
      <c r="L6">
        <v>10</v>
      </c>
      <c r="M6">
        <v>83913073900049</v>
      </c>
      <c r="N6" t="s">
        <v>38</v>
      </c>
      <c r="O6" t="s">
        <v>41</v>
      </c>
      <c r="P6" t="s">
        <v>28</v>
      </c>
      <c r="Q6">
        <v>240501497</v>
      </c>
      <c r="R6" s="18">
        <v>45596</v>
      </c>
      <c r="S6" t="s">
        <v>26</v>
      </c>
      <c r="T6">
        <v>70</v>
      </c>
      <c r="U6">
        <v>3.11</v>
      </c>
      <c r="V6">
        <v>217.6</v>
      </c>
      <c r="W6">
        <v>217.6</v>
      </c>
      <c r="X6" t="s">
        <v>35</v>
      </c>
    </row>
    <row r="7" spans="1:24" x14ac:dyDescent="0.25">
      <c r="A7" t="s">
        <v>30</v>
      </c>
      <c r="B7" t="s">
        <v>31</v>
      </c>
      <c r="C7" t="s">
        <v>32</v>
      </c>
      <c r="D7" t="s">
        <v>33</v>
      </c>
      <c r="E7" t="s">
        <v>23</v>
      </c>
      <c r="F7" t="s">
        <v>36</v>
      </c>
      <c r="G7" t="s">
        <v>43</v>
      </c>
      <c r="H7" s="18">
        <v>45565</v>
      </c>
      <c r="I7" s="18">
        <v>45625</v>
      </c>
      <c r="J7" t="s">
        <v>43</v>
      </c>
      <c r="K7">
        <v>2024</v>
      </c>
      <c r="L7">
        <v>10</v>
      </c>
      <c r="M7">
        <v>83913073900049</v>
      </c>
      <c r="N7" t="s">
        <v>38</v>
      </c>
      <c r="O7" t="s">
        <v>44</v>
      </c>
      <c r="P7" t="s">
        <v>25</v>
      </c>
      <c r="Q7">
        <v>240501497</v>
      </c>
      <c r="R7" s="18">
        <v>45596</v>
      </c>
      <c r="S7" t="s">
        <v>26</v>
      </c>
      <c r="T7">
        <v>4</v>
      </c>
      <c r="U7">
        <v>87.86</v>
      </c>
      <c r="V7">
        <v>351.44</v>
      </c>
      <c r="W7">
        <v>351.44</v>
      </c>
      <c r="X7" t="s">
        <v>35</v>
      </c>
    </row>
    <row r="8" spans="1:24" x14ac:dyDescent="0.25">
      <c r="A8" t="s">
        <v>30</v>
      </c>
      <c r="B8" t="s">
        <v>31</v>
      </c>
      <c r="C8" t="s">
        <v>32</v>
      </c>
      <c r="D8" t="s">
        <v>33</v>
      </c>
      <c r="E8" t="s">
        <v>23</v>
      </c>
      <c r="F8" t="s">
        <v>36</v>
      </c>
      <c r="G8" t="s">
        <v>43</v>
      </c>
      <c r="H8" s="18">
        <v>45565</v>
      </c>
      <c r="I8" s="18">
        <v>45625</v>
      </c>
      <c r="J8" t="s">
        <v>43</v>
      </c>
      <c r="K8">
        <v>2024</v>
      </c>
      <c r="L8">
        <v>10</v>
      </c>
      <c r="M8">
        <v>83913073900049</v>
      </c>
      <c r="N8" t="s">
        <v>38</v>
      </c>
      <c r="O8" t="s">
        <v>24</v>
      </c>
      <c r="P8" t="s">
        <v>25</v>
      </c>
      <c r="Q8">
        <v>240501497</v>
      </c>
      <c r="R8" s="18">
        <v>45596</v>
      </c>
      <c r="S8" t="s">
        <v>26</v>
      </c>
      <c r="T8">
        <v>27</v>
      </c>
      <c r="U8">
        <v>35.14</v>
      </c>
      <c r="V8">
        <v>948.78</v>
      </c>
      <c r="W8">
        <v>948.78</v>
      </c>
      <c r="X8" t="s">
        <v>35</v>
      </c>
    </row>
    <row r="9" spans="1:24" x14ac:dyDescent="0.25">
      <c r="A9" t="s">
        <v>30</v>
      </c>
      <c r="B9" t="s">
        <v>31</v>
      </c>
      <c r="C9" t="s">
        <v>32</v>
      </c>
      <c r="D9" t="s">
        <v>33</v>
      </c>
      <c r="E9" t="s">
        <v>23</v>
      </c>
      <c r="F9" t="s">
        <v>36</v>
      </c>
      <c r="G9" t="s">
        <v>43</v>
      </c>
      <c r="H9" s="18">
        <v>45565</v>
      </c>
      <c r="I9" s="18">
        <v>45625</v>
      </c>
      <c r="J9" t="s">
        <v>43</v>
      </c>
      <c r="K9">
        <v>2024</v>
      </c>
      <c r="L9">
        <v>10</v>
      </c>
      <c r="M9">
        <v>83913073900049</v>
      </c>
      <c r="N9" t="s">
        <v>38</v>
      </c>
      <c r="O9" t="s">
        <v>27</v>
      </c>
      <c r="P9" t="s">
        <v>28</v>
      </c>
      <c r="Q9">
        <v>240501497</v>
      </c>
      <c r="R9" s="18">
        <v>45596</v>
      </c>
      <c r="S9" t="s">
        <v>26</v>
      </c>
      <c r="T9">
        <v>31</v>
      </c>
      <c r="U9">
        <v>42.32</v>
      </c>
      <c r="V9">
        <v>1311.92</v>
      </c>
      <c r="W9">
        <v>1311.92</v>
      </c>
      <c r="X9" t="s">
        <v>35</v>
      </c>
    </row>
    <row r="10" spans="1:24" x14ac:dyDescent="0.25">
      <c r="A10" t="s">
        <v>30</v>
      </c>
      <c r="B10" t="s">
        <v>31</v>
      </c>
      <c r="C10" t="s">
        <v>32</v>
      </c>
      <c r="D10" t="s">
        <v>33</v>
      </c>
      <c r="E10" t="s">
        <v>23</v>
      </c>
      <c r="F10" t="s">
        <v>36</v>
      </c>
      <c r="G10" t="s">
        <v>43</v>
      </c>
      <c r="H10" s="18">
        <v>45565</v>
      </c>
      <c r="I10" s="18">
        <v>45625</v>
      </c>
      <c r="J10" t="s">
        <v>43</v>
      </c>
      <c r="K10">
        <v>2024</v>
      </c>
      <c r="L10">
        <v>10</v>
      </c>
      <c r="M10">
        <v>83913073900049</v>
      </c>
      <c r="N10" t="s">
        <v>38</v>
      </c>
      <c r="O10" t="s">
        <v>24</v>
      </c>
      <c r="P10" t="s">
        <v>25</v>
      </c>
      <c r="Q10">
        <v>240501497</v>
      </c>
      <c r="R10" s="18">
        <v>45596</v>
      </c>
      <c r="S10" t="s">
        <v>26</v>
      </c>
      <c r="T10">
        <v>35</v>
      </c>
      <c r="U10">
        <v>35.14</v>
      </c>
      <c r="V10">
        <v>1229.9000000000001</v>
      </c>
      <c r="W10">
        <v>1229.9000000000001</v>
      </c>
      <c r="X10" t="s">
        <v>35</v>
      </c>
    </row>
    <row r="11" spans="1:24" x14ac:dyDescent="0.25">
      <c r="A11" t="s">
        <v>30</v>
      </c>
      <c r="B11" t="s">
        <v>31</v>
      </c>
      <c r="C11" t="s">
        <v>32</v>
      </c>
      <c r="D11" t="s">
        <v>33</v>
      </c>
      <c r="E11" t="s">
        <v>23</v>
      </c>
      <c r="F11" t="s">
        <v>36</v>
      </c>
      <c r="G11" t="s">
        <v>43</v>
      </c>
      <c r="H11" s="18">
        <v>45565</v>
      </c>
      <c r="I11" s="18">
        <v>45625</v>
      </c>
      <c r="J11" t="s">
        <v>43</v>
      </c>
      <c r="K11">
        <v>2024</v>
      </c>
      <c r="L11">
        <v>10</v>
      </c>
      <c r="M11">
        <v>83913073900049</v>
      </c>
      <c r="N11" t="s">
        <v>38</v>
      </c>
      <c r="O11" t="s">
        <v>27</v>
      </c>
      <c r="P11" t="s">
        <v>28</v>
      </c>
      <c r="Q11">
        <v>240501497</v>
      </c>
      <c r="R11" s="18">
        <v>45596</v>
      </c>
      <c r="S11" t="s">
        <v>26</v>
      </c>
      <c r="T11">
        <v>39</v>
      </c>
      <c r="U11">
        <v>3.59</v>
      </c>
      <c r="V11">
        <v>140.01</v>
      </c>
      <c r="W11">
        <v>140.01</v>
      </c>
      <c r="X11" t="s">
        <v>35</v>
      </c>
    </row>
    <row r="12" spans="1:24" x14ac:dyDescent="0.25">
      <c r="A12" t="s">
        <v>30</v>
      </c>
      <c r="B12" t="s">
        <v>31</v>
      </c>
      <c r="C12" t="s">
        <v>32</v>
      </c>
      <c r="D12" t="s">
        <v>33</v>
      </c>
      <c r="E12" t="s">
        <v>23</v>
      </c>
      <c r="F12" t="s">
        <v>36</v>
      </c>
      <c r="G12" t="s">
        <v>43</v>
      </c>
      <c r="H12" s="18">
        <v>45565</v>
      </c>
      <c r="I12" s="18">
        <v>45625</v>
      </c>
      <c r="J12" t="s">
        <v>43</v>
      </c>
      <c r="K12">
        <v>2024</v>
      </c>
      <c r="L12">
        <v>10</v>
      </c>
      <c r="M12">
        <v>83913073900049</v>
      </c>
      <c r="N12" t="s">
        <v>38</v>
      </c>
      <c r="O12" t="s">
        <v>24</v>
      </c>
      <c r="P12" t="s">
        <v>25</v>
      </c>
      <c r="Q12">
        <v>240501497</v>
      </c>
      <c r="R12" s="18">
        <v>45596</v>
      </c>
      <c r="S12" t="s">
        <v>26</v>
      </c>
      <c r="T12">
        <v>15.5</v>
      </c>
      <c r="U12">
        <v>38.729999999999997</v>
      </c>
      <c r="V12">
        <v>600.32000000000005</v>
      </c>
      <c r="W12">
        <v>600.32000000000005</v>
      </c>
      <c r="X12" t="s">
        <v>35</v>
      </c>
    </row>
    <row r="13" spans="1:24" x14ac:dyDescent="0.25">
      <c r="A13" t="s">
        <v>30</v>
      </c>
      <c r="B13" t="s">
        <v>31</v>
      </c>
      <c r="C13" t="s">
        <v>32</v>
      </c>
      <c r="D13" t="s">
        <v>33</v>
      </c>
      <c r="E13" t="s">
        <v>23</v>
      </c>
      <c r="F13" t="s">
        <v>36</v>
      </c>
      <c r="G13" t="s">
        <v>43</v>
      </c>
      <c r="H13" s="18">
        <v>45565</v>
      </c>
      <c r="I13" s="18">
        <v>45625</v>
      </c>
      <c r="J13" t="s">
        <v>43</v>
      </c>
      <c r="K13">
        <v>2024</v>
      </c>
      <c r="L13">
        <v>10</v>
      </c>
      <c r="M13">
        <v>83913073900049</v>
      </c>
      <c r="N13" t="s">
        <v>38</v>
      </c>
      <c r="O13" t="s">
        <v>24</v>
      </c>
      <c r="P13" t="s">
        <v>25</v>
      </c>
      <c r="Q13">
        <v>240501497</v>
      </c>
      <c r="R13" s="18">
        <v>45596</v>
      </c>
      <c r="S13" t="s">
        <v>26</v>
      </c>
      <c r="T13">
        <v>31.5</v>
      </c>
      <c r="U13">
        <v>38.729999999999997</v>
      </c>
      <c r="V13">
        <v>1220</v>
      </c>
      <c r="W13">
        <v>1220</v>
      </c>
      <c r="X13" t="s">
        <v>35</v>
      </c>
    </row>
    <row r="14" spans="1:24" x14ac:dyDescent="0.25">
      <c r="A14" t="s">
        <v>30</v>
      </c>
      <c r="B14" t="s">
        <v>31</v>
      </c>
      <c r="C14" t="s">
        <v>32</v>
      </c>
      <c r="D14" t="s">
        <v>33</v>
      </c>
      <c r="E14" t="s">
        <v>23</v>
      </c>
      <c r="F14" t="s">
        <v>36</v>
      </c>
      <c r="G14" t="s">
        <v>45</v>
      </c>
      <c r="H14" s="18">
        <v>45565</v>
      </c>
      <c r="I14" s="18">
        <v>45625</v>
      </c>
      <c r="J14" t="s">
        <v>45</v>
      </c>
      <c r="K14">
        <v>2024</v>
      </c>
      <c r="L14">
        <v>11</v>
      </c>
      <c r="M14">
        <v>83913073900049</v>
      </c>
      <c r="N14" t="s">
        <v>38</v>
      </c>
      <c r="O14" t="s">
        <v>24</v>
      </c>
      <c r="P14" t="s">
        <v>25</v>
      </c>
      <c r="Q14">
        <v>240501661</v>
      </c>
      <c r="R14" s="18">
        <v>45626</v>
      </c>
      <c r="S14" t="s">
        <v>26</v>
      </c>
      <c r="T14">
        <v>31</v>
      </c>
      <c r="U14">
        <v>116.19</v>
      </c>
      <c r="V14">
        <v>3601.89</v>
      </c>
      <c r="W14">
        <v>3601.89</v>
      </c>
      <c r="X14" t="s">
        <v>35</v>
      </c>
    </row>
    <row r="15" spans="1:24" x14ac:dyDescent="0.25">
      <c r="A15" t="s">
        <v>30</v>
      </c>
      <c r="B15" t="s">
        <v>31</v>
      </c>
      <c r="C15" t="s">
        <v>32</v>
      </c>
      <c r="D15" t="s">
        <v>33</v>
      </c>
      <c r="E15" t="s">
        <v>23</v>
      </c>
      <c r="F15" t="s">
        <v>36</v>
      </c>
      <c r="G15" t="s">
        <v>45</v>
      </c>
      <c r="H15" s="18">
        <v>45565</v>
      </c>
      <c r="I15" s="18">
        <v>45625</v>
      </c>
      <c r="J15" t="s">
        <v>45</v>
      </c>
      <c r="K15">
        <v>2024</v>
      </c>
      <c r="L15">
        <v>11</v>
      </c>
      <c r="M15">
        <v>83913073900049</v>
      </c>
      <c r="N15" t="s">
        <v>38</v>
      </c>
      <c r="O15" t="s">
        <v>44</v>
      </c>
      <c r="P15" t="s">
        <v>25</v>
      </c>
      <c r="Q15">
        <v>240501661</v>
      </c>
      <c r="R15" s="18">
        <v>45626</v>
      </c>
      <c r="S15" t="s">
        <v>26</v>
      </c>
      <c r="T15">
        <v>4</v>
      </c>
      <c r="U15">
        <v>43.93</v>
      </c>
      <c r="V15">
        <v>175.72</v>
      </c>
      <c r="W15">
        <v>175.72</v>
      </c>
      <c r="X15" t="s">
        <v>35</v>
      </c>
    </row>
    <row r="16" spans="1:24" x14ac:dyDescent="0.25">
      <c r="A16" t="s">
        <v>30</v>
      </c>
      <c r="B16" t="s">
        <v>31</v>
      </c>
      <c r="C16" t="s">
        <v>32</v>
      </c>
      <c r="D16" t="s">
        <v>33</v>
      </c>
      <c r="E16" t="s">
        <v>23</v>
      </c>
      <c r="F16" t="s">
        <v>36</v>
      </c>
      <c r="G16" t="s">
        <v>45</v>
      </c>
      <c r="H16" s="18">
        <v>45565</v>
      </c>
      <c r="I16" s="18">
        <v>45625</v>
      </c>
      <c r="J16" t="s">
        <v>45</v>
      </c>
      <c r="K16">
        <v>2024</v>
      </c>
      <c r="L16">
        <v>11</v>
      </c>
      <c r="M16">
        <v>83913073900049</v>
      </c>
      <c r="N16" t="s">
        <v>38</v>
      </c>
      <c r="O16" t="s">
        <v>24</v>
      </c>
      <c r="P16" t="s">
        <v>25</v>
      </c>
      <c r="Q16">
        <v>240501661</v>
      </c>
      <c r="R16" s="18">
        <v>45626</v>
      </c>
      <c r="S16" t="s">
        <v>26</v>
      </c>
      <c r="T16">
        <v>35</v>
      </c>
      <c r="U16">
        <v>35.14</v>
      </c>
      <c r="V16">
        <v>1229.9000000000001</v>
      </c>
      <c r="W16">
        <v>1229.9000000000001</v>
      </c>
      <c r="X16" t="s">
        <v>35</v>
      </c>
    </row>
    <row r="17" spans="1:24" x14ac:dyDescent="0.25">
      <c r="A17" t="s">
        <v>30</v>
      </c>
      <c r="B17" t="s">
        <v>31</v>
      </c>
      <c r="C17" t="s">
        <v>32</v>
      </c>
      <c r="D17" t="s">
        <v>33</v>
      </c>
      <c r="E17" t="s">
        <v>23</v>
      </c>
      <c r="F17" t="s">
        <v>36</v>
      </c>
      <c r="G17" t="s">
        <v>45</v>
      </c>
      <c r="H17" s="18">
        <v>45565</v>
      </c>
      <c r="I17" s="18">
        <v>45625</v>
      </c>
      <c r="J17" t="s">
        <v>45</v>
      </c>
      <c r="K17">
        <v>2024</v>
      </c>
      <c r="L17">
        <v>11</v>
      </c>
      <c r="M17">
        <v>83913073900049</v>
      </c>
      <c r="N17" t="s">
        <v>38</v>
      </c>
      <c r="O17" t="s">
        <v>27</v>
      </c>
      <c r="P17" t="s">
        <v>28</v>
      </c>
      <c r="Q17">
        <v>240501661</v>
      </c>
      <c r="R17" s="18">
        <v>45626</v>
      </c>
      <c r="S17" t="s">
        <v>26</v>
      </c>
      <c r="T17">
        <v>39</v>
      </c>
      <c r="U17">
        <v>3.59</v>
      </c>
      <c r="V17">
        <v>140.01</v>
      </c>
      <c r="W17">
        <v>140.01</v>
      </c>
      <c r="X17" t="s">
        <v>35</v>
      </c>
    </row>
    <row r="18" spans="1:24" x14ac:dyDescent="0.25">
      <c r="A18" t="s">
        <v>30</v>
      </c>
      <c r="B18" t="s">
        <v>31</v>
      </c>
      <c r="C18" t="s">
        <v>32</v>
      </c>
      <c r="D18" t="s">
        <v>33</v>
      </c>
      <c r="E18" t="s">
        <v>23</v>
      </c>
      <c r="F18" t="s">
        <v>46</v>
      </c>
      <c r="G18" t="s">
        <v>47</v>
      </c>
      <c r="H18" s="18">
        <v>45626</v>
      </c>
      <c r="I18" s="18">
        <v>45657</v>
      </c>
      <c r="J18" t="s">
        <v>47</v>
      </c>
      <c r="K18">
        <v>2024</v>
      </c>
      <c r="L18">
        <v>12</v>
      </c>
      <c r="M18">
        <v>83913073900049</v>
      </c>
      <c r="N18" t="s">
        <v>38</v>
      </c>
      <c r="O18" t="s">
        <v>44</v>
      </c>
      <c r="P18" t="s">
        <v>25</v>
      </c>
      <c r="Q18">
        <v>240501818</v>
      </c>
      <c r="R18" s="18">
        <v>45657</v>
      </c>
      <c r="S18" t="s">
        <v>26</v>
      </c>
      <c r="T18">
        <v>4</v>
      </c>
      <c r="U18">
        <v>131.79</v>
      </c>
      <c r="V18">
        <v>527.16</v>
      </c>
      <c r="W18">
        <v>527.16</v>
      </c>
      <c r="X18" t="s">
        <v>35</v>
      </c>
    </row>
    <row r="19" spans="1:24" x14ac:dyDescent="0.25">
      <c r="A19" t="s">
        <v>30</v>
      </c>
      <c r="B19" t="s">
        <v>31</v>
      </c>
      <c r="C19" t="s">
        <v>32</v>
      </c>
      <c r="D19" t="s">
        <v>33</v>
      </c>
      <c r="E19" t="s">
        <v>23</v>
      </c>
      <c r="F19" t="s">
        <v>46</v>
      </c>
      <c r="G19" t="s">
        <v>47</v>
      </c>
      <c r="H19" s="18">
        <v>45626</v>
      </c>
      <c r="I19" s="18">
        <v>45657</v>
      </c>
      <c r="J19" t="s">
        <v>47</v>
      </c>
      <c r="K19">
        <v>2024</v>
      </c>
      <c r="L19">
        <v>12</v>
      </c>
      <c r="M19">
        <v>83913073900049</v>
      </c>
      <c r="N19" t="s">
        <v>38</v>
      </c>
      <c r="O19" t="s">
        <v>24</v>
      </c>
      <c r="P19" t="s">
        <v>25</v>
      </c>
      <c r="Q19">
        <v>240501818</v>
      </c>
      <c r="R19" s="18">
        <v>45657</v>
      </c>
      <c r="S19" t="s">
        <v>26</v>
      </c>
      <c r="T19">
        <v>35</v>
      </c>
      <c r="U19">
        <v>105.42</v>
      </c>
      <c r="V19">
        <v>3689.7</v>
      </c>
      <c r="W19">
        <v>3661.84</v>
      </c>
      <c r="X19" t="s">
        <v>35</v>
      </c>
    </row>
    <row r="20" spans="1:24" x14ac:dyDescent="0.25">
      <c r="A20" t="s">
        <v>30</v>
      </c>
      <c r="B20" t="s">
        <v>31</v>
      </c>
      <c r="C20" t="s">
        <v>32</v>
      </c>
      <c r="D20" t="s">
        <v>33</v>
      </c>
      <c r="E20" t="s">
        <v>23</v>
      </c>
      <c r="F20" t="s">
        <v>46</v>
      </c>
      <c r="G20" t="s">
        <v>47</v>
      </c>
      <c r="H20" s="18">
        <v>45626</v>
      </c>
      <c r="I20" s="18">
        <v>45657</v>
      </c>
      <c r="J20" t="s">
        <v>47</v>
      </c>
      <c r="K20">
        <v>2024</v>
      </c>
      <c r="L20">
        <v>12</v>
      </c>
      <c r="M20">
        <v>83913073900049</v>
      </c>
      <c r="N20" t="s">
        <v>38</v>
      </c>
      <c r="O20" t="s">
        <v>27</v>
      </c>
      <c r="P20" t="s">
        <v>28</v>
      </c>
      <c r="Q20">
        <v>240501818</v>
      </c>
      <c r="R20" s="18">
        <v>45657</v>
      </c>
      <c r="S20" t="s">
        <v>26</v>
      </c>
      <c r="T20">
        <v>39</v>
      </c>
      <c r="U20">
        <v>10.77</v>
      </c>
      <c r="V20">
        <v>420.03</v>
      </c>
      <c r="W20">
        <v>420.03</v>
      </c>
      <c r="X20" t="s">
        <v>35</v>
      </c>
    </row>
    <row r="21" spans="1:24" x14ac:dyDescent="0.25">
      <c r="A21" t="s">
        <v>30</v>
      </c>
      <c r="B21" t="s">
        <v>31</v>
      </c>
      <c r="C21" t="s">
        <v>32</v>
      </c>
      <c r="D21" t="s">
        <v>33</v>
      </c>
      <c r="E21" t="s">
        <v>23</v>
      </c>
      <c r="F21" t="s">
        <v>46</v>
      </c>
      <c r="G21" t="s">
        <v>47</v>
      </c>
      <c r="H21" s="18">
        <v>45626</v>
      </c>
      <c r="I21" s="18">
        <v>45657</v>
      </c>
      <c r="J21" t="s">
        <v>47</v>
      </c>
      <c r="K21">
        <v>2024</v>
      </c>
      <c r="L21">
        <v>12</v>
      </c>
      <c r="M21">
        <v>83913073900049</v>
      </c>
      <c r="N21" t="s">
        <v>38</v>
      </c>
      <c r="O21" t="s">
        <v>24</v>
      </c>
      <c r="P21" t="s">
        <v>25</v>
      </c>
      <c r="Q21">
        <v>240501818</v>
      </c>
      <c r="R21" s="18">
        <v>45657</v>
      </c>
      <c r="S21" t="s">
        <v>26</v>
      </c>
      <c r="T21">
        <v>7.5</v>
      </c>
      <c r="U21">
        <v>38.729999999999997</v>
      </c>
      <c r="V21">
        <v>290.48</v>
      </c>
      <c r="W21">
        <v>290.48</v>
      </c>
      <c r="X21" t="s">
        <v>35</v>
      </c>
    </row>
    <row r="22" spans="1:24" x14ac:dyDescent="0.25">
      <c r="A22" t="s">
        <v>30</v>
      </c>
      <c r="B22" t="s">
        <v>31</v>
      </c>
      <c r="C22" t="s">
        <v>32</v>
      </c>
      <c r="D22" t="s">
        <v>33</v>
      </c>
      <c r="E22" t="s">
        <v>23</v>
      </c>
      <c r="F22" t="s">
        <v>46</v>
      </c>
      <c r="G22" t="s">
        <v>47</v>
      </c>
      <c r="H22" s="18">
        <v>45626</v>
      </c>
      <c r="I22" s="18">
        <v>45657</v>
      </c>
      <c r="J22" t="s">
        <v>47</v>
      </c>
      <c r="K22">
        <v>2024</v>
      </c>
      <c r="L22">
        <v>12</v>
      </c>
      <c r="M22">
        <v>83913073900049</v>
      </c>
      <c r="N22" t="s">
        <v>38</v>
      </c>
      <c r="O22" t="s">
        <v>24</v>
      </c>
      <c r="P22" t="s">
        <v>25</v>
      </c>
      <c r="Q22">
        <v>240501818</v>
      </c>
      <c r="R22" s="18">
        <v>45657</v>
      </c>
      <c r="S22" t="s">
        <v>26</v>
      </c>
      <c r="T22">
        <v>15.5</v>
      </c>
      <c r="U22">
        <v>38.729999999999997</v>
      </c>
      <c r="V22">
        <v>600.32000000000005</v>
      </c>
      <c r="W22">
        <v>600.32000000000005</v>
      </c>
      <c r="X22" t="s">
        <v>35</v>
      </c>
    </row>
    <row r="23" spans="1:24" x14ac:dyDescent="0.25">
      <c r="A23" t="s">
        <v>48</v>
      </c>
      <c r="T23">
        <f>SUBTOTAL(109,tBDD[Qté Fact])</f>
        <v>732.5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B30FA-1EE3-46F8-9D6C-1D874B5F2B10}">
  <dimension ref="A1:X54"/>
  <sheetViews>
    <sheetView topLeftCell="O1" workbookViewId="0">
      <selection activeCell="V1" sqref="V1:V1048576"/>
    </sheetView>
  </sheetViews>
  <sheetFormatPr baseColWidth="10" defaultRowHeight="15" x14ac:dyDescent="0.25"/>
  <cols>
    <col min="1" max="1" width="27.5703125" bestFit="1" customWidth="1"/>
    <col min="2" max="2" width="16.85546875" bestFit="1" customWidth="1"/>
    <col min="3" max="3" width="14.5703125" customWidth="1"/>
    <col min="4" max="4" width="17.28515625" customWidth="1"/>
    <col min="5" max="5" width="22.140625" customWidth="1"/>
    <col min="6" max="6" width="17.42578125" customWidth="1"/>
    <col min="7" max="8" width="22.28515625" customWidth="1"/>
    <col min="9" max="9" width="21.28515625" customWidth="1"/>
    <col min="10" max="10" width="21.5703125" customWidth="1"/>
    <col min="11" max="11" width="19.85546875" customWidth="1"/>
    <col min="12" max="12" width="18.42578125" customWidth="1"/>
    <col min="13" max="14" width="18.5703125" customWidth="1"/>
    <col min="15" max="15" width="15.140625" customWidth="1"/>
    <col min="16" max="16" width="19.85546875" customWidth="1"/>
    <col min="17" max="17" width="21.7109375" customWidth="1"/>
    <col min="18" max="18" width="21" customWidth="1"/>
    <col min="19" max="19" width="28" customWidth="1"/>
    <col min="22" max="22" width="11.85546875" customWidth="1"/>
    <col min="23" max="23" width="11.5703125" customWidth="1"/>
    <col min="24" max="24" width="21.42578125" customWidth="1"/>
  </cols>
  <sheetData>
    <row r="1" spans="1:24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3" t="s">
        <v>20</v>
      </c>
      <c r="V1" s="3" t="s">
        <v>21</v>
      </c>
      <c r="W1" s="2" t="s">
        <v>22</v>
      </c>
      <c r="X1" s="12" t="s">
        <v>34</v>
      </c>
    </row>
    <row r="2" spans="1:24" ht="15.75" thickTop="1" x14ac:dyDescent="0.25">
      <c r="A2" s="4" t="s">
        <v>30</v>
      </c>
      <c r="B2" s="5" t="s">
        <v>31</v>
      </c>
      <c r="C2" s="6" t="s">
        <v>32</v>
      </c>
      <c r="D2" s="6" t="s">
        <v>33</v>
      </c>
      <c r="E2" s="9" t="s">
        <v>23</v>
      </c>
      <c r="F2" s="6" t="s">
        <v>39</v>
      </c>
      <c r="G2" s="6" t="s">
        <v>40</v>
      </c>
      <c r="H2" s="7">
        <v>45433</v>
      </c>
      <c r="I2" s="7">
        <v>45562</v>
      </c>
      <c r="J2" s="6" t="s">
        <v>40</v>
      </c>
      <c r="K2" s="6">
        <v>2024</v>
      </c>
      <c r="L2" s="6">
        <v>10</v>
      </c>
      <c r="M2" s="5">
        <v>83913073900049</v>
      </c>
      <c r="N2" s="6" t="s">
        <v>38</v>
      </c>
      <c r="O2" s="6" t="s">
        <v>41</v>
      </c>
      <c r="P2" s="6" t="s">
        <v>28</v>
      </c>
      <c r="Q2" s="6">
        <v>240501497</v>
      </c>
      <c r="R2" s="7">
        <v>45596</v>
      </c>
      <c r="S2" s="6" t="s">
        <v>26</v>
      </c>
      <c r="T2" s="6">
        <v>31.5</v>
      </c>
      <c r="U2" s="8">
        <v>3.11</v>
      </c>
      <c r="V2" s="8">
        <v>97.92</v>
      </c>
      <c r="W2" s="8">
        <v>97.92</v>
      </c>
      <c r="X2" s="8" t="s">
        <v>35</v>
      </c>
    </row>
    <row r="3" spans="1:24" x14ac:dyDescent="0.25">
      <c r="A3" s="4" t="s">
        <v>30</v>
      </c>
      <c r="B3" s="5" t="s">
        <v>31</v>
      </c>
      <c r="C3" s="6" t="s">
        <v>32</v>
      </c>
      <c r="D3" s="6" t="s">
        <v>33</v>
      </c>
      <c r="E3" s="9" t="s">
        <v>23</v>
      </c>
      <c r="F3" s="6" t="s">
        <v>39</v>
      </c>
      <c r="G3" s="9" t="s">
        <v>40</v>
      </c>
      <c r="H3" s="10">
        <v>45433</v>
      </c>
      <c r="I3" s="10">
        <v>45562</v>
      </c>
      <c r="J3" s="9" t="s">
        <v>40</v>
      </c>
      <c r="K3" s="9">
        <v>2024</v>
      </c>
      <c r="L3" s="9">
        <v>10</v>
      </c>
      <c r="M3" s="5">
        <v>83913073900049</v>
      </c>
      <c r="N3" s="6" t="s">
        <v>38</v>
      </c>
      <c r="O3" s="9" t="s">
        <v>41</v>
      </c>
      <c r="P3" s="9" t="s">
        <v>28</v>
      </c>
      <c r="Q3" s="9">
        <v>240501497</v>
      </c>
      <c r="R3" s="10">
        <v>45596</v>
      </c>
      <c r="S3" s="9" t="s">
        <v>26</v>
      </c>
      <c r="T3" s="9">
        <v>105</v>
      </c>
      <c r="U3" s="11">
        <v>3.11</v>
      </c>
      <c r="V3" s="11">
        <v>326.39999999999998</v>
      </c>
      <c r="W3" s="11">
        <v>326.39999999999998</v>
      </c>
      <c r="X3" s="8" t="s">
        <v>35</v>
      </c>
    </row>
    <row r="4" spans="1:24" x14ac:dyDescent="0.25">
      <c r="A4" s="4" t="s">
        <v>30</v>
      </c>
      <c r="B4" s="5" t="s">
        <v>31</v>
      </c>
      <c r="C4" s="6" t="s">
        <v>32</v>
      </c>
      <c r="D4" s="6" t="s">
        <v>33</v>
      </c>
      <c r="E4" s="9" t="s">
        <v>23</v>
      </c>
      <c r="F4" s="6" t="s">
        <v>39</v>
      </c>
      <c r="G4" s="6" t="s">
        <v>42</v>
      </c>
      <c r="H4" s="7">
        <v>45433</v>
      </c>
      <c r="I4" s="7">
        <v>45562</v>
      </c>
      <c r="J4" s="6" t="s">
        <v>42</v>
      </c>
      <c r="K4" s="6">
        <v>2024</v>
      </c>
      <c r="L4" s="6">
        <v>10</v>
      </c>
      <c r="M4" s="5">
        <v>83913073900049</v>
      </c>
      <c r="N4" s="6" t="s">
        <v>38</v>
      </c>
      <c r="O4" s="6" t="s">
        <v>41</v>
      </c>
      <c r="P4" s="6" t="s">
        <v>28</v>
      </c>
      <c r="Q4" s="6">
        <v>240501497</v>
      </c>
      <c r="R4" s="7">
        <v>45596</v>
      </c>
      <c r="S4" s="6" t="s">
        <v>26</v>
      </c>
      <c r="T4" s="6">
        <v>59.5</v>
      </c>
      <c r="U4" s="8">
        <v>3.11</v>
      </c>
      <c r="V4" s="8">
        <v>184.96</v>
      </c>
      <c r="W4" s="8">
        <v>184.96</v>
      </c>
      <c r="X4" s="11" t="s">
        <v>35</v>
      </c>
    </row>
    <row r="5" spans="1:24" x14ac:dyDescent="0.25">
      <c r="A5" s="4" t="s">
        <v>30</v>
      </c>
      <c r="B5" s="5" t="s">
        <v>31</v>
      </c>
      <c r="C5" s="6" t="s">
        <v>32</v>
      </c>
      <c r="D5" s="6" t="s">
        <v>33</v>
      </c>
      <c r="E5" s="9" t="s">
        <v>23</v>
      </c>
      <c r="F5" s="6" t="s">
        <v>39</v>
      </c>
      <c r="G5" s="9" t="s">
        <v>37</v>
      </c>
      <c r="H5" s="10">
        <v>45433</v>
      </c>
      <c r="I5" s="10">
        <v>45562</v>
      </c>
      <c r="J5" s="9" t="s">
        <v>37</v>
      </c>
      <c r="K5" s="9">
        <v>2024</v>
      </c>
      <c r="L5" s="9">
        <v>10</v>
      </c>
      <c r="M5" s="5">
        <v>83913073900049</v>
      </c>
      <c r="N5" s="6" t="s">
        <v>38</v>
      </c>
      <c r="O5" s="9" t="s">
        <v>41</v>
      </c>
      <c r="P5" s="9" t="s">
        <v>28</v>
      </c>
      <c r="Q5" s="9">
        <v>240501497</v>
      </c>
      <c r="R5" s="10">
        <v>45596</v>
      </c>
      <c r="S5" s="9" t="s">
        <v>26</v>
      </c>
      <c r="T5" s="9">
        <v>73.5</v>
      </c>
      <c r="U5" s="11">
        <v>3.11</v>
      </c>
      <c r="V5" s="11">
        <v>228.48</v>
      </c>
      <c r="W5" s="11">
        <v>228.6</v>
      </c>
      <c r="X5" s="8" t="s">
        <v>35</v>
      </c>
    </row>
    <row r="6" spans="1:24" x14ac:dyDescent="0.25">
      <c r="A6" s="4" t="s">
        <v>30</v>
      </c>
      <c r="B6" s="5" t="s">
        <v>31</v>
      </c>
      <c r="C6" s="6" t="s">
        <v>32</v>
      </c>
      <c r="D6" s="6" t="s">
        <v>33</v>
      </c>
      <c r="E6" s="9" t="s">
        <v>23</v>
      </c>
      <c r="F6" s="6" t="s">
        <v>39</v>
      </c>
      <c r="G6" s="6" t="s">
        <v>37</v>
      </c>
      <c r="H6" s="7">
        <v>45433</v>
      </c>
      <c r="I6" s="7">
        <v>45562</v>
      </c>
      <c r="J6" s="6" t="s">
        <v>37</v>
      </c>
      <c r="K6" s="6">
        <v>2024</v>
      </c>
      <c r="L6" s="6">
        <v>10</v>
      </c>
      <c r="M6" s="5">
        <v>83913073900049</v>
      </c>
      <c r="N6" s="6" t="s">
        <v>38</v>
      </c>
      <c r="O6" s="6" t="s">
        <v>41</v>
      </c>
      <c r="P6" s="6" t="s">
        <v>28</v>
      </c>
      <c r="Q6" s="6">
        <v>240501497</v>
      </c>
      <c r="R6" s="7">
        <v>45596</v>
      </c>
      <c r="S6" s="6" t="s">
        <v>26</v>
      </c>
      <c r="T6" s="6">
        <v>70</v>
      </c>
      <c r="U6" s="8">
        <v>3.11</v>
      </c>
      <c r="V6" s="8">
        <v>217.6</v>
      </c>
      <c r="W6" s="8">
        <v>217.6</v>
      </c>
      <c r="X6" s="8" t="s">
        <v>35</v>
      </c>
    </row>
    <row r="7" spans="1:24" x14ac:dyDescent="0.25">
      <c r="A7" s="4" t="s">
        <v>30</v>
      </c>
      <c r="B7" s="5" t="s">
        <v>31</v>
      </c>
      <c r="C7" s="6" t="s">
        <v>32</v>
      </c>
      <c r="D7" s="6" t="s">
        <v>33</v>
      </c>
      <c r="E7" s="9" t="s">
        <v>23</v>
      </c>
      <c r="F7" s="6" t="s">
        <v>36</v>
      </c>
      <c r="G7" s="9" t="s">
        <v>43</v>
      </c>
      <c r="H7" s="10">
        <v>45565</v>
      </c>
      <c r="I7" s="10">
        <v>45625</v>
      </c>
      <c r="J7" s="9" t="s">
        <v>43</v>
      </c>
      <c r="K7" s="9">
        <v>2024</v>
      </c>
      <c r="L7" s="9">
        <v>10</v>
      </c>
      <c r="M7" s="5">
        <v>83913073900049</v>
      </c>
      <c r="N7" s="6" t="s">
        <v>38</v>
      </c>
      <c r="O7" s="9" t="s">
        <v>44</v>
      </c>
      <c r="P7" s="9" t="s">
        <v>25</v>
      </c>
      <c r="Q7" s="9">
        <v>240501497</v>
      </c>
      <c r="R7" s="10">
        <v>45596</v>
      </c>
      <c r="S7" s="9" t="s">
        <v>26</v>
      </c>
      <c r="T7" s="9">
        <v>4</v>
      </c>
      <c r="U7" s="11">
        <v>43.93</v>
      </c>
      <c r="V7" s="11">
        <v>175.72</v>
      </c>
      <c r="W7" s="11">
        <v>175.72</v>
      </c>
      <c r="X7" s="11" t="s">
        <v>35</v>
      </c>
    </row>
    <row r="8" spans="1:24" x14ac:dyDescent="0.25">
      <c r="A8" s="4" t="s">
        <v>30</v>
      </c>
      <c r="B8" s="5" t="s">
        <v>31</v>
      </c>
      <c r="C8" s="6" t="s">
        <v>32</v>
      </c>
      <c r="D8" s="6" t="s">
        <v>33</v>
      </c>
      <c r="E8" s="6" t="s">
        <v>23</v>
      </c>
      <c r="F8" s="6" t="s">
        <v>36</v>
      </c>
      <c r="G8" s="6" t="s">
        <v>43</v>
      </c>
      <c r="H8" s="7">
        <v>45565</v>
      </c>
      <c r="I8" s="7">
        <v>45625</v>
      </c>
      <c r="J8" s="6" t="s">
        <v>43</v>
      </c>
      <c r="K8" s="6">
        <v>2024</v>
      </c>
      <c r="L8" s="6">
        <v>10</v>
      </c>
      <c r="M8" s="5">
        <v>83913073900049</v>
      </c>
      <c r="N8" s="6" t="s">
        <v>38</v>
      </c>
      <c r="O8" s="6" t="s">
        <v>24</v>
      </c>
      <c r="P8" s="6" t="s">
        <v>25</v>
      </c>
      <c r="Q8" s="6">
        <v>240501497</v>
      </c>
      <c r="R8" s="7">
        <v>45596</v>
      </c>
      <c r="S8" s="6" t="s">
        <v>26</v>
      </c>
      <c r="T8" s="6">
        <v>27</v>
      </c>
      <c r="U8" s="8">
        <v>35.14</v>
      </c>
      <c r="V8" s="8">
        <v>948.78</v>
      </c>
      <c r="W8" s="8">
        <v>948.78</v>
      </c>
      <c r="X8" s="8" t="s">
        <v>35</v>
      </c>
    </row>
    <row r="9" spans="1:24" x14ac:dyDescent="0.25">
      <c r="A9" s="4" t="s">
        <v>30</v>
      </c>
      <c r="B9" s="5" t="s">
        <v>31</v>
      </c>
      <c r="C9" s="6" t="s">
        <v>32</v>
      </c>
      <c r="D9" s="6" t="s">
        <v>33</v>
      </c>
      <c r="E9" s="9" t="s">
        <v>23</v>
      </c>
      <c r="F9" s="6" t="s">
        <v>36</v>
      </c>
      <c r="G9" s="9" t="s">
        <v>43</v>
      </c>
      <c r="H9" s="10">
        <v>45565</v>
      </c>
      <c r="I9" s="10">
        <v>45625</v>
      </c>
      <c r="J9" s="9" t="s">
        <v>43</v>
      </c>
      <c r="K9" s="9">
        <v>2024</v>
      </c>
      <c r="L9" s="9">
        <v>10</v>
      </c>
      <c r="M9" s="5">
        <v>83913073900049</v>
      </c>
      <c r="N9" s="6" t="s">
        <v>38</v>
      </c>
      <c r="O9" s="9" t="s">
        <v>27</v>
      </c>
      <c r="P9" s="9" t="s">
        <v>28</v>
      </c>
      <c r="Q9" s="9">
        <v>240501497</v>
      </c>
      <c r="R9" s="10">
        <v>45596</v>
      </c>
      <c r="S9" s="9" t="s">
        <v>26</v>
      </c>
      <c r="T9" s="9">
        <v>31</v>
      </c>
      <c r="U9" s="11">
        <v>0.06</v>
      </c>
      <c r="V9" s="11">
        <v>1.86</v>
      </c>
      <c r="W9" s="11">
        <v>1.86</v>
      </c>
      <c r="X9" s="8" t="s">
        <v>35</v>
      </c>
    </row>
    <row r="10" spans="1:24" x14ac:dyDescent="0.25">
      <c r="A10" s="4" t="s">
        <v>30</v>
      </c>
      <c r="B10" s="5" t="s">
        <v>31</v>
      </c>
      <c r="C10" s="6" t="s">
        <v>32</v>
      </c>
      <c r="D10" s="6" t="s">
        <v>33</v>
      </c>
      <c r="E10" s="6" t="s">
        <v>23</v>
      </c>
      <c r="F10" s="6" t="s">
        <v>36</v>
      </c>
      <c r="G10" s="6" t="s">
        <v>43</v>
      </c>
      <c r="H10" s="7">
        <v>45565</v>
      </c>
      <c r="I10" s="7">
        <v>45625</v>
      </c>
      <c r="J10" s="6" t="s">
        <v>43</v>
      </c>
      <c r="K10" s="6">
        <v>2024</v>
      </c>
      <c r="L10" s="6">
        <v>10</v>
      </c>
      <c r="M10" s="5">
        <v>83913073900049</v>
      </c>
      <c r="N10" s="6" t="s">
        <v>38</v>
      </c>
      <c r="O10" s="6" t="s">
        <v>29</v>
      </c>
      <c r="P10" s="6" t="s">
        <v>28</v>
      </c>
      <c r="Q10" s="6">
        <v>240501497</v>
      </c>
      <c r="R10" s="7">
        <v>45596</v>
      </c>
      <c r="S10" s="6" t="s">
        <v>26</v>
      </c>
      <c r="T10" s="6">
        <v>31</v>
      </c>
      <c r="U10" s="8">
        <v>3.53</v>
      </c>
      <c r="V10" s="8">
        <v>109.43</v>
      </c>
      <c r="W10" s="8">
        <v>109.43</v>
      </c>
      <c r="X10" s="11" t="s">
        <v>35</v>
      </c>
    </row>
    <row r="11" spans="1:24" x14ac:dyDescent="0.25">
      <c r="A11" s="4" t="s">
        <v>30</v>
      </c>
      <c r="B11" s="5" t="s">
        <v>31</v>
      </c>
      <c r="C11" s="6" t="s">
        <v>32</v>
      </c>
      <c r="D11" s="6" t="s">
        <v>33</v>
      </c>
      <c r="E11" s="9" t="s">
        <v>23</v>
      </c>
      <c r="F11" s="6" t="s">
        <v>36</v>
      </c>
      <c r="G11" s="9" t="s">
        <v>43</v>
      </c>
      <c r="H11" s="10">
        <v>45565</v>
      </c>
      <c r="I11" s="10">
        <v>45625</v>
      </c>
      <c r="J11" s="9" t="s">
        <v>43</v>
      </c>
      <c r="K11" s="9">
        <v>2024</v>
      </c>
      <c r="L11" s="9">
        <v>10</v>
      </c>
      <c r="M11" s="5">
        <v>83913073900049</v>
      </c>
      <c r="N11" s="6" t="s">
        <v>38</v>
      </c>
      <c r="O11" s="9" t="s">
        <v>24</v>
      </c>
      <c r="P11" s="9" t="s">
        <v>25</v>
      </c>
      <c r="Q11" s="9">
        <v>240501497</v>
      </c>
      <c r="R11" s="10">
        <v>45596</v>
      </c>
      <c r="S11" s="9" t="s">
        <v>26</v>
      </c>
      <c r="T11" s="9">
        <v>31</v>
      </c>
      <c r="U11" s="11">
        <v>35.14</v>
      </c>
      <c r="V11" s="11">
        <v>1089.3399999999999</v>
      </c>
      <c r="W11" s="11">
        <v>1089.3399999999999</v>
      </c>
      <c r="X11" s="8" t="s">
        <v>35</v>
      </c>
    </row>
    <row r="12" spans="1:24" x14ac:dyDescent="0.25">
      <c r="A12" s="4" t="s">
        <v>30</v>
      </c>
      <c r="B12" s="5" t="s">
        <v>31</v>
      </c>
      <c r="C12" s="6" t="s">
        <v>32</v>
      </c>
      <c r="D12" s="6" t="s">
        <v>33</v>
      </c>
      <c r="E12" s="6" t="s">
        <v>23</v>
      </c>
      <c r="F12" s="6" t="s">
        <v>36</v>
      </c>
      <c r="G12" s="6" t="s">
        <v>43</v>
      </c>
      <c r="H12" s="7">
        <v>45565</v>
      </c>
      <c r="I12" s="7">
        <v>45625</v>
      </c>
      <c r="J12" s="6" t="s">
        <v>43</v>
      </c>
      <c r="K12" s="6">
        <v>2024</v>
      </c>
      <c r="L12" s="6">
        <v>10</v>
      </c>
      <c r="M12" s="5">
        <v>83913073900049</v>
      </c>
      <c r="N12" s="6" t="s">
        <v>38</v>
      </c>
      <c r="O12" s="6" t="s">
        <v>27</v>
      </c>
      <c r="P12" s="6" t="s">
        <v>28</v>
      </c>
      <c r="Q12" s="6">
        <v>240501497</v>
      </c>
      <c r="R12" s="7">
        <v>45596</v>
      </c>
      <c r="S12" s="6" t="s">
        <v>26</v>
      </c>
      <c r="T12" s="6">
        <v>31</v>
      </c>
      <c r="U12" s="8">
        <v>0.06</v>
      </c>
      <c r="V12" s="8">
        <v>1.86</v>
      </c>
      <c r="W12" s="8">
        <v>1.86</v>
      </c>
      <c r="X12" s="8" t="s">
        <v>35</v>
      </c>
    </row>
    <row r="13" spans="1:24" x14ac:dyDescent="0.25">
      <c r="A13" s="4" t="s">
        <v>30</v>
      </c>
      <c r="B13" s="5" t="s">
        <v>31</v>
      </c>
      <c r="C13" s="6" t="s">
        <v>32</v>
      </c>
      <c r="D13" s="6" t="s">
        <v>33</v>
      </c>
      <c r="E13" s="9" t="s">
        <v>23</v>
      </c>
      <c r="F13" s="6" t="s">
        <v>36</v>
      </c>
      <c r="G13" s="9" t="s">
        <v>43</v>
      </c>
      <c r="H13" s="10">
        <v>45565</v>
      </c>
      <c r="I13" s="10">
        <v>45625</v>
      </c>
      <c r="J13" s="9" t="s">
        <v>43</v>
      </c>
      <c r="K13" s="9">
        <v>2024</v>
      </c>
      <c r="L13" s="9">
        <v>10</v>
      </c>
      <c r="M13" s="5">
        <v>83913073900049</v>
      </c>
      <c r="N13" s="6" t="s">
        <v>38</v>
      </c>
      <c r="O13" s="9" t="s">
        <v>29</v>
      </c>
      <c r="P13" s="9" t="s">
        <v>28</v>
      </c>
      <c r="Q13" s="9">
        <v>240501497</v>
      </c>
      <c r="R13" s="10">
        <v>45596</v>
      </c>
      <c r="S13" s="9" t="s">
        <v>26</v>
      </c>
      <c r="T13" s="9">
        <v>31</v>
      </c>
      <c r="U13" s="11">
        <v>3.53</v>
      </c>
      <c r="V13" s="11">
        <v>109.43</v>
      </c>
      <c r="W13" s="11">
        <v>109.43</v>
      </c>
      <c r="X13" s="11" t="s">
        <v>35</v>
      </c>
    </row>
    <row r="14" spans="1:24" x14ac:dyDescent="0.25">
      <c r="A14" s="4" t="s">
        <v>30</v>
      </c>
      <c r="B14" s="5" t="s">
        <v>31</v>
      </c>
      <c r="C14" s="6" t="s">
        <v>32</v>
      </c>
      <c r="D14" s="6" t="s">
        <v>33</v>
      </c>
      <c r="E14" s="6" t="s">
        <v>23</v>
      </c>
      <c r="F14" s="6" t="s">
        <v>36</v>
      </c>
      <c r="G14" s="6" t="s">
        <v>43</v>
      </c>
      <c r="H14" s="7">
        <v>45565</v>
      </c>
      <c r="I14" s="7">
        <v>45625</v>
      </c>
      <c r="J14" s="6" t="s">
        <v>43</v>
      </c>
      <c r="K14" s="6">
        <v>2024</v>
      </c>
      <c r="L14" s="6">
        <v>10</v>
      </c>
      <c r="M14" s="5">
        <v>83913073900049</v>
      </c>
      <c r="N14" s="6" t="s">
        <v>38</v>
      </c>
      <c r="O14" s="6" t="s">
        <v>44</v>
      </c>
      <c r="P14" s="6" t="s">
        <v>25</v>
      </c>
      <c r="Q14" s="6">
        <v>240501497</v>
      </c>
      <c r="R14" s="7">
        <v>45596</v>
      </c>
      <c r="S14" s="6" t="s">
        <v>26</v>
      </c>
      <c r="T14" s="6">
        <v>4</v>
      </c>
      <c r="U14" s="8">
        <v>43.93</v>
      </c>
      <c r="V14" s="8">
        <v>175.72</v>
      </c>
      <c r="W14" s="8">
        <v>175.72</v>
      </c>
      <c r="X14" s="8" t="s">
        <v>35</v>
      </c>
    </row>
    <row r="15" spans="1:24" x14ac:dyDescent="0.25">
      <c r="A15" s="4" t="s">
        <v>30</v>
      </c>
      <c r="B15" s="5" t="s">
        <v>31</v>
      </c>
      <c r="C15" s="6" t="s">
        <v>32</v>
      </c>
      <c r="D15" s="6" t="s">
        <v>33</v>
      </c>
      <c r="E15" s="9" t="s">
        <v>23</v>
      </c>
      <c r="F15" s="6" t="s">
        <v>36</v>
      </c>
      <c r="G15" s="9" t="s">
        <v>43</v>
      </c>
      <c r="H15" s="10">
        <v>45565</v>
      </c>
      <c r="I15" s="10">
        <v>45625</v>
      </c>
      <c r="J15" s="9" t="s">
        <v>43</v>
      </c>
      <c r="K15" s="9">
        <v>2024</v>
      </c>
      <c r="L15" s="9">
        <v>10</v>
      </c>
      <c r="M15" s="5">
        <v>83913073900049</v>
      </c>
      <c r="N15" s="6" t="s">
        <v>38</v>
      </c>
      <c r="O15" s="9" t="s">
        <v>24</v>
      </c>
      <c r="P15" s="9" t="s">
        <v>25</v>
      </c>
      <c r="Q15" s="9">
        <v>240501497</v>
      </c>
      <c r="R15" s="10">
        <v>45596</v>
      </c>
      <c r="S15" s="9" t="s">
        <v>26</v>
      </c>
      <c r="T15" s="9">
        <v>35</v>
      </c>
      <c r="U15" s="11">
        <v>35.14</v>
      </c>
      <c r="V15" s="11">
        <v>1229.9000000000001</v>
      </c>
      <c r="W15" s="11">
        <v>1229.9000000000001</v>
      </c>
      <c r="X15" s="8" t="s">
        <v>35</v>
      </c>
    </row>
    <row r="16" spans="1:24" x14ac:dyDescent="0.25">
      <c r="A16" s="4" t="s">
        <v>30</v>
      </c>
      <c r="B16" s="5" t="s">
        <v>31</v>
      </c>
      <c r="C16" s="6" t="s">
        <v>32</v>
      </c>
      <c r="D16" s="6" t="s">
        <v>33</v>
      </c>
      <c r="E16" s="6" t="s">
        <v>23</v>
      </c>
      <c r="F16" s="6" t="s">
        <v>36</v>
      </c>
      <c r="G16" s="6" t="s">
        <v>43</v>
      </c>
      <c r="H16" s="7">
        <v>45565</v>
      </c>
      <c r="I16" s="7">
        <v>45625</v>
      </c>
      <c r="J16" s="6" t="s">
        <v>43</v>
      </c>
      <c r="K16" s="6">
        <v>2024</v>
      </c>
      <c r="L16" s="6">
        <v>10</v>
      </c>
      <c r="M16" s="5">
        <v>83913073900049</v>
      </c>
      <c r="N16" s="6" t="s">
        <v>38</v>
      </c>
      <c r="O16" s="6" t="s">
        <v>27</v>
      </c>
      <c r="P16" s="6" t="s">
        <v>28</v>
      </c>
      <c r="Q16" s="6">
        <v>240501497</v>
      </c>
      <c r="R16" s="7">
        <v>45596</v>
      </c>
      <c r="S16" s="6" t="s">
        <v>26</v>
      </c>
      <c r="T16" s="6">
        <v>39</v>
      </c>
      <c r="U16" s="8">
        <v>0.06</v>
      </c>
      <c r="V16" s="8">
        <v>2.34</v>
      </c>
      <c r="W16" s="8">
        <v>2.34</v>
      </c>
      <c r="X16" s="11" t="s">
        <v>35</v>
      </c>
    </row>
    <row r="17" spans="1:24" x14ac:dyDescent="0.25">
      <c r="A17" s="4" t="s">
        <v>30</v>
      </c>
      <c r="B17" s="5" t="s">
        <v>31</v>
      </c>
      <c r="C17" s="6" t="s">
        <v>32</v>
      </c>
      <c r="D17" s="6" t="s">
        <v>33</v>
      </c>
      <c r="E17" s="9" t="s">
        <v>23</v>
      </c>
      <c r="F17" s="6" t="s">
        <v>36</v>
      </c>
      <c r="G17" s="9" t="s">
        <v>43</v>
      </c>
      <c r="H17" s="10">
        <v>45565</v>
      </c>
      <c r="I17" s="10">
        <v>45625</v>
      </c>
      <c r="J17" s="9" t="s">
        <v>43</v>
      </c>
      <c r="K17" s="9">
        <v>2024</v>
      </c>
      <c r="L17" s="9">
        <v>10</v>
      </c>
      <c r="M17" s="5">
        <v>83913073900049</v>
      </c>
      <c r="N17" s="6" t="s">
        <v>38</v>
      </c>
      <c r="O17" s="9" t="s">
        <v>29</v>
      </c>
      <c r="P17" s="9" t="s">
        <v>28</v>
      </c>
      <c r="Q17" s="9">
        <v>240501497</v>
      </c>
      <c r="R17" s="10">
        <v>45596</v>
      </c>
      <c r="S17" s="9" t="s">
        <v>26</v>
      </c>
      <c r="T17" s="9">
        <v>39</v>
      </c>
      <c r="U17" s="11">
        <v>3.53</v>
      </c>
      <c r="V17" s="11">
        <v>137.66999999999999</v>
      </c>
      <c r="W17" s="11">
        <v>137.66999999999999</v>
      </c>
      <c r="X17" s="8" t="s">
        <v>35</v>
      </c>
    </row>
    <row r="18" spans="1:24" x14ac:dyDescent="0.25">
      <c r="A18" s="4" t="s">
        <v>30</v>
      </c>
      <c r="B18" s="5" t="s">
        <v>31</v>
      </c>
      <c r="C18" s="6" t="s">
        <v>32</v>
      </c>
      <c r="D18" s="6" t="s">
        <v>33</v>
      </c>
      <c r="E18" s="6" t="s">
        <v>23</v>
      </c>
      <c r="F18" s="6" t="s">
        <v>36</v>
      </c>
      <c r="G18" s="6" t="s">
        <v>43</v>
      </c>
      <c r="H18" s="7">
        <v>45565</v>
      </c>
      <c r="I18" s="7">
        <v>45625</v>
      </c>
      <c r="J18" s="6" t="s">
        <v>43</v>
      </c>
      <c r="K18" s="6">
        <v>2024</v>
      </c>
      <c r="L18" s="6">
        <v>10</v>
      </c>
      <c r="M18" s="5">
        <v>83913073900049</v>
      </c>
      <c r="N18" s="6" t="s">
        <v>38</v>
      </c>
      <c r="O18" s="6" t="s">
        <v>24</v>
      </c>
      <c r="P18" s="6" t="s">
        <v>25</v>
      </c>
      <c r="Q18" s="6">
        <v>240501497</v>
      </c>
      <c r="R18" s="7">
        <v>45596</v>
      </c>
      <c r="S18" s="6" t="s">
        <v>26</v>
      </c>
      <c r="T18" s="6">
        <v>15.5</v>
      </c>
      <c r="U18" s="8">
        <v>35.14</v>
      </c>
      <c r="V18" s="8">
        <v>544.66999999999996</v>
      </c>
      <c r="W18" s="8">
        <v>544.66999999999996</v>
      </c>
      <c r="X18" s="8" t="s">
        <v>35</v>
      </c>
    </row>
    <row r="19" spans="1:24" x14ac:dyDescent="0.25">
      <c r="A19" s="4" t="s">
        <v>30</v>
      </c>
      <c r="B19" s="5" t="s">
        <v>31</v>
      </c>
      <c r="C19" s="6" t="s">
        <v>32</v>
      </c>
      <c r="D19" s="6" t="s">
        <v>33</v>
      </c>
      <c r="E19" s="9" t="s">
        <v>23</v>
      </c>
      <c r="F19" s="6" t="s">
        <v>36</v>
      </c>
      <c r="G19" s="9" t="s">
        <v>43</v>
      </c>
      <c r="H19" s="10">
        <v>45565</v>
      </c>
      <c r="I19" s="10">
        <v>45625</v>
      </c>
      <c r="J19" s="9" t="s">
        <v>43</v>
      </c>
      <c r="K19" s="9">
        <v>2024</v>
      </c>
      <c r="L19" s="9">
        <v>10</v>
      </c>
      <c r="M19" s="5">
        <v>83913073900049</v>
      </c>
      <c r="N19" s="6" t="s">
        <v>38</v>
      </c>
      <c r="O19" s="9" t="s">
        <v>27</v>
      </c>
      <c r="P19" s="9" t="s">
        <v>28</v>
      </c>
      <c r="Q19" s="9">
        <v>240501497</v>
      </c>
      <c r="R19" s="10">
        <v>45596</v>
      </c>
      <c r="S19" s="9" t="s">
        <v>26</v>
      </c>
      <c r="T19" s="9">
        <v>15.5</v>
      </c>
      <c r="U19" s="11">
        <v>0.06</v>
      </c>
      <c r="V19" s="11">
        <v>0.93</v>
      </c>
      <c r="W19" s="11">
        <v>0.93</v>
      </c>
      <c r="X19" s="11" t="s">
        <v>35</v>
      </c>
    </row>
    <row r="20" spans="1:24" x14ac:dyDescent="0.25">
      <c r="A20" s="4" t="s">
        <v>30</v>
      </c>
      <c r="B20" s="5" t="s">
        <v>31</v>
      </c>
      <c r="C20" s="6" t="s">
        <v>32</v>
      </c>
      <c r="D20" s="6" t="s">
        <v>33</v>
      </c>
      <c r="E20" s="6" t="s">
        <v>23</v>
      </c>
      <c r="F20" s="6" t="s">
        <v>36</v>
      </c>
      <c r="G20" s="6" t="s">
        <v>43</v>
      </c>
      <c r="H20" s="7">
        <v>45565</v>
      </c>
      <c r="I20" s="7">
        <v>45625</v>
      </c>
      <c r="J20" s="6" t="s">
        <v>43</v>
      </c>
      <c r="K20" s="6">
        <v>2024</v>
      </c>
      <c r="L20" s="6">
        <v>10</v>
      </c>
      <c r="M20" s="5">
        <v>83913073900049</v>
      </c>
      <c r="N20" s="6" t="s">
        <v>38</v>
      </c>
      <c r="O20" s="6" t="s">
        <v>29</v>
      </c>
      <c r="P20" s="6" t="s">
        <v>28</v>
      </c>
      <c r="Q20" s="6">
        <v>240501497</v>
      </c>
      <c r="R20" s="7">
        <v>45596</v>
      </c>
      <c r="S20" s="6" t="s">
        <v>26</v>
      </c>
      <c r="T20" s="6">
        <v>15.5</v>
      </c>
      <c r="U20" s="8">
        <v>3.53</v>
      </c>
      <c r="V20" s="8">
        <v>54.72</v>
      </c>
      <c r="W20" s="8">
        <v>54.72</v>
      </c>
      <c r="X20" s="8" t="s">
        <v>35</v>
      </c>
    </row>
    <row r="21" spans="1:24" x14ac:dyDescent="0.25">
      <c r="A21" s="4" t="s">
        <v>30</v>
      </c>
      <c r="B21" s="5" t="s">
        <v>31</v>
      </c>
      <c r="C21" s="6" t="s">
        <v>32</v>
      </c>
      <c r="D21" s="6" t="s">
        <v>33</v>
      </c>
      <c r="E21" s="9" t="s">
        <v>23</v>
      </c>
      <c r="F21" s="6" t="s">
        <v>36</v>
      </c>
      <c r="G21" s="9" t="s">
        <v>43</v>
      </c>
      <c r="H21" s="10">
        <v>45565</v>
      </c>
      <c r="I21" s="10">
        <v>45625</v>
      </c>
      <c r="J21" s="9" t="s">
        <v>43</v>
      </c>
      <c r="K21" s="9">
        <v>2024</v>
      </c>
      <c r="L21" s="9">
        <v>10</v>
      </c>
      <c r="M21" s="5">
        <v>83913073900049</v>
      </c>
      <c r="N21" s="6" t="s">
        <v>38</v>
      </c>
      <c r="O21" s="9" t="s">
        <v>24</v>
      </c>
      <c r="P21" s="9" t="s">
        <v>25</v>
      </c>
      <c r="Q21" s="9">
        <v>240501497</v>
      </c>
      <c r="R21" s="10">
        <v>45596</v>
      </c>
      <c r="S21" s="9" t="s">
        <v>26</v>
      </c>
      <c r="T21" s="9">
        <v>31.5</v>
      </c>
      <c r="U21" s="11">
        <v>35.14</v>
      </c>
      <c r="V21" s="11">
        <v>1106.9100000000001</v>
      </c>
      <c r="W21" s="11">
        <v>1106.9100000000001</v>
      </c>
      <c r="X21" s="8" t="s">
        <v>35</v>
      </c>
    </row>
    <row r="22" spans="1:24" x14ac:dyDescent="0.25">
      <c r="A22" s="4" t="s">
        <v>30</v>
      </c>
      <c r="B22" s="5" t="s">
        <v>31</v>
      </c>
      <c r="C22" s="6" t="s">
        <v>32</v>
      </c>
      <c r="D22" s="6" t="s">
        <v>33</v>
      </c>
      <c r="E22" s="6" t="s">
        <v>23</v>
      </c>
      <c r="F22" s="6" t="s">
        <v>36</v>
      </c>
      <c r="G22" s="6" t="s">
        <v>43</v>
      </c>
      <c r="H22" s="7">
        <v>45565</v>
      </c>
      <c r="I22" s="7">
        <v>45625</v>
      </c>
      <c r="J22" s="6" t="s">
        <v>43</v>
      </c>
      <c r="K22" s="6">
        <v>2024</v>
      </c>
      <c r="L22" s="6">
        <v>10</v>
      </c>
      <c r="M22" s="5">
        <v>83913073900049</v>
      </c>
      <c r="N22" s="6" t="s">
        <v>38</v>
      </c>
      <c r="O22" s="6" t="s">
        <v>27</v>
      </c>
      <c r="P22" s="6" t="s">
        <v>28</v>
      </c>
      <c r="Q22" s="6">
        <v>240501497</v>
      </c>
      <c r="R22" s="7">
        <v>45596</v>
      </c>
      <c r="S22" s="6" t="s">
        <v>26</v>
      </c>
      <c r="T22" s="6">
        <v>31.5</v>
      </c>
      <c r="U22" s="8">
        <v>0.06</v>
      </c>
      <c r="V22" s="8">
        <v>1.89</v>
      </c>
      <c r="W22" s="8">
        <v>1.89</v>
      </c>
      <c r="X22" s="11" t="s">
        <v>35</v>
      </c>
    </row>
    <row r="23" spans="1:24" x14ac:dyDescent="0.25">
      <c r="A23" s="4" t="s">
        <v>30</v>
      </c>
      <c r="B23" s="5" t="s">
        <v>31</v>
      </c>
      <c r="C23" s="6" t="s">
        <v>32</v>
      </c>
      <c r="D23" s="6" t="s">
        <v>33</v>
      </c>
      <c r="E23" s="9" t="s">
        <v>23</v>
      </c>
      <c r="F23" s="6" t="s">
        <v>36</v>
      </c>
      <c r="G23" s="9" t="s">
        <v>43</v>
      </c>
      <c r="H23" s="10">
        <v>45565</v>
      </c>
      <c r="I23" s="10">
        <v>45625</v>
      </c>
      <c r="J23" s="9" t="s">
        <v>43</v>
      </c>
      <c r="K23" s="9">
        <v>2024</v>
      </c>
      <c r="L23" s="9">
        <v>10</v>
      </c>
      <c r="M23" s="5">
        <v>83913073900049</v>
      </c>
      <c r="N23" s="6" t="s">
        <v>38</v>
      </c>
      <c r="O23" s="9" t="s">
        <v>29</v>
      </c>
      <c r="P23" s="9" t="s">
        <v>28</v>
      </c>
      <c r="Q23" s="9">
        <v>240501497</v>
      </c>
      <c r="R23" s="10">
        <v>45596</v>
      </c>
      <c r="S23" s="9" t="s">
        <v>26</v>
      </c>
      <c r="T23" s="9">
        <v>31.5</v>
      </c>
      <c r="U23" s="11">
        <v>3.53</v>
      </c>
      <c r="V23" s="11">
        <v>111.2</v>
      </c>
      <c r="W23" s="11">
        <v>111.2</v>
      </c>
      <c r="X23" s="8" t="s">
        <v>35</v>
      </c>
    </row>
    <row r="24" spans="1:24" x14ac:dyDescent="0.25">
      <c r="A24" s="4" t="s">
        <v>30</v>
      </c>
      <c r="B24" s="5" t="s">
        <v>31</v>
      </c>
      <c r="C24" s="6" t="s">
        <v>32</v>
      </c>
      <c r="D24" s="6" t="s">
        <v>33</v>
      </c>
      <c r="E24" s="6" t="s">
        <v>23</v>
      </c>
      <c r="F24" s="6" t="s">
        <v>36</v>
      </c>
      <c r="G24" s="6" t="s">
        <v>45</v>
      </c>
      <c r="H24" s="7">
        <v>45565</v>
      </c>
      <c r="I24" s="7">
        <v>45625</v>
      </c>
      <c r="J24" s="6" t="s">
        <v>45</v>
      </c>
      <c r="K24" s="6">
        <v>2024</v>
      </c>
      <c r="L24" s="6">
        <v>11</v>
      </c>
      <c r="M24" s="5">
        <v>83913073900049</v>
      </c>
      <c r="N24" s="6" t="s">
        <v>38</v>
      </c>
      <c r="O24" s="6" t="s">
        <v>24</v>
      </c>
      <c r="P24" s="6" t="s">
        <v>25</v>
      </c>
      <c r="Q24" s="6">
        <v>240501661</v>
      </c>
      <c r="R24" s="7">
        <v>45626</v>
      </c>
      <c r="S24" s="6" t="s">
        <v>26</v>
      </c>
      <c r="T24" s="6">
        <v>31</v>
      </c>
      <c r="U24" s="8">
        <v>35.14</v>
      </c>
      <c r="V24" s="8">
        <v>1089.3399999999999</v>
      </c>
      <c r="W24" s="8">
        <v>1089.3399999999999</v>
      </c>
      <c r="X24" s="8" t="s">
        <v>35</v>
      </c>
    </row>
    <row r="25" spans="1:24" x14ac:dyDescent="0.25">
      <c r="A25" s="4" t="s">
        <v>30</v>
      </c>
      <c r="B25" s="5" t="s">
        <v>31</v>
      </c>
      <c r="C25" s="6" t="s">
        <v>32</v>
      </c>
      <c r="D25" s="6" t="s">
        <v>33</v>
      </c>
      <c r="E25" s="9" t="s">
        <v>23</v>
      </c>
      <c r="F25" s="6" t="s">
        <v>36</v>
      </c>
      <c r="G25" s="9" t="s">
        <v>45</v>
      </c>
      <c r="H25" s="10">
        <v>45565</v>
      </c>
      <c r="I25" s="10">
        <v>45625</v>
      </c>
      <c r="J25" s="9" t="s">
        <v>45</v>
      </c>
      <c r="K25" s="9">
        <v>2024</v>
      </c>
      <c r="L25" s="9">
        <v>11</v>
      </c>
      <c r="M25" s="5">
        <v>83913073900049</v>
      </c>
      <c r="N25" s="6" t="s">
        <v>38</v>
      </c>
      <c r="O25" s="9" t="s">
        <v>27</v>
      </c>
      <c r="P25" s="9" t="s">
        <v>28</v>
      </c>
      <c r="Q25" s="9">
        <v>240501661</v>
      </c>
      <c r="R25" s="10">
        <v>45626</v>
      </c>
      <c r="S25" s="9" t="s">
        <v>26</v>
      </c>
      <c r="T25" s="9">
        <v>31</v>
      </c>
      <c r="U25" s="11">
        <v>0.06</v>
      </c>
      <c r="V25" s="11">
        <v>1.86</v>
      </c>
      <c r="W25" s="11">
        <v>1.86</v>
      </c>
      <c r="X25" s="11" t="s">
        <v>35</v>
      </c>
    </row>
    <row r="26" spans="1:24" x14ac:dyDescent="0.25">
      <c r="A26" s="4" t="s">
        <v>30</v>
      </c>
      <c r="B26" s="5" t="s">
        <v>31</v>
      </c>
      <c r="C26" s="6" t="s">
        <v>32</v>
      </c>
      <c r="D26" s="6" t="s">
        <v>33</v>
      </c>
      <c r="E26" s="6" t="s">
        <v>23</v>
      </c>
      <c r="F26" s="6" t="s">
        <v>36</v>
      </c>
      <c r="G26" s="6" t="s">
        <v>45</v>
      </c>
      <c r="H26" s="7">
        <v>45565</v>
      </c>
      <c r="I26" s="7">
        <v>45625</v>
      </c>
      <c r="J26" s="6" t="s">
        <v>45</v>
      </c>
      <c r="K26" s="6">
        <v>2024</v>
      </c>
      <c r="L26" s="6">
        <v>11</v>
      </c>
      <c r="M26" s="5">
        <v>83913073900049</v>
      </c>
      <c r="N26" s="6" t="s">
        <v>38</v>
      </c>
      <c r="O26" s="6" t="s">
        <v>29</v>
      </c>
      <c r="P26" s="6" t="s">
        <v>28</v>
      </c>
      <c r="Q26" s="6">
        <v>240501661</v>
      </c>
      <c r="R26" s="7">
        <v>45626</v>
      </c>
      <c r="S26" s="6" t="s">
        <v>26</v>
      </c>
      <c r="T26" s="6">
        <v>31</v>
      </c>
      <c r="U26" s="8">
        <v>3.53</v>
      </c>
      <c r="V26" s="8">
        <v>109.43</v>
      </c>
      <c r="W26" s="8">
        <v>109.43</v>
      </c>
      <c r="X26" s="8" t="s">
        <v>35</v>
      </c>
    </row>
    <row r="27" spans="1:24" x14ac:dyDescent="0.25">
      <c r="A27" s="4" t="s">
        <v>30</v>
      </c>
      <c r="B27" s="5" t="s">
        <v>31</v>
      </c>
      <c r="C27" s="6" t="s">
        <v>32</v>
      </c>
      <c r="D27" s="6" t="s">
        <v>33</v>
      </c>
      <c r="E27" s="9" t="s">
        <v>23</v>
      </c>
      <c r="F27" s="6" t="s">
        <v>36</v>
      </c>
      <c r="G27" s="9" t="s">
        <v>45</v>
      </c>
      <c r="H27" s="10">
        <v>45565</v>
      </c>
      <c r="I27" s="10">
        <v>45625</v>
      </c>
      <c r="J27" s="9" t="s">
        <v>45</v>
      </c>
      <c r="K27" s="9">
        <v>2024</v>
      </c>
      <c r="L27" s="9">
        <v>11</v>
      </c>
      <c r="M27" s="5">
        <v>83913073900049</v>
      </c>
      <c r="N27" s="6" t="s">
        <v>38</v>
      </c>
      <c r="O27" s="9" t="s">
        <v>24</v>
      </c>
      <c r="P27" s="9" t="s">
        <v>25</v>
      </c>
      <c r="Q27" s="9">
        <v>240501661</v>
      </c>
      <c r="R27" s="10">
        <v>45626</v>
      </c>
      <c r="S27" s="9" t="s">
        <v>26</v>
      </c>
      <c r="T27" s="9">
        <v>31</v>
      </c>
      <c r="U27" s="11">
        <v>35.14</v>
      </c>
      <c r="V27" s="11">
        <v>1089.3399999999999</v>
      </c>
      <c r="W27" s="11">
        <v>1089.3399999999999</v>
      </c>
      <c r="X27" s="8" t="s">
        <v>35</v>
      </c>
    </row>
    <row r="28" spans="1:24" x14ac:dyDescent="0.25">
      <c r="A28" s="4" t="s">
        <v>30</v>
      </c>
      <c r="B28" s="5" t="s">
        <v>31</v>
      </c>
      <c r="C28" s="6" t="s">
        <v>32</v>
      </c>
      <c r="D28" s="6" t="s">
        <v>33</v>
      </c>
      <c r="E28" s="6" t="s">
        <v>23</v>
      </c>
      <c r="F28" s="6" t="s">
        <v>36</v>
      </c>
      <c r="G28" s="6" t="s">
        <v>45</v>
      </c>
      <c r="H28" s="7">
        <v>45565</v>
      </c>
      <c r="I28" s="7">
        <v>45625</v>
      </c>
      <c r="J28" s="6" t="s">
        <v>45</v>
      </c>
      <c r="K28" s="6">
        <v>2024</v>
      </c>
      <c r="L28" s="6">
        <v>11</v>
      </c>
      <c r="M28" s="5">
        <v>83913073900049</v>
      </c>
      <c r="N28" s="6" t="s">
        <v>38</v>
      </c>
      <c r="O28" s="6" t="s">
        <v>27</v>
      </c>
      <c r="P28" s="6" t="s">
        <v>28</v>
      </c>
      <c r="Q28" s="6">
        <v>240501661</v>
      </c>
      <c r="R28" s="7">
        <v>45626</v>
      </c>
      <c r="S28" s="6" t="s">
        <v>26</v>
      </c>
      <c r="T28" s="6">
        <v>31</v>
      </c>
      <c r="U28" s="8">
        <v>0.06</v>
      </c>
      <c r="V28" s="8">
        <v>1.86</v>
      </c>
      <c r="W28" s="8">
        <v>1.86</v>
      </c>
      <c r="X28" s="11" t="s">
        <v>35</v>
      </c>
    </row>
    <row r="29" spans="1:24" x14ac:dyDescent="0.25">
      <c r="A29" s="4" t="s">
        <v>30</v>
      </c>
      <c r="B29" s="5" t="s">
        <v>31</v>
      </c>
      <c r="C29" s="6" t="s">
        <v>32</v>
      </c>
      <c r="D29" s="6" t="s">
        <v>33</v>
      </c>
      <c r="E29" s="9" t="s">
        <v>23</v>
      </c>
      <c r="F29" s="6" t="s">
        <v>36</v>
      </c>
      <c r="G29" s="9" t="s">
        <v>45</v>
      </c>
      <c r="H29" s="10">
        <v>45565</v>
      </c>
      <c r="I29" s="10">
        <v>45625</v>
      </c>
      <c r="J29" s="9" t="s">
        <v>45</v>
      </c>
      <c r="K29" s="9">
        <v>2024</v>
      </c>
      <c r="L29" s="9">
        <v>11</v>
      </c>
      <c r="M29" s="5">
        <v>83913073900049</v>
      </c>
      <c r="N29" s="6" t="s">
        <v>38</v>
      </c>
      <c r="O29" s="9" t="s">
        <v>29</v>
      </c>
      <c r="P29" s="9" t="s">
        <v>28</v>
      </c>
      <c r="Q29" s="9">
        <v>240501661</v>
      </c>
      <c r="R29" s="10">
        <v>45626</v>
      </c>
      <c r="S29" s="9" t="s">
        <v>26</v>
      </c>
      <c r="T29" s="9">
        <v>31</v>
      </c>
      <c r="U29" s="11">
        <v>3.53</v>
      </c>
      <c r="V29" s="11">
        <v>109.43</v>
      </c>
      <c r="W29" s="11">
        <v>109.43</v>
      </c>
      <c r="X29" s="8" t="s">
        <v>35</v>
      </c>
    </row>
    <row r="30" spans="1:24" x14ac:dyDescent="0.25">
      <c r="A30" s="4" t="s">
        <v>30</v>
      </c>
      <c r="B30" s="5" t="s">
        <v>31</v>
      </c>
      <c r="C30" s="6" t="s">
        <v>32</v>
      </c>
      <c r="D30" s="6" t="s">
        <v>33</v>
      </c>
      <c r="E30" s="6" t="s">
        <v>23</v>
      </c>
      <c r="F30" s="6" t="s">
        <v>36</v>
      </c>
      <c r="G30" s="6" t="s">
        <v>45</v>
      </c>
      <c r="H30" s="7">
        <v>45565</v>
      </c>
      <c r="I30" s="7">
        <v>45625</v>
      </c>
      <c r="J30" s="6" t="s">
        <v>45</v>
      </c>
      <c r="K30" s="6">
        <v>2024</v>
      </c>
      <c r="L30" s="6">
        <v>11</v>
      </c>
      <c r="M30" s="5">
        <v>83913073900049</v>
      </c>
      <c r="N30" s="6" t="s">
        <v>38</v>
      </c>
      <c r="O30" s="6" t="s">
        <v>24</v>
      </c>
      <c r="P30" s="6" t="s">
        <v>25</v>
      </c>
      <c r="Q30" s="6">
        <v>240501661</v>
      </c>
      <c r="R30" s="7">
        <v>45626</v>
      </c>
      <c r="S30" s="6" t="s">
        <v>26</v>
      </c>
      <c r="T30" s="6">
        <v>31</v>
      </c>
      <c r="U30" s="8">
        <v>35.14</v>
      </c>
      <c r="V30" s="8">
        <v>1089.3399999999999</v>
      </c>
      <c r="W30" s="8">
        <v>1089.3399999999999</v>
      </c>
      <c r="X30" s="8" t="s">
        <v>35</v>
      </c>
    </row>
    <row r="31" spans="1:24" x14ac:dyDescent="0.25">
      <c r="A31" s="4" t="s">
        <v>30</v>
      </c>
      <c r="B31" s="5" t="s">
        <v>31</v>
      </c>
      <c r="C31" s="6" t="s">
        <v>32</v>
      </c>
      <c r="D31" s="6" t="s">
        <v>33</v>
      </c>
      <c r="E31" s="9" t="s">
        <v>23</v>
      </c>
      <c r="F31" s="6" t="s">
        <v>36</v>
      </c>
      <c r="G31" s="9" t="s">
        <v>45</v>
      </c>
      <c r="H31" s="10">
        <v>45565</v>
      </c>
      <c r="I31" s="10">
        <v>45625</v>
      </c>
      <c r="J31" s="9" t="s">
        <v>45</v>
      </c>
      <c r="K31" s="9">
        <v>2024</v>
      </c>
      <c r="L31" s="9">
        <v>11</v>
      </c>
      <c r="M31" s="5">
        <v>83913073900049</v>
      </c>
      <c r="N31" s="6" t="s">
        <v>38</v>
      </c>
      <c r="O31" s="9" t="s">
        <v>27</v>
      </c>
      <c r="P31" s="9" t="s">
        <v>28</v>
      </c>
      <c r="Q31" s="9">
        <v>240501661</v>
      </c>
      <c r="R31" s="10">
        <v>45626</v>
      </c>
      <c r="S31" s="9" t="s">
        <v>26</v>
      </c>
      <c r="T31" s="9">
        <v>31</v>
      </c>
      <c r="U31" s="11">
        <v>0.06</v>
      </c>
      <c r="V31" s="11">
        <v>1.86</v>
      </c>
      <c r="W31" s="11">
        <v>1.86</v>
      </c>
      <c r="X31" s="11" t="s">
        <v>35</v>
      </c>
    </row>
    <row r="32" spans="1:24" x14ac:dyDescent="0.25">
      <c r="A32" s="4" t="s">
        <v>30</v>
      </c>
      <c r="B32" s="5" t="s">
        <v>31</v>
      </c>
      <c r="C32" s="6" t="s">
        <v>32</v>
      </c>
      <c r="D32" s="6" t="s">
        <v>33</v>
      </c>
      <c r="E32" s="6" t="s">
        <v>23</v>
      </c>
      <c r="F32" s="6" t="s">
        <v>36</v>
      </c>
      <c r="G32" s="6" t="s">
        <v>45</v>
      </c>
      <c r="H32" s="7">
        <v>45565</v>
      </c>
      <c r="I32" s="7">
        <v>45625</v>
      </c>
      <c r="J32" s="6" t="s">
        <v>45</v>
      </c>
      <c r="K32" s="6">
        <v>2024</v>
      </c>
      <c r="L32" s="6">
        <v>11</v>
      </c>
      <c r="M32" s="5">
        <v>83913073900049</v>
      </c>
      <c r="N32" s="6" t="s">
        <v>38</v>
      </c>
      <c r="O32" s="6" t="s">
        <v>29</v>
      </c>
      <c r="P32" s="6" t="s">
        <v>28</v>
      </c>
      <c r="Q32" s="6">
        <v>240501661</v>
      </c>
      <c r="R32" s="7">
        <v>45626</v>
      </c>
      <c r="S32" s="6" t="s">
        <v>26</v>
      </c>
      <c r="T32" s="6">
        <v>31</v>
      </c>
      <c r="U32" s="8">
        <v>3.53</v>
      </c>
      <c r="V32" s="8">
        <v>109.43</v>
      </c>
      <c r="W32" s="8">
        <v>109.43</v>
      </c>
      <c r="X32" s="8" t="s">
        <v>35</v>
      </c>
    </row>
    <row r="33" spans="1:24" x14ac:dyDescent="0.25">
      <c r="A33" s="4" t="s">
        <v>30</v>
      </c>
      <c r="B33" s="5" t="s">
        <v>31</v>
      </c>
      <c r="C33" s="6" t="s">
        <v>32</v>
      </c>
      <c r="D33" s="6" t="s">
        <v>33</v>
      </c>
      <c r="E33" s="9" t="s">
        <v>23</v>
      </c>
      <c r="F33" s="6" t="s">
        <v>36</v>
      </c>
      <c r="G33" s="9" t="s">
        <v>45</v>
      </c>
      <c r="H33" s="10">
        <v>45565</v>
      </c>
      <c r="I33" s="10">
        <v>45625</v>
      </c>
      <c r="J33" s="9" t="s">
        <v>45</v>
      </c>
      <c r="K33" s="9">
        <v>2024</v>
      </c>
      <c r="L33" s="9">
        <v>11</v>
      </c>
      <c r="M33" s="5">
        <v>83913073900049</v>
      </c>
      <c r="N33" s="6" t="s">
        <v>38</v>
      </c>
      <c r="O33" s="9" t="s">
        <v>44</v>
      </c>
      <c r="P33" s="9" t="s">
        <v>25</v>
      </c>
      <c r="Q33" s="9">
        <v>240501661</v>
      </c>
      <c r="R33" s="10">
        <v>45626</v>
      </c>
      <c r="S33" s="9" t="s">
        <v>26</v>
      </c>
      <c r="T33" s="9">
        <v>4</v>
      </c>
      <c r="U33" s="11">
        <v>43.93</v>
      </c>
      <c r="V33" s="11">
        <v>175.72</v>
      </c>
      <c r="W33" s="11">
        <v>175.72</v>
      </c>
      <c r="X33" s="8" t="s">
        <v>35</v>
      </c>
    </row>
    <row r="34" spans="1:24" x14ac:dyDescent="0.25">
      <c r="A34" s="4" t="s">
        <v>30</v>
      </c>
      <c r="B34" s="5" t="s">
        <v>31</v>
      </c>
      <c r="C34" s="6" t="s">
        <v>32</v>
      </c>
      <c r="D34" s="6" t="s">
        <v>33</v>
      </c>
      <c r="E34" s="6" t="s">
        <v>23</v>
      </c>
      <c r="F34" s="6" t="s">
        <v>36</v>
      </c>
      <c r="G34" s="6" t="s">
        <v>45</v>
      </c>
      <c r="H34" s="7">
        <v>45565</v>
      </c>
      <c r="I34" s="7">
        <v>45625</v>
      </c>
      <c r="J34" s="6" t="s">
        <v>45</v>
      </c>
      <c r="K34" s="6">
        <v>2024</v>
      </c>
      <c r="L34" s="6">
        <v>11</v>
      </c>
      <c r="M34" s="5">
        <v>83913073900049</v>
      </c>
      <c r="N34" s="6" t="s">
        <v>38</v>
      </c>
      <c r="O34" s="6" t="s">
        <v>24</v>
      </c>
      <c r="P34" s="6" t="s">
        <v>25</v>
      </c>
      <c r="Q34" s="6">
        <v>240501661</v>
      </c>
      <c r="R34" s="7">
        <v>45626</v>
      </c>
      <c r="S34" s="6" t="s">
        <v>26</v>
      </c>
      <c r="T34" s="6">
        <v>35</v>
      </c>
      <c r="U34" s="8">
        <v>35.14</v>
      </c>
      <c r="V34" s="8">
        <v>1229.9000000000001</v>
      </c>
      <c r="W34" s="8">
        <v>1229.9000000000001</v>
      </c>
      <c r="X34" s="11" t="s">
        <v>35</v>
      </c>
    </row>
    <row r="35" spans="1:24" x14ac:dyDescent="0.25">
      <c r="A35" s="4" t="s">
        <v>30</v>
      </c>
      <c r="B35" s="5" t="s">
        <v>31</v>
      </c>
      <c r="C35" s="6" t="s">
        <v>32</v>
      </c>
      <c r="D35" s="6" t="s">
        <v>33</v>
      </c>
      <c r="E35" s="9" t="s">
        <v>23</v>
      </c>
      <c r="F35" s="6" t="s">
        <v>36</v>
      </c>
      <c r="G35" s="9" t="s">
        <v>45</v>
      </c>
      <c r="H35" s="10">
        <v>45565</v>
      </c>
      <c r="I35" s="10">
        <v>45625</v>
      </c>
      <c r="J35" s="9" t="s">
        <v>45</v>
      </c>
      <c r="K35" s="9">
        <v>2024</v>
      </c>
      <c r="L35" s="9">
        <v>11</v>
      </c>
      <c r="M35" s="5">
        <v>83913073900049</v>
      </c>
      <c r="N35" s="6" t="s">
        <v>38</v>
      </c>
      <c r="O35" s="9" t="s">
        <v>27</v>
      </c>
      <c r="P35" s="9" t="s">
        <v>28</v>
      </c>
      <c r="Q35" s="9">
        <v>240501661</v>
      </c>
      <c r="R35" s="10">
        <v>45626</v>
      </c>
      <c r="S35" s="9" t="s">
        <v>26</v>
      </c>
      <c r="T35" s="9">
        <v>39</v>
      </c>
      <c r="U35" s="11">
        <v>0.06</v>
      </c>
      <c r="V35" s="11">
        <v>2.34</v>
      </c>
      <c r="W35" s="11">
        <v>2.34</v>
      </c>
      <c r="X35" s="8" t="s">
        <v>35</v>
      </c>
    </row>
    <row r="36" spans="1:24" x14ac:dyDescent="0.25">
      <c r="A36" s="4" t="s">
        <v>30</v>
      </c>
      <c r="B36" s="5" t="s">
        <v>31</v>
      </c>
      <c r="C36" s="6" t="s">
        <v>32</v>
      </c>
      <c r="D36" s="6" t="s">
        <v>33</v>
      </c>
      <c r="E36" s="6" t="s">
        <v>23</v>
      </c>
      <c r="F36" s="6" t="s">
        <v>36</v>
      </c>
      <c r="G36" s="6" t="s">
        <v>45</v>
      </c>
      <c r="H36" s="7">
        <v>45565</v>
      </c>
      <c r="I36" s="7">
        <v>45625</v>
      </c>
      <c r="J36" s="6" t="s">
        <v>45</v>
      </c>
      <c r="K36" s="6">
        <v>2024</v>
      </c>
      <c r="L36" s="6">
        <v>11</v>
      </c>
      <c r="M36" s="5">
        <v>83913073900049</v>
      </c>
      <c r="N36" s="6" t="s">
        <v>38</v>
      </c>
      <c r="O36" s="6" t="s">
        <v>29</v>
      </c>
      <c r="P36" s="6" t="s">
        <v>28</v>
      </c>
      <c r="Q36" s="6">
        <v>240501661</v>
      </c>
      <c r="R36" s="7">
        <v>45626</v>
      </c>
      <c r="S36" s="6" t="s">
        <v>26</v>
      </c>
      <c r="T36" s="6">
        <v>39</v>
      </c>
      <c r="U36" s="8">
        <v>3.53</v>
      </c>
      <c r="V36" s="8">
        <v>137.66999999999999</v>
      </c>
      <c r="W36" s="8">
        <v>137.66999999999999</v>
      </c>
      <c r="X36" s="8" t="s">
        <v>35</v>
      </c>
    </row>
    <row r="37" spans="1:24" x14ac:dyDescent="0.25">
      <c r="A37" s="4" t="s">
        <v>30</v>
      </c>
      <c r="B37" s="5" t="s">
        <v>31</v>
      </c>
      <c r="C37" s="6" t="s">
        <v>32</v>
      </c>
      <c r="D37" s="6" t="s">
        <v>33</v>
      </c>
      <c r="E37" s="9" t="s">
        <v>23</v>
      </c>
      <c r="F37" s="6" t="s">
        <v>46</v>
      </c>
      <c r="G37" s="9" t="s">
        <v>47</v>
      </c>
      <c r="H37" s="10">
        <v>45626</v>
      </c>
      <c r="I37" s="10">
        <v>45657</v>
      </c>
      <c r="J37" s="9" t="s">
        <v>47</v>
      </c>
      <c r="K37" s="9">
        <v>2024</v>
      </c>
      <c r="L37" s="9">
        <v>12</v>
      </c>
      <c r="M37" s="5">
        <v>83913073900049</v>
      </c>
      <c r="N37" s="6" t="s">
        <v>38</v>
      </c>
      <c r="O37" s="9" t="s">
        <v>44</v>
      </c>
      <c r="P37" s="9" t="s">
        <v>25</v>
      </c>
      <c r="Q37" s="9">
        <v>240501818</v>
      </c>
      <c r="R37" s="10">
        <v>45657</v>
      </c>
      <c r="S37" s="9" t="s">
        <v>26</v>
      </c>
      <c r="T37" s="9">
        <v>4</v>
      </c>
      <c r="U37" s="11">
        <v>43.93</v>
      </c>
      <c r="V37" s="11">
        <v>175.72</v>
      </c>
      <c r="W37" s="11">
        <v>175.72</v>
      </c>
      <c r="X37" s="11" t="s">
        <v>35</v>
      </c>
    </row>
    <row r="38" spans="1:24" x14ac:dyDescent="0.25">
      <c r="A38" s="4" t="s">
        <v>30</v>
      </c>
      <c r="B38" s="5" t="s">
        <v>31</v>
      </c>
      <c r="C38" s="6" t="s">
        <v>32</v>
      </c>
      <c r="D38" s="6" t="s">
        <v>33</v>
      </c>
      <c r="E38" s="6" t="s">
        <v>23</v>
      </c>
      <c r="F38" s="6" t="s">
        <v>46</v>
      </c>
      <c r="G38" s="6" t="s">
        <v>47</v>
      </c>
      <c r="H38" s="7">
        <v>45626</v>
      </c>
      <c r="I38" s="7">
        <v>45657</v>
      </c>
      <c r="J38" s="6" t="s">
        <v>47</v>
      </c>
      <c r="K38" s="6">
        <v>2024</v>
      </c>
      <c r="L38" s="6">
        <v>12</v>
      </c>
      <c r="M38" s="5">
        <v>83913073900049</v>
      </c>
      <c r="N38" s="6" t="s">
        <v>38</v>
      </c>
      <c r="O38" s="6" t="s">
        <v>24</v>
      </c>
      <c r="P38" s="6" t="s">
        <v>25</v>
      </c>
      <c r="Q38" s="6">
        <v>240501818</v>
      </c>
      <c r="R38" s="7">
        <v>45657</v>
      </c>
      <c r="S38" s="6" t="s">
        <v>26</v>
      </c>
      <c r="T38" s="6">
        <v>35</v>
      </c>
      <c r="U38" s="8">
        <v>35.14</v>
      </c>
      <c r="V38" s="8">
        <v>1229.9000000000001</v>
      </c>
      <c r="W38" s="8">
        <v>1229.9000000000001</v>
      </c>
      <c r="X38" s="8" t="s">
        <v>35</v>
      </c>
    </row>
    <row r="39" spans="1:24" x14ac:dyDescent="0.25">
      <c r="A39" s="4" t="s">
        <v>30</v>
      </c>
      <c r="B39" s="5" t="s">
        <v>31</v>
      </c>
      <c r="C39" s="6" t="s">
        <v>32</v>
      </c>
      <c r="D39" s="6" t="s">
        <v>33</v>
      </c>
      <c r="E39" s="9" t="s">
        <v>23</v>
      </c>
      <c r="F39" s="6" t="s">
        <v>46</v>
      </c>
      <c r="G39" s="9" t="s">
        <v>47</v>
      </c>
      <c r="H39" s="10">
        <v>45626</v>
      </c>
      <c r="I39" s="10">
        <v>45657</v>
      </c>
      <c r="J39" s="9" t="s">
        <v>47</v>
      </c>
      <c r="K39" s="9">
        <v>2024</v>
      </c>
      <c r="L39" s="9">
        <v>12</v>
      </c>
      <c r="M39" s="5">
        <v>83913073900049</v>
      </c>
      <c r="N39" s="6" t="s">
        <v>38</v>
      </c>
      <c r="O39" s="9" t="s">
        <v>27</v>
      </c>
      <c r="P39" s="9" t="s">
        <v>28</v>
      </c>
      <c r="Q39" s="9">
        <v>240501818</v>
      </c>
      <c r="R39" s="10">
        <v>45657</v>
      </c>
      <c r="S39" s="9" t="s">
        <v>26</v>
      </c>
      <c r="T39" s="9">
        <v>39</v>
      </c>
      <c r="U39" s="11">
        <v>0.06</v>
      </c>
      <c r="V39" s="11">
        <v>2.34</v>
      </c>
      <c r="W39" s="11">
        <v>2.34</v>
      </c>
      <c r="X39" s="8" t="s">
        <v>35</v>
      </c>
    </row>
    <row r="40" spans="1:24" x14ac:dyDescent="0.25">
      <c r="A40" s="4" t="s">
        <v>30</v>
      </c>
      <c r="B40" s="5" t="s">
        <v>31</v>
      </c>
      <c r="C40" s="6" t="s">
        <v>32</v>
      </c>
      <c r="D40" s="6" t="s">
        <v>33</v>
      </c>
      <c r="E40" s="6" t="s">
        <v>23</v>
      </c>
      <c r="F40" s="6" t="s">
        <v>46</v>
      </c>
      <c r="G40" s="6" t="s">
        <v>47</v>
      </c>
      <c r="H40" s="7">
        <v>45626</v>
      </c>
      <c r="I40" s="7">
        <v>45657</v>
      </c>
      <c r="J40" s="6" t="s">
        <v>47</v>
      </c>
      <c r="K40" s="6">
        <v>2024</v>
      </c>
      <c r="L40" s="6">
        <v>12</v>
      </c>
      <c r="M40" s="5">
        <v>83913073900049</v>
      </c>
      <c r="N40" s="6" t="s">
        <v>38</v>
      </c>
      <c r="O40" s="6" t="s">
        <v>29</v>
      </c>
      <c r="P40" s="6" t="s">
        <v>28</v>
      </c>
      <c r="Q40" s="6">
        <v>240501818</v>
      </c>
      <c r="R40" s="7">
        <v>45657</v>
      </c>
      <c r="S40" s="6" t="s">
        <v>26</v>
      </c>
      <c r="T40" s="6">
        <v>39</v>
      </c>
      <c r="U40" s="8">
        <v>3.53</v>
      </c>
      <c r="V40" s="8">
        <v>137.66999999999999</v>
      </c>
      <c r="W40" s="8">
        <v>137.66999999999999</v>
      </c>
      <c r="X40" s="11" t="s">
        <v>35</v>
      </c>
    </row>
    <row r="41" spans="1:24" x14ac:dyDescent="0.25">
      <c r="A41" s="4" t="s">
        <v>30</v>
      </c>
      <c r="B41" s="5" t="s">
        <v>31</v>
      </c>
      <c r="C41" s="6" t="s">
        <v>32</v>
      </c>
      <c r="D41" s="6" t="s">
        <v>33</v>
      </c>
      <c r="E41" s="9" t="s">
        <v>23</v>
      </c>
      <c r="F41" s="6" t="s">
        <v>46</v>
      </c>
      <c r="G41" s="9" t="s">
        <v>47</v>
      </c>
      <c r="H41" s="10">
        <v>45626</v>
      </c>
      <c r="I41" s="10">
        <v>45657</v>
      </c>
      <c r="J41" s="9" t="s">
        <v>47</v>
      </c>
      <c r="K41" s="9">
        <v>2024</v>
      </c>
      <c r="L41" s="9">
        <v>12</v>
      </c>
      <c r="M41" s="5">
        <v>83913073900049</v>
      </c>
      <c r="N41" s="6" t="s">
        <v>38</v>
      </c>
      <c r="O41" s="9" t="s">
        <v>44</v>
      </c>
      <c r="P41" s="9" t="s">
        <v>25</v>
      </c>
      <c r="Q41" s="9">
        <v>240501818</v>
      </c>
      <c r="R41" s="10">
        <v>45657</v>
      </c>
      <c r="S41" s="9" t="s">
        <v>26</v>
      </c>
      <c r="T41" s="9">
        <v>4</v>
      </c>
      <c r="U41" s="11">
        <v>43.93</v>
      </c>
      <c r="V41" s="11">
        <v>175.72</v>
      </c>
      <c r="W41" s="11">
        <v>175.72</v>
      </c>
      <c r="X41" s="8" t="s">
        <v>35</v>
      </c>
    </row>
    <row r="42" spans="1:24" x14ac:dyDescent="0.25">
      <c r="A42" s="4" t="s">
        <v>30</v>
      </c>
      <c r="B42" s="5" t="s">
        <v>31</v>
      </c>
      <c r="C42" s="6" t="s">
        <v>32</v>
      </c>
      <c r="D42" s="6" t="s">
        <v>33</v>
      </c>
      <c r="E42" s="6" t="s">
        <v>23</v>
      </c>
      <c r="F42" s="6" t="s">
        <v>46</v>
      </c>
      <c r="G42" s="6" t="s">
        <v>47</v>
      </c>
      <c r="H42" s="7">
        <v>45626</v>
      </c>
      <c r="I42" s="7">
        <v>45657</v>
      </c>
      <c r="J42" s="6" t="s">
        <v>47</v>
      </c>
      <c r="K42" s="6">
        <v>2024</v>
      </c>
      <c r="L42" s="6">
        <v>12</v>
      </c>
      <c r="M42" s="5">
        <v>83913073900049</v>
      </c>
      <c r="N42" s="6" t="s">
        <v>38</v>
      </c>
      <c r="O42" s="6" t="s">
        <v>24</v>
      </c>
      <c r="P42" s="6" t="s">
        <v>25</v>
      </c>
      <c r="Q42" s="6">
        <v>240501818</v>
      </c>
      <c r="R42" s="7">
        <v>45657</v>
      </c>
      <c r="S42" s="6" t="s">
        <v>26</v>
      </c>
      <c r="T42" s="6">
        <v>35</v>
      </c>
      <c r="U42" s="8">
        <v>35.14</v>
      </c>
      <c r="V42" s="8">
        <v>1229.9000000000001</v>
      </c>
      <c r="W42" s="8">
        <v>1202.0400000000002</v>
      </c>
      <c r="X42" s="8" t="s">
        <v>35</v>
      </c>
    </row>
    <row r="43" spans="1:24" x14ac:dyDescent="0.25">
      <c r="A43" s="4" t="s">
        <v>30</v>
      </c>
      <c r="B43" s="5" t="s">
        <v>31</v>
      </c>
      <c r="C43" s="6" t="s">
        <v>32</v>
      </c>
      <c r="D43" s="6" t="s">
        <v>33</v>
      </c>
      <c r="E43" s="9" t="s">
        <v>23</v>
      </c>
      <c r="F43" s="6" t="s">
        <v>46</v>
      </c>
      <c r="G43" s="9" t="s">
        <v>47</v>
      </c>
      <c r="H43" s="10">
        <v>45626</v>
      </c>
      <c r="I43" s="10">
        <v>45657</v>
      </c>
      <c r="J43" s="9" t="s">
        <v>47</v>
      </c>
      <c r="K43" s="9">
        <v>2024</v>
      </c>
      <c r="L43" s="9">
        <v>12</v>
      </c>
      <c r="M43" s="5">
        <v>83913073900049</v>
      </c>
      <c r="N43" s="6" t="s">
        <v>38</v>
      </c>
      <c r="O43" s="9" t="s">
        <v>27</v>
      </c>
      <c r="P43" s="9" t="s">
        <v>28</v>
      </c>
      <c r="Q43" s="9">
        <v>240501818</v>
      </c>
      <c r="R43" s="10">
        <v>45657</v>
      </c>
      <c r="S43" s="9" t="s">
        <v>26</v>
      </c>
      <c r="T43" s="9">
        <v>39</v>
      </c>
      <c r="U43" s="11">
        <v>0.06</v>
      </c>
      <c r="V43" s="11">
        <v>2.34</v>
      </c>
      <c r="W43" s="11">
        <v>2.34</v>
      </c>
      <c r="X43" s="11" t="s">
        <v>35</v>
      </c>
    </row>
    <row r="44" spans="1:24" x14ac:dyDescent="0.25">
      <c r="A44" s="4" t="s">
        <v>30</v>
      </c>
      <c r="B44" s="5" t="s">
        <v>31</v>
      </c>
      <c r="C44" s="6" t="s">
        <v>32</v>
      </c>
      <c r="D44" s="6" t="s">
        <v>33</v>
      </c>
      <c r="E44" s="6" t="s">
        <v>23</v>
      </c>
      <c r="F44" s="6" t="s">
        <v>46</v>
      </c>
      <c r="G44" s="6" t="s">
        <v>47</v>
      </c>
      <c r="H44" s="7">
        <v>45626</v>
      </c>
      <c r="I44" s="7">
        <v>45657</v>
      </c>
      <c r="J44" s="6" t="s">
        <v>47</v>
      </c>
      <c r="K44" s="6">
        <v>2024</v>
      </c>
      <c r="L44" s="6">
        <v>12</v>
      </c>
      <c r="M44" s="5">
        <v>83913073900049</v>
      </c>
      <c r="N44" s="6" t="s">
        <v>38</v>
      </c>
      <c r="O44" s="6" t="s">
        <v>29</v>
      </c>
      <c r="P44" s="6" t="s">
        <v>28</v>
      </c>
      <c r="Q44" s="6">
        <v>240501818</v>
      </c>
      <c r="R44" s="7">
        <v>45657</v>
      </c>
      <c r="S44" s="6" t="s">
        <v>26</v>
      </c>
      <c r="T44" s="6">
        <v>39</v>
      </c>
      <c r="U44" s="8">
        <v>3.53</v>
      </c>
      <c r="V44" s="8">
        <v>137.66999999999999</v>
      </c>
      <c r="W44" s="8">
        <v>137.66999999999999</v>
      </c>
      <c r="X44" s="8" t="s">
        <v>35</v>
      </c>
    </row>
    <row r="45" spans="1:24" x14ac:dyDescent="0.25">
      <c r="A45" s="4" t="s">
        <v>30</v>
      </c>
      <c r="B45" s="5" t="s">
        <v>31</v>
      </c>
      <c r="C45" s="6" t="s">
        <v>32</v>
      </c>
      <c r="D45" s="6" t="s">
        <v>33</v>
      </c>
      <c r="E45" s="9" t="s">
        <v>23</v>
      </c>
      <c r="F45" s="6" t="s">
        <v>46</v>
      </c>
      <c r="G45" s="9" t="s">
        <v>47</v>
      </c>
      <c r="H45" s="10">
        <v>45626</v>
      </c>
      <c r="I45" s="10">
        <v>45657</v>
      </c>
      <c r="J45" s="9" t="s">
        <v>47</v>
      </c>
      <c r="K45" s="9">
        <v>2024</v>
      </c>
      <c r="L45" s="9">
        <v>12</v>
      </c>
      <c r="M45" s="5">
        <v>83913073900049</v>
      </c>
      <c r="N45" s="6" t="s">
        <v>38</v>
      </c>
      <c r="O45" s="9" t="s">
        <v>44</v>
      </c>
      <c r="P45" s="9" t="s">
        <v>25</v>
      </c>
      <c r="Q45" s="9">
        <v>240501818</v>
      </c>
      <c r="R45" s="10">
        <v>45657</v>
      </c>
      <c r="S45" s="9" t="s">
        <v>26</v>
      </c>
      <c r="T45" s="9">
        <v>4</v>
      </c>
      <c r="U45" s="11">
        <v>43.93</v>
      </c>
      <c r="V45" s="11">
        <v>175.72</v>
      </c>
      <c r="W45" s="11">
        <v>175.72</v>
      </c>
      <c r="X45" s="8" t="s">
        <v>35</v>
      </c>
    </row>
    <row r="46" spans="1:24" x14ac:dyDescent="0.25">
      <c r="A46" s="4" t="s">
        <v>30</v>
      </c>
      <c r="B46" s="5" t="s">
        <v>31</v>
      </c>
      <c r="C46" s="6" t="s">
        <v>32</v>
      </c>
      <c r="D46" s="6" t="s">
        <v>33</v>
      </c>
      <c r="E46" s="6" t="s">
        <v>23</v>
      </c>
      <c r="F46" s="6" t="s">
        <v>46</v>
      </c>
      <c r="G46" s="6" t="s">
        <v>47</v>
      </c>
      <c r="H46" s="7">
        <v>45626</v>
      </c>
      <c r="I46" s="7">
        <v>45657</v>
      </c>
      <c r="J46" s="6" t="s">
        <v>47</v>
      </c>
      <c r="K46" s="6">
        <v>2024</v>
      </c>
      <c r="L46" s="6">
        <v>12</v>
      </c>
      <c r="M46" s="5">
        <v>83913073900049</v>
      </c>
      <c r="N46" s="6" t="s">
        <v>38</v>
      </c>
      <c r="O46" s="6" t="s">
        <v>24</v>
      </c>
      <c r="P46" s="6" t="s">
        <v>25</v>
      </c>
      <c r="Q46" s="6">
        <v>240501818</v>
      </c>
      <c r="R46" s="7">
        <v>45657</v>
      </c>
      <c r="S46" s="6" t="s">
        <v>26</v>
      </c>
      <c r="T46" s="6">
        <v>35</v>
      </c>
      <c r="U46" s="8">
        <v>35.14</v>
      </c>
      <c r="V46" s="8">
        <v>1229.9000000000001</v>
      </c>
      <c r="W46" s="8">
        <v>1229.9000000000001</v>
      </c>
      <c r="X46" s="11" t="s">
        <v>35</v>
      </c>
    </row>
    <row r="47" spans="1:24" x14ac:dyDescent="0.25">
      <c r="A47" s="4" t="s">
        <v>30</v>
      </c>
      <c r="B47" s="5" t="s">
        <v>31</v>
      </c>
      <c r="C47" s="6" t="s">
        <v>32</v>
      </c>
      <c r="D47" s="6" t="s">
        <v>33</v>
      </c>
      <c r="E47" s="9" t="s">
        <v>23</v>
      </c>
      <c r="F47" s="6" t="s">
        <v>46</v>
      </c>
      <c r="G47" s="9" t="s">
        <v>47</v>
      </c>
      <c r="H47" s="10">
        <v>45626</v>
      </c>
      <c r="I47" s="10">
        <v>45657</v>
      </c>
      <c r="J47" s="9" t="s">
        <v>47</v>
      </c>
      <c r="K47" s="9">
        <v>2024</v>
      </c>
      <c r="L47" s="9">
        <v>12</v>
      </c>
      <c r="M47" s="5">
        <v>83913073900049</v>
      </c>
      <c r="N47" s="6" t="s">
        <v>38</v>
      </c>
      <c r="O47" s="9" t="s">
        <v>27</v>
      </c>
      <c r="P47" s="9" t="s">
        <v>28</v>
      </c>
      <c r="Q47" s="9">
        <v>240501818</v>
      </c>
      <c r="R47" s="10">
        <v>45657</v>
      </c>
      <c r="S47" s="9" t="s">
        <v>26</v>
      </c>
      <c r="T47" s="9">
        <v>39</v>
      </c>
      <c r="U47" s="11">
        <v>0.06</v>
      </c>
      <c r="V47" s="11">
        <v>2.34</v>
      </c>
      <c r="W47" s="11">
        <v>2.34</v>
      </c>
      <c r="X47" s="8" t="s">
        <v>35</v>
      </c>
    </row>
    <row r="48" spans="1:24" x14ac:dyDescent="0.25">
      <c r="A48" s="4" t="s">
        <v>30</v>
      </c>
      <c r="B48" s="5" t="s">
        <v>31</v>
      </c>
      <c r="C48" s="6" t="s">
        <v>32</v>
      </c>
      <c r="D48" s="6" t="s">
        <v>33</v>
      </c>
      <c r="E48" s="6" t="s">
        <v>23</v>
      </c>
      <c r="F48" s="6" t="s">
        <v>46</v>
      </c>
      <c r="G48" s="6" t="s">
        <v>47</v>
      </c>
      <c r="H48" s="7">
        <v>45626</v>
      </c>
      <c r="I48" s="7">
        <v>45657</v>
      </c>
      <c r="J48" s="6" t="s">
        <v>47</v>
      </c>
      <c r="K48" s="6">
        <v>2024</v>
      </c>
      <c r="L48" s="6">
        <v>12</v>
      </c>
      <c r="M48" s="5">
        <v>83913073900049</v>
      </c>
      <c r="N48" s="6" t="s">
        <v>38</v>
      </c>
      <c r="O48" s="6" t="s">
        <v>29</v>
      </c>
      <c r="P48" s="6" t="s">
        <v>28</v>
      </c>
      <c r="Q48" s="6">
        <v>240501818</v>
      </c>
      <c r="R48" s="7">
        <v>45657</v>
      </c>
      <c r="S48" s="6" t="s">
        <v>26</v>
      </c>
      <c r="T48" s="6">
        <v>39</v>
      </c>
      <c r="U48" s="8">
        <v>3.53</v>
      </c>
      <c r="V48" s="8">
        <v>137.66999999999999</v>
      </c>
      <c r="W48" s="8">
        <v>137.66999999999999</v>
      </c>
      <c r="X48" s="8" t="s">
        <v>35</v>
      </c>
    </row>
    <row r="49" spans="1:24" x14ac:dyDescent="0.25">
      <c r="A49" s="4" t="s">
        <v>30</v>
      </c>
      <c r="B49" s="5" t="s">
        <v>31</v>
      </c>
      <c r="C49" s="6" t="s">
        <v>32</v>
      </c>
      <c r="D49" s="6" t="s">
        <v>33</v>
      </c>
      <c r="E49" s="9" t="s">
        <v>23</v>
      </c>
      <c r="F49" s="6" t="s">
        <v>46</v>
      </c>
      <c r="G49" s="9" t="s">
        <v>47</v>
      </c>
      <c r="H49" s="10">
        <v>45626</v>
      </c>
      <c r="I49" s="10">
        <v>45657</v>
      </c>
      <c r="J49" s="9" t="s">
        <v>47</v>
      </c>
      <c r="K49" s="9">
        <v>2024</v>
      </c>
      <c r="L49" s="9">
        <v>12</v>
      </c>
      <c r="M49" s="5">
        <v>83913073900049</v>
      </c>
      <c r="N49" s="6" t="s">
        <v>38</v>
      </c>
      <c r="O49" s="9" t="s">
        <v>24</v>
      </c>
      <c r="P49" s="9" t="s">
        <v>25</v>
      </c>
      <c r="Q49" s="9">
        <v>240501818</v>
      </c>
      <c r="R49" s="10">
        <v>45657</v>
      </c>
      <c r="S49" s="9" t="s">
        <v>26</v>
      </c>
      <c r="T49" s="9">
        <v>7.5</v>
      </c>
      <c r="U49" s="11">
        <v>35.14</v>
      </c>
      <c r="V49" s="11">
        <v>263.55</v>
      </c>
      <c r="W49" s="11">
        <v>263.55</v>
      </c>
      <c r="X49" s="11" t="s">
        <v>35</v>
      </c>
    </row>
    <row r="50" spans="1:24" x14ac:dyDescent="0.25">
      <c r="A50" s="4" t="s">
        <v>30</v>
      </c>
      <c r="B50" s="5" t="s">
        <v>31</v>
      </c>
      <c r="C50" s="6" t="s">
        <v>32</v>
      </c>
      <c r="D50" s="6" t="s">
        <v>33</v>
      </c>
      <c r="E50" s="6" t="s">
        <v>23</v>
      </c>
      <c r="F50" s="6" t="s">
        <v>46</v>
      </c>
      <c r="G50" s="6" t="s">
        <v>47</v>
      </c>
      <c r="H50" s="7">
        <v>45626</v>
      </c>
      <c r="I50" s="7">
        <v>45657</v>
      </c>
      <c r="J50" s="6" t="s">
        <v>47</v>
      </c>
      <c r="K50" s="6">
        <v>2024</v>
      </c>
      <c r="L50" s="6">
        <v>12</v>
      </c>
      <c r="M50" s="5">
        <v>83913073900049</v>
      </c>
      <c r="N50" s="6" t="s">
        <v>38</v>
      </c>
      <c r="O50" s="6" t="s">
        <v>27</v>
      </c>
      <c r="P50" s="6" t="s">
        <v>28</v>
      </c>
      <c r="Q50" s="6">
        <v>240501818</v>
      </c>
      <c r="R50" s="7">
        <v>45657</v>
      </c>
      <c r="S50" s="6" t="s">
        <v>26</v>
      </c>
      <c r="T50" s="6">
        <v>7.5</v>
      </c>
      <c r="U50" s="8">
        <v>0.06</v>
      </c>
      <c r="V50" s="8">
        <v>0.45</v>
      </c>
      <c r="W50" s="8">
        <v>0.45</v>
      </c>
      <c r="X50" s="8" t="s">
        <v>35</v>
      </c>
    </row>
    <row r="51" spans="1:24" x14ac:dyDescent="0.25">
      <c r="A51" s="4" t="s">
        <v>30</v>
      </c>
      <c r="B51" s="5" t="s">
        <v>31</v>
      </c>
      <c r="C51" s="6" t="s">
        <v>32</v>
      </c>
      <c r="D51" s="6" t="s">
        <v>33</v>
      </c>
      <c r="E51" s="9" t="s">
        <v>23</v>
      </c>
      <c r="F51" s="6" t="s">
        <v>46</v>
      </c>
      <c r="G51" s="9" t="s">
        <v>47</v>
      </c>
      <c r="H51" s="10">
        <v>45626</v>
      </c>
      <c r="I51" s="10">
        <v>45657</v>
      </c>
      <c r="J51" s="9" t="s">
        <v>47</v>
      </c>
      <c r="K51" s="9">
        <v>2024</v>
      </c>
      <c r="L51" s="9">
        <v>12</v>
      </c>
      <c r="M51" s="5">
        <v>83913073900049</v>
      </c>
      <c r="N51" s="6" t="s">
        <v>38</v>
      </c>
      <c r="O51" s="9" t="s">
        <v>29</v>
      </c>
      <c r="P51" s="9" t="s">
        <v>28</v>
      </c>
      <c r="Q51" s="9">
        <v>240501818</v>
      </c>
      <c r="R51" s="10">
        <v>45657</v>
      </c>
      <c r="S51" s="9" t="s">
        <v>26</v>
      </c>
      <c r="T51" s="9">
        <v>7.5</v>
      </c>
      <c r="U51" s="11">
        <v>3.53</v>
      </c>
      <c r="V51" s="11">
        <v>26.48</v>
      </c>
      <c r="W51" s="11">
        <v>26.48</v>
      </c>
      <c r="X51" s="8" t="s">
        <v>35</v>
      </c>
    </row>
    <row r="52" spans="1:24" x14ac:dyDescent="0.25">
      <c r="A52" s="4" t="s">
        <v>30</v>
      </c>
      <c r="B52" s="5" t="s">
        <v>31</v>
      </c>
      <c r="C52" s="6" t="s">
        <v>32</v>
      </c>
      <c r="D52" s="6" t="s">
        <v>33</v>
      </c>
      <c r="E52" s="6" t="s">
        <v>23</v>
      </c>
      <c r="F52" s="6" t="s">
        <v>46</v>
      </c>
      <c r="G52" s="6" t="s">
        <v>47</v>
      </c>
      <c r="H52" s="7">
        <v>45626</v>
      </c>
      <c r="I52" s="7">
        <v>45657</v>
      </c>
      <c r="J52" s="6" t="s">
        <v>47</v>
      </c>
      <c r="K52" s="6">
        <v>2024</v>
      </c>
      <c r="L52" s="6">
        <v>12</v>
      </c>
      <c r="M52" s="5">
        <v>83913073900049</v>
      </c>
      <c r="N52" s="6" t="s">
        <v>38</v>
      </c>
      <c r="O52" s="6" t="s">
        <v>24</v>
      </c>
      <c r="P52" s="6" t="s">
        <v>25</v>
      </c>
      <c r="Q52" s="6">
        <v>240501818</v>
      </c>
      <c r="R52" s="7">
        <v>45657</v>
      </c>
      <c r="S52" s="6" t="s">
        <v>26</v>
      </c>
      <c r="T52" s="6">
        <v>15.5</v>
      </c>
      <c r="U52" s="8">
        <v>35.14</v>
      </c>
      <c r="V52" s="8">
        <v>544.66999999999996</v>
      </c>
      <c r="W52" s="8">
        <v>544.66999999999996</v>
      </c>
      <c r="X52" s="11" t="s">
        <v>35</v>
      </c>
    </row>
    <row r="53" spans="1:24" x14ac:dyDescent="0.25">
      <c r="A53" s="4" t="s">
        <v>30</v>
      </c>
      <c r="B53" s="5" t="s">
        <v>31</v>
      </c>
      <c r="C53" s="6" t="s">
        <v>32</v>
      </c>
      <c r="D53" s="6" t="s">
        <v>33</v>
      </c>
      <c r="E53" s="9" t="s">
        <v>23</v>
      </c>
      <c r="F53" s="6" t="s">
        <v>46</v>
      </c>
      <c r="G53" s="9" t="s">
        <v>47</v>
      </c>
      <c r="H53" s="10">
        <v>45626</v>
      </c>
      <c r="I53" s="10">
        <v>45657</v>
      </c>
      <c r="J53" s="9" t="s">
        <v>47</v>
      </c>
      <c r="K53" s="9">
        <v>2024</v>
      </c>
      <c r="L53" s="9">
        <v>12</v>
      </c>
      <c r="M53" s="5">
        <v>83913073900049</v>
      </c>
      <c r="N53" s="6" t="s">
        <v>38</v>
      </c>
      <c r="O53" s="9" t="s">
        <v>27</v>
      </c>
      <c r="P53" s="9" t="s">
        <v>28</v>
      </c>
      <c r="Q53" s="9">
        <v>240501818</v>
      </c>
      <c r="R53" s="10">
        <v>45657</v>
      </c>
      <c r="S53" s="9" t="s">
        <v>26</v>
      </c>
      <c r="T53" s="9">
        <v>15.5</v>
      </c>
      <c r="U53" s="11">
        <v>0.06</v>
      </c>
      <c r="V53" s="11">
        <v>0.93</v>
      </c>
      <c r="W53" s="11">
        <v>0.93</v>
      </c>
      <c r="X53" s="8" t="s">
        <v>35</v>
      </c>
    </row>
    <row r="54" spans="1:24" x14ac:dyDescent="0.25">
      <c r="A54" s="13" t="s">
        <v>30</v>
      </c>
      <c r="B54" s="14" t="s">
        <v>31</v>
      </c>
      <c r="C54" s="15" t="s">
        <v>32</v>
      </c>
      <c r="D54" s="15" t="s">
        <v>33</v>
      </c>
      <c r="E54" s="15" t="s">
        <v>23</v>
      </c>
      <c r="F54" s="15" t="s">
        <v>46</v>
      </c>
      <c r="G54" s="15" t="s">
        <v>47</v>
      </c>
      <c r="H54" s="16">
        <v>45626</v>
      </c>
      <c r="I54" s="16">
        <v>45657</v>
      </c>
      <c r="J54" s="15" t="s">
        <v>47</v>
      </c>
      <c r="K54" s="15">
        <v>2024</v>
      </c>
      <c r="L54" s="15">
        <v>12</v>
      </c>
      <c r="M54" s="14">
        <v>83913073900049</v>
      </c>
      <c r="N54" s="15" t="s">
        <v>38</v>
      </c>
      <c r="O54" s="15" t="s">
        <v>29</v>
      </c>
      <c r="P54" s="15" t="s">
        <v>28</v>
      </c>
      <c r="Q54" s="15">
        <v>240501818</v>
      </c>
      <c r="R54" s="16">
        <v>45657</v>
      </c>
      <c r="S54" s="15" t="s">
        <v>26</v>
      </c>
      <c r="T54" s="15">
        <v>15.5</v>
      </c>
      <c r="U54" s="17">
        <v>3.53</v>
      </c>
      <c r="V54" s="17">
        <v>54.72</v>
      </c>
      <c r="W54" s="17">
        <v>54.72</v>
      </c>
      <c r="X54" s="17" t="s">
        <v>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A62DF-D158-4CA1-9187-320F29533AC4}">
  <dimension ref="A1:X5"/>
  <sheetViews>
    <sheetView tabSelected="1" topLeftCell="D1" workbookViewId="0">
      <selection activeCell="T5" sqref="T5"/>
    </sheetView>
  </sheetViews>
  <sheetFormatPr baseColWidth="10" defaultRowHeight="15" x14ac:dyDescent="0.25"/>
  <cols>
    <col min="5" max="5" width="28.42578125" bestFit="1" customWidth="1"/>
    <col min="13" max="13" width="21.140625" bestFit="1" customWidth="1"/>
  </cols>
  <sheetData>
    <row r="1" spans="1:24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3" t="s">
        <v>20</v>
      </c>
      <c r="V1" s="3" t="s">
        <v>21</v>
      </c>
      <c r="W1" s="2" t="s">
        <v>22</v>
      </c>
      <c r="X1" s="12" t="s">
        <v>34</v>
      </c>
    </row>
    <row r="2" spans="1:24" ht="15.75" thickTop="1" x14ac:dyDescent="0.25">
      <c r="A2" s="4" t="s">
        <v>30</v>
      </c>
      <c r="B2" s="5" t="s">
        <v>31</v>
      </c>
      <c r="C2" s="6" t="s">
        <v>32</v>
      </c>
      <c r="D2" s="6" t="s">
        <v>33</v>
      </c>
      <c r="E2" s="9" t="s">
        <v>23</v>
      </c>
      <c r="F2" s="6" t="s">
        <v>36</v>
      </c>
      <c r="G2" s="9" t="s">
        <v>43</v>
      </c>
      <c r="H2" s="10">
        <v>45565</v>
      </c>
      <c r="I2" s="10">
        <v>45625</v>
      </c>
      <c r="J2" s="9" t="s">
        <v>43</v>
      </c>
      <c r="K2" s="9">
        <v>2024</v>
      </c>
      <c r="L2" s="9">
        <v>10</v>
      </c>
      <c r="M2" s="5">
        <v>83913073900049</v>
      </c>
      <c r="N2" s="6" t="s">
        <v>38</v>
      </c>
      <c r="O2" s="6" t="s">
        <v>24</v>
      </c>
      <c r="P2" s="9" t="s">
        <v>25</v>
      </c>
      <c r="Q2" s="9">
        <v>240501497</v>
      </c>
      <c r="R2" s="10">
        <v>45596</v>
      </c>
      <c r="S2" s="9" t="s">
        <v>26</v>
      </c>
      <c r="T2" s="9">
        <v>148</v>
      </c>
      <c r="U2" s="11">
        <f>+tSource7[[#This Row],[Mont Fact]]/tSource7[[#This Row],[Qté Fact]]</f>
        <v>46.336013513513514</v>
      </c>
      <c r="V2" s="11">
        <v>6857.73</v>
      </c>
      <c r="W2" s="11">
        <v>6857.85</v>
      </c>
      <c r="X2" s="11" t="s">
        <v>35</v>
      </c>
    </row>
    <row r="3" spans="1:24" x14ac:dyDescent="0.25">
      <c r="A3" s="4" t="s">
        <v>30</v>
      </c>
      <c r="B3" s="5" t="s">
        <v>31</v>
      </c>
      <c r="C3" s="6" t="s">
        <v>32</v>
      </c>
      <c r="D3" s="6" t="s">
        <v>33</v>
      </c>
      <c r="E3" s="6" t="s">
        <v>23</v>
      </c>
      <c r="F3" s="6" t="s">
        <v>36</v>
      </c>
      <c r="G3" s="6" t="s">
        <v>45</v>
      </c>
      <c r="H3" s="7">
        <v>45565</v>
      </c>
      <c r="I3" s="7">
        <v>45625</v>
      </c>
      <c r="J3" s="6" t="s">
        <v>45</v>
      </c>
      <c r="K3" s="6">
        <v>2024</v>
      </c>
      <c r="L3" s="6">
        <v>11</v>
      </c>
      <c r="M3" s="5">
        <v>83913073900049</v>
      </c>
      <c r="N3" s="6" t="s">
        <v>38</v>
      </c>
      <c r="O3" s="6" t="s">
        <v>24</v>
      </c>
      <c r="P3" s="6" t="s">
        <v>25</v>
      </c>
      <c r="Q3" s="6">
        <v>240501661</v>
      </c>
      <c r="R3" s="7">
        <v>45626</v>
      </c>
      <c r="S3" s="6" t="s">
        <v>26</v>
      </c>
      <c r="T3" s="6">
        <v>132</v>
      </c>
      <c r="U3" s="11">
        <f>+tSource7[[#This Row],[Mont Fact]]/tSource7[[#This Row],[Qté Fact]]</f>
        <v>38.99636363636364</v>
      </c>
      <c r="V3" s="8">
        <v>5147.5200000000004</v>
      </c>
      <c r="W3" s="8">
        <v>5147.5200000000004</v>
      </c>
      <c r="X3" s="8" t="s">
        <v>35</v>
      </c>
    </row>
    <row r="4" spans="1:24" x14ac:dyDescent="0.25">
      <c r="A4" s="4" t="s">
        <v>30</v>
      </c>
      <c r="B4" s="5" t="s">
        <v>31</v>
      </c>
      <c r="C4" s="6" t="s">
        <v>32</v>
      </c>
      <c r="D4" s="6" t="s">
        <v>33</v>
      </c>
      <c r="E4" s="9" t="s">
        <v>23</v>
      </c>
      <c r="F4" s="6" t="s">
        <v>46</v>
      </c>
      <c r="G4" s="9" t="s">
        <v>47</v>
      </c>
      <c r="H4" s="10">
        <v>45626</v>
      </c>
      <c r="I4" s="10">
        <v>45657</v>
      </c>
      <c r="J4" s="9" t="s">
        <v>47</v>
      </c>
      <c r="K4" s="9">
        <v>2024</v>
      </c>
      <c r="L4" s="9">
        <v>12</v>
      </c>
      <c r="M4" s="5">
        <v>83913073900049</v>
      </c>
      <c r="N4" s="6" t="s">
        <v>38</v>
      </c>
      <c r="O4" s="9" t="s">
        <v>44</v>
      </c>
      <c r="P4" s="9" t="s">
        <v>25</v>
      </c>
      <c r="Q4" s="9">
        <v>240501818</v>
      </c>
      <c r="R4" s="10">
        <v>45657</v>
      </c>
      <c r="S4" s="9" t="s">
        <v>26</v>
      </c>
      <c r="T4" s="9">
        <v>140</v>
      </c>
      <c r="U4" s="11">
        <f>+tSource7[[#This Row],[Mont Fact]]/tSource7[[#This Row],[Qté Fact]]</f>
        <v>39.483499999999999</v>
      </c>
      <c r="V4" s="11">
        <v>5527.69</v>
      </c>
      <c r="W4" s="11">
        <v>5499.83</v>
      </c>
      <c r="X4" s="11" t="s">
        <v>35</v>
      </c>
    </row>
    <row r="5" spans="1:24" x14ac:dyDescent="0.25">
      <c r="A5" s="13" t="s">
        <v>48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>
        <f>SUBTOTAL(109,tSource7[Qté Fact])</f>
        <v>420</v>
      </c>
      <c r="U5" s="15"/>
      <c r="V5" s="15"/>
      <c r="W5" s="15"/>
      <c r="X5" s="15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7CAEAC-AC22-42CF-BAEF-2128E19C14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tBDD</vt:lpstr>
      <vt:lpstr>Base de donnée</vt:lpstr>
      <vt:lpstr>Resultat escompté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WILHELM</dc:creator>
  <cp:lastModifiedBy>Frédéric WILHELM</cp:lastModifiedBy>
  <dcterms:created xsi:type="dcterms:W3CDTF">2025-04-15T07:35:49Z</dcterms:created>
  <dcterms:modified xsi:type="dcterms:W3CDTF">2025-04-15T14:11:54Z</dcterms:modified>
</cp:coreProperties>
</file>