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de75ac96d535965/Bureau/"/>
    </mc:Choice>
  </mc:AlternateContent>
  <xr:revisionPtr revIDLastSave="0" documentId="8_{0117639E-8D75-4710-B1C2-EEA7ED74E9A5}" xr6:coauthVersionLast="47" xr6:coauthVersionMax="47" xr10:uidLastSave="{00000000-0000-0000-0000-000000000000}"/>
  <bookViews>
    <workbookView xWindow="-108" yWindow="-108" windowWidth="23256" windowHeight="12456" xr2:uid="{83DD7307-BD88-47B5-9914-A7AEF6196387}"/>
  </bookViews>
  <sheets>
    <sheet name="PD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1" i="1" l="1"/>
  <c r="Z21" i="1"/>
  <c r="AA21" i="1"/>
  <c r="AB21" i="1"/>
  <c r="AN21" i="1"/>
  <c r="AO21" i="1"/>
  <c r="AP21" i="1"/>
  <c r="V28" i="1" l="1"/>
  <c r="AP27" i="1"/>
  <c r="AP26" i="1"/>
  <c r="AP25" i="1"/>
  <c r="AP24" i="1"/>
  <c r="AM22" i="1"/>
  <c r="AL22" i="1"/>
  <c r="AK22" i="1"/>
  <c r="AJ22" i="1"/>
  <c r="AI22" i="1"/>
  <c r="AH22" i="1"/>
  <c r="AG22" i="1"/>
  <c r="AF22" i="1"/>
  <c r="AE22" i="1"/>
  <c r="BA17" i="1" s="1"/>
  <c r="AD22" i="1"/>
  <c r="AW17" i="1" s="1"/>
  <c r="V22" i="1"/>
  <c r="U22" i="1"/>
  <c r="T22" i="1"/>
  <c r="R22" i="1"/>
  <c r="Q22" i="1"/>
  <c r="M22" i="1"/>
  <c r="C22" i="1"/>
  <c r="Z22" i="1" s="1"/>
  <c r="AN20" i="1"/>
  <c r="AA20" i="1"/>
  <c r="Z20" i="1"/>
  <c r="W20" i="1"/>
  <c r="AB20" i="1" s="1"/>
  <c r="AN19" i="1"/>
  <c r="AA19" i="1"/>
  <c r="Z19" i="1"/>
  <c r="W19" i="1"/>
  <c r="AB19" i="1" s="1"/>
  <c r="AN18" i="1"/>
  <c r="AA18" i="1"/>
  <c r="Z18" i="1"/>
  <c r="W18" i="1"/>
  <c r="AB18" i="1" s="1"/>
  <c r="AN17" i="1"/>
  <c r="AA17" i="1"/>
  <c r="Z17" i="1"/>
  <c r="W17" i="1"/>
  <c r="AB17" i="1" s="1"/>
  <c r="AN16" i="1"/>
  <c r="AA16" i="1"/>
  <c r="Z16" i="1"/>
  <c r="W16" i="1"/>
  <c r="AB16" i="1" s="1"/>
  <c r="AN15" i="1"/>
  <c r="AA15" i="1"/>
  <c r="Z15" i="1"/>
  <c r="W15" i="1"/>
  <c r="AB15" i="1" s="1"/>
  <c r="AN14" i="1"/>
  <c r="AA14" i="1"/>
  <c r="Z14" i="1"/>
  <c r="W14" i="1"/>
  <c r="AB14" i="1" s="1"/>
  <c r="AN13" i="1"/>
  <c r="AA13" i="1"/>
  <c r="Z13" i="1"/>
  <c r="W13" i="1"/>
  <c r="AB13" i="1" s="1"/>
  <c r="AW12" i="1"/>
  <c r="AN12" i="1"/>
  <c r="AA12" i="1"/>
  <c r="Z12" i="1"/>
  <c r="W12" i="1"/>
  <c r="AB12" i="1" s="1"/>
  <c r="AN11" i="1"/>
  <c r="AA11" i="1"/>
  <c r="Z11" i="1"/>
  <c r="W11" i="1"/>
  <c r="AB11" i="1" s="1"/>
  <c r="AN10" i="1"/>
  <c r="AA10" i="1"/>
  <c r="Z10" i="1"/>
  <c r="W10" i="1"/>
  <c r="AB10" i="1" s="1"/>
  <c r="AN9" i="1"/>
  <c r="AA9" i="1"/>
  <c r="Z9" i="1"/>
  <c r="W9" i="1"/>
  <c r="AB9" i="1" s="1"/>
  <c r="AO9" i="1" s="1"/>
  <c r="AP9" i="1" s="1"/>
  <c r="AN8" i="1"/>
  <c r="AA8" i="1"/>
  <c r="Z8" i="1"/>
  <c r="W8" i="1"/>
  <c r="AB8" i="1" s="1"/>
  <c r="AN7" i="1"/>
  <c r="AA7" i="1"/>
  <c r="W7" i="1"/>
  <c r="AB7" i="1" s="1"/>
  <c r="AN6" i="1"/>
  <c r="AA6" i="1"/>
  <c r="Z6" i="1"/>
  <c r="W6" i="1"/>
  <c r="AB6" i="1" s="1"/>
  <c r="AO10" i="1" l="1"/>
  <c r="AP10" i="1" s="1"/>
  <c r="AO11" i="1"/>
  <c r="AP11" i="1" s="1"/>
  <c r="AW22" i="1"/>
  <c r="AO18" i="1"/>
  <c r="AP18" i="1" s="1"/>
  <c r="AO19" i="1"/>
  <c r="AO20" i="1"/>
  <c r="AP20" i="1" s="1"/>
  <c r="AO6" i="1"/>
  <c r="AP6" i="1" s="1"/>
  <c r="AB22" i="1"/>
  <c r="AO8" i="1"/>
  <c r="AP8" i="1" s="1"/>
  <c r="AO12" i="1"/>
  <c r="AP12" i="1" s="1"/>
  <c r="AO13" i="1"/>
  <c r="AP13" i="1" s="1"/>
  <c r="AO14" i="1"/>
  <c r="AP14" i="1" s="1"/>
  <c r="AO15" i="1"/>
  <c r="AP15" i="1" s="1"/>
  <c r="AO16" i="1"/>
  <c r="AP16" i="1" s="1"/>
  <c r="AO17" i="1"/>
  <c r="AP17" i="1" s="1"/>
  <c r="AP19" i="1"/>
  <c r="W22" i="1"/>
  <c r="AX14" i="1" s="1"/>
  <c r="AO7" i="1"/>
  <c r="AP7" i="1" s="1"/>
  <c r="AP28" i="1"/>
  <c r="AP29" i="1" s="1"/>
  <c r="AN22" i="1"/>
  <c r="AW18" i="1" s="1"/>
  <c r="BA15" i="1"/>
  <c r="AW15" i="1" l="1"/>
  <c r="AO22" i="1"/>
  <c r="AP2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ib</author>
    <author>admin</author>
    <author>reg08e</author>
  </authors>
  <commentList>
    <comment ref="A2" authorId="0" shapeId="0" xr:uid="{7D22024D-0446-49C6-B09F-629318DC862A}">
      <text>
        <r>
          <rPr>
            <sz val="10"/>
            <color indexed="81"/>
            <rFont val="Century Gothic"/>
            <family val="2"/>
          </rPr>
          <t xml:space="preserve">Allez à l'onglet </t>
        </r>
        <r>
          <rPr>
            <b/>
            <sz val="10"/>
            <color indexed="81"/>
            <rFont val="Century Gothic"/>
            <family val="2"/>
          </rPr>
          <t>Définitions</t>
        </r>
        <r>
          <rPr>
            <sz val="10"/>
            <color indexed="81"/>
            <rFont val="Century Gothic"/>
            <family val="2"/>
          </rPr>
          <t xml:space="preserve"> pour en savoir plus</t>
        </r>
      </text>
    </comment>
    <comment ref="B3" authorId="0" shapeId="0" xr:uid="{E766E165-0CB6-4F13-A392-B6DCBAA49AC8}">
      <text>
        <r>
          <rPr>
            <b/>
            <sz val="9"/>
            <color indexed="81"/>
            <rFont val="Century Gothic"/>
            <family val="2"/>
          </rPr>
          <t>Très important pour l'analyse de votre Plan,</t>
        </r>
        <r>
          <rPr>
            <sz val="9"/>
            <color indexed="81"/>
            <rFont val="Century Gothic"/>
            <family val="2"/>
          </rPr>
          <t xml:space="preserve"> merci de vous référer à la note en bas</t>
        </r>
      </text>
    </comment>
    <comment ref="C3" authorId="0" shapeId="0" xr:uid="{1998E6BE-3F61-4A02-AF88-C79B811DC6AC}">
      <text>
        <r>
          <rPr>
            <sz val="9"/>
            <color indexed="81"/>
            <rFont val="Century Gothic"/>
            <family val="2"/>
          </rPr>
          <t>exemples de public / filière : managers, RH, administratif, direction, soignants, médico-technique, éducateurs…</t>
        </r>
      </text>
    </comment>
    <comment ref="E3" authorId="0" shapeId="0" xr:uid="{25B5EC07-B5BD-4B7C-AE37-922D6229233D}">
      <text>
        <r>
          <rPr>
            <sz val="9"/>
            <color indexed="81"/>
            <rFont val="Century Gothic"/>
            <family val="2"/>
          </rPr>
          <t xml:space="preserve">Allez à l'onglet </t>
        </r>
        <r>
          <rPr>
            <b/>
            <sz val="9"/>
            <color indexed="81"/>
            <rFont val="Century Gothic"/>
            <family val="2"/>
          </rPr>
          <t>Définitions</t>
        </r>
        <r>
          <rPr>
            <sz val="9"/>
            <color indexed="81"/>
            <rFont val="Century Gothic"/>
            <family val="2"/>
          </rPr>
          <t xml:space="preserve"> 
pour plus d'infos</t>
        </r>
      </text>
    </comment>
    <comment ref="F3" authorId="0" shapeId="0" xr:uid="{68DC0CD3-BD0C-460B-BF9E-14ACE58A30EB}">
      <text>
        <r>
          <rPr>
            <sz val="9"/>
            <color indexed="81"/>
            <rFont val="Century Gothic"/>
            <family val="2"/>
          </rPr>
          <t xml:space="preserve"> Allez à l'onglet </t>
        </r>
        <r>
          <rPr>
            <b/>
            <sz val="9"/>
            <color indexed="81"/>
            <rFont val="Century Gothic"/>
            <family val="2"/>
          </rPr>
          <t>Définitions</t>
        </r>
        <r>
          <rPr>
            <sz val="9"/>
            <color indexed="81"/>
            <rFont val="Century Gothic"/>
            <family val="2"/>
          </rPr>
          <t xml:space="preserve"> 
pour plus d'infos</t>
        </r>
      </text>
    </comment>
    <comment ref="G3" authorId="0" shapeId="0" xr:uid="{E8C2534D-64D4-4AAD-ABDD-D66160F38BE6}">
      <text>
        <r>
          <rPr>
            <sz val="9"/>
            <color indexed="81"/>
            <rFont val="Century Gothic"/>
            <family val="2"/>
          </rPr>
          <t xml:space="preserve">Allez à l'onglet </t>
        </r>
        <r>
          <rPr>
            <b/>
            <sz val="9"/>
            <color indexed="81"/>
            <rFont val="Century Gothic"/>
            <family val="2"/>
          </rPr>
          <t xml:space="preserve">Définitions 
</t>
        </r>
        <r>
          <rPr>
            <sz val="9"/>
            <color indexed="81"/>
            <rFont val="Century Gothic"/>
            <family val="2"/>
          </rPr>
          <t>pour plus d'infos</t>
        </r>
      </text>
    </comment>
    <comment ref="H3" authorId="0" shapeId="0" xr:uid="{9376E9B7-3029-42B4-98F8-DDA46ACF73C0}">
      <text>
        <r>
          <rPr>
            <sz val="9"/>
            <color indexed="81"/>
            <rFont val="Century Gothic"/>
            <family val="2"/>
          </rPr>
          <t xml:space="preserve">Allez à l'onglet </t>
        </r>
        <r>
          <rPr>
            <b/>
            <sz val="9"/>
            <color indexed="81"/>
            <rFont val="Century Gothic"/>
            <family val="2"/>
          </rPr>
          <t xml:space="preserve">Définitions 
</t>
        </r>
        <r>
          <rPr>
            <sz val="9"/>
            <color indexed="81"/>
            <rFont val="Century Gothic"/>
            <family val="2"/>
          </rPr>
          <t>pour plus d'infos</t>
        </r>
      </text>
    </comment>
    <comment ref="K3" authorId="0" shapeId="0" xr:uid="{5DEE9D01-D5D2-438B-9B0F-9A45323A1C5C}">
      <text>
        <r>
          <rPr>
            <sz val="8"/>
            <color indexed="81"/>
            <rFont val="Century Gothic"/>
            <family val="2"/>
          </rPr>
          <t>Astuce : cliquez sur la touche</t>
        </r>
        <r>
          <rPr>
            <b/>
            <sz val="8"/>
            <color indexed="81"/>
            <rFont val="Century Gothic"/>
            <family val="2"/>
          </rPr>
          <t xml:space="preserve"> Alt + Entrée</t>
        </r>
        <r>
          <rPr>
            <sz val="8"/>
            <color indexed="81"/>
            <rFont val="Century Gothic"/>
            <family val="2"/>
          </rPr>
          <t xml:space="preserve"> pour passer à la ligne sans changer de cellule</t>
        </r>
      </text>
    </comment>
    <comment ref="M3" authorId="0" shapeId="0" xr:uid="{712AEF1A-DCA9-4AB2-B4D2-44A086D1832B}">
      <text>
        <r>
          <rPr>
            <sz val="9"/>
            <color indexed="81"/>
            <rFont val="Century Gothic"/>
            <family val="2"/>
          </rPr>
          <t>En cas de formation de groupe, vous pouvez préciser le nbre de sessions si vous en avez connaissance et noter dans le tableau comme ceci :
ex : 3 st. /3 sessions</t>
        </r>
      </text>
    </comment>
    <comment ref="Z3" authorId="0" shapeId="0" xr:uid="{960F284C-A49E-45EF-85E6-DE7D33CD28BD}">
      <text>
        <r>
          <rPr>
            <b/>
            <sz val="9"/>
            <color indexed="81"/>
            <rFont val="Century Gothic"/>
            <family val="2"/>
          </rPr>
          <t>Très important pour l'analyse de votre Plan,</t>
        </r>
        <r>
          <rPr>
            <sz val="9"/>
            <color indexed="81"/>
            <rFont val="Century Gothic"/>
            <family val="2"/>
          </rPr>
          <t xml:space="preserve"> merci de vous référer à la note en bas</t>
        </r>
      </text>
    </comment>
    <comment ref="AG4" authorId="0" shapeId="0" xr:uid="{194E2DBF-5A01-48D1-9A0E-101AEA528BE5}">
      <text>
        <r>
          <rPr>
            <sz val="9"/>
            <color indexed="81"/>
            <rFont val="Century Gothic"/>
            <family val="2"/>
          </rPr>
          <t>Dispositifs mobilisables : 
- Pro A 
- Contrat de professionnalisation 
- Contrat d'apprentissage</t>
        </r>
      </text>
    </comment>
    <comment ref="M7" authorId="0" shapeId="0" xr:uid="{A28643F9-4206-464D-A855-CDA84B48E07C}">
      <text>
        <r>
          <rPr>
            <sz val="9"/>
            <color indexed="81"/>
            <rFont val="Century Gothic"/>
            <family val="2"/>
          </rPr>
          <t xml:space="preserve">En cas de formation d'un groupe, vous pouvez préciser le nbre de sessions si vous en avez connaissance et noter dans le tableau comme ceci :
</t>
        </r>
        <r>
          <rPr>
            <b/>
            <sz val="9"/>
            <color indexed="81"/>
            <rFont val="Century Gothic"/>
            <family val="2"/>
          </rPr>
          <t>ex : 3 st. /3 sessions</t>
        </r>
      </text>
    </comment>
    <comment ref="AW9" authorId="1" shapeId="0" xr:uid="{370CBC9E-B511-4A63-89BB-CEF74FC6ADBD}">
      <text>
        <r>
          <rPr>
            <sz val="9"/>
            <color indexed="81"/>
            <rFont val="Century Gothic"/>
            <family val="2"/>
          </rPr>
          <t>CIFA 2020 estimé selon le taux de contribution 2020 de l'adhérent et la dernière MSBA connue</t>
        </r>
      </text>
    </comment>
    <comment ref="AW11" authorId="1" shapeId="0" xr:uid="{8268CA4B-F5B4-4443-A6E6-652C5915FBF7}">
      <text>
        <r>
          <rPr>
            <sz val="9"/>
            <color indexed="81"/>
            <rFont val="Century Gothic"/>
            <family val="2"/>
          </rPr>
          <t>Montant correspondant, avant engagement des formations débutant en 2020 dans les Webservices.</t>
        </r>
      </text>
    </comment>
    <comment ref="AW12" authorId="1" shapeId="0" xr:uid="{97A45BC9-8B19-4A57-B5A6-B18B04D5F787}">
      <text>
        <r>
          <rPr>
            <sz val="9"/>
            <color indexed="81"/>
            <rFont val="Century Gothic"/>
            <family val="2"/>
          </rPr>
          <t>Montant prévisionnel disponible en CIFA 2020 (comprenant votre report potentiel 2019 et après déduction d'engagements sur CIFA 2020 pour des actions commencées et engagées avant 2020).</t>
        </r>
      </text>
    </comment>
    <comment ref="A21" authorId="0" shapeId="0" xr:uid="{72A258F3-0B96-4A56-99E3-8091EA725A40}">
      <text>
        <r>
          <rPr>
            <sz val="9"/>
            <color indexed="81"/>
            <rFont val="Century Gothic"/>
            <family val="2"/>
          </rPr>
          <t>Si vous avez besoin d insérer plus d'actions dans votre plan, vous pouvez copier coller une ligne et la glisser ici.</t>
        </r>
      </text>
    </comment>
    <comment ref="V26" authorId="2" shapeId="0" xr:uid="{2285E139-4CF2-4725-94B7-C17EEFBCA44F}">
      <text>
        <r>
          <rPr>
            <b/>
            <sz val="9"/>
            <color indexed="8"/>
            <rFont val="Century Gothic"/>
            <family val="2"/>
          </rPr>
          <t>Le montant du report potentiel peut vous être communiqué par votre conseiller. 
NB: Ce montant n'est pas définitif !</t>
        </r>
      </text>
    </comment>
    <comment ref="V27" authorId="2" shapeId="0" xr:uid="{00DB9FD9-03E2-4323-A0CB-1FD32434D4E3}">
      <text>
        <r>
          <rPr>
            <b/>
            <sz val="9"/>
            <color indexed="81"/>
            <rFont val="Century Gothic"/>
            <family val="2"/>
          </rPr>
          <t xml:space="preserve">Vous trouverez le montant correspondant dans les Webservices
</t>
        </r>
      </text>
    </comment>
  </commentList>
</comments>
</file>

<file path=xl/sharedStrings.xml><?xml version="1.0" encoding="utf-8"?>
<sst xmlns="http://schemas.openxmlformats.org/spreadsheetml/2006/main" count="274" uniqueCount="120">
  <si>
    <t>../../20..</t>
  </si>
  <si>
    <t>Branche sanitaire, sociale, médico-sociale à but non lucratif</t>
  </si>
  <si>
    <t>Accédez aux Webservices ici</t>
  </si>
  <si>
    <t>Parcours de formation</t>
  </si>
  <si>
    <t>Organisme de formation</t>
  </si>
  <si>
    <t>Stagiaire</t>
  </si>
  <si>
    <t>Durée</t>
  </si>
  <si>
    <t>Coûts</t>
  </si>
  <si>
    <t>OPTIMISATION FINANCIERE DE VOTRE PLAN DE DEVELOPPEMENT DES COMPETENCES</t>
  </si>
  <si>
    <t>SYNTHESE DE L'OPTIMISATION DE VOTRE CIFA 2024</t>
  </si>
  <si>
    <t xml:space="preserve">N°
</t>
  </si>
  <si>
    <r>
      <rPr>
        <sz val="9"/>
        <color rgb="FFE83365"/>
        <rFont val="Century Gothic"/>
        <family val="2"/>
      </rPr>
      <t xml:space="preserve">
Priorité
</t>
    </r>
    <r>
      <rPr>
        <b/>
        <sz val="11"/>
        <color rgb="FFE83365"/>
        <rFont val="Century Gothic"/>
        <family val="2"/>
      </rPr>
      <t>*</t>
    </r>
    <r>
      <rPr>
        <b/>
        <sz val="11"/>
        <color theme="7"/>
        <rFont val="Century Gothic"/>
        <family val="2"/>
      </rPr>
      <t xml:space="preserve">
</t>
    </r>
    <r>
      <rPr>
        <sz val="11"/>
        <color theme="7"/>
        <rFont val="Century Gothic"/>
        <family val="2"/>
      </rPr>
      <t xml:space="preserve">
</t>
    </r>
  </si>
  <si>
    <t xml:space="preserve">
Intitulé de l'action 
de formation
</t>
  </si>
  <si>
    <t xml:space="preserve">
Catégorie 
d'action
</t>
  </si>
  <si>
    <r>
      <t xml:space="preserve">
Compétences 
à acquérir
"</t>
    </r>
    <r>
      <rPr>
        <i/>
        <sz val="9"/>
        <color theme="7" tint="-0.499984740745262"/>
        <rFont val="Century Gothic"/>
        <family val="2"/>
      </rPr>
      <t>Etre capable de …"</t>
    </r>
  </si>
  <si>
    <t>Modalités pédagogiques</t>
  </si>
  <si>
    <r>
      <t xml:space="preserve">
Outils de support 
et d'accompagnement </t>
    </r>
    <r>
      <rPr>
        <sz val="9"/>
        <color rgb="FFE83365"/>
        <rFont val="Century Gothic"/>
        <family val="2"/>
      </rPr>
      <t xml:space="preserve">** </t>
    </r>
    <r>
      <rPr>
        <sz val="9"/>
        <color theme="7" tint="-0.499984740745262"/>
        <rFont val="Century Gothic"/>
        <family val="2"/>
      </rPr>
      <t xml:space="preserve">
</t>
    </r>
    <r>
      <rPr>
        <sz val="9"/>
        <color theme="0" tint="-0.499984740745262"/>
        <rFont val="Century Gothic"/>
        <family val="2"/>
      </rPr>
      <t>[facultatif]</t>
    </r>
    <r>
      <rPr>
        <sz val="9"/>
        <color theme="7" tint="-0.499984740745262"/>
        <rFont val="Century Gothic"/>
        <family val="2"/>
      </rPr>
      <t xml:space="preserve">
</t>
    </r>
  </si>
  <si>
    <t>Période de réalisation</t>
  </si>
  <si>
    <t xml:space="preserve">
Nom et siret 
de l'OF
</t>
  </si>
  <si>
    <t xml:space="preserve">Qualiopi
(ex DATADOCK)
</t>
  </si>
  <si>
    <t xml:space="preserve">
Nombre de salariés 
</t>
  </si>
  <si>
    <t xml:space="preserve">
Type de 
contrat
</t>
  </si>
  <si>
    <t>Emploi</t>
  </si>
  <si>
    <r>
      <t xml:space="preserve">Le salarié a-t-il suivi une </t>
    </r>
    <r>
      <rPr>
        <b/>
        <sz val="8"/>
        <color theme="7" tint="-0.499984740745262"/>
        <rFont val="Century Gothic"/>
        <family val="2"/>
      </rPr>
      <t>formation non obligatoire</t>
    </r>
    <r>
      <rPr>
        <sz val="8"/>
        <color theme="7" tint="-0.499984740745262"/>
        <rFont val="Century Gothic"/>
        <family val="2"/>
      </rPr>
      <t xml:space="preserve"> sur les 6 dernières années?</t>
    </r>
  </si>
  <si>
    <t xml:space="preserve">Théorique
</t>
  </si>
  <si>
    <r>
      <t xml:space="preserve">
Stage
</t>
    </r>
    <r>
      <rPr>
        <b/>
        <sz val="9"/>
        <color theme="7" tint="-0.499984740745262"/>
        <rFont val="Century Gothic"/>
        <family val="2"/>
      </rPr>
      <t xml:space="preserve">hors établis-
sement
</t>
    </r>
  </si>
  <si>
    <t>Frais pédago-
giques</t>
  </si>
  <si>
    <t>Salaires et charges</t>
  </si>
  <si>
    <t>Frais annexes</t>
  </si>
  <si>
    <t>Total</t>
  </si>
  <si>
    <t>FINANCEMENTS MOBILISABLES</t>
  </si>
  <si>
    <t>Total
des fonds gérés par  
l'OPCO SANTE</t>
  </si>
  <si>
    <r>
      <t xml:space="preserve">Reste 
à charge
 pour 
l'adhérent 
</t>
    </r>
    <r>
      <rPr>
        <sz val="8"/>
        <rFont val="Century Gothic"/>
        <family val="2"/>
      </rPr>
      <t>sur le budget d'établissement</t>
    </r>
  </si>
  <si>
    <t>Total de l'action</t>
  </si>
  <si>
    <t>Commentaires</t>
  </si>
  <si>
    <t xml:space="preserve">Du </t>
  </si>
  <si>
    <t>Au</t>
  </si>
  <si>
    <t>Dispositif mobilisable</t>
  </si>
  <si>
    <t>CIFA</t>
  </si>
  <si>
    <t>CIFA N+1</t>
  </si>
  <si>
    <t>PLAN LEGAL TPE/PME</t>
  </si>
  <si>
    <t>ALTERNANCE</t>
  </si>
  <si>
    <t xml:space="preserve">
FMB 
Prog 1</t>
  </si>
  <si>
    <t xml:space="preserve">
FMB 
Prog 2</t>
  </si>
  <si>
    <t>COFI 1</t>
  </si>
  <si>
    <t>COFI 2</t>
  </si>
  <si>
    <t>Autre</t>
  </si>
  <si>
    <t>En cas d'action individuelle</t>
  </si>
  <si>
    <t>exemple</t>
  </si>
  <si>
    <t>Educateur spécialisé</t>
  </si>
  <si>
    <t>Le virage inclusif : un accompagnement personnalisé de l'usager</t>
  </si>
  <si>
    <t>Non obligatoire - adaptation au poste</t>
  </si>
  <si>
    <t xml:space="preserve">Accompagner un usager afin de faciliter son intégration en milieu ouvert ordinaire </t>
  </si>
  <si>
    <t>Présentiel</t>
  </si>
  <si>
    <t>analyse des pratiques, organisation apprenante</t>
  </si>
  <si>
    <t>Inclusion 3.0</t>
  </si>
  <si>
    <t>oui</t>
  </si>
  <si>
    <t>12 st. / 
1 session</t>
  </si>
  <si>
    <t>-</t>
  </si>
  <si>
    <t>_</t>
  </si>
  <si>
    <t>21 H</t>
  </si>
  <si>
    <t>0 H</t>
  </si>
  <si>
    <t>Plan de développement des compétences</t>
  </si>
  <si>
    <t>Sélectionnez la catégorie</t>
  </si>
  <si>
    <t>Sélectionnez la modalité</t>
  </si>
  <si>
    <t>../../2024</t>
  </si>
  <si>
    <t>O/N</t>
  </si>
  <si>
    <t>Sélectionnez</t>
  </si>
  <si>
    <t>H</t>
  </si>
  <si>
    <t xml:space="preserve">Sélectionnez </t>
  </si>
  <si>
    <t>Obligatoire</t>
  </si>
  <si>
    <t xml:space="preserve"> H</t>
  </si>
  <si>
    <t>Votre taux de contribution 2024</t>
  </si>
  <si>
    <r>
      <t xml:space="preserve">CIFA 2024 estimé </t>
    </r>
    <r>
      <rPr>
        <sz val="11"/>
        <color rgb="FFE83365"/>
        <rFont val="Century Gothic"/>
        <family val="2"/>
      </rPr>
      <t>(1)</t>
    </r>
  </si>
  <si>
    <t>(1) calculé à partir de la dernière MSB en notre possession</t>
  </si>
  <si>
    <t>Non obligatoire - maintien dans l'emploi</t>
  </si>
  <si>
    <r>
      <t>Report potentiel 2023</t>
    </r>
    <r>
      <rPr>
        <sz val="11"/>
        <color rgb="FFE83365"/>
        <rFont val="Century Gothic"/>
        <family val="2"/>
      </rPr>
      <t xml:space="preserve"> (2)</t>
    </r>
  </si>
  <si>
    <t>(2) le montant du report sera susceptible d'être révisé suite solde d'actions antérieures</t>
  </si>
  <si>
    <t>Non obligatoire - dév. des compétences</t>
  </si>
  <si>
    <t>Montant des dossiers pluri-annuels déjà engagés</t>
  </si>
  <si>
    <r>
      <t xml:space="preserve">CIFA 2024 prév. disponible </t>
    </r>
    <r>
      <rPr>
        <sz val="11"/>
        <color rgb="FFE83365"/>
        <rFont val="Century Gothic"/>
        <family val="2"/>
      </rPr>
      <t>(A)</t>
    </r>
  </si>
  <si>
    <t>Sélectionnez votre secteur dans la liste</t>
  </si>
  <si>
    <t xml:space="preserve"> Montant total PDC 2024</t>
  </si>
  <si>
    <t>Hospitalisation privée</t>
  </si>
  <si>
    <t xml:space="preserve"> dont montant total prév sur 2024</t>
  </si>
  <si>
    <t>dont montant total prév exercices suivants</t>
  </si>
  <si>
    <t>Santé au travail</t>
  </si>
  <si>
    <t>Thermalisme</t>
  </si>
  <si>
    <r>
      <t xml:space="preserve">Engagement prév. sur CIFA 2024 </t>
    </r>
    <r>
      <rPr>
        <sz val="11"/>
        <color rgb="FFE83365"/>
        <rFont val="Century Gothic"/>
        <family val="2"/>
      </rPr>
      <t>(B)</t>
    </r>
  </si>
  <si>
    <t>Engagement prév. sur CIFA autres exercices</t>
  </si>
  <si>
    <r>
      <rPr>
        <sz val="11"/>
        <color theme="1"/>
        <rFont val="Century Gothic"/>
        <family val="2"/>
      </rPr>
      <t>Engagement prévisionnel sur autres financements (</t>
    </r>
    <r>
      <rPr>
        <i/>
        <sz val="10"/>
        <color theme="1"/>
        <rFont val="Century Gothic"/>
        <family val="2"/>
      </rPr>
      <t xml:space="preserve">Fonds mutualisé de Branche </t>
    </r>
    <r>
      <rPr>
        <i/>
        <sz val="10"/>
        <color rgb="FFE83365"/>
        <rFont val="Century Gothic"/>
        <family val="2"/>
      </rPr>
      <t>(3)</t>
    </r>
    <r>
      <rPr>
        <i/>
        <sz val="10"/>
        <color theme="1"/>
        <rFont val="Century Gothic"/>
        <family val="2"/>
      </rPr>
      <t>, Plan légal, Alternance, cofinancements externes…)</t>
    </r>
  </si>
  <si>
    <t>(3) l'accès au Fonds mutualisé de Branche étant conditionné par l'engagement total de votre CIFA et votre taux de contribution.</t>
  </si>
  <si>
    <t>FOAD</t>
  </si>
  <si>
    <t>AFEST</t>
  </si>
  <si>
    <t>Nbre 
d'actions</t>
  </si>
  <si>
    <t>Nbre
salariés</t>
  </si>
  <si>
    <t xml:space="preserve">               </t>
  </si>
  <si>
    <t>Total 
des coûts</t>
  </si>
  <si>
    <r>
      <t xml:space="preserve">SOLDE PREVISIONNEL CIFA 2024
</t>
    </r>
    <r>
      <rPr>
        <b/>
        <sz val="11"/>
        <color rgb="FFE83365"/>
        <rFont val="Wingdings 3"/>
        <family val="1"/>
        <charset val="2"/>
      </rPr>
      <t>u</t>
    </r>
    <r>
      <rPr>
        <b/>
        <sz val="11"/>
        <color rgb="FFE83365"/>
        <rFont val="Century Gothic"/>
        <family val="2"/>
      </rPr>
      <t xml:space="preserve"> RESTE A FINANCER (A) - (B)</t>
    </r>
  </si>
  <si>
    <t>Contrat</t>
  </si>
  <si>
    <r>
      <t xml:space="preserve">* </t>
    </r>
    <r>
      <rPr>
        <b/>
        <sz val="10"/>
        <color rgb="FFE83365"/>
        <rFont val="Century Gothic"/>
        <family val="2"/>
      </rPr>
      <t>Impératif</t>
    </r>
    <r>
      <rPr>
        <sz val="10"/>
        <color rgb="FFE83365"/>
        <rFont val="Century Gothic"/>
        <family val="2"/>
      </rPr>
      <t xml:space="preserve"> : prioriser les actions : notez </t>
    </r>
    <r>
      <rPr>
        <b/>
        <sz val="10"/>
        <color rgb="FFE83365"/>
        <rFont val="Century Gothic"/>
        <family val="2"/>
      </rPr>
      <t>1</t>
    </r>
    <r>
      <rPr>
        <sz val="10"/>
        <color rgb="FFE83365"/>
        <rFont val="Century Gothic"/>
        <family val="2"/>
      </rPr>
      <t xml:space="preserve"> si la formation aura obligatoirement lieu , </t>
    </r>
    <r>
      <rPr>
        <b/>
        <sz val="10"/>
        <color rgb="FFE83365"/>
        <rFont val="Century Gothic"/>
        <family val="2"/>
      </rPr>
      <t xml:space="preserve">2 </t>
    </r>
    <r>
      <rPr>
        <sz val="10"/>
        <color rgb="FFE83365"/>
        <rFont val="Century Gothic"/>
        <family val="2"/>
      </rPr>
      <t xml:space="preserve">si la formation aura lieu si un financement est possible , </t>
    </r>
    <r>
      <rPr>
        <b/>
        <sz val="10"/>
        <color rgb="FFE83365"/>
        <rFont val="Century Gothic"/>
        <family val="2"/>
      </rPr>
      <t>3</t>
    </r>
    <r>
      <rPr>
        <sz val="10"/>
        <color rgb="FFE83365"/>
        <rFont val="Century Gothic"/>
        <family val="2"/>
      </rPr>
      <t xml:space="preserve"> si la formation n'est pas prioritaire</t>
    </r>
  </si>
  <si>
    <t>Taux de contribution</t>
  </si>
  <si>
    <t>CDI</t>
  </si>
  <si>
    <r>
      <t>** Les outils d'accompagnement sont pris en charge uniquement dans le cadre d'un</t>
    </r>
    <r>
      <rPr>
        <b/>
        <sz val="10"/>
        <color rgb="FFE83365"/>
        <rFont val="Century Gothic"/>
        <family val="2"/>
      </rPr>
      <t xml:space="preserve"> parcours de formation. </t>
    </r>
    <r>
      <rPr>
        <sz val="10"/>
        <color rgb="FFE83365"/>
        <rFont val="Century Gothic"/>
        <family val="2"/>
      </rPr>
      <t>Pour en savoir plus sur ces nouvelles notions, prenez connaissance de l'</t>
    </r>
    <r>
      <rPr>
        <b/>
        <sz val="10"/>
        <color rgb="FFE83365"/>
        <rFont val="Century Gothic"/>
        <family val="2"/>
      </rPr>
      <t>Introduction</t>
    </r>
    <r>
      <rPr>
        <sz val="10"/>
        <color rgb="FFE83365"/>
        <rFont val="Century Gothic"/>
        <family val="2"/>
      </rPr>
      <t xml:space="preserve"> et des </t>
    </r>
    <r>
      <rPr>
        <b/>
        <sz val="10"/>
        <color rgb="FFE83365"/>
        <rFont val="Century Gothic"/>
        <family val="2"/>
      </rPr>
      <t>Définitions.</t>
    </r>
  </si>
  <si>
    <t>Facultatif</t>
  </si>
  <si>
    <t xml:space="preserve">CIFA 2024 estimé </t>
  </si>
  <si>
    <t>CIFA 2024 estimé *</t>
  </si>
  <si>
    <t>CDD</t>
  </si>
  <si>
    <t xml:space="preserve">  Report potentiel 2023</t>
  </si>
  <si>
    <t>Report potentiel 2023**</t>
  </si>
  <si>
    <t>Contrat aidé</t>
  </si>
  <si>
    <t>Dossiers pluri-annuels déjà engagés</t>
  </si>
  <si>
    <t>Montant des dossiers pluri-annuels déjà engagés (N-1)</t>
  </si>
  <si>
    <t>Solde CIFA 2024 estimé</t>
  </si>
  <si>
    <t>Engagement CIFA 2024</t>
  </si>
  <si>
    <t>* calculé à partir de la dernière MSB en notre possession</t>
  </si>
  <si>
    <t>** le montant du report sera susceptible d'être révisé à la hausse ou à la baisse en fonction de la MSB 2023 réelle</t>
  </si>
  <si>
    <t>PRO A</t>
  </si>
  <si>
    <t>Métier</t>
  </si>
  <si>
    <r>
      <rPr>
        <sz val="9"/>
        <color rgb="FFE83365"/>
        <rFont val="Century Gothic"/>
        <family val="2"/>
      </rPr>
      <t xml:space="preserve">
Pôle
</t>
    </r>
    <r>
      <rPr>
        <b/>
        <sz val="11"/>
        <color theme="7"/>
        <rFont val="Century Gothic"/>
        <family val="2"/>
      </rPr>
      <t xml:space="preserve">
</t>
    </r>
    <r>
      <rPr>
        <sz val="11"/>
        <color theme="7"/>
        <rFont val="Century Gothic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</si>
</sst>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8" formatCode="#,##0.00\ &quot;€&quot;;[Red]\-#,##0.00\ &quot;€&quot;"/>
    <numFmt numFmtId="164" formatCode="#,##0.00\ &quot;€&quot;"/>
    <numFmt numFmtId="165" formatCode="#,##0.00\ [$€-40C];\-#,##0.00\ [$€-40C]"/>
    <numFmt numFmtId="166" formatCode="#,##0.00\ [$€-40C]"/>
    <numFmt numFmtId="167" formatCode="_-* #,##0.00\ [$€-40C]_-;\-* #,##0.00\ [$€-40C]_-;_-* &quot;-&quot;??\ [$€-40C]_-;_-@_-"/>
  </numFmts>
  <fonts count="6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entury Gothic"/>
      <family val="2"/>
    </font>
    <font>
      <sz val="11"/>
      <color theme="1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1"/>
      <color rgb="FF3F2880"/>
      <name val="Century Gothic"/>
      <family val="2"/>
    </font>
    <font>
      <sz val="9"/>
      <color rgb="FF000000"/>
      <name val="Century Gothic"/>
      <family val="2"/>
    </font>
    <font>
      <sz val="10"/>
      <color rgb="FF00000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16"/>
      <color theme="0"/>
      <name val="Century Gothic"/>
      <family val="2"/>
    </font>
    <font>
      <sz val="9"/>
      <color theme="7" tint="-0.499984740745262"/>
      <name val="Century Gothic"/>
      <family val="2"/>
    </font>
    <font>
      <sz val="9"/>
      <color rgb="FFE83365"/>
      <name val="Century Gothic"/>
      <family val="2"/>
    </font>
    <font>
      <b/>
      <sz val="11"/>
      <color rgb="FFE83365"/>
      <name val="Century Gothic"/>
      <family val="2"/>
    </font>
    <font>
      <b/>
      <sz val="11"/>
      <color theme="7"/>
      <name val="Century Gothic"/>
      <family val="2"/>
    </font>
    <font>
      <sz val="11"/>
      <color theme="7"/>
      <name val="Century Gothic"/>
      <family val="2"/>
    </font>
    <font>
      <i/>
      <sz val="9"/>
      <color theme="7" tint="-0.499984740745262"/>
      <name val="Century Gothic"/>
      <family val="2"/>
    </font>
    <font>
      <sz val="9"/>
      <color theme="0" tint="-0.499984740745262"/>
      <name val="Century Gothic"/>
      <family val="2"/>
    </font>
    <font>
      <sz val="8"/>
      <color theme="7" tint="-0.499984740745262"/>
      <name val="Century Gothic"/>
      <family val="2"/>
    </font>
    <font>
      <b/>
      <sz val="8"/>
      <color theme="7" tint="-0.499984740745262"/>
      <name val="Century Gothic"/>
      <family val="2"/>
    </font>
    <font>
      <b/>
      <sz val="9"/>
      <color theme="7" tint="-0.499984740745262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11"/>
      <color rgb="FFE83365"/>
      <name val="Century Gothic"/>
      <family val="2"/>
    </font>
    <font>
      <sz val="9"/>
      <color theme="0"/>
      <name val="Century Gothic"/>
      <family val="2"/>
    </font>
    <font>
      <sz val="8"/>
      <color theme="0"/>
      <name val="Century Gothic"/>
      <family val="2"/>
    </font>
    <font>
      <b/>
      <sz val="8"/>
      <color theme="0"/>
      <name val="Century Gothic"/>
      <family val="2"/>
    </font>
    <font>
      <sz val="9"/>
      <color theme="2" tint="-0.749992370372631"/>
      <name val="Century Gothic"/>
      <family val="2"/>
    </font>
    <font>
      <sz val="8"/>
      <color theme="2" tint="-0.749992370372631"/>
      <name val="Century Gothic"/>
      <family val="2"/>
    </font>
    <font>
      <b/>
      <sz val="9"/>
      <color theme="0"/>
      <name val="Century Gothic"/>
      <family val="2"/>
    </font>
    <font>
      <sz val="7"/>
      <color theme="0"/>
      <name val="Century Gothic"/>
      <family val="2"/>
    </font>
    <font>
      <sz val="8"/>
      <color theme="1"/>
      <name val="Century Gothic"/>
      <family val="2"/>
    </font>
    <font>
      <sz val="8"/>
      <color rgb="FF000000"/>
      <name val="Century Gothic"/>
      <family val="2"/>
    </font>
    <font>
      <sz val="8"/>
      <color rgb="FFE83365"/>
      <name val="Century Gothic"/>
      <family val="2"/>
    </font>
    <font>
      <sz val="10"/>
      <color theme="2" tint="-0.499984740745262"/>
      <name val="Century Gothic"/>
      <family val="2"/>
    </font>
    <font>
      <b/>
      <sz val="9"/>
      <color rgb="FFE83365"/>
      <name val="Century Gothic"/>
      <family val="2"/>
    </font>
    <font>
      <sz val="9"/>
      <name val="Century Gothic"/>
      <family val="2"/>
    </font>
    <font>
      <sz val="11"/>
      <name val="Century Gothic"/>
      <family val="2"/>
    </font>
    <font>
      <sz val="11"/>
      <color rgb="FF000000"/>
      <name val="Calibri"/>
      <family val="2"/>
      <scheme val="minor"/>
    </font>
    <font>
      <i/>
      <sz val="9"/>
      <color rgb="FFE83365"/>
      <name val="Century Gothic"/>
      <family val="2"/>
    </font>
    <font>
      <sz val="10"/>
      <color theme="1"/>
      <name val="Century Gothic"/>
      <family val="2"/>
    </font>
    <font>
      <i/>
      <sz val="11"/>
      <color rgb="FF000000"/>
      <name val="Century Gothic"/>
      <family val="2"/>
    </font>
    <font>
      <i/>
      <sz val="11"/>
      <color theme="1"/>
      <name val="Century Gothic"/>
      <family val="2"/>
    </font>
    <font>
      <i/>
      <sz val="10"/>
      <color theme="1"/>
      <name val="Century Gothic"/>
      <family val="2"/>
    </font>
    <font>
      <i/>
      <sz val="10"/>
      <color rgb="FFE83365"/>
      <name val="Century Gothic"/>
      <family val="2"/>
    </font>
    <font>
      <b/>
      <sz val="10"/>
      <name val="Century Gothic"/>
      <family val="2"/>
    </font>
    <font>
      <b/>
      <sz val="10"/>
      <color theme="0"/>
      <name val="Century Gothic"/>
      <family val="2"/>
    </font>
    <font>
      <b/>
      <sz val="9"/>
      <color theme="1"/>
      <name val="Century Gothic"/>
      <family val="2"/>
    </font>
    <font>
      <b/>
      <sz val="11"/>
      <color rgb="FFE83365"/>
      <name val="Wingdings 3"/>
      <family val="1"/>
      <charset val="2"/>
    </font>
    <font>
      <b/>
      <sz val="12"/>
      <color rgb="FFE83365"/>
      <name val="Century Gothic"/>
      <family val="2"/>
    </font>
    <font>
      <sz val="10"/>
      <color rgb="FFE83365"/>
      <name val="Century Gothic"/>
      <family val="2"/>
    </font>
    <font>
      <b/>
      <sz val="10"/>
      <color rgb="FFE83365"/>
      <name val="Century Gothic"/>
      <family val="2"/>
    </font>
    <font>
      <sz val="10"/>
      <name val="Century Gothic"/>
      <family val="2"/>
    </font>
    <font>
      <b/>
      <sz val="11"/>
      <name val="Century Gothic"/>
      <family val="2"/>
    </font>
    <font>
      <sz val="11"/>
      <color theme="2" tint="-0.499984740745262"/>
      <name val="Century Gothic"/>
      <family val="2"/>
    </font>
    <font>
      <b/>
      <i/>
      <sz val="9"/>
      <name val="Century Gothic"/>
      <family val="2"/>
    </font>
    <font>
      <b/>
      <u/>
      <sz val="11"/>
      <color rgb="FF3F2880"/>
      <name val="Calibri"/>
      <family val="2"/>
      <charset val="204"/>
    </font>
    <font>
      <sz val="11"/>
      <color rgb="FF000000"/>
      <name val="Calibri"/>
      <family val="2"/>
    </font>
    <font>
      <sz val="10"/>
      <color indexed="81"/>
      <name val="Century Gothic"/>
      <family val="2"/>
    </font>
    <font>
      <b/>
      <sz val="10"/>
      <color indexed="81"/>
      <name val="Century Gothic"/>
      <family val="2"/>
    </font>
    <font>
      <b/>
      <sz val="9"/>
      <color indexed="81"/>
      <name val="Century Gothic"/>
      <family val="2"/>
    </font>
    <font>
      <sz val="9"/>
      <color indexed="81"/>
      <name val="Century Gothic"/>
      <family val="2"/>
    </font>
    <font>
      <sz val="8"/>
      <color indexed="81"/>
      <name val="Century Gothic"/>
      <family val="2"/>
    </font>
    <font>
      <b/>
      <sz val="8"/>
      <color indexed="81"/>
      <name val="Century Gothic"/>
      <family val="2"/>
    </font>
    <font>
      <b/>
      <sz val="9"/>
      <color indexed="8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rgb="FFE833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3F288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F288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BE226E"/>
        <bgColor indexed="64"/>
      </patternFill>
    </fill>
    <fill>
      <patternFill patternType="solid">
        <fgColor theme="2"/>
        <bgColor indexed="64"/>
      </patternFill>
    </fill>
  </fills>
  <borders count="179">
    <border>
      <left/>
      <right/>
      <top/>
      <bottom/>
      <diagonal/>
    </border>
    <border>
      <left/>
      <right/>
      <top/>
      <bottom style="medium">
        <color rgb="FFE83365"/>
      </bottom>
      <diagonal/>
    </border>
    <border>
      <left style="medium">
        <color rgb="FFE83365"/>
      </left>
      <right/>
      <top style="medium">
        <color rgb="FFE83365"/>
      </top>
      <bottom style="medium">
        <color rgb="FFE83365"/>
      </bottom>
      <diagonal/>
    </border>
    <border>
      <left/>
      <right/>
      <top style="medium">
        <color rgb="FFE83365"/>
      </top>
      <bottom style="medium">
        <color rgb="FFE83365"/>
      </bottom>
      <diagonal/>
    </border>
    <border>
      <left/>
      <right style="thin">
        <color theme="2" tint="-0.249977111117893"/>
      </right>
      <top style="medium">
        <color rgb="FFE83365"/>
      </top>
      <bottom style="medium">
        <color rgb="FFE83365"/>
      </bottom>
      <diagonal/>
    </border>
    <border>
      <left style="thin">
        <color theme="2" tint="-0.249977111117893"/>
      </left>
      <right/>
      <top style="medium">
        <color rgb="FFE83365"/>
      </top>
      <bottom style="medium">
        <color rgb="FFE83365"/>
      </bottom>
      <diagonal/>
    </border>
    <border>
      <left/>
      <right style="medium">
        <color theme="2" tint="-0.249977111117893"/>
      </right>
      <top style="medium">
        <color rgb="FFE83365"/>
      </top>
      <bottom style="medium">
        <color rgb="FFE83365"/>
      </bottom>
      <diagonal/>
    </border>
    <border>
      <left style="medium">
        <color theme="2" tint="-0.249977111117893"/>
      </left>
      <right/>
      <top style="medium">
        <color rgb="FFE83365"/>
      </top>
      <bottom style="medium">
        <color rgb="FFE83365"/>
      </bottom>
      <diagonal/>
    </border>
    <border>
      <left/>
      <right style="medium">
        <color rgb="FFE83365"/>
      </right>
      <top style="medium">
        <color rgb="FFE83365"/>
      </top>
      <bottom style="medium">
        <color rgb="FFE83365"/>
      </bottom>
      <diagonal/>
    </border>
    <border>
      <left/>
      <right style="medium">
        <color rgb="FFE83365"/>
      </right>
      <top style="medium">
        <color rgb="FFE83365"/>
      </top>
      <bottom/>
      <diagonal/>
    </border>
    <border>
      <left/>
      <right/>
      <top style="medium">
        <color rgb="FFE83365"/>
      </top>
      <bottom/>
      <diagonal/>
    </border>
    <border>
      <left style="medium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/>
      <bottom/>
      <diagonal/>
    </border>
    <border>
      <left style="thin">
        <color theme="2" tint="-0.249977111117893"/>
      </left>
      <right/>
      <top/>
      <bottom style="thin">
        <color theme="2" tint="-0.249977111117893"/>
      </bottom>
      <diagonal/>
    </border>
    <border>
      <left/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/>
      <top/>
      <bottom/>
      <diagonal/>
    </border>
    <border>
      <left style="thin">
        <color theme="2" tint="-0.249977111117893"/>
      </left>
      <right/>
      <top style="medium">
        <color rgb="FFE83365"/>
      </top>
      <bottom/>
      <diagonal/>
    </border>
    <border>
      <left style="thin">
        <color theme="2" tint="-0.249977111117893"/>
      </left>
      <right style="thin">
        <color theme="2" tint="-0.249977111117893"/>
      </right>
      <top style="medium">
        <color rgb="FFE83365"/>
      </top>
      <bottom/>
      <diagonal/>
    </border>
    <border>
      <left style="thick">
        <color theme="2" tint="-0.249977111117893"/>
      </left>
      <right style="thick">
        <color theme="2" tint="-0.249977111117893"/>
      </right>
      <top/>
      <bottom/>
      <diagonal/>
    </border>
    <border>
      <left/>
      <right style="thin">
        <color theme="2" tint="-0.249977111117893"/>
      </right>
      <top/>
      <bottom/>
      <diagonal/>
    </border>
    <border>
      <left style="medium">
        <color theme="2" tint="-0.249977111117893"/>
      </left>
      <right style="medium">
        <color theme="2" tint="-0.249977111117893"/>
      </right>
      <top/>
      <bottom/>
      <diagonal/>
    </border>
    <border>
      <left style="medium">
        <color theme="2" tint="-0.249977111117893"/>
      </left>
      <right/>
      <top/>
      <bottom/>
      <diagonal/>
    </border>
    <border>
      <left style="thin">
        <color theme="2" tint="-0.249977111117893"/>
      </left>
      <right style="medium">
        <color theme="2" tint="-0.249977111117893"/>
      </right>
      <top style="medium">
        <color rgb="FFE83365"/>
      </top>
      <bottom style="thin">
        <color theme="2" tint="-0.249977111117893"/>
      </bottom>
      <diagonal/>
    </border>
    <border>
      <left style="medium">
        <color theme="2" tint="-0.249977111117893"/>
      </left>
      <right/>
      <top style="medium">
        <color rgb="FFE83365"/>
      </top>
      <bottom/>
      <diagonal/>
    </border>
    <border>
      <left style="medium">
        <color rgb="FFFF0066"/>
      </left>
      <right style="medium">
        <color rgb="FFFF0066"/>
      </right>
      <top style="medium">
        <color rgb="FFFF0066"/>
      </top>
      <bottom/>
      <diagonal/>
    </border>
    <border>
      <left style="medium">
        <color rgb="FFE83365"/>
      </left>
      <right style="medium">
        <color rgb="FFE83365"/>
      </right>
      <top style="medium">
        <color rgb="FFE83365"/>
      </top>
      <bottom/>
      <diagonal/>
    </border>
    <border>
      <left style="medium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medium">
        <color rgb="FFFF0066"/>
      </left>
      <right style="medium">
        <color rgb="FFFF0066"/>
      </right>
      <top/>
      <bottom/>
      <diagonal/>
    </border>
    <border>
      <left/>
      <right style="thin">
        <color theme="2" tint="-0.249977111117893"/>
      </right>
      <top style="medium">
        <color rgb="FFE83365"/>
      </top>
      <bottom/>
      <diagonal/>
    </border>
    <border>
      <left style="medium">
        <color rgb="FFE83365"/>
      </left>
      <right style="medium">
        <color rgb="FFE83365"/>
      </right>
      <top/>
      <bottom/>
      <diagonal/>
    </border>
    <border>
      <left style="medium">
        <color theme="2" tint="-0.249977111117893"/>
      </left>
      <right style="thin">
        <color theme="2" tint="-0.249977111117893"/>
      </right>
      <top style="thin">
        <color theme="2" tint="-0.249977111117893"/>
      </top>
      <bottom style="medium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medium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medium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medium">
        <color theme="2" tint="-0.249977111117893"/>
      </bottom>
      <diagonal/>
    </border>
    <border>
      <left style="thin">
        <color rgb="FF3F2881"/>
      </left>
      <right/>
      <top/>
      <bottom style="thin">
        <color rgb="FF3F2881"/>
      </bottom>
      <diagonal/>
    </border>
    <border>
      <left/>
      <right/>
      <top/>
      <bottom style="thin">
        <color rgb="FF3F2881"/>
      </bottom>
      <diagonal/>
    </border>
    <border>
      <left/>
      <right style="thin">
        <color theme="2" tint="-0.249977111117893"/>
      </right>
      <top/>
      <bottom style="medium">
        <color theme="2" tint="-0.249977111117893"/>
      </bottom>
      <diagonal/>
    </border>
    <border>
      <left style="thin">
        <color theme="2" tint="-0.249977111117893"/>
      </left>
      <right/>
      <top/>
      <bottom style="medium">
        <color theme="2" tint="-0.249977111117893"/>
      </bottom>
      <diagonal/>
    </border>
    <border>
      <left style="medium">
        <color theme="2" tint="-0.249977111117893"/>
      </left>
      <right style="medium">
        <color theme="2" tint="-0.249977111117893"/>
      </right>
      <top/>
      <bottom style="medium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medium">
        <color theme="2" tint="-0.249977111117893"/>
      </right>
      <top style="thin">
        <color theme="2" tint="-0.249977111117893"/>
      </top>
      <bottom style="medium">
        <color theme="2" tint="-0.249977111117893"/>
      </bottom>
      <diagonal/>
    </border>
    <border>
      <left style="medium">
        <color theme="2" tint="-0.249977111117893"/>
      </left>
      <right/>
      <top/>
      <bottom style="medium">
        <color theme="2" tint="-0.249977111117893"/>
      </bottom>
      <diagonal/>
    </border>
    <border>
      <left style="medium">
        <color rgb="FFFF0066"/>
      </left>
      <right style="medium">
        <color rgb="FFFF0066"/>
      </right>
      <top/>
      <bottom style="medium">
        <color theme="2" tint="-0.249977111117893"/>
      </bottom>
      <diagonal/>
    </border>
    <border>
      <left style="medium">
        <color rgb="FFE83365"/>
      </left>
      <right style="medium">
        <color rgb="FFE83365"/>
      </right>
      <top/>
      <bottom style="medium">
        <color theme="2" tint="-0.499984740745262"/>
      </bottom>
      <diagonal/>
    </border>
    <border>
      <left style="medium">
        <color rgb="FFE83365"/>
      </left>
      <right style="medium">
        <color rgb="FFE83365"/>
      </right>
      <top/>
      <bottom style="medium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medium">
        <color theme="2" tint="-0.249977111117893"/>
      </top>
      <bottom style="medium">
        <color theme="2" tint="-0.249977111117893"/>
      </bottom>
      <diagonal/>
    </border>
    <border>
      <left/>
      <right style="thin">
        <color theme="2" tint="-0.249977111117893"/>
      </right>
      <top style="medium">
        <color theme="2" tint="-0.249977111117893"/>
      </top>
      <bottom style="thin">
        <color theme="0" tint="-0.34998626667073579"/>
      </bottom>
      <diagonal/>
    </border>
    <border>
      <left/>
      <right/>
      <top style="medium">
        <color theme="2" tint="-0.249977111117893"/>
      </top>
      <bottom style="thin">
        <color theme="0" tint="-0.34998626667073579"/>
      </bottom>
      <diagonal/>
    </border>
    <border>
      <left style="thin">
        <color rgb="FF3F2881"/>
      </left>
      <right style="thin">
        <color theme="2" tint="-0.249977111117893"/>
      </right>
      <top style="thin">
        <color rgb="FF3F2881"/>
      </top>
      <bottom style="thin">
        <color theme="0" tint="-0.34998626667073579"/>
      </bottom>
      <diagonal/>
    </border>
    <border>
      <left/>
      <right style="thin">
        <color theme="2" tint="-0.249977111117893"/>
      </right>
      <top style="thin">
        <color rgb="FF3F2881"/>
      </top>
      <bottom style="thin">
        <color theme="0" tint="-0.34998626667073579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rgb="FF3F2881"/>
      </top>
      <bottom style="thin">
        <color theme="0" tint="-0.34998626667073579"/>
      </bottom>
      <diagonal/>
    </border>
    <border>
      <left/>
      <right style="hair">
        <color theme="2" tint="-0.499984740745262"/>
      </right>
      <top style="medium">
        <color theme="2" tint="-0.249977111117893"/>
      </top>
      <bottom style="thin">
        <color theme="0" tint="-0.34998626667073579"/>
      </bottom>
      <diagonal/>
    </border>
    <border>
      <left style="hair">
        <color theme="2" tint="-0.499984740745262"/>
      </left>
      <right style="hair">
        <color theme="2" tint="-0.499984740745262"/>
      </right>
      <top style="medium">
        <color theme="2" tint="-0.249977111117893"/>
      </top>
      <bottom style="thin">
        <color theme="0" tint="-0.34998626667073579"/>
      </bottom>
      <diagonal/>
    </border>
    <border>
      <left style="hair">
        <color theme="2" tint="-0.499984740745262"/>
      </left>
      <right/>
      <top style="medium">
        <color theme="2" tint="-0.249977111117893"/>
      </top>
      <bottom style="thin">
        <color theme="0" tint="-0.34998626667073579"/>
      </bottom>
      <diagonal/>
    </border>
    <border>
      <left style="medium">
        <color theme="2" tint="-0.249977111117893"/>
      </left>
      <right style="medium">
        <color theme="2" tint="-0.249977111117893"/>
      </right>
      <top style="medium">
        <color theme="2" tint="-0.249977111117893"/>
      </top>
      <bottom style="medium">
        <color theme="2" tint="-0.249977111117893"/>
      </bottom>
      <diagonal/>
    </border>
    <border>
      <left/>
      <right/>
      <top style="medium">
        <color theme="2" tint="-0.249977111117893"/>
      </top>
      <bottom style="medium">
        <color theme="2" tint="-0.249977111117893"/>
      </bottom>
      <diagonal/>
    </border>
    <border>
      <left style="medium">
        <color theme="2" tint="-0.249977111117893"/>
      </left>
      <right/>
      <top style="medium">
        <color theme="2" tint="-0.249977111117893"/>
      </top>
      <bottom style="medium">
        <color theme="2" tint="-0.249977111117893"/>
      </bottom>
      <diagonal/>
    </border>
    <border>
      <left style="medium">
        <color rgb="FFFF0066"/>
      </left>
      <right style="medium">
        <color rgb="FFFF0066"/>
      </right>
      <top style="medium">
        <color theme="2" tint="-0.249977111117893"/>
      </top>
      <bottom style="medium">
        <color theme="2" tint="-0.249977111117893"/>
      </bottom>
      <diagonal/>
    </border>
    <border>
      <left/>
      <right style="hair">
        <color theme="2" tint="-0.499984740745262"/>
      </right>
      <top style="medium">
        <color theme="2" tint="-0.249977111117893"/>
      </top>
      <bottom style="medium">
        <color theme="2" tint="-0.249977111117893"/>
      </bottom>
      <diagonal/>
    </border>
    <border>
      <left style="hair">
        <color theme="2" tint="-0.499984740745262"/>
      </left>
      <right style="hair">
        <color theme="2" tint="-0.499984740745262"/>
      </right>
      <top style="medium">
        <color theme="2" tint="-0.249977111117893"/>
      </top>
      <bottom style="medium">
        <color theme="2" tint="-0.249977111117893"/>
      </bottom>
      <diagonal/>
    </border>
    <border>
      <left style="hair">
        <color theme="2" tint="-0.499984740745262"/>
      </left>
      <right style="thin">
        <color theme="2" tint="-0.249977111117893"/>
      </right>
      <top style="medium">
        <color theme="2" tint="-0.249977111117893"/>
      </top>
      <bottom style="thin">
        <color theme="0" tint="-0.34998626667073579"/>
      </bottom>
      <diagonal/>
    </border>
    <border>
      <left style="medium">
        <color rgb="FFE83365"/>
      </left>
      <right style="medium">
        <color rgb="FFE83365"/>
      </right>
      <top style="medium">
        <color theme="2" tint="-0.499984740745262"/>
      </top>
      <bottom style="medium">
        <color theme="2" tint="-0.249977111117893"/>
      </bottom>
      <diagonal/>
    </border>
    <border>
      <left style="medium">
        <color rgb="FFE83365"/>
      </left>
      <right style="medium">
        <color rgb="FFE83365"/>
      </right>
      <top style="medium">
        <color theme="2" tint="-0.249977111117893"/>
      </top>
      <bottom style="thin">
        <color theme="0" tint="-0.34998626667073579"/>
      </bottom>
      <diagonal/>
    </border>
    <border>
      <left style="medium">
        <color theme="2" tint="-0.249977111117893"/>
      </left>
      <right/>
      <top style="medium">
        <color theme="2" tint="-0.249977111117893"/>
      </top>
      <bottom style="thin">
        <color theme="0" tint="-0.34998626667073579"/>
      </bottom>
      <diagonal/>
    </border>
    <border>
      <left style="thin">
        <color theme="2" tint="-0.249977111117893"/>
      </left>
      <right style="thin">
        <color theme="2" tint="-0.249977111117893"/>
      </right>
      <top style="medium">
        <color theme="2" tint="-0.249977111117893"/>
      </top>
      <bottom style="thin">
        <color theme="0" tint="-0.34998626667073579"/>
      </bottom>
      <diagonal/>
    </border>
    <border>
      <left style="thin">
        <color theme="2" tint="-0.249977111117893"/>
      </left>
      <right/>
      <top style="medium">
        <color theme="2" tint="-0.249977111117893"/>
      </top>
      <bottom style="thin">
        <color theme="0" tint="-0.34998626667073579"/>
      </bottom>
      <diagonal/>
    </border>
    <border>
      <left style="thin">
        <color theme="2" tint="-0.249977111117893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3F2881"/>
      </left>
      <right/>
      <top style="medium">
        <color theme="2" tint="-0.249977111117893"/>
      </top>
      <bottom style="thin">
        <color theme="0" tint="-0.34998626667073579"/>
      </bottom>
      <diagonal/>
    </border>
    <border>
      <left style="thin">
        <color theme="2" tint="-0.249977111117893"/>
      </left>
      <right style="thick">
        <color theme="2" tint="-0.249977111117893"/>
      </right>
      <top style="medium">
        <color theme="2" tint="-0.249977111117893"/>
      </top>
      <bottom style="thin">
        <color theme="0" tint="-0.34998626667073579"/>
      </bottom>
      <diagonal/>
    </border>
    <border>
      <left/>
      <right style="thick">
        <color theme="2" tint="-0.249977111117893"/>
      </right>
      <top/>
      <bottom/>
      <diagonal/>
    </border>
    <border>
      <left style="medium">
        <color theme="2" tint="-0.249977111117893"/>
      </left>
      <right style="medium">
        <color theme="2" tint="-0.249977111117893"/>
      </right>
      <top style="medium">
        <color theme="2" tint="-0.249977111117893"/>
      </top>
      <bottom style="thin">
        <color theme="0" tint="-0.34998626667073579"/>
      </bottom>
      <diagonal/>
    </border>
    <border>
      <left style="medium">
        <color rgb="FFFF0066"/>
      </left>
      <right style="medium">
        <color rgb="FFFF0066"/>
      </right>
      <top style="medium">
        <color theme="2" tint="-0.249977111117893"/>
      </top>
      <bottom style="thin">
        <color theme="0" tint="-0.34998626667073579"/>
      </bottom>
      <diagonal/>
    </border>
    <border>
      <left style="hair">
        <color theme="2" tint="-0.499984740745262"/>
      </left>
      <right style="medium">
        <color rgb="FFE83365"/>
      </right>
      <top style="medium">
        <color theme="2" tint="-0.249977111117893"/>
      </top>
      <bottom style="thin">
        <color theme="0" tint="-0.34998626667073579"/>
      </bottom>
      <diagonal/>
    </border>
    <border>
      <left style="medium">
        <color theme="2" tint="-0.249977111117893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3F288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2" tint="-0.249977111117893"/>
      </left>
      <right style="thick">
        <color theme="2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2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2" tint="-0.499984740745262"/>
      </left>
      <right style="hair">
        <color theme="2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2" tint="-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2" tint="-0.249977111117893"/>
      </left>
      <right style="medium">
        <color theme="2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0066"/>
      </left>
      <right style="medium">
        <color rgb="FFFF0066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2" tint="-0.499984740745262"/>
      </left>
      <right style="thin">
        <color theme="2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2" tint="-0.499984740745262"/>
      </left>
      <right style="medium">
        <color rgb="FFE83365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rgb="FFE83365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E83365"/>
      </left>
      <right style="medium">
        <color rgb="FFE83365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E83365"/>
      </left>
      <right style="medium">
        <color rgb="FFE83365"/>
      </right>
      <top style="medium">
        <color rgb="FFE83365"/>
      </top>
      <bottom style="medium">
        <color rgb="FFE83365"/>
      </bottom>
      <diagonal/>
    </border>
    <border>
      <left style="medium">
        <color rgb="FFE83365"/>
      </left>
      <right/>
      <top style="medium">
        <color rgb="FFE83365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0" tint="-0.34998626667073579"/>
      </bottom>
      <diagonal/>
    </border>
    <border>
      <left style="medium">
        <color rgb="FFE83365"/>
      </left>
      <right/>
      <top/>
      <bottom/>
      <diagonal/>
    </border>
    <border>
      <left/>
      <right style="medium">
        <color rgb="FFE83365"/>
      </right>
      <top/>
      <bottom/>
      <diagonal/>
    </border>
    <border>
      <left style="medium">
        <color rgb="FFE83365"/>
      </left>
      <right style="medium">
        <color rgb="FFE83365"/>
      </right>
      <top style="thin">
        <color theme="0"/>
      </top>
      <bottom style="thin">
        <color theme="0"/>
      </bottom>
      <diagonal/>
    </border>
    <border>
      <left style="medium">
        <color theme="2" tint="-0.249977111117893"/>
      </left>
      <right/>
      <top style="thin">
        <color theme="0" tint="-0.34998626667073579"/>
      </top>
      <bottom style="medium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0" tint="-0.34998626667073579"/>
      </top>
      <bottom style="thin">
        <color rgb="FF9C9C9C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0" tint="-0.34998626667073579"/>
      </top>
      <bottom/>
      <diagonal/>
    </border>
    <border>
      <left style="thin">
        <color theme="2" tint="-0.249977111117893"/>
      </left>
      <right/>
      <top style="thin">
        <color theme="0" tint="-0.34998626667073579"/>
      </top>
      <bottom/>
      <diagonal/>
    </border>
    <border>
      <left style="thin">
        <color rgb="FF3F288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2" tint="-0.249977111117893"/>
      </left>
      <right style="thick">
        <color theme="2" tint="-0.249977111117893"/>
      </right>
      <top style="thin">
        <color theme="0" tint="-0.34998626667073579"/>
      </top>
      <bottom/>
      <diagonal/>
    </border>
    <border>
      <left/>
      <right style="hair">
        <color theme="2" tint="-0.499984740745262"/>
      </right>
      <top style="thin">
        <color theme="0" tint="-0.34998626667073579"/>
      </top>
      <bottom style="medium">
        <color theme="2" tint="-0.249977111117893"/>
      </bottom>
      <diagonal/>
    </border>
    <border>
      <left style="hair">
        <color theme="2" tint="-0.499984740745262"/>
      </left>
      <right style="hair">
        <color theme="2" tint="-0.499984740745262"/>
      </right>
      <top style="thin">
        <color theme="0" tint="-0.34998626667073579"/>
      </top>
      <bottom style="medium">
        <color theme="2" tint="-0.249977111117893"/>
      </bottom>
      <diagonal/>
    </border>
    <border>
      <left style="hair">
        <color theme="2" tint="-0.499984740745262"/>
      </left>
      <right/>
      <top style="thin">
        <color theme="0" tint="-0.34998626667073579"/>
      </top>
      <bottom style="medium">
        <color theme="2" tint="-0.249977111117893"/>
      </bottom>
      <diagonal/>
    </border>
    <border>
      <left style="medium">
        <color theme="2" tint="-0.249977111117893"/>
      </left>
      <right style="medium">
        <color theme="2" tint="-0.249977111117893"/>
      </right>
      <top style="thin">
        <color theme="0" tint="-0.34998626667073579"/>
      </top>
      <bottom style="medium">
        <color theme="2" tint="-0.249977111117893"/>
      </bottom>
      <diagonal/>
    </border>
    <border>
      <left/>
      <right/>
      <top style="thin">
        <color theme="0" tint="-0.34998626667073579"/>
      </top>
      <bottom style="medium">
        <color theme="2" tint="-0.249977111117893"/>
      </bottom>
      <diagonal/>
    </border>
    <border>
      <left style="hair">
        <color theme="2" tint="-0.499984740745262"/>
      </left>
      <right style="thin">
        <color theme="2" tint="-0.249977111117893"/>
      </right>
      <top style="thin">
        <color theme="0" tint="-0.34998626667073579"/>
      </top>
      <bottom style="medium">
        <color theme="2" tint="-0.249977111117893"/>
      </bottom>
      <diagonal/>
    </border>
    <border>
      <left style="hair">
        <color theme="2" tint="-0.499984740745262"/>
      </left>
      <right style="medium">
        <color rgb="FFE83365"/>
      </right>
      <top style="thin">
        <color theme="0" tint="-0.34998626667073579"/>
      </top>
      <bottom style="medium">
        <color theme="2" tint="-0.249977111117893"/>
      </bottom>
      <diagonal/>
    </border>
    <border>
      <left/>
      <right style="medium">
        <color rgb="FFE83365"/>
      </right>
      <top style="thin">
        <color theme="0" tint="-0.34998626667073579"/>
      </top>
      <bottom style="medium">
        <color theme="2" tint="-0.249977111117893"/>
      </bottom>
      <diagonal/>
    </border>
    <border>
      <left style="medium">
        <color rgb="FFE83365"/>
      </left>
      <right style="medium">
        <color rgb="FFE83365"/>
      </right>
      <top style="thin">
        <color theme="0" tint="-0.34998626667073579"/>
      </top>
      <bottom style="medium">
        <color theme="2" tint="-0.249977111117893"/>
      </bottom>
      <diagonal/>
    </border>
    <border>
      <left style="medium">
        <color theme="2" tint="-0.249977111117893"/>
      </left>
      <right/>
      <top/>
      <bottom style="thin">
        <color theme="0" tint="-0.34998626667073579"/>
      </bottom>
      <diagonal/>
    </border>
    <border>
      <left/>
      <right style="hair">
        <color theme="2" tint="-0.499984740745262"/>
      </right>
      <top/>
      <bottom style="thin">
        <color theme="0" tint="-0.34998626667073579"/>
      </bottom>
      <diagonal/>
    </border>
    <border>
      <left style="hair">
        <color theme="2" tint="-0.499984740745262"/>
      </left>
      <right style="hair">
        <color theme="2" tint="-0.499984740745262"/>
      </right>
      <top/>
      <bottom style="thin">
        <color theme="0" tint="-0.34998626667073579"/>
      </bottom>
      <diagonal/>
    </border>
    <border>
      <left style="hair">
        <color theme="2" tint="-0.499984740745262"/>
      </left>
      <right/>
      <top/>
      <bottom style="thin">
        <color theme="0" tint="-0.34998626667073579"/>
      </bottom>
      <diagonal/>
    </border>
    <border>
      <left style="medium">
        <color theme="2" tint="-0.249977111117893"/>
      </left>
      <right style="medium">
        <color theme="2" tint="-0.249977111117893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hair">
        <color theme="2" tint="-0.499984740745262"/>
      </left>
      <right style="thin">
        <color theme="2" tint="-0.249977111117893"/>
      </right>
      <top/>
      <bottom style="thin">
        <color theme="0" tint="-0.34998626667073579"/>
      </bottom>
      <diagonal/>
    </border>
    <border>
      <left style="medium">
        <color rgb="FFE83365"/>
      </left>
      <right style="medium">
        <color rgb="FFE83365"/>
      </right>
      <top/>
      <bottom style="thin">
        <color theme="0" tint="-0.34998626667073579"/>
      </bottom>
      <diagonal/>
    </border>
    <border>
      <left style="medium">
        <color rgb="FFE83365"/>
      </left>
      <right style="medium">
        <color rgb="FFE83365"/>
      </right>
      <top/>
      <bottom style="medium">
        <color rgb="FFE83365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0" tint="-0.34998626667073579"/>
      </top>
      <bottom style="medium">
        <color theme="2" tint="-0.249977111117893"/>
      </bottom>
      <diagonal/>
    </border>
    <border>
      <left style="thin">
        <color theme="2" tint="-0.249977111117893"/>
      </left>
      <right/>
      <top style="thin">
        <color theme="0" tint="-0.34998626667073579"/>
      </top>
      <bottom style="medium">
        <color theme="2" tint="-0.249977111117893"/>
      </bottom>
      <diagonal/>
    </border>
    <border>
      <left style="thin">
        <color rgb="FF3F2881"/>
      </left>
      <right/>
      <top style="thin">
        <color theme="0" tint="-0.34998626667073579"/>
      </top>
      <bottom style="medium">
        <color theme="2" tint="-0.249977111117893"/>
      </bottom>
      <diagonal/>
    </border>
    <border>
      <left style="thin">
        <color theme="2" tint="-0.249977111117893"/>
      </left>
      <right style="thick">
        <color theme="2" tint="-0.249977111117893"/>
      </right>
      <top style="thin">
        <color theme="0" tint="-0.34998626667073579"/>
      </top>
      <bottom style="medium">
        <color theme="2" tint="-0.249977111117893"/>
      </bottom>
      <diagonal/>
    </border>
    <border>
      <left style="thin">
        <color theme="2" tint="-0.249977111117893"/>
      </left>
      <right/>
      <top/>
      <bottom style="thin">
        <color theme="0" tint="-0.34998626667073579"/>
      </bottom>
      <diagonal/>
    </border>
    <border>
      <left style="thin">
        <color rgb="FF3F2881"/>
      </left>
      <right/>
      <top/>
      <bottom style="thin">
        <color theme="0" tint="-0.34998626667073579"/>
      </bottom>
      <diagonal/>
    </border>
    <border>
      <left style="thin">
        <color theme="2" tint="-0.249977111117893"/>
      </left>
      <right style="thick">
        <color theme="2" tint="-0.249977111117893"/>
      </right>
      <top/>
      <bottom style="thin">
        <color theme="0" tint="-0.34998626667073579"/>
      </bottom>
      <diagonal/>
    </border>
    <border>
      <left style="medium">
        <color rgb="FFE83365"/>
      </left>
      <right/>
      <top/>
      <bottom style="medium">
        <color rgb="FFE83365"/>
      </bottom>
      <diagonal/>
    </border>
    <border>
      <left/>
      <right style="medium">
        <color rgb="FFE83365"/>
      </right>
      <top/>
      <bottom style="medium">
        <color rgb="FFE83365"/>
      </bottom>
      <diagonal/>
    </border>
    <border>
      <left style="thin">
        <color rgb="FF3F2881"/>
      </left>
      <right/>
      <top style="thin">
        <color theme="0" tint="-0.34998626667073579"/>
      </top>
      <bottom style="thin">
        <color rgb="FF3F2881"/>
      </bottom>
      <diagonal/>
    </border>
    <border>
      <left style="thin">
        <color theme="2" tint="-0.249977111117893"/>
      </left>
      <right/>
      <top style="thin">
        <color theme="0" tint="-0.34998626667073579"/>
      </top>
      <bottom style="thin">
        <color rgb="FF3F2881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0" tint="-0.34998626667073579"/>
      </top>
      <bottom style="thin">
        <color rgb="FF3F2881"/>
      </bottom>
      <diagonal/>
    </border>
    <border>
      <left/>
      <right style="hair">
        <color theme="2" tint="-0.499984740745262"/>
      </right>
      <top style="thin">
        <color theme="0" tint="-0.34998626667073579"/>
      </top>
      <bottom/>
      <diagonal/>
    </border>
    <border>
      <left style="hair">
        <color theme="2" tint="-0.499984740745262"/>
      </left>
      <right style="hair">
        <color theme="2" tint="-0.499984740745262"/>
      </right>
      <top style="thin">
        <color theme="0" tint="-0.34998626667073579"/>
      </top>
      <bottom/>
      <diagonal/>
    </border>
    <border>
      <left style="hair">
        <color theme="2" tint="-0.499984740745262"/>
      </left>
      <right/>
      <top style="thin">
        <color theme="0" tint="-0.34998626667073579"/>
      </top>
      <bottom/>
      <diagonal/>
    </border>
    <border>
      <left style="medium">
        <color theme="2" tint="-0.249977111117893"/>
      </left>
      <right style="medium">
        <color theme="2" tint="-0.249977111117893"/>
      </right>
      <top style="thin">
        <color theme="0" tint="-0.34998626667073579"/>
      </top>
      <bottom/>
      <diagonal/>
    </border>
    <border>
      <left style="medium">
        <color theme="2" tint="-0.249977111117893"/>
      </left>
      <right/>
      <top style="thin">
        <color theme="0" tint="-0.34998626667073579"/>
      </top>
      <bottom/>
      <diagonal/>
    </border>
    <border>
      <left style="medium">
        <color rgb="FFFF0066"/>
      </left>
      <right style="medium">
        <color rgb="FFFF0066"/>
      </right>
      <top style="thin">
        <color theme="0" tint="-0.34998626667073579"/>
      </top>
      <bottom style="medium">
        <color rgb="FFFF0066"/>
      </bottom>
      <diagonal/>
    </border>
    <border>
      <left/>
      <right style="hair">
        <color theme="2" tint="-0.499984740745262"/>
      </right>
      <top style="thin">
        <color theme="0" tint="-0.34998626667073579"/>
      </top>
      <bottom style="medium">
        <color rgb="FFE83365"/>
      </bottom>
      <diagonal/>
    </border>
    <border>
      <left style="hair">
        <color theme="2" tint="-0.499984740745262"/>
      </left>
      <right style="hair">
        <color theme="2" tint="-0.499984740745262"/>
      </right>
      <top style="thin">
        <color theme="0" tint="-0.34998626667073579"/>
      </top>
      <bottom style="medium">
        <color rgb="FFE83365"/>
      </bottom>
      <diagonal/>
    </border>
    <border>
      <left style="hair">
        <color theme="2" tint="-0.499984740745262"/>
      </left>
      <right style="thin">
        <color theme="2" tint="-0.249977111117893"/>
      </right>
      <top style="thin">
        <color theme="0" tint="-0.34998626667073579"/>
      </top>
      <bottom style="medium">
        <color rgb="FFE83365"/>
      </bottom>
      <diagonal/>
    </border>
    <border>
      <left style="thin">
        <color theme="2" tint="-0.249977111117893"/>
      </left>
      <right style="hair">
        <color theme="2" tint="-0.499984740745262"/>
      </right>
      <top style="thin">
        <color theme="0" tint="-0.34998626667073579"/>
      </top>
      <bottom style="medium">
        <color rgb="FFE83365"/>
      </bottom>
      <diagonal/>
    </border>
    <border>
      <left style="hair">
        <color theme="2" tint="-0.499984740745262"/>
      </left>
      <right style="thin">
        <color theme="2" tint="-0.249977111117893"/>
      </right>
      <top style="thin">
        <color theme="0" tint="-0.34998626667073579"/>
      </top>
      <bottom/>
      <diagonal/>
    </border>
    <border>
      <left style="hair">
        <color theme="2" tint="-0.499984740745262"/>
      </left>
      <right style="medium">
        <color rgb="FFE83365"/>
      </right>
      <top style="thin">
        <color theme="0" tint="-0.34998626667073579"/>
      </top>
      <bottom style="medium">
        <color rgb="FFE83365"/>
      </bottom>
      <diagonal/>
    </border>
    <border>
      <left/>
      <right style="medium">
        <color rgb="FFE83365"/>
      </right>
      <top style="thin">
        <color theme="0" tint="-0.34998626667073579"/>
      </top>
      <bottom style="medium">
        <color rgb="FFE83365"/>
      </bottom>
      <diagonal/>
    </border>
    <border>
      <left style="hair">
        <color theme="2" tint="-0.499984740745262"/>
      </left>
      <right style="medium">
        <color rgb="FFE83365"/>
      </right>
      <top style="medium">
        <color theme="2" tint="-0.249977111117893"/>
      </top>
      <bottom/>
      <diagonal/>
    </border>
    <border>
      <left style="medium">
        <color rgb="FFE83365"/>
      </left>
      <right style="medium">
        <color rgb="FFE83365"/>
      </right>
      <top style="medium">
        <color theme="2" tint="-0.249977111117893"/>
      </top>
      <bottom/>
      <diagonal/>
    </border>
    <border>
      <left style="medium">
        <color rgb="FFE83365"/>
      </left>
      <right style="medium">
        <color rgb="FFE83365"/>
      </right>
      <top style="thin">
        <color theme="0" tint="-0.34998626667073579"/>
      </top>
      <bottom style="medium">
        <color rgb="FFE83365"/>
      </bottom>
      <diagonal/>
    </border>
    <border>
      <left/>
      <right/>
      <top style="medium">
        <color theme="2" tint="-0.249977111117893"/>
      </top>
      <bottom/>
      <diagonal/>
    </border>
    <border>
      <left style="medium">
        <color theme="2" tint="-9.9978637043366805E-2"/>
      </left>
      <right style="medium">
        <color theme="2" tint="-9.9978637043366805E-2"/>
      </right>
      <top style="medium">
        <color theme="2" tint="-9.9978637043366805E-2"/>
      </top>
      <bottom style="medium">
        <color theme="2" tint="-9.9978637043366805E-2"/>
      </bottom>
      <diagonal/>
    </border>
    <border>
      <left style="medium">
        <color theme="2" tint="-9.9978637043366805E-2"/>
      </left>
      <right/>
      <top style="medium">
        <color theme="2" tint="-9.9978637043366805E-2"/>
      </top>
      <bottom style="medium">
        <color theme="2" tint="-9.9978637043366805E-2"/>
      </bottom>
      <diagonal/>
    </border>
    <border>
      <left style="thin">
        <color theme="2" tint="-0.249977111117893"/>
      </left>
      <right style="thick">
        <color theme="2" tint="-0.249977111117893"/>
      </right>
      <top style="medium">
        <color theme="2" tint="-9.9978637043366805E-2"/>
      </top>
      <bottom style="medium">
        <color theme="2" tint="-9.9978637043366805E-2"/>
      </bottom>
      <diagonal/>
    </border>
    <border>
      <left/>
      <right style="thin">
        <color theme="2" tint="-0.249977111117893"/>
      </right>
      <top style="medium">
        <color theme="2" tint="-9.9978637043366805E-2"/>
      </top>
      <bottom style="medium">
        <color theme="2" tint="-9.9978637043366805E-2"/>
      </bottom>
      <diagonal/>
    </border>
    <border>
      <left style="thin">
        <color theme="2" tint="-0.249977111117893"/>
      </left>
      <right/>
      <top style="medium">
        <color theme="2" tint="-9.9978637043366805E-2"/>
      </top>
      <bottom style="medium">
        <color theme="2" tint="-9.9978637043366805E-2"/>
      </bottom>
      <diagonal/>
    </border>
    <border>
      <left style="medium">
        <color theme="2" tint="-0.249977111117893"/>
      </left>
      <right style="medium">
        <color theme="2" tint="-0.249977111117893"/>
      </right>
      <top style="medium">
        <color theme="2" tint="-9.9978637043366805E-2"/>
      </top>
      <bottom style="medium">
        <color theme="2" tint="-0.249977111117893"/>
      </bottom>
      <diagonal/>
    </border>
    <border>
      <left style="medium">
        <color rgb="FFE83365"/>
      </left>
      <right style="medium">
        <color rgb="FFE83365"/>
      </right>
      <top style="medium">
        <color theme="2" tint="-0.249977111117893"/>
      </top>
      <bottom style="medium">
        <color rgb="FFE83365"/>
      </bottom>
      <diagonal/>
    </border>
    <border>
      <left style="medium">
        <color rgb="FFE83365"/>
      </left>
      <right style="thin">
        <color theme="2" tint="-9.9978637043366805E-2"/>
      </right>
      <top style="medium">
        <color rgb="FFE83365"/>
      </top>
      <bottom style="medium">
        <color rgb="FFE83365"/>
      </bottom>
      <diagonal/>
    </border>
    <border>
      <left style="thin">
        <color theme="2" tint="-9.9978637043366805E-2"/>
      </left>
      <right style="medium">
        <color rgb="FFE83365"/>
      </right>
      <top style="medium">
        <color rgb="FFE83365"/>
      </top>
      <bottom style="medium">
        <color rgb="FFE83365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medium">
        <color rgb="FFE83365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rgb="FFE83365"/>
      </top>
      <bottom style="medium">
        <color rgb="FFE83365"/>
      </bottom>
      <diagonal/>
    </border>
    <border>
      <left style="medium">
        <color rgb="FFE83365"/>
      </left>
      <right/>
      <top style="medium">
        <color rgb="FFE83365"/>
      </top>
      <bottom style="dotted">
        <color rgb="FFE83365"/>
      </bottom>
      <diagonal/>
    </border>
    <border>
      <left/>
      <right/>
      <top style="medium">
        <color rgb="FFE83365"/>
      </top>
      <bottom style="dotted">
        <color rgb="FFE83365"/>
      </bottom>
      <diagonal/>
    </border>
    <border>
      <left/>
      <right style="dotted">
        <color rgb="FFE83365"/>
      </right>
      <top style="medium">
        <color rgb="FFE83365"/>
      </top>
      <bottom style="dotted">
        <color rgb="FFE83365"/>
      </bottom>
      <diagonal/>
    </border>
    <border>
      <left style="dotted">
        <color rgb="FFE83365"/>
      </left>
      <right style="medium">
        <color rgb="FFE83365"/>
      </right>
      <top style="medium">
        <color rgb="FFE83365"/>
      </top>
      <bottom style="dotted">
        <color rgb="FFE83365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E83365"/>
      </left>
      <right/>
      <top style="dotted">
        <color rgb="FFE83365"/>
      </top>
      <bottom style="dotted">
        <color rgb="FFE83365"/>
      </bottom>
      <diagonal/>
    </border>
    <border>
      <left/>
      <right/>
      <top style="dotted">
        <color rgb="FFE83365"/>
      </top>
      <bottom style="dotted">
        <color rgb="FFE83365"/>
      </bottom>
      <diagonal/>
    </border>
    <border>
      <left/>
      <right style="dotted">
        <color rgb="FFE83365"/>
      </right>
      <top style="dotted">
        <color rgb="FFE83365"/>
      </top>
      <bottom style="dotted">
        <color rgb="FFE83365"/>
      </bottom>
      <diagonal/>
    </border>
    <border>
      <left style="dotted">
        <color rgb="FFE83365"/>
      </left>
      <right style="medium">
        <color rgb="FFE83365"/>
      </right>
      <top style="dotted">
        <color rgb="FFE83365"/>
      </top>
      <bottom style="dotted">
        <color rgb="FFE83365"/>
      </bottom>
      <diagonal/>
    </border>
    <border>
      <left style="medium">
        <color rgb="FFE83365"/>
      </left>
      <right/>
      <top style="dotted">
        <color rgb="FFE83365"/>
      </top>
      <bottom style="medium">
        <color rgb="FFE83365"/>
      </bottom>
      <diagonal/>
    </border>
    <border>
      <left/>
      <right/>
      <top style="dotted">
        <color rgb="FFE83365"/>
      </top>
      <bottom style="medium">
        <color rgb="FFE83365"/>
      </bottom>
      <diagonal/>
    </border>
    <border>
      <left/>
      <right style="dotted">
        <color rgb="FFE83365"/>
      </right>
      <top style="dotted">
        <color rgb="FFE83365"/>
      </top>
      <bottom style="medium">
        <color rgb="FFE83365"/>
      </bottom>
      <diagonal/>
    </border>
    <border>
      <left style="dotted">
        <color rgb="FFE83365"/>
      </left>
      <right style="medium">
        <color rgb="FFE83365"/>
      </right>
      <top style="dotted">
        <color rgb="FFE83365"/>
      </top>
      <bottom style="medium">
        <color rgb="FFE83365"/>
      </bottom>
      <diagonal/>
    </border>
    <border>
      <left style="dotted">
        <color rgb="FFE83365"/>
      </left>
      <right style="medium">
        <color rgb="FFE83365"/>
      </right>
      <top/>
      <bottom style="medium">
        <color rgb="FFE83365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2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9" fillId="7" borderId="0" xfId="0" applyFont="1" applyFill="1" applyAlignment="1">
      <alignment horizontal="center" vertical="center" wrapText="1"/>
    </xf>
    <xf numFmtId="0" fontId="10" fillId="7" borderId="0" xfId="0" applyFont="1" applyFill="1" applyAlignment="1">
      <alignment vertical="center" wrapText="1"/>
    </xf>
    <xf numFmtId="0" fontId="8" fillId="0" borderId="0" xfId="0" applyFont="1"/>
    <xf numFmtId="0" fontId="12" fillId="5" borderId="13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0" fontId="21" fillId="0" borderId="32" xfId="0" applyFont="1" applyBorder="1" applyAlignment="1">
      <alignment horizontal="center" vertical="center" wrapText="1"/>
    </xf>
    <xf numFmtId="0" fontId="12" fillId="10" borderId="33" xfId="0" applyFont="1" applyFill="1" applyBorder="1" applyAlignment="1">
      <alignment horizontal="center" vertical="center" wrapText="1"/>
    </xf>
    <xf numFmtId="0" fontId="12" fillId="10" borderId="1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12" fillId="5" borderId="42" xfId="0" applyFont="1" applyFill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12" fillId="10" borderId="41" xfId="0" applyFont="1" applyFill="1" applyBorder="1" applyAlignment="1">
      <alignment vertical="center" wrapText="1"/>
    </xf>
    <xf numFmtId="0" fontId="12" fillId="10" borderId="42" xfId="0" applyFont="1" applyFill="1" applyBorder="1" applyAlignment="1">
      <alignment vertical="center" wrapText="1"/>
    </xf>
    <xf numFmtId="0" fontId="12" fillId="5" borderId="41" xfId="0" applyFont="1" applyFill="1" applyBorder="1" applyAlignment="1">
      <alignment vertical="center" wrapText="1"/>
    </xf>
    <xf numFmtId="0" fontId="12" fillId="5" borderId="37" xfId="0" applyFont="1" applyFill="1" applyBorder="1" applyAlignment="1">
      <alignment vertical="center" wrapText="1"/>
    </xf>
    <xf numFmtId="0" fontId="12" fillId="5" borderId="42" xfId="0" applyFont="1" applyFill="1" applyBorder="1" applyAlignment="1">
      <alignment vertical="center" wrapText="1"/>
    </xf>
    <xf numFmtId="0" fontId="26" fillId="11" borderId="22" xfId="0" applyFont="1" applyFill="1" applyBorder="1" applyAlignment="1">
      <alignment horizontal="center" vertical="center" wrapText="1"/>
    </xf>
    <xf numFmtId="0" fontId="27" fillId="11" borderId="13" xfId="0" applyFont="1" applyFill="1" applyBorder="1" applyAlignment="1">
      <alignment horizontal="center" vertical="center" wrapText="1"/>
    </xf>
    <xf numFmtId="0" fontId="26" fillId="11" borderId="13" xfId="0" applyFont="1" applyFill="1" applyBorder="1" applyAlignment="1">
      <alignment horizontal="center" vertical="center" wrapText="1"/>
    </xf>
    <xf numFmtId="0" fontId="26" fillId="11" borderId="51" xfId="0" applyFont="1" applyFill="1" applyBorder="1" applyAlignment="1">
      <alignment horizontal="center" vertical="center" wrapText="1"/>
    </xf>
    <xf numFmtId="0" fontId="25" fillId="11" borderId="13" xfId="0" applyFont="1" applyFill="1" applyBorder="1" applyAlignment="1">
      <alignment horizontal="center" vertical="center" wrapText="1"/>
    </xf>
    <xf numFmtId="14" fontId="25" fillId="11" borderId="37" xfId="0" applyNumberFormat="1" applyFont="1" applyFill="1" applyBorder="1" applyAlignment="1">
      <alignment horizontal="center" vertical="center" wrapText="1"/>
    </xf>
    <xf numFmtId="0" fontId="25" fillId="11" borderId="52" xfId="0" applyFont="1" applyFill="1" applyBorder="1" applyAlignment="1">
      <alignment horizontal="center" vertical="center" wrapText="1"/>
    </xf>
    <xf numFmtId="0" fontId="26" fillId="11" borderId="53" xfId="0" applyFont="1" applyFill="1" applyBorder="1" applyAlignment="1">
      <alignment horizontal="center" vertical="center" wrapText="1"/>
    </xf>
    <xf numFmtId="0" fontId="28" fillId="3" borderId="54" xfId="0" applyFont="1" applyFill="1" applyBorder="1" applyAlignment="1">
      <alignment horizontal="center" vertical="center"/>
    </xf>
    <xf numFmtId="0" fontId="28" fillId="3" borderId="55" xfId="0" applyFont="1" applyFill="1" applyBorder="1" applyAlignment="1">
      <alignment horizontal="center" vertical="center" wrapText="1"/>
    </xf>
    <xf numFmtId="0" fontId="28" fillId="3" borderId="56" xfId="0" applyFont="1" applyFill="1" applyBorder="1" applyAlignment="1">
      <alignment horizontal="center" vertical="center" wrapText="1"/>
    </xf>
    <xf numFmtId="3" fontId="25" fillId="11" borderId="57" xfId="0" applyNumberFormat="1" applyFont="1" applyFill="1" applyBorder="1" applyAlignment="1">
      <alignment horizontal="right" vertical="center" wrapText="1" indent="1"/>
    </xf>
    <xf numFmtId="3" fontId="25" fillId="11" borderId="53" xfId="0" applyNumberFormat="1" applyFont="1" applyFill="1" applyBorder="1" applyAlignment="1">
      <alignment horizontal="right" vertical="center" wrapText="1" indent="1"/>
    </xf>
    <xf numFmtId="0" fontId="29" fillId="7" borderId="19" xfId="0" applyFont="1" applyFill="1" applyBorder="1" applyAlignment="1">
      <alignment horizontal="center" vertical="center" wrapText="1"/>
    </xf>
    <xf numFmtId="164" fontId="25" fillId="11" borderId="57" xfId="0" applyNumberFormat="1" applyFont="1" applyFill="1" applyBorder="1" applyAlignment="1">
      <alignment horizontal="right" vertical="center" wrapText="1" indent="1"/>
    </xf>
    <xf numFmtId="164" fontId="25" fillId="11" borderId="58" xfId="0" applyNumberFormat="1" applyFont="1" applyFill="1" applyBorder="1" applyAlignment="1">
      <alignment horizontal="right" vertical="center" wrapText="1" indent="1"/>
    </xf>
    <xf numFmtId="164" fontId="25" fillId="11" borderId="59" xfId="0" applyNumberFormat="1" applyFont="1" applyFill="1" applyBorder="1" applyAlignment="1">
      <alignment horizontal="right" vertical="center" wrapText="1" indent="1"/>
    </xf>
    <xf numFmtId="164" fontId="30" fillId="11" borderId="60" xfId="0" applyNumberFormat="1" applyFont="1" applyFill="1" applyBorder="1" applyAlignment="1">
      <alignment horizontal="right" vertical="center" wrapText="1" indent="1"/>
    </xf>
    <xf numFmtId="0" fontId="29" fillId="7" borderId="22" xfId="0" applyFont="1" applyFill="1" applyBorder="1" applyAlignment="1">
      <alignment horizontal="center" vertical="center" wrapText="1"/>
    </xf>
    <xf numFmtId="0" fontId="31" fillId="11" borderId="61" xfId="0" applyFont="1" applyFill="1" applyBorder="1" applyAlignment="1">
      <alignment horizontal="center" vertical="center" wrapText="1"/>
    </xf>
    <xf numFmtId="0" fontId="27" fillId="11" borderId="51" xfId="0" applyFont="1" applyFill="1" applyBorder="1" applyAlignment="1">
      <alignment horizontal="center" vertical="center" wrapText="1"/>
    </xf>
    <xf numFmtId="0" fontId="26" fillId="11" borderId="62" xfId="0" applyFont="1" applyFill="1" applyBorder="1" applyAlignment="1">
      <alignment horizontal="center" vertical="center" wrapText="1"/>
    </xf>
    <xf numFmtId="164" fontId="30" fillId="11" borderId="62" xfId="0" applyNumberFormat="1" applyFont="1" applyFill="1" applyBorder="1" applyAlignment="1">
      <alignment horizontal="right" vertical="center" wrapText="1" indent="1"/>
    </xf>
    <xf numFmtId="164" fontId="25" fillId="11" borderId="63" xfId="0" applyNumberFormat="1" applyFont="1" applyFill="1" applyBorder="1" applyAlignment="1">
      <alignment horizontal="left" vertical="center" wrapText="1" indent="1"/>
    </xf>
    <xf numFmtId="164" fontId="25" fillId="11" borderId="64" xfId="0" applyNumberFormat="1" applyFont="1" applyFill="1" applyBorder="1" applyAlignment="1">
      <alignment horizontal="right" vertical="center" wrapText="1" indent="1"/>
    </xf>
    <xf numFmtId="164" fontId="25" fillId="11" borderId="65" xfId="0" applyNumberFormat="1" applyFont="1" applyFill="1" applyBorder="1" applyAlignment="1">
      <alignment horizontal="right" vertical="center" wrapText="1" indent="1"/>
    </xf>
    <xf numFmtId="164" fontId="25" fillId="11" borderId="66" xfId="0" applyNumberFormat="1" applyFont="1" applyFill="1" applyBorder="1" applyAlignment="1">
      <alignment horizontal="right" vertical="center" wrapText="1" indent="1"/>
    </xf>
    <xf numFmtId="164" fontId="30" fillId="11" borderId="67" xfId="0" applyNumberFormat="1" applyFont="1" applyFill="1" applyBorder="1" applyAlignment="1">
      <alignment horizontal="right" vertical="center" wrapText="1" indent="1"/>
    </xf>
    <xf numFmtId="164" fontId="25" fillId="11" borderId="68" xfId="0" applyNumberFormat="1" applyFont="1" applyFill="1" applyBorder="1" applyAlignment="1">
      <alignment horizontal="right" vertical="center" wrapText="1" indent="1"/>
    </xf>
    <xf numFmtId="0" fontId="26" fillId="11" borderId="68" xfId="0" applyFont="1" applyFill="1" applyBorder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quotePrefix="1" applyFont="1" applyAlignment="1">
      <alignment vertical="center"/>
    </xf>
    <xf numFmtId="0" fontId="35" fillId="0" borderId="69" xfId="0" applyFont="1" applyBorder="1" applyAlignment="1" applyProtection="1">
      <alignment horizontal="center" vertical="center"/>
      <protection locked="0"/>
    </xf>
    <xf numFmtId="0" fontId="36" fillId="0" borderId="70" xfId="0" applyFont="1" applyBorder="1" applyAlignment="1" applyProtection="1">
      <alignment horizontal="center" vertical="center" wrapText="1"/>
      <protection locked="0"/>
    </xf>
    <xf numFmtId="0" fontId="37" fillId="0" borderId="70" xfId="0" applyFont="1" applyBorder="1" applyAlignment="1" applyProtection="1">
      <alignment horizontal="center" vertical="center" wrapText="1"/>
      <protection locked="0"/>
    </xf>
    <xf numFmtId="0" fontId="37" fillId="0" borderId="12" xfId="0" applyFont="1" applyBorder="1" applyAlignment="1" applyProtection="1">
      <alignment horizontal="center" vertical="center" wrapText="1"/>
      <protection locked="0"/>
    </xf>
    <xf numFmtId="0" fontId="37" fillId="0" borderId="71" xfId="0" applyFont="1" applyBorder="1" applyAlignment="1" applyProtection="1">
      <alignment horizontal="center" vertical="center" wrapText="1"/>
      <protection locked="0"/>
    </xf>
    <xf numFmtId="0" fontId="38" fillId="0" borderId="71" xfId="0" applyFont="1" applyBorder="1" applyAlignment="1" applyProtection="1">
      <alignment horizontal="left" vertical="center" wrapText="1"/>
      <protection locked="0"/>
    </xf>
    <xf numFmtId="0" fontId="37" fillId="0" borderId="72" xfId="0" applyFont="1" applyBorder="1" applyAlignment="1" applyProtection="1">
      <alignment horizontal="center" vertical="center" wrapText="1"/>
      <protection locked="0"/>
    </xf>
    <xf numFmtId="14" fontId="37" fillId="0" borderId="13" xfId="0" applyNumberFormat="1" applyFont="1" applyBorder="1" applyAlignment="1" applyProtection="1">
      <alignment horizontal="center" vertical="center" wrapText="1"/>
      <protection locked="0"/>
    </xf>
    <xf numFmtId="0" fontId="37" fillId="0" borderId="53" xfId="0" applyFont="1" applyBorder="1" applyAlignment="1" applyProtection="1">
      <alignment horizontal="center" vertical="center" wrapText="1"/>
      <protection locked="0"/>
    </xf>
    <xf numFmtId="0" fontId="37" fillId="0" borderId="73" xfId="0" applyFont="1" applyBorder="1" applyAlignment="1" applyProtection="1">
      <alignment horizontal="center" vertical="center" wrapText="1"/>
      <protection locked="0"/>
    </xf>
    <xf numFmtId="0" fontId="37" fillId="0" borderId="53" xfId="0" applyFont="1" applyBorder="1" applyAlignment="1" applyProtection="1">
      <alignment horizontal="right" vertical="center" indent="1"/>
      <protection locked="0"/>
    </xf>
    <xf numFmtId="0" fontId="37" fillId="0" borderId="74" xfId="0" applyFont="1" applyBorder="1" applyAlignment="1" applyProtection="1">
      <alignment horizontal="right" vertical="center" indent="1"/>
      <protection locked="0"/>
    </xf>
    <xf numFmtId="0" fontId="37" fillId="7" borderId="75" xfId="0" applyFont="1" applyFill="1" applyBorder="1" applyAlignment="1" applyProtection="1">
      <alignment horizontal="center" vertical="center"/>
      <protection locked="0"/>
    </xf>
    <xf numFmtId="164" fontId="37" fillId="0" borderId="57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58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59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76" xfId="0" applyNumberFormat="1" applyFont="1" applyBorder="1" applyAlignment="1">
      <alignment horizontal="right" vertical="center" wrapText="1" indent="1"/>
    </xf>
    <xf numFmtId="0" fontId="37" fillId="7" borderId="22" xfId="0" applyFont="1" applyFill="1" applyBorder="1" applyAlignment="1" applyProtection="1">
      <alignment horizontal="center" vertical="center"/>
      <protection locked="0"/>
    </xf>
    <xf numFmtId="0" fontId="35" fillId="0" borderId="53" xfId="0" applyFont="1" applyBorder="1" applyAlignment="1" applyProtection="1">
      <alignment horizontal="center" vertical="center"/>
      <protection locked="0"/>
    </xf>
    <xf numFmtId="164" fontId="22" fillId="0" borderId="69" xfId="0" applyNumberFormat="1" applyFont="1" applyBorder="1" applyAlignment="1">
      <alignment horizontal="right" vertical="center" wrapText="1" indent="1"/>
    </xf>
    <xf numFmtId="164" fontId="37" fillId="0" borderId="77" xfId="0" applyNumberFormat="1" applyFont="1" applyBorder="1" applyAlignment="1">
      <alignment horizontal="left" vertical="center" wrapText="1" indent="1"/>
    </xf>
    <xf numFmtId="164" fontId="37" fillId="4" borderId="57" xfId="0" applyNumberFormat="1" applyFont="1" applyFill="1" applyBorder="1" applyAlignment="1">
      <alignment horizontal="right" vertical="center" wrapText="1" indent="1"/>
    </xf>
    <xf numFmtId="164" fontId="37" fillId="4" borderId="58" xfId="0" applyNumberFormat="1" applyFont="1" applyFill="1" applyBorder="1" applyAlignment="1">
      <alignment horizontal="right" vertical="center" wrapText="1" indent="1"/>
    </xf>
    <xf numFmtId="164" fontId="37" fillId="12" borderId="57" xfId="0" applyNumberFormat="1" applyFont="1" applyFill="1" applyBorder="1" applyAlignment="1">
      <alignment horizontal="right" vertical="center" wrapText="1" indent="1"/>
    </xf>
    <xf numFmtId="164" fontId="37" fillId="12" borderId="66" xfId="0" applyNumberFormat="1" applyFont="1" applyFill="1" applyBorder="1" applyAlignment="1">
      <alignment horizontal="right" vertical="center" wrapText="1" indent="1"/>
    </xf>
    <xf numFmtId="164" fontId="37" fillId="12" borderId="58" xfId="0" applyNumberFormat="1" applyFont="1" applyFill="1" applyBorder="1" applyAlignment="1">
      <alignment horizontal="right" vertical="center" wrapText="1" indent="1"/>
    </xf>
    <xf numFmtId="164" fontId="37" fillId="12" borderId="59" xfId="0" applyNumberFormat="1" applyFont="1" applyFill="1" applyBorder="1" applyAlignment="1">
      <alignment horizontal="right" vertical="center" wrapText="1" indent="1"/>
    </xf>
    <xf numFmtId="164" fontId="22" fillId="5" borderId="68" xfId="0" applyNumberFormat="1" applyFont="1" applyFill="1" applyBorder="1" applyAlignment="1">
      <alignment horizontal="right" vertical="center" wrapText="1" indent="1"/>
    </xf>
    <xf numFmtId="164" fontId="37" fillId="4" borderId="78" xfId="0" applyNumberFormat="1" applyFont="1" applyFill="1" applyBorder="1" applyAlignment="1">
      <alignment horizontal="right" vertical="center" wrapText="1" indent="1"/>
    </xf>
    <xf numFmtId="164" fontId="28" fillId="0" borderId="68" xfId="0" applyNumberFormat="1" applyFont="1" applyBorder="1" applyAlignment="1">
      <alignment horizontal="right" vertical="center" wrapText="1" indent="1"/>
    </xf>
    <xf numFmtId="0" fontId="7" fillId="0" borderId="68" xfId="0" applyFont="1" applyBorder="1" applyAlignment="1">
      <alignment wrapText="1"/>
    </xf>
    <xf numFmtId="0" fontId="39" fillId="0" borderId="0" xfId="0" applyFont="1" applyAlignment="1">
      <alignment vertical="top"/>
    </xf>
    <xf numFmtId="0" fontId="35" fillId="0" borderId="79" xfId="0" applyFont="1" applyBorder="1" applyAlignment="1" applyProtection="1">
      <alignment horizontal="center" vertical="center"/>
      <protection locked="0"/>
    </xf>
    <xf numFmtId="0" fontId="36" fillId="0" borderId="80" xfId="0" applyFont="1" applyBorder="1" applyAlignment="1" applyProtection="1">
      <alignment horizontal="center" vertical="center" wrapText="1"/>
      <protection locked="0"/>
    </xf>
    <xf numFmtId="0" fontId="37" fillId="0" borderId="80" xfId="0" applyFont="1" applyBorder="1" applyAlignment="1" applyProtection="1">
      <alignment horizontal="center" vertical="center" wrapText="1"/>
      <protection locked="0"/>
    </xf>
    <xf numFmtId="0" fontId="37" fillId="0" borderId="28" xfId="0" applyFont="1" applyBorder="1" applyAlignment="1" applyProtection="1">
      <alignment horizontal="center" vertical="center" wrapText="1"/>
      <protection locked="0"/>
    </xf>
    <xf numFmtId="0" fontId="38" fillId="0" borderId="72" xfId="0" applyFont="1" applyBorder="1" applyAlignment="1" applyProtection="1">
      <alignment horizontal="left" vertical="center" wrapText="1"/>
      <protection locked="0"/>
    </xf>
    <xf numFmtId="14" fontId="37" fillId="0" borderId="28" xfId="0" applyNumberFormat="1" applyFont="1" applyBorder="1" applyAlignment="1" applyProtection="1">
      <alignment horizontal="center" vertical="center" wrapText="1"/>
      <protection locked="0"/>
    </xf>
    <xf numFmtId="0" fontId="37" fillId="0" borderId="81" xfId="0" applyFont="1" applyBorder="1" applyAlignment="1" applyProtection="1">
      <alignment horizontal="center" vertical="center" wrapText="1"/>
      <protection locked="0"/>
    </xf>
    <xf numFmtId="0" fontId="37" fillId="0" borderId="82" xfId="0" applyFont="1" applyBorder="1" applyAlignment="1" applyProtection="1">
      <alignment horizontal="center" vertical="center" wrapText="1"/>
      <protection locked="0"/>
    </xf>
    <xf numFmtId="0" fontId="37" fillId="0" borderId="81" xfId="0" applyFont="1" applyBorder="1" applyAlignment="1" applyProtection="1">
      <alignment horizontal="right" vertical="center" indent="1"/>
      <protection locked="0"/>
    </xf>
    <xf numFmtId="0" fontId="37" fillId="0" borderId="83" xfId="0" applyFont="1" applyBorder="1" applyAlignment="1" applyProtection="1">
      <alignment horizontal="right" vertical="center" indent="1"/>
      <protection locked="0"/>
    </xf>
    <xf numFmtId="164" fontId="37" fillId="0" borderId="84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85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86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87" xfId="0" applyNumberFormat="1" applyFont="1" applyBorder="1" applyAlignment="1">
      <alignment horizontal="right" vertical="center" wrapText="1" indent="1"/>
    </xf>
    <xf numFmtId="0" fontId="35" fillId="0" borderId="81" xfId="0" applyFont="1" applyBorder="1" applyAlignment="1" applyProtection="1">
      <alignment horizontal="center" vertical="center"/>
      <protection locked="0"/>
    </xf>
    <xf numFmtId="164" fontId="22" fillId="0" borderId="79" xfId="0" applyNumberFormat="1" applyFont="1" applyBorder="1" applyAlignment="1">
      <alignment horizontal="right" vertical="center" wrapText="1" indent="1"/>
    </xf>
    <xf numFmtId="164" fontId="37" fillId="0" borderId="88" xfId="0" applyNumberFormat="1" applyFont="1" applyBorder="1" applyAlignment="1">
      <alignment horizontal="left" vertical="center" wrapText="1" indent="1"/>
    </xf>
    <xf numFmtId="164" fontId="37" fillId="4" borderId="84" xfId="0" applyNumberFormat="1" applyFont="1" applyFill="1" applyBorder="1" applyAlignment="1">
      <alignment horizontal="right" vertical="center" wrapText="1" indent="1"/>
    </xf>
    <xf numFmtId="164" fontId="37" fillId="4" borderId="85" xfId="0" applyNumberFormat="1" applyFont="1" applyFill="1" applyBorder="1" applyAlignment="1">
      <alignment horizontal="right" vertical="center" wrapText="1" indent="1"/>
    </xf>
    <xf numFmtId="164" fontId="37" fillId="12" borderId="84" xfId="0" applyNumberFormat="1" applyFont="1" applyFill="1" applyBorder="1" applyAlignment="1">
      <alignment horizontal="right" vertical="center" wrapText="1" indent="1"/>
    </xf>
    <xf numFmtId="164" fontId="37" fillId="12" borderId="89" xfId="0" applyNumberFormat="1" applyFont="1" applyFill="1" applyBorder="1" applyAlignment="1">
      <alignment horizontal="right" vertical="center" wrapText="1" indent="1"/>
    </xf>
    <xf numFmtId="164" fontId="37" fillId="12" borderId="85" xfId="0" applyNumberFormat="1" applyFont="1" applyFill="1" applyBorder="1" applyAlignment="1">
      <alignment horizontal="right" vertical="center" wrapText="1" indent="1"/>
    </xf>
    <xf numFmtId="164" fontId="37" fillId="12" borderId="90" xfId="0" applyNumberFormat="1" applyFont="1" applyFill="1" applyBorder="1" applyAlignment="1">
      <alignment horizontal="right" vertical="center" wrapText="1" indent="1"/>
    </xf>
    <xf numFmtId="164" fontId="22" fillId="5" borderId="91" xfId="0" applyNumberFormat="1" applyFont="1" applyFill="1" applyBorder="1" applyAlignment="1">
      <alignment horizontal="right" vertical="center" wrapText="1" indent="1"/>
    </xf>
    <xf numFmtId="0" fontId="7" fillId="0" borderId="92" xfId="0" applyFont="1" applyBorder="1" applyAlignment="1">
      <alignment wrapText="1"/>
    </xf>
    <xf numFmtId="10" fontId="10" fillId="7" borderId="93" xfId="0" applyNumberFormat="1" applyFont="1" applyFill="1" applyBorder="1" applyAlignment="1">
      <alignment horizontal="right" vertical="center"/>
    </xf>
    <xf numFmtId="0" fontId="38" fillId="0" borderId="80" xfId="0" applyFont="1" applyBorder="1" applyAlignment="1" applyProtection="1">
      <alignment horizontal="left" vertical="center" wrapText="1"/>
      <protection locked="0"/>
    </xf>
    <xf numFmtId="164" fontId="37" fillId="4" borderId="86" xfId="0" applyNumberFormat="1" applyFont="1" applyFill="1" applyBorder="1" applyAlignment="1">
      <alignment horizontal="right" vertical="center" wrapText="1" indent="1"/>
    </xf>
    <xf numFmtId="165" fontId="10" fillId="4" borderId="34" xfId="0" applyNumberFormat="1" applyFont="1" applyFill="1" applyBorder="1" applyAlignment="1">
      <alignment horizontal="right" vertical="center"/>
    </xf>
    <xf numFmtId="0" fontId="37" fillId="0" borderId="95" xfId="0" applyFont="1" applyBorder="1" applyAlignment="1" applyProtection="1">
      <alignment horizontal="center" vertical="center" wrapText="1"/>
      <protection locked="0"/>
    </xf>
    <xf numFmtId="7" fontId="10" fillId="7" borderId="98" xfId="0" quotePrefix="1" applyNumberFormat="1" applyFont="1" applyFill="1" applyBorder="1" applyAlignment="1">
      <alignment horizontal="right" vertical="center"/>
    </xf>
    <xf numFmtId="0" fontId="35" fillId="0" borderId="99" xfId="0" applyFont="1" applyBorder="1" applyAlignment="1" applyProtection="1">
      <alignment horizontal="center" vertical="center"/>
      <protection locked="0"/>
    </xf>
    <xf numFmtId="0" fontId="36" fillId="0" borderId="100" xfId="0" applyFont="1" applyBorder="1" applyAlignment="1" applyProtection="1">
      <alignment horizontal="center" vertical="center" wrapText="1"/>
      <protection locked="0"/>
    </xf>
    <xf numFmtId="0" fontId="37" fillId="0" borderId="101" xfId="0" applyFont="1" applyBorder="1" applyAlignment="1" applyProtection="1">
      <alignment horizontal="center" vertical="center" wrapText="1"/>
      <protection locked="0"/>
    </xf>
    <xf numFmtId="0" fontId="37" fillId="0" borderId="102" xfId="0" applyFont="1" applyBorder="1" applyAlignment="1" applyProtection="1">
      <alignment horizontal="center" vertical="center" wrapText="1"/>
      <protection locked="0"/>
    </xf>
    <xf numFmtId="0" fontId="38" fillId="0" borderId="101" xfId="0" applyFont="1" applyBorder="1" applyAlignment="1" applyProtection="1">
      <alignment horizontal="left" vertical="center" wrapText="1"/>
      <protection locked="0"/>
    </xf>
    <xf numFmtId="14" fontId="37" fillId="0" borderId="36" xfId="0" applyNumberFormat="1" applyFont="1" applyBorder="1" applyAlignment="1" applyProtection="1">
      <alignment horizontal="center" vertical="center" wrapText="1"/>
      <protection locked="0"/>
    </xf>
    <xf numFmtId="0" fontId="37" fillId="0" borderId="103" xfId="0" applyFont="1" applyBorder="1" applyAlignment="1" applyProtection="1">
      <alignment horizontal="center" vertical="center" wrapText="1"/>
      <protection locked="0"/>
    </xf>
    <xf numFmtId="0" fontId="37" fillId="0" borderId="104" xfId="0" applyFont="1" applyBorder="1" applyAlignment="1" applyProtection="1">
      <alignment horizontal="right" vertical="center" indent="1"/>
      <protection locked="0"/>
    </xf>
    <xf numFmtId="0" fontId="37" fillId="0" borderId="105" xfId="0" applyFont="1" applyBorder="1" applyAlignment="1" applyProtection="1">
      <alignment horizontal="right" vertical="center" indent="1"/>
      <protection locked="0"/>
    </xf>
    <xf numFmtId="164" fontId="37" fillId="0" borderId="106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107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108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109" xfId="0" applyNumberFormat="1" applyFont="1" applyBorder="1" applyAlignment="1">
      <alignment horizontal="right" vertical="center" wrapText="1" indent="1"/>
    </xf>
    <xf numFmtId="0" fontId="35" fillId="0" borderId="110" xfId="0" applyFont="1" applyBorder="1" applyAlignment="1" applyProtection="1">
      <alignment horizontal="center" vertical="center"/>
      <protection locked="0"/>
    </xf>
    <xf numFmtId="164" fontId="22" fillId="0" borderId="99" xfId="0" applyNumberFormat="1" applyFont="1" applyBorder="1" applyAlignment="1">
      <alignment horizontal="right" vertical="center" wrapText="1" indent="1"/>
    </xf>
    <xf numFmtId="164" fontId="37" fillId="4" borderId="106" xfId="0" applyNumberFormat="1" applyFont="1" applyFill="1" applyBorder="1" applyAlignment="1">
      <alignment horizontal="right" vertical="center" wrapText="1" indent="1"/>
    </xf>
    <xf numFmtId="164" fontId="37" fillId="4" borderId="107" xfId="0" applyNumberFormat="1" applyFont="1" applyFill="1" applyBorder="1" applyAlignment="1">
      <alignment horizontal="right" vertical="center" wrapText="1" indent="1"/>
    </xf>
    <xf numFmtId="164" fontId="37" fillId="12" borderId="106" xfId="0" applyNumberFormat="1" applyFont="1" applyFill="1" applyBorder="1" applyAlignment="1">
      <alignment horizontal="right" vertical="center" wrapText="1" indent="1"/>
    </xf>
    <xf numFmtId="164" fontId="37" fillId="12" borderId="111" xfId="0" applyNumberFormat="1" applyFont="1" applyFill="1" applyBorder="1" applyAlignment="1">
      <alignment horizontal="right" vertical="center" wrapText="1" indent="1"/>
    </xf>
    <xf numFmtId="164" fontId="37" fillId="12" borderId="107" xfId="0" applyNumberFormat="1" applyFont="1" applyFill="1" applyBorder="1" applyAlignment="1">
      <alignment horizontal="right" vertical="center" wrapText="1" indent="1"/>
    </xf>
    <xf numFmtId="164" fontId="37" fillId="12" borderId="112" xfId="0" applyNumberFormat="1" applyFont="1" applyFill="1" applyBorder="1" applyAlignment="1">
      <alignment horizontal="right" vertical="center" wrapText="1" indent="1"/>
    </xf>
    <xf numFmtId="164" fontId="22" fillId="5" borderId="113" xfId="0" applyNumberFormat="1" applyFont="1" applyFill="1" applyBorder="1" applyAlignment="1">
      <alignment horizontal="right" vertical="center" wrapText="1" indent="1"/>
    </xf>
    <xf numFmtId="0" fontId="7" fillId="0" borderId="114" xfId="0" applyFont="1" applyBorder="1" applyAlignment="1">
      <alignment wrapText="1"/>
    </xf>
    <xf numFmtId="166" fontId="10" fillId="7" borderId="34" xfId="0" quotePrefix="1" applyNumberFormat="1" applyFont="1" applyFill="1" applyBorder="1" applyAlignment="1">
      <alignment horizontal="right" vertical="center"/>
    </xf>
    <xf numFmtId="0" fontId="42" fillId="0" borderId="0" xfId="0" applyFont="1"/>
    <xf numFmtId="0" fontId="35" fillId="0" borderId="115" xfId="0" applyFont="1" applyBorder="1" applyAlignment="1" applyProtection="1">
      <alignment horizontal="center" vertical="center"/>
      <protection locked="0"/>
    </xf>
    <xf numFmtId="0" fontId="38" fillId="0" borderId="70" xfId="0" applyFont="1" applyBorder="1" applyAlignment="1" applyProtection="1">
      <alignment horizontal="left" vertical="center" wrapText="1"/>
      <protection locked="0"/>
    </xf>
    <xf numFmtId="14" fontId="37" fillId="0" borderId="12" xfId="0" applyNumberFormat="1" applyFont="1" applyBorder="1" applyAlignment="1" applyProtection="1">
      <alignment horizontal="center" vertical="center" wrapText="1"/>
      <protection locked="0"/>
    </xf>
    <xf numFmtId="164" fontId="37" fillId="0" borderId="116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117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118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119" xfId="0" applyNumberFormat="1" applyFont="1" applyBorder="1" applyAlignment="1">
      <alignment horizontal="right" vertical="center" wrapText="1" indent="1"/>
    </xf>
    <xf numFmtId="0" fontId="35" fillId="0" borderId="120" xfId="0" applyFont="1" applyBorder="1" applyAlignment="1" applyProtection="1">
      <alignment horizontal="center" vertical="center"/>
      <protection locked="0"/>
    </xf>
    <xf numFmtId="164" fontId="37" fillId="12" borderId="121" xfId="0" applyNumberFormat="1" applyFont="1" applyFill="1" applyBorder="1" applyAlignment="1">
      <alignment horizontal="right" vertical="center" wrapText="1" indent="1"/>
    </xf>
    <xf numFmtId="164" fontId="37" fillId="12" borderId="117" xfId="0" applyNumberFormat="1" applyFont="1" applyFill="1" applyBorder="1" applyAlignment="1">
      <alignment horizontal="right" vertical="center" wrapText="1" indent="1"/>
    </xf>
    <xf numFmtId="164" fontId="37" fillId="12" borderId="118" xfId="0" applyNumberFormat="1" applyFont="1" applyFill="1" applyBorder="1" applyAlignment="1">
      <alignment horizontal="right" vertical="center" wrapText="1" indent="1"/>
    </xf>
    <xf numFmtId="0" fontId="7" fillId="0" borderId="122" xfId="0" applyFont="1" applyBorder="1" applyAlignment="1">
      <alignment wrapText="1"/>
    </xf>
    <xf numFmtId="165" fontId="10" fillId="4" borderId="93" xfId="0" applyNumberFormat="1" applyFont="1" applyFill="1" applyBorder="1" applyAlignment="1">
      <alignment horizontal="right" vertical="center"/>
    </xf>
    <xf numFmtId="0" fontId="5" fillId="0" borderId="0" xfId="0" quotePrefix="1" applyFont="1"/>
    <xf numFmtId="0" fontId="35" fillId="0" borderId="87" xfId="0" applyFont="1" applyBorder="1" applyAlignment="1" applyProtection="1">
      <alignment horizontal="center" vertical="center"/>
      <protection locked="0"/>
    </xf>
    <xf numFmtId="164" fontId="37" fillId="4" borderId="81" xfId="0" applyNumberFormat="1" applyFont="1" applyFill="1" applyBorder="1" applyAlignment="1">
      <alignment horizontal="right" vertical="center" wrapText="1" indent="1"/>
    </xf>
    <xf numFmtId="164" fontId="37" fillId="12" borderId="86" xfId="0" applyNumberFormat="1" applyFont="1" applyFill="1" applyBorder="1" applyAlignment="1">
      <alignment horizontal="right" vertical="center" wrapText="1" indent="1"/>
    </xf>
    <xf numFmtId="164" fontId="22" fillId="5" borderId="92" xfId="0" applyNumberFormat="1" applyFont="1" applyFill="1" applyBorder="1" applyAlignment="1">
      <alignment horizontal="right" vertical="center" wrapText="1" indent="1"/>
    </xf>
    <xf numFmtId="0" fontId="10" fillId="0" borderId="8" xfId="0" applyFont="1" applyBorder="1" applyAlignment="1">
      <alignment vertical="center"/>
    </xf>
    <xf numFmtId="164" fontId="22" fillId="0" borderId="81" xfId="0" applyNumberFormat="1" applyFont="1" applyBorder="1" applyAlignment="1">
      <alignment horizontal="right" vertical="center" wrapText="1" indent="1"/>
    </xf>
    <xf numFmtId="164" fontId="10" fillId="7" borderId="123" xfId="0" applyNumberFormat="1" applyFont="1" applyFill="1" applyBorder="1" applyAlignment="1">
      <alignment horizontal="center" vertical="center"/>
    </xf>
    <xf numFmtId="0" fontId="36" fillId="0" borderId="124" xfId="0" applyFont="1" applyBorder="1" applyAlignment="1" applyProtection="1">
      <alignment horizontal="center" vertical="center" wrapText="1"/>
      <protection locked="0"/>
    </xf>
    <xf numFmtId="0" fontId="37" fillId="0" borderId="124" xfId="0" applyFont="1" applyBorder="1" applyAlignment="1" applyProtection="1">
      <alignment horizontal="center" vertical="center" wrapText="1"/>
      <protection locked="0"/>
    </xf>
    <xf numFmtId="0" fontId="37" fillId="0" borderId="125" xfId="0" applyFont="1" applyBorder="1" applyAlignment="1" applyProtection="1">
      <alignment horizontal="center" vertical="center" wrapText="1"/>
      <protection locked="0"/>
    </xf>
    <xf numFmtId="0" fontId="38" fillId="0" borderId="124" xfId="0" applyFont="1" applyBorder="1" applyAlignment="1" applyProtection="1">
      <alignment horizontal="left" vertical="center" wrapText="1"/>
      <protection locked="0"/>
    </xf>
    <xf numFmtId="0" fontId="37" fillId="0" borderId="126" xfId="0" applyFont="1" applyBorder="1" applyAlignment="1" applyProtection="1">
      <alignment horizontal="center" vertical="center" wrapText="1"/>
      <protection locked="0"/>
    </xf>
    <xf numFmtId="0" fontId="37" fillId="0" borderId="110" xfId="0" applyFont="1" applyBorder="1" applyAlignment="1" applyProtection="1">
      <alignment horizontal="right" vertical="center" indent="1"/>
      <protection locked="0"/>
    </xf>
    <xf numFmtId="0" fontId="37" fillId="0" borderId="127" xfId="0" applyFont="1" applyBorder="1" applyAlignment="1" applyProtection="1">
      <alignment horizontal="right" vertical="center" indent="1"/>
      <protection locked="0"/>
    </xf>
    <xf numFmtId="164" fontId="37" fillId="4" borderId="110" xfId="0" applyNumberFormat="1" applyFont="1" applyFill="1" applyBorder="1" applyAlignment="1">
      <alignment horizontal="right" vertical="center" wrapText="1" indent="1"/>
    </xf>
    <xf numFmtId="164" fontId="37" fillId="12" borderId="108" xfId="0" applyNumberFormat="1" applyFont="1" applyFill="1" applyBorder="1" applyAlignment="1">
      <alignment horizontal="right" vertical="center" wrapText="1" indent="1"/>
    </xf>
    <xf numFmtId="164" fontId="22" fillId="5" borderId="114" xfId="0" applyNumberFormat="1" applyFont="1" applyFill="1" applyBorder="1" applyAlignment="1">
      <alignment horizontal="right" vertical="center" wrapText="1" indent="1"/>
    </xf>
    <xf numFmtId="0" fontId="37" fillId="0" borderId="128" xfId="0" applyFont="1" applyBorder="1" applyAlignment="1" applyProtection="1">
      <alignment horizontal="center" vertical="center" wrapText="1"/>
      <protection locked="0"/>
    </xf>
    <xf numFmtId="0" fontId="38" fillId="0" borderId="95" xfId="0" applyFont="1" applyBorder="1" applyAlignment="1" applyProtection="1">
      <alignment horizontal="left" vertical="center" wrapText="1"/>
      <protection locked="0"/>
    </xf>
    <xf numFmtId="0" fontId="37" fillId="0" borderId="129" xfId="0" applyFont="1" applyBorder="1" applyAlignment="1" applyProtection="1">
      <alignment horizontal="center" vertical="center" wrapText="1"/>
      <protection locked="0"/>
    </xf>
    <xf numFmtId="0" fontId="37" fillId="0" borderId="120" xfId="0" applyFont="1" applyBorder="1" applyAlignment="1" applyProtection="1">
      <alignment horizontal="right" vertical="center" indent="1"/>
      <protection locked="0"/>
    </xf>
    <xf numFmtId="0" fontId="37" fillId="0" borderId="130" xfId="0" applyFont="1" applyBorder="1" applyAlignment="1" applyProtection="1">
      <alignment horizontal="right" vertical="center" indent="1"/>
      <protection locked="0"/>
    </xf>
    <xf numFmtId="0" fontId="35" fillId="0" borderId="76" xfId="0" applyFont="1" applyBorder="1" applyAlignment="1" applyProtection="1">
      <alignment horizontal="center" vertical="center"/>
      <protection locked="0"/>
    </xf>
    <xf numFmtId="164" fontId="22" fillId="0" borderId="120" xfId="0" applyNumberFormat="1" applyFont="1" applyBorder="1" applyAlignment="1">
      <alignment horizontal="right" vertical="center" wrapText="1" indent="1"/>
    </xf>
    <xf numFmtId="164" fontId="37" fillId="4" borderId="120" xfId="0" applyNumberFormat="1" applyFont="1" applyFill="1" applyBorder="1" applyAlignment="1">
      <alignment horizontal="right" vertical="center" wrapText="1" indent="1"/>
    </xf>
    <xf numFmtId="164" fontId="10" fillId="7" borderId="93" xfId="0" applyNumberFormat="1" applyFont="1" applyFill="1" applyBorder="1" applyAlignment="1">
      <alignment horizontal="center" vertical="center"/>
    </xf>
    <xf numFmtId="0" fontId="35" fillId="0" borderId="124" xfId="0" applyFont="1" applyBorder="1" applyAlignment="1" applyProtection="1">
      <alignment horizontal="center" vertical="center"/>
      <protection locked="0"/>
    </xf>
    <xf numFmtId="0" fontId="37" fillId="0" borderId="133" xfId="0" applyFont="1" applyBorder="1" applyAlignment="1" applyProtection="1">
      <alignment horizontal="center" vertical="center" wrapText="1"/>
      <protection locked="0"/>
    </xf>
    <xf numFmtId="0" fontId="37" fillId="0" borderId="134" xfId="0" applyFont="1" applyBorder="1" applyAlignment="1" applyProtection="1">
      <alignment horizontal="center" vertical="center" wrapText="1"/>
      <protection locked="0"/>
    </xf>
    <xf numFmtId="0" fontId="37" fillId="0" borderId="135" xfId="0" applyFont="1" applyBorder="1" applyAlignment="1" applyProtection="1">
      <alignment horizontal="center" vertical="center" wrapText="1"/>
      <protection locked="0"/>
    </xf>
    <xf numFmtId="164" fontId="37" fillId="0" borderId="136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137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138" xfId="0" applyNumberFormat="1" applyFont="1" applyBorder="1" applyAlignment="1" applyProtection="1">
      <alignment horizontal="right" vertical="center" wrapText="1" indent="1"/>
      <protection locked="0"/>
    </xf>
    <xf numFmtId="164" fontId="37" fillId="0" borderId="139" xfId="0" applyNumberFormat="1" applyFont="1" applyBorder="1" applyAlignment="1">
      <alignment horizontal="right" vertical="center" wrapText="1" indent="1"/>
    </xf>
    <xf numFmtId="0" fontId="35" fillId="0" borderId="109" xfId="0" applyFont="1" applyBorder="1" applyAlignment="1" applyProtection="1">
      <alignment horizontal="center" vertical="center"/>
      <protection locked="0"/>
    </xf>
    <xf numFmtId="164" fontId="22" fillId="0" borderId="140" xfId="0" applyNumberFormat="1" applyFont="1" applyBorder="1" applyAlignment="1">
      <alignment horizontal="right" vertical="center" wrapText="1" indent="1"/>
    </xf>
    <xf numFmtId="164" fontId="37" fillId="0" borderId="141" xfId="0" applyNumberFormat="1" applyFont="1" applyBorder="1" applyAlignment="1">
      <alignment horizontal="left" vertical="center" wrapText="1" indent="1"/>
    </xf>
    <xf numFmtId="164" fontId="37" fillId="4" borderId="142" xfId="0" applyNumberFormat="1" applyFont="1" applyFill="1" applyBorder="1" applyAlignment="1">
      <alignment horizontal="right" vertical="center" wrapText="1" indent="1"/>
    </xf>
    <xf numFmtId="164" fontId="37" fillId="4" borderId="138" xfId="0" applyNumberFormat="1" applyFont="1" applyFill="1" applyBorder="1" applyAlignment="1">
      <alignment horizontal="right" vertical="center" wrapText="1" indent="1"/>
    </xf>
    <xf numFmtId="164" fontId="37" fillId="12" borderId="143" xfId="0" applyNumberFormat="1" applyFont="1" applyFill="1" applyBorder="1" applyAlignment="1">
      <alignment horizontal="right" vertical="center" wrapText="1" indent="1"/>
    </xf>
    <xf numFmtId="164" fontId="37" fillId="12" borderId="144" xfId="0" applyNumberFormat="1" applyFont="1" applyFill="1" applyBorder="1" applyAlignment="1">
      <alignment horizontal="right" vertical="center" wrapText="1" indent="1"/>
    </xf>
    <xf numFmtId="164" fontId="37" fillId="12" borderId="145" xfId="0" applyNumberFormat="1" applyFont="1" applyFill="1" applyBorder="1" applyAlignment="1">
      <alignment horizontal="right" vertical="center" wrapText="1" indent="1"/>
    </xf>
    <xf numFmtId="164" fontId="37" fillId="12" borderId="146" xfId="0" applyNumberFormat="1" applyFont="1" applyFill="1" applyBorder="1" applyAlignment="1">
      <alignment horizontal="right" vertical="center" wrapText="1" indent="1"/>
    </xf>
    <xf numFmtId="164" fontId="37" fillId="12" borderId="147" xfId="0" applyNumberFormat="1" applyFont="1" applyFill="1" applyBorder="1" applyAlignment="1">
      <alignment horizontal="right" vertical="center" wrapText="1" indent="1"/>
    </xf>
    <xf numFmtId="164" fontId="22" fillId="5" borderId="148" xfId="0" applyNumberFormat="1" applyFont="1" applyFill="1" applyBorder="1" applyAlignment="1">
      <alignment horizontal="right" vertical="center" wrapText="1" indent="1"/>
    </xf>
    <xf numFmtId="164" fontId="37" fillId="4" borderId="149" xfId="0" applyNumberFormat="1" applyFont="1" applyFill="1" applyBorder="1" applyAlignment="1">
      <alignment horizontal="right" vertical="center" wrapText="1" indent="1"/>
    </xf>
    <xf numFmtId="164" fontId="28" fillId="0" borderId="150" xfId="0" applyNumberFormat="1" applyFont="1" applyBorder="1" applyAlignment="1">
      <alignment horizontal="right" vertical="center" wrapText="1" indent="1"/>
    </xf>
    <xf numFmtId="0" fontId="7" fillId="0" borderId="151" xfId="0" applyFont="1" applyBorder="1" applyAlignment="1">
      <alignment wrapText="1"/>
    </xf>
    <xf numFmtId="3" fontId="47" fillId="2" borderId="60" xfId="0" applyNumberFormat="1" applyFont="1" applyFill="1" applyBorder="1" applyAlignment="1">
      <alignment horizontal="center" vertical="center" wrapText="1"/>
    </xf>
    <xf numFmtId="3" fontId="47" fillId="7" borderId="0" xfId="0" applyNumberFormat="1" applyFont="1" applyFill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3" fontId="46" fillId="7" borderId="0" xfId="0" applyNumberFormat="1" applyFont="1" applyFill="1" applyAlignment="1">
      <alignment horizontal="left" vertical="center" wrapText="1"/>
    </xf>
    <xf numFmtId="3" fontId="47" fillId="2" borderId="153" xfId="0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vertical="center" wrapText="1"/>
    </xf>
    <xf numFmtId="3" fontId="47" fillId="2" borderId="154" xfId="0" applyNumberFormat="1" applyFont="1" applyFill="1" applyBorder="1" applyAlignment="1">
      <alignment horizontal="center" vertical="center" wrapText="1"/>
    </xf>
    <xf numFmtId="3" fontId="47" fillId="2" borderId="155" xfId="0" applyNumberFormat="1" applyFont="1" applyFill="1" applyBorder="1" applyAlignment="1">
      <alignment horizontal="center" vertical="center" wrapText="1"/>
    </xf>
    <xf numFmtId="164" fontId="47" fillId="2" borderId="60" xfId="0" applyNumberFormat="1" applyFont="1" applyFill="1" applyBorder="1" applyAlignment="1">
      <alignment horizontal="right" vertical="center" wrapText="1" indent="1"/>
    </xf>
    <xf numFmtId="164" fontId="47" fillId="2" borderId="156" xfId="0" applyNumberFormat="1" applyFont="1" applyFill="1" applyBorder="1" applyAlignment="1">
      <alignment horizontal="right" vertical="center" wrapText="1" indent="1"/>
    </xf>
    <xf numFmtId="164" fontId="47" fillId="2" borderId="157" xfId="0" applyNumberFormat="1" applyFont="1" applyFill="1" applyBorder="1" applyAlignment="1">
      <alignment horizontal="right" vertical="center" wrapText="1" indent="1"/>
    </xf>
    <xf numFmtId="164" fontId="47" fillId="2" borderId="158" xfId="0" applyNumberFormat="1" applyFont="1" applyFill="1" applyBorder="1" applyAlignment="1">
      <alignment horizontal="right" vertical="center" wrapText="1" indent="1"/>
    </xf>
    <xf numFmtId="0" fontId="46" fillId="0" borderId="0" xfId="0" applyFont="1" applyAlignment="1">
      <alignment horizontal="left" vertical="center" wrapText="1" indent="4"/>
    </xf>
    <xf numFmtId="164" fontId="47" fillId="2" borderId="159" xfId="0" applyNumberFormat="1" applyFont="1" applyFill="1" applyBorder="1" applyAlignment="1">
      <alignment horizontal="right" vertical="center" wrapText="1" indent="1"/>
    </xf>
    <xf numFmtId="0" fontId="46" fillId="0" borderId="0" xfId="0" applyFont="1" applyAlignment="1">
      <alignment horizontal="center" vertical="center" wrapText="1"/>
    </xf>
    <xf numFmtId="164" fontId="46" fillId="4" borderId="160" xfId="0" applyNumberFormat="1" applyFont="1" applyFill="1" applyBorder="1" applyAlignment="1">
      <alignment horizontal="left" vertical="center" indent="3"/>
    </xf>
    <xf numFmtId="164" fontId="46" fillId="4" borderId="161" xfId="0" applyNumberFormat="1" applyFont="1" applyFill="1" applyBorder="1" applyAlignment="1">
      <alignment horizontal="left" vertical="center" indent="3"/>
    </xf>
    <xf numFmtId="164" fontId="46" fillId="12" borderId="160" xfId="0" applyNumberFormat="1" applyFont="1" applyFill="1" applyBorder="1" applyAlignment="1">
      <alignment horizontal="left" vertical="center" indent="3"/>
    </xf>
    <xf numFmtId="164" fontId="46" fillId="12" borderId="162" xfId="0" applyNumberFormat="1" applyFont="1" applyFill="1" applyBorder="1" applyAlignment="1">
      <alignment horizontal="left" vertical="center" indent="3"/>
    </xf>
    <xf numFmtId="164" fontId="46" fillId="12" borderId="163" xfId="0" applyNumberFormat="1" applyFont="1" applyFill="1" applyBorder="1" applyAlignment="1">
      <alignment horizontal="left" vertical="center" indent="3"/>
    </xf>
    <xf numFmtId="164" fontId="46" fillId="12" borderId="161" xfId="0" applyNumberFormat="1" applyFont="1" applyFill="1" applyBorder="1" applyAlignment="1">
      <alignment horizontal="left" vertical="center" indent="3"/>
    </xf>
    <xf numFmtId="164" fontId="48" fillId="5" borderId="93" xfId="0" applyNumberFormat="1" applyFont="1" applyFill="1" applyBorder="1" applyAlignment="1">
      <alignment horizontal="right" vertical="center" wrapText="1" indent="1"/>
    </xf>
    <xf numFmtId="164" fontId="37" fillId="4" borderId="93" xfId="0" applyNumberFormat="1" applyFont="1" applyFill="1" applyBorder="1" applyAlignment="1">
      <alignment horizontal="right" vertical="center" wrapText="1" indent="1"/>
    </xf>
    <xf numFmtId="164" fontId="30" fillId="2" borderId="93" xfId="0" applyNumberFormat="1" applyFont="1" applyFill="1" applyBorder="1" applyAlignment="1">
      <alignment horizontal="right" vertical="center" wrapText="1" indent="1"/>
    </xf>
    <xf numFmtId="164" fontId="50" fillId="7" borderId="8" xfId="0" applyNumberFormat="1" applyFont="1" applyFill="1" applyBorder="1" applyAlignment="1">
      <alignment horizontal="right" vertical="center"/>
    </xf>
    <xf numFmtId="0" fontId="51" fillId="0" borderId="0" xfId="0" applyFont="1" applyAlignment="1">
      <alignment horizontal="left" vertical="center"/>
    </xf>
    <xf numFmtId="0" fontId="53" fillId="0" borderId="0" xfId="0" applyFont="1" applyAlignment="1">
      <alignment horizontal="left" vertical="center"/>
    </xf>
    <xf numFmtId="0" fontId="38" fillId="0" borderId="0" xfId="0" applyFont="1"/>
    <xf numFmtId="0" fontId="53" fillId="0" borderId="0" xfId="0" applyFont="1" applyAlignment="1">
      <alignment horizontal="left" vertical="center" wrapText="1"/>
    </xf>
    <xf numFmtId="0" fontId="53" fillId="0" borderId="94" xfId="0" applyFont="1" applyBorder="1"/>
    <xf numFmtId="0" fontId="53" fillId="0" borderId="10" xfId="0" applyFont="1" applyBorder="1"/>
    <xf numFmtId="0" fontId="53" fillId="0" borderId="9" xfId="0" applyFont="1" applyBorder="1" applyAlignment="1">
      <alignment horizontal="center" vertical="center"/>
    </xf>
    <xf numFmtId="0" fontId="53" fillId="0" borderId="0" xfId="0" applyFont="1"/>
    <xf numFmtId="0" fontId="53" fillId="0" borderId="0" xfId="0" applyFont="1" applyAlignment="1">
      <alignment horizontal="center" vertical="center"/>
    </xf>
    <xf numFmtId="10" fontId="14" fillId="0" borderId="167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164" fontId="54" fillId="0" borderId="0" xfId="0" applyNumberFormat="1" applyFont="1" applyAlignment="1">
      <alignment horizontal="left" vertical="center" indent="1"/>
    </xf>
    <xf numFmtId="165" fontId="10" fillId="12" borderId="169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9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14" fillId="0" borderId="173" xfId="0" applyNumberFormat="1" applyFont="1" applyBorder="1" applyAlignment="1">
      <alignment horizontal="right" vertical="center"/>
    </xf>
    <xf numFmtId="0" fontId="41" fillId="0" borderId="0" xfId="0" applyFont="1"/>
    <xf numFmtId="165" fontId="10" fillId="12" borderId="169" xfId="0" applyNumberFormat="1" applyFont="1" applyFill="1" applyBorder="1" applyAlignment="1" applyProtection="1">
      <alignment vertical="center"/>
      <protection locked="0"/>
    </xf>
    <xf numFmtId="0" fontId="2" fillId="0" borderId="97" xfId="0" applyFont="1" applyBorder="1" applyAlignment="1">
      <alignment horizontal="center" vertical="center"/>
    </xf>
    <xf numFmtId="164" fontId="14" fillId="0" borderId="177" xfId="0" applyNumberFormat="1" applyFont="1" applyBorder="1" applyAlignment="1">
      <alignment horizontal="right" vertical="center"/>
    </xf>
    <xf numFmtId="8" fontId="14" fillId="0" borderId="167" xfId="0" applyNumberFormat="1" applyFont="1" applyBorder="1" applyAlignment="1">
      <alignment vertical="center"/>
    </xf>
    <xf numFmtId="8" fontId="14" fillId="0" borderId="173" xfId="0" applyNumberFormat="1" applyFont="1" applyBorder="1" applyAlignment="1">
      <alignment vertical="center"/>
    </xf>
    <xf numFmtId="0" fontId="2" fillId="0" borderId="131" xfId="0" applyFont="1" applyBorder="1"/>
    <xf numFmtId="0" fontId="56" fillId="0" borderId="1" xfId="1" applyFont="1" applyBorder="1" applyAlignment="1" applyProtection="1">
      <alignment horizontal="left" vertical="center"/>
    </xf>
    <xf numFmtId="0" fontId="4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/>
    <xf numFmtId="0" fontId="57" fillId="0" borderId="1" xfId="1" applyFont="1" applyBorder="1" applyAlignment="1" applyProtection="1">
      <alignment horizontal="right" vertical="center"/>
    </xf>
    <xf numFmtId="0" fontId="2" fillId="0" borderId="132" xfId="0" applyFont="1" applyBorder="1" applyAlignment="1">
      <alignment horizontal="center" vertical="center"/>
    </xf>
    <xf numFmtId="0" fontId="46" fillId="0" borderId="0" xfId="0" applyFont="1" applyAlignment="1">
      <alignment vertical="top" wrapText="1"/>
    </xf>
    <xf numFmtId="8" fontId="14" fillId="0" borderId="178" xfId="0" applyNumberFormat="1" applyFont="1" applyBorder="1" applyAlignment="1">
      <alignment vertical="center"/>
    </xf>
    <xf numFmtId="164" fontId="37" fillId="0" borderId="0" xfId="0" applyNumberFormat="1" applyFont="1" applyAlignment="1">
      <alignment horizontal="left" vertical="center"/>
    </xf>
    <xf numFmtId="164" fontId="46" fillId="0" borderId="0" xfId="0" applyNumberFormat="1" applyFont="1" applyAlignment="1">
      <alignment horizontal="left" vertical="center" indent="3"/>
    </xf>
    <xf numFmtId="0" fontId="58" fillId="0" borderId="0" xfId="0" applyFont="1" applyAlignment="1">
      <alignment horizontal="left" indent="5"/>
    </xf>
    <xf numFmtId="0" fontId="58" fillId="0" borderId="0" xfId="0" applyFont="1"/>
    <xf numFmtId="0" fontId="3" fillId="7" borderId="0" xfId="0" applyFont="1" applyFill="1"/>
    <xf numFmtId="7" fontId="10" fillId="7" borderId="0" xfId="0" applyNumberFormat="1" applyFont="1" applyFill="1"/>
    <xf numFmtId="167" fontId="10" fillId="7" borderId="0" xfId="0" applyNumberFormat="1" applyFont="1" applyFill="1"/>
    <xf numFmtId="167" fontId="3" fillId="7" borderId="0" xfId="0" applyNumberFormat="1" applyFont="1" applyFill="1"/>
    <xf numFmtId="165" fontId="10" fillId="7" borderId="0" xfId="0" applyNumberFormat="1" applyFont="1" applyFill="1"/>
    <xf numFmtId="167" fontId="10" fillId="0" borderId="0" xfId="0" applyNumberFormat="1" applyFont="1" applyAlignment="1">
      <alignment horizontal="left"/>
    </xf>
    <xf numFmtId="167" fontId="3" fillId="0" borderId="0" xfId="0" applyNumberFormat="1" applyFont="1"/>
    <xf numFmtId="0" fontId="12" fillId="5" borderId="16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8" borderId="10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11" fillId="8" borderId="8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2" fillId="5" borderId="27" xfId="0" applyFont="1" applyFill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2" fillId="5" borderId="36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/>
    </xf>
    <xf numFmtId="0" fontId="12" fillId="5" borderId="37" xfId="0" applyFont="1" applyFill="1" applyBorder="1" applyAlignment="1">
      <alignment horizontal="center" vertical="center"/>
    </xf>
    <xf numFmtId="0" fontId="12" fillId="5" borderId="37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0" fillId="6" borderId="8" xfId="0" applyFill="1" applyBorder="1"/>
    <xf numFmtId="0" fontId="9" fillId="6" borderId="8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" fillId="5" borderId="12" xfId="1" applyFill="1" applyBorder="1" applyAlignment="1" applyProtection="1">
      <alignment horizontal="center" vertical="center" wrapText="1"/>
    </xf>
    <xf numFmtId="0" fontId="1" fillId="5" borderId="28" xfId="1" applyFill="1" applyBorder="1" applyAlignment="1" applyProtection="1">
      <alignment horizontal="center" vertical="center" wrapText="1"/>
    </xf>
    <xf numFmtId="0" fontId="1" fillId="5" borderId="36" xfId="1" applyFill="1" applyBorder="1" applyAlignment="1" applyProtection="1">
      <alignment horizontal="center" vertical="center" wrapText="1"/>
    </xf>
    <xf numFmtId="0" fontId="12" fillId="5" borderId="38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13" xfId="0" applyFont="1" applyFill="1" applyBorder="1" applyAlignment="1">
      <alignment horizontal="center" vertical="center" wrapText="1"/>
    </xf>
    <xf numFmtId="0" fontId="12" fillId="5" borderId="41" xfId="0" applyFont="1" applyFill="1" applyBorder="1" applyAlignment="1">
      <alignment horizontal="center" vertical="center" wrapText="1"/>
    </xf>
    <xf numFmtId="0" fontId="12" fillId="5" borderId="42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21" fillId="7" borderId="26" xfId="0" applyFont="1" applyFill="1" applyBorder="1" applyAlignment="1">
      <alignment horizontal="center" vertical="center" wrapText="1"/>
    </xf>
    <xf numFmtId="0" fontId="21" fillId="7" borderId="34" xfId="0" applyFont="1" applyFill="1" applyBorder="1" applyAlignment="1">
      <alignment horizontal="center" vertical="center" wrapText="1"/>
    </xf>
    <xf numFmtId="0" fontId="21" fillId="7" borderId="50" xfId="0" applyFont="1" applyFill="1" applyBorder="1" applyAlignment="1">
      <alignment horizontal="center" vertical="center" wrapText="1"/>
    </xf>
    <xf numFmtId="0" fontId="25" fillId="6" borderId="39" xfId="0" applyFont="1" applyFill="1" applyBorder="1" applyAlignment="1">
      <alignment horizontal="center" vertical="top" wrapText="1"/>
    </xf>
    <xf numFmtId="0" fontId="25" fillId="6" borderId="40" xfId="0" applyFont="1" applyFill="1" applyBorder="1" applyAlignment="1">
      <alignment horizontal="center" vertical="top" wrapText="1"/>
    </xf>
    <xf numFmtId="164" fontId="10" fillId="0" borderId="2" xfId="0" applyNumberFormat="1" applyFont="1" applyBorder="1" applyAlignment="1">
      <alignment horizontal="left" vertical="center"/>
    </xf>
    <xf numFmtId="164" fontId="10" fillId="0" borderId="3" xfId="0" applyNumberFormat="1" applyFont="1" applyBorder="1" applyAlignment="1">
      <alignment horizontal="left" vertical="center"/>
    </xf>
    <xf numFmtId="164" fontId="10" fillId="0" borderId="8" xfId="0" applyNumberFormat="1" applyFont="1" applyBorder="1" applyAlignment="1">
      <alignment horizontal="left" vertical="center"/>
    </xf>
    <xf numFmtId="0" fontId="12" fillId="0" borderId="23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 wrapText="1"/>
    </xf>
    <xf numFmtId="0" fontId="21" fillId="7" borderId="8" xfId="0" applyFont="1" applyFill="1" applyBorder="1" applyAlignment="1">
      <alignment horizontal="center" vertical="center" wrapText="1"/>
    </xf>
    <xf numFmtId="0" fontId="21" fillId="9" borderId="26" xfId="0" applyFont="1" applyFill="1" applyBorder="1" applyAlignment="1">
      <alignment horizontal="center" vertical="center" wrapText="1"/>
    </xf>
    <xf numFmtId="0" fontId="21" fillId="9" borderId="34" xfId="0" applyFont="1" applyFill="1" applyBorder="1" applyAlignment="1">
      <alignment horizontal="center" vertical="center" wrapText="1"/>
    </xf>
    <xf numFmtId="0" fontId="21" fillId="9" borderId="49" xfId="0" applyFont="1" applyFill="1" applyBorder="1" applyAlignment="1">
      <alignment horizontal="center" vertical="center" wrapText="1"/>
    </xf>
    <xf numFmtId="0" fontId="22" fillId="10" borderId="26" xfId="0" applyFont="1" applyFill="1" applyBorder="1" applyAlignment="1">
      <alignment horizontal="center" vertical="center" wrapText="1"/>
    </xf>
    <xf numFmtId="0" fontId="22" fillId="10" borderId="34" xfId="0" applyFont="1" applyFill="1" applyBorder="1" applyAlignment="1">
      <alignment horizontal="center" vertical="center" wrapText="1"/>
    </xf>
    <xf numFmtId="0" fontId="22" fillId="10" borderId="50" xfId="0" applyFont="1" applyFill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0" fontId="1" fillId="5" borderId="14" xfId="1" applyFill="1" applyBorder="1" applyAlignment="1" applyProtection="1">
      <alignment horizontal="center" vertical="center" wrapText="1"/>
    </xf>
    <xf numFmtId="0" fontId="1" fillId="5" borderId="29" xfId="1" applyFill="1" applyBorder="1" applyAlignment="1" applyProtection="1">
      <alignment horizontal="center" vertical="center" wrapText="1"/>
    </xf>
    <xf numFmtId="0" fontId="1" fillId="5" borderId="38" xfId="1" applyFill="1" applyBorder="1" applyAlignment="1" applyProtection="1">
      <alignment horizontal="center" vertical="center" wrapText="1"/>
    </xf>
    <xf numFmtId="0" fontId="21" fillId="5" borderId="21" xfId="0" applyFont="1" applyFill="1" applyBorder="1" applyAlignment="1">
      <alignment horizontal="center" vertical="center" wrapText="1"/>
    </xf>
    <xf numFmtId="0" fontId="21" fillId="5" borderId="43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164" fontId="43" fillId="7" borderId="94" xfId="0" applyNumberFormat="1" applyFont="1" applyFill="1" applyBorder="1" applyAlignment="1">
      <alignment horizontal="left" vertical="center" wrapText="1" indent="1"/>
    </xf>
    <xf numFmtId="164" fontId="43" fillId="7" borderId="10" xfId="0" applyNumberFormat="1" applyFont="1" applyFill="1" applyBorder="1" applyAlignment="1">
      <alignment horizontal="left" vertical="center" wrapText="1" indent="1"/>
    </xf>
    <xf numFmtId="164" fontId="43" fillId="7" borderId="9" xfId="0" applyNumberFormat="1" applyFont="1" applyFill="1" applyBorder="1" applyAlignment="1">
      <alignment horizontal="left" vertical="center" wrapText="1" indent="1"/>
    </xf>
    <xf numFmtId="164" fontId="43" fillId="7" borderId="96" xfId="0" applyNumberFormat="1" applyFont="1" applyFill="1" applyBorder="1" applyAlignment="1">
      <alignment horizontal="left" vertical="center" wrapText="1" indent="1"/>
    </xf>
    <xf numFmtId="164" fontId="43" fillId="7" borderId="0" xfId="0" applyNumberFormat="1" applyFont="1" applyFill="1" applyAlignment="1">
      <alignment horizontal="left" vertical="center" wrapText="1" indent="1"/>
    </xf>
    <xf numFmtId="164" fontId="43" fillId="7" borderId="97" xfId="0" applyNumberFormat="1" applyFont="1" applyFill="1" applyBorder="1" applyAlignment="1">
      <alignment horizontal="left" vertical="center" wrapText="1" indent="1"/>
    </xf>
    <xf numFmtId="164" fontId="43" fillId="7" borderId="131" xfId="0" applyNumberFormat="1" applyFont="1" applyFill="1" applyBorder="1" applyAlignment="1">
      <alignment horizontal="left" vertical="center" wrapText="1" indent="1"/>
    </xf>
    <xf numFmtId="164" fontId="43" fillId="7" borderId="1" xfId="0" applyNumberFormat="1" applyFont="1" applyFill="1" applyBorder="1" applyAlignment="1">
      <alignment horizontal="left" vertical="center" wrapText="1" indent="1"/>
    </xf>
    <xf numFmtId="164" fontId="43" fillId="7" borderId="132" xfId="0" applyNumberFormat="1" applyFont="1" applyFill="1" applyBorder="1" applyAlignment="1">
      <alignment horizontal="left" vertical="center" wrapText="1" indent="1"/>
    </xf>
    <xf numFmtId="164" fontId="14" fillId="12" borderId="26" xfId="0" applyNumberFormat="1" applyFont="1" applyFill="1" applyBorder="1" applyAlignment="1">
      <alignment horizontal="center" vertical="center"/>
    </xf>
    <xf numFmtId="164" fontId="14" fillId="12" borderId="34" xfId="0" applyNumberFormat="1" applyFont="1" applyFill="1" applyBorder="1" applyAlignment="1">
      <alignment horizontal="center" vertical="center"/>
    </xf>
    <xf numFmtId="164" fontId="14" fillId="12" borderId="123" xfId="0" applyNumberFormat="1" applyFont="1" applyFill="1" applyBorder="1" applyAlignment="1">
      <alignment horizontal="center" vertical="center"/>
    </xf>
    <xf numFmtId="0" fontId="40" fillId="0" borderId="94" xfId="0" applyFont="1" applyBorder="1" applyAlignment="1">
      <alignment horizontal="left" vertical="center" wrapText="1" indent="1"/>
    </xf>
    <xf numFmtId="0" fontId="40" fillId="0" borderId="10" xfId="0" applyFont="1" applyBorder="1" applyAlignment="1">
      <alignment horizontal="left" vertical="center" wrapText="1" indent="1"/>
    </xf>
    <xf numFmtId="0" fontId="40" fillId="0" borderId="96" xfId="0" applyFont="1" applyBorder="1" applyAlignment="1">
      <alignment horizontal="left" vertical="center" wrapText="1" indent="1"/>
    </xf>
    <xf numFmtId="0" fontId="40" fillId="0" borderId="0" xfId="0" applyFont="1" applyAlignment="1">
      <alignment horizontal="left" vertical="center" wrapText="1" indent="1"/>
    </xf>
    <xf numFmtId="164" fontId="40" fillId="0" borderId="0" xfId="0" applyNumberFormat="1" applyFont="1" applyAlignment="1">
      <alignment horizontal="left" vertical="center" wrapText="1" indent="1"/>
    </xf>
    <xf numFmtId="164" fontId="3" fillId="0" borderId="96" xfId="0" applyNumberFormat="1" applyFont="1" applyBorder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164" fontId="3" fillId="0" borderId="97" xfId="0" applyNumberFormat="1" applyFont="1" applyBorder="1" applyAlignment="1">
      <alignment horizontal="left" vertical="center"/>
    </xf>
    <xf numFmtId="164" fontId="41" fillId="0" borderId="96" xfId="0" applyNumberFormat="1" applyFont="1" applyBorder="1" applyAlignment="1">
      <alignment horizontal="left" vertical="center" wrapText="1"/>
    </xf>
    <xf numFmtId="164" fontId="41" fillId="0" borderId="0" xfId="0" applyNumberFormat="1" applyFont="1" applyAlignment="1">
      <alignment horizontal="left" vertical="center" wrapText="1"/>
    </xf>
    <xf numFmtId="164" fontId="41" fillId="0" borderId="97" xfId="0" applyNumberFormat="1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left" vertical="center"/>
    </xf>
    <xf numFmtId="164" fontId="3" fillId="0" borderId="3" xfId="0" applyNumberFormat="1" applyFont="1" applyBorder="1" applyAlignment="1">
      <alignment horizontal="left" vertical="center"/>
    </xf>
    <xf numFmtId="164" fontId="3" fillId="0" borderId="8" xfId="0" applyNumberFormat="1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164" fontId="10" fillId="0" borderId="2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/>
    </xf>
    <xf numFmtId="164" fontId="3" fillId="0" borderId="94" xfId="0" applyNumberFormat="1" applyFont="1" applyBorder="1" applyAlignment="1">
      <alignment horizontal="left" vertical="center"/>
    </xf>
    <xf numFmtId="164" fontId="3" fillId="0" borderId="10" xfId="0" applyNumberFormat="1" applyFont="1" applyBorder="1" applyAlignment="1">
      <alignment horizontal="left" vertical="center"/>
    </xf>
    <xf numFmtId="164" fontId="3" fillId="0" borderId="9" xfId="0" applyNumberFormat="1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 indent="1"/>
    </xf>
    <xf numFmtId="0" fontId="10" fillId="0" borderId="3" xfId="0" applyFont="1" applyBorder="1" applyAlignment="1">
      <alignment horizontal="left" vertical="center" wrapText="1" indent="1"/>
    </xf>
    <xf numFmtId="0" fontId="10" fillId="0" borderId="8" xfId="0" applyFont="1" applyBorder="1" applyAlignment="1">
      <alignment horizontal="left" vertical="center" wrapText="1" indent="1"/>
    </xf>
    <xf numFmtId="0" fontId="2" fillId="0" borderId="0" xfId="0" applyFont="1" applyAlignment="1">
      <alignment horizontal="center"/>
    </xf>
    <xf numFmtId="164" fontId="3" fillId="7" borderId="2" xfId="0" applyNumberFormat="1" applyFont="1" applyFill="1" applyBorder="1" applyAlignment="1">
      <alignment horizontal="left" vertical="center" indent="1"/>
    </xf>
    <xf numFmtId="164" fontId="3" fillId="7" borderId="3" xfId="0" applyNumberFormat="1" applyFont="1" applyFill="1" applyBorder="1" applyAlignment="1">
      <alignment horizontal="left" vertical="center" indent="1"/>
    </xf>
    <xf numFmtId="164" fontId="3" fillId="7" borderId="8" xfId="0" applyNumberFormat="1" applyFont="1" applyFill="1" applyBorder="1" applyAlignment="1">
      <alignment horizontal="left" vertical="center" indent="1"/>
    </xf>
    <xf numFmtId="164" fontId="3" fillId="0" borderId="3" xfId="0" applyNumberFormat="1" applyFont="1" applyBorder="1" applyAlignment="1">
      <alignment horizontal="left" vertical="center" wrapText="1" indent="1"/>
    </xf>
    <xf numFmtId="164" fontId="3" fillId="0" borderId="8" xfId="0" applyNumberFormat="1" applyFont="1" applyBorder="1" applyAlignment="1">
      <alignment horizontal="left" vertical="center" wrapText="1" indent="1"/>
    </xf>
    <xf numFmtId="164" fontId="54" fillId="0" borderId="174" xfId="0" applyNumberFormat="1" applyFont="1" applyBorder="1" applyAlignment="1">
      <alignment horizontal="left" vertical="center" indent="1"/>
    </xf>
    <xf numFmtId="164" fontId="54" fillId="0" borderId="175" xfId="0" applyNumberFormat="1" applyFont="1" applyBorder="1" applyAlignment="1">
      <alignment horizontal="left" vertical="center" indent="1"/>
    </xf>
    <xf numFmtId="164" fontId="54" fillId="0" borderId="176" xfId="0" applyNumberFormat="1" applyFont="1" applyBorder="1" applyAlignment="1">
      <alignment horizontal="left" vertical="center" indent="1"/>
    </xf>
    <xf numFmtId="0" fontId="37" fillId="0" borderId="0" xfId="0" applyFont="1" applyAlignment="1">
      <alignment horizontal="left" vertical="center" wrapText="1"/>
    </xf>
    <xf numFmtId="0" fontId="46" fillId="0" borderId="152" xfId="0" applyFont="1" applyBorder="1" applyAlignment="1">
      <alignment horizontal="left" vertical="center" wrapText="1"/>
    </xf>
    <xf numFmtId="164" fontId="14" fillId="0" borderId="2" xfId="0" applyNumberFormat="1" applyFont="1" applyBorder="1" applyAlignment="1">
      <alignment horizontal="left" vertical="center" wrapText="1" indent="1"/>
    </xf>
    <xf numFmtId="164" fontId="14" fillId="0" borderId="3" xfId="0" applyNumberFormat="1" applyFont="1" applyBorder="1" applyAlignment="1">
      <alignment horizontal="left" vertical="center" wrapText="1" indent="1"/>
    </xf>
    <xf numFmtId="164" fontId="14" fillId="0" borderId="8" xfId="0" applyNumberFormat="1" applyFont="1" applyBorder="1" applyAlignment="1">
      <alignment horizontal="left" vertical="center" wrapText="1" indent="1"/>
    </xf>
    <xf numFmtId="164" fontId="54" fillId="0" borderId="164" xfId="0" applyNumberFormat="1" applyFont="1" applyBorder="1" applyAlignment="1">
      <alignment horizontal="left" vertical="center" indent="1"/>
    </xf>
    <xf numFmtId="164" fontId="54" fillId="0" borderId="165" xfId="0" applyNumberFormat="1" applyFont="1" applyBorder="1" applyAlignment="1">
      <alignment horizontal="left" vertical="center" indent="1"/>
    </xf>
    <xf numFmtId="164" fontId="54" fillId="0" borderId="166" xfId="0" applyNumberFormat="1" applyFont="1" applyBorder="1" applyAlignment="1">
      <alignment horizontal="left" vertical="center" indent="1"/>
    </xf>
    <xf numFmtId="0" fontId="51" fillId="0" borderId="0" xfId="0" applyFont="1" applyAlignment="1">
      <alignment horizontal="left" vertical="center" wrapText="1"/>
    </xf>
    <xf numFmtId="0" fontId="55" fillId="0" borderId="34" xfId="0" applyFont="1" applyBorder="1" applyAlignment="1">
      <alignment horizontal="center" vertical="center" textRotation="90"/>
    </xf>
    <xf numFmtId="164" fontId="54" fillId="0" borderId="96" xfId="0" applyNumberFormat="1" applyFont="1" applyBorder="1" applyAlignment="1">
      <alignment horizontal="left" vertical="center" indent="1"/>
    </xf>
    <xf numFmtId="164" fontId="54" fillId="0" borderId="0" xfId="0" applyNumberFormat="1" applyFont="1" applyAlignment="1">
      <alignment horizontal="left" vertical="center" indent="1"/>
    </xf>
    <xf numFmtId="164" fontId="54" fillId="0" borderId="168" xfId="0" applyNumberFormat="1" applyFont="1" applyBorder="1" applyAlignment="1">
      <alignment horizontal="left" vertical="center" indent="1"/>
    </xf>
    <xf numFmtId="164" fontId="54" fillId="0" borderId="170" xfId="0" applyNumberFormat="1" applyFont="1" applyBorder="1" applyAlignment="1">
      <alignment horizontal="left" vertical="center" indent="1"/>
    </xf>
    <xf numFmtId="164" fontId="54" fillId="0" borderId="171" xfId="0" applyNumberFormat="1" applyFont="1" applyBorder="1" applyAlignment="1">
      <alignment horizontal="left" vertical="center" indent="1"/>
    </xf>
    <xf numFmtId="164" fontId="54" fillId="0" borderId="172" xfId="0" applyNumberFormat="1" applyFont="1" applyBorder="1" applyAlignment="1">
      <alignment horizontal="left" vertical="center" indent="1"/>
    </xf>
    <xf numFmtId="164" fontId="54" fillId="0" borderId="96" xfId="0" applyNumberFormat="1" applyFont="1" applyBorder="1" applyAlignment="1">
      <alignment horizontal="left" vertical="center"/>
    </xf>
    <xf numFmtId="164" fontId="54" fillId="0" borderId="0" xfId="0" applyNumberFormat="1" applyFont="1" applyAlignment="1">
      <alignment horizontal="left" vertical="center"/>
    </xf>
    <xf numFmtId="164" fontId="54" fillId="0" borderId="168" xfId="0" applyNumberFormat="1" applyFont="1" applyBorder="1" applyAlignment="1">
      <alignment horizontal="left" vertical="center"/>
    </xf>
    <xf numFmtId="164" fontId="46" fillId="0" borderId="96" xfId="0" applyNumberFormat="1" applyFont="1" applyBorder="1" applyAlignment="1">
      <alignment horizontal="left" vertical="center" indent="1"/>
    </xf>
    <xf numFmtId="164" fontId="46" fillId="0" borderId="0" xfId="0" applyNumberFormat="1" applyFont="1" applyAlignment="1">
      <alignment horizontal="left" vertical="center" indent="1"/>
    </xf>
    <xf numFmtId="164" fontId="46" fillId="0" borderId="168" xfId="0" applyNumberFormat="1" applyFont="1" applyBorder="1" applyAlignment="1">
      <alignment horizontal="left" vertical="center" indent="1"/>
    </xf>
    <xf numFmtId="164" fontId="46" fillId="0" borderId="164" xfId="0" applyNumberFormat="1" applyFont="1" applyBorder="1" applyAlignment="1">
      <alignment horizontal="left" vertical="center" wrapText="1" indent="1"/>
    </xf>
    <xf numFmtId="164" fontId="46" fillId="0" borderId="165" xfId="0" applyNumberFormat="1" applyFont="1" applyBorder="1" applyAlignment="1">
      <alignment horizontal="left" vertical="center" wrapText="1" indent="1"/>
    </xf>
    <xf numFmtId="164" fontId="46" fillId="0" borderId="166" xfId="0" applyNumberFormat="1" applyFont="1" applyBorder="1" applyAlignment="1">
      <alignment horizontal="left" vertical="center" wrapText="1" indent="1"/>
    </xf>
  </cellXfs>
  <cellStyles count="2">
    <cellStyle name="Lien hypertexte" xfId="1" builtinId="8"/>
    <cellStyle name="Normal" xfId="0" builtinId="0"/>
  </cellStyles>
  <dxfs count="7">
    <dxf>
      <font>
        <color auto="1"/>
      </font>
    </dxf>
    <dxf>
      <font>
        <color rgb="FF3F2881"/>
      </font>
    </dxf>
    <dxf>
      <font>
        <color rgb="FFE83365"/>
      </font>
    </dxf>
    <dxf>
      <font>
        <color rgb="FFFF000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60315</xdr:colOff>
      <xdr:row>21</xdr:row>
      <xdr:rowOff>118533</xdr:rowOff>
    </xdr:from>
    <xdr:to>
      <xdr:col>2</xdr:col>
      <xdr:colOff>127000</xdr:colOff>
      <xdr:row>21</xdr:row>
      <xdr:rowOff>120015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A4461BB-C535-4F49-AAC9-C5886C0B4761}"/>
            </a:ext>
          </a:extLst>
        </xdr:cNvPr>
        <xdr:cNvCxnSpPr/>
      </xdr:nvCxnSpPr>
      <xdr:spPr>
        <a:xfrm flipV="1">
          <a:off x="546090" y="11739033"/>
          <a:ext cx="533410" cy="1482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21</xdr:row>
      <xdr:rowOff>136842</xdr:rowOff>
    </xdr:from>
    <xdr:to>
      <xdr:col>16</xdr:col>
      <xdr:colOff>87629</xdr:colOff>
      <xdr:row>21</xdr:row>
      <xdr:rowOff>136842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2E4F891-321B-4D62-88F6-DA1A1290ACEE}"/>
            </a:ext>
          </a:extLst>
        </xdr:cNvPr>
        <xdr:cNvCxnSpPr/>
      </xdr:nvCxnSpPr>
      <xdr:spPr>
        <a:xfrm>
          <a:off x="15211425" y="11757342"/>
          <a:ext cx="87629" cy="0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547687</xdr:colOff>
      <xdr:row>21</xdr:row>
      <xdr:rowOff>113982</xdr:rowOff>
    </xdr:from>
    <xdr:to>
      <xdr:col>12</xdr:col>
      <xdr:colOff>95249</xdr:colOff>
      <xdr:row>21</xdr:row>
      <xdr:rowOff>113982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5A5079A7-E44E-4461-8CEC-455B0BD6A965}"/>
            </a:ext>
          </a:extLst>
        </xdr:cNvPr>
        <xdr:cNvCxnSpPr/>
      </xdr:nvCxnSpPr>
      <xdr:spPr>
        <a:xfrm>
          <a:off x="11930062" y="11734482"/>
          <a:ext cx="319087" cy="0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350520</xdr:colOff>
      <xdr:row>21</xdr:row>
      <xdr:rowOff>137160</xdr:rowOff>
    </xdr:from>
    <xdr:to>
      <xdr:col>19</xdr:col>
      <xdr:colOff>160020</xdr:colOff>
      <xdr:row>21</xdr:row>
      <xdr:rowOff>137160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4979FAD7-4B2B-442C-8FB0-89C8861F64B0}"/>
            </a:ext>
          </a:extLst>
        </xdr:cNvPr>
        <xdr:cNvCxnSpPr/>
      </xdr:nvCxnSpPr>
      <xdr:spPr>
        <a:xfrm>
          <a:off x="16743045" y="11757660"/>
          <a:ext cx="161925" cy="0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8468</xdr:colOff>
      <xdr:row>21</xdr:row>
      <xdr:rowOff>186266</xdr:rowOff>
    </xdr:from>
    <xdr:to>
      <xdr:col>26</xdr:col>
      <xdr:colOff>347133</xdr:colOff>
      <xdr:row>21</xdr:row>
      <xdr:rowOff>186266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228F8C9E-E280-44EB-9C80-024252CBD8E8}"/>
            </a:ext>
          </a:extLst>
        </xdr:cNvPr>
        <xdr:cNvCxnSpPr/>
      </xdr:nvCxnSpPr>
      <xdr:spPr>
        <a:xfrm flipH="1">
          <a:off x="21783675" y="11806766"/>
          <a:ext cx="0" cy="0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ebservice.opco-sante.fr/" TargetMode="External"/><Relationship Id="rId2" Type="http://schemas.openxmlformats.org/officeDocument/2006/relationships/hyperlink" Target="https://www.opco-sante.fr/sites/default/files/2020-06/BAREME%20DE%20REMBOURSEMENT%20FRAIS%20DEPLACEMENT%20STAGIAIRE%202020_0.pdf" TargetMode="External"/><Relationship Id="rId1" Type="http://schemas.openxmlformats.org/officeDocument/2006/relationships/hyperlink" Target="https://www.opco-sante.fr/sanitaire-social-medico-social-prive-non-lucratif/prestataire/qualiopi-nouveau-referentiel-de-qualite-pour-les-organismes-de-formations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280C8-A7E8-4932-8490-82D54C7BE199}">
  <dimension ref="A1:BZ44"/>
  <sheetViews>
    <sheetView tabSelected="1" topLeftCell="A4" workbookViewId="0">
      <selection activeCell="C7" sqref="C7"/>
    </sheetView>
  </sheetViews>
  <sheetFormatPr baseColWidth="10" defaultColWidth="8.88671875" defaultRowHeight="13.8" x14ac:dyDescent="0.25"/>
  <cols>
    <col min="1" max="1" width="7.33203125" style="1" customWidth="1"/>
    <col min="2" max="2" width="7" style="1" customWidth="1"/>
    <col min="3" max="3" width="11.5546875" style="1" customWidth="1"/>
    <col min="4" max="4" width="24.33203125" style="2" customWidth="1"/>
    <col min="5" max="5" width="17.33203125" style="2" customWidth="1"/>
    <col min="6" max="6" width="21" style="2" customWidth="1"/>
    <col min="7" max="7" width="14.6640625" style="2" customWidth="1"/>
    <col min="8" max="8" width="24.33203125" style="2" customWidth="1"/>
    <col min="9" max="9" width="13.88671875" style="2" customWidth="1"/>
    <col min="10" max="10" width="13.109375" style="2" customWidth="1"/>
    <col min="11" max="11" width="16.33203125" style="2" customWidth="1"/>
    <col min="12" max="12" width="11.5546875" style="2" customWidth="1"/>
    <col min="13" max="13" width="9.88671875" style="2" customWidth="1"/>
    <col min="14" max="15" width="11.6640625" style="2" customWidth="1"/>
    <col min="16" max="16" width="12.5546875" style="2" customWidth="1"/>
    <col min="17" max="17" width="9.33203125" style="2" bestFit="1" customWidth="1"/>
    <col min="18" max="18" width="9.44140625" style="2" customWidth="1"/>
    <col min="19" max="19" width="7" style="2" customWidth="1"/>
    <col min="20" max="22" width="16.5546875" style="2" customWidth="1"/>
    <col min="23" max="23" width="24.109375" style="1" customWidth="1"/>
    <col min="24" max="24" width="17.33203125" style="2" customWidth="1"/>
    <col min="25" max="25" width="5.88671875" style="1" bestFit="1" customWidth="1"/>
    <col min="26" max="26" width="7" style="1" bestFit="1" customWidth="1"/>
    <col min="27" max="27" width="19.33203125" style="1" bestFit="1" customWidth="1"/>
    <col min="28" max="28" width="10.44140625" style="1" bestFit="1" customWidth="1"/>
    <col min="29" max="29" width="15.5546875" style="1" bestFit="1" customWidth="1"/>
    <col min="30" max="30" width="10.44140625" style="2" bestFit="1" customWidth="1"/>
    <col min="31" max="31" width="10" style="2" bestFit="1" customWidth="1"/>
    <col min="32" max="32" width="11.109375" style="2" bestFit="1" customWidth="1"/>
    <col min="33" max="33" width="11.6640625" style="2" bestFit="1" customWidth="1"/>
    <col min="34" max="38" width="10.5546875" style="2" bestFit="1" customWidth="1"/>
    <col min="39" max="39" width="49.44140625" style="2" bestFit="1" customWidth="1"/>
    <col min="40" max="40" width="16.44140625" style="2" customWidth="1"/>
    <col min="41" max="41" width="16.88671875" style="2" customWidth="1"/>
    <col min="42" max="42" width="15.5546875" style="2" customWidth="1"/>
    <col min="43" max="43" width="12.109375" style="2" customWidth="1"/>
    <col min="44" max="44" width="19.44140625" style="3" customWidth="1"/>
    <col min="45" max="45" width="22.44140625" style="3" customWidth="1"/>
    <col min="46" max="46" width="20.33203125" style="2" customWidth="1"/>
    <col min="47" max="47" width="10.88671875" style="2" customWidth="1"/>
    <col min="48" max="48" width="11.6640625" style="2" customWidth="1"/>
    <col min="49" max="49" width="7.109375" style="2" customWidth="1"/>
    <col min="50" max="50" width="13.6640625" style="2" customWidth="1"/>
    <col min="51" max="51" width="15.88671875" style="2" customWidth="1"/>
    <col min="52" max="53" width="13.88671875" style="2" customWidth="1"/>
    <col min="54" max="54" width="11.88671875" style="4" customWidth="1"/>
    <col min="55" max="55" width="7.5546875" style="4" customWidth="1"/>
    <col min="56" max="56" width="5.88671875" style="4" customWidth="1"/>
    <col min="57" max="57" width="41.109375" style="5" customWidth="1"/>
    <col min="58" max="78" width="8.88671875" style="4"/>
    <col min="79" max="16384" width="8.88671875" style="2"/>
  </cols>
  <sheetData>
    <row r="1" spans="1:78" ht="14.4" thickBot="1" x14ac:dyDescent="0.3"/>
    <row r="2" spans="1:78" s="8" customFormat="1" ht="21" thickBot="1" x14ac:dyDescent="0.35">
      <c r="A2" s="282" t="s">
        <v>3</v>
      </c>
      <c r="B2" s="283"/>
      <c r="C2" s="283"/>
      <c r="D2" s="283"/>
      <c r="E2" s="283"/>
      <c r="F2" s="283"/>
      <c r="G2" s="283"/>
      <c r="H2" s="283"/>
      <c r="I2" s="283"/>
      <c r="J2" s="300"/>
      <c r="K2" s="301" t="s">
        <v>4</v>
      </c>
      <c r="L2" s="302"/>
      <c r="M2" s="303" t="s">
        <v>5</v>
      </c>
      <c r="N2" s="283"/>
      <c r="O2" s="283"/>
      <c r="P2" s="283"/>
      <c r="Q2" s="301" t="s">
        <v>6</v>
      </c>
      <c r="R2" s="304"/>
      <c r="S2" s="6"/>
      <c r="T2" s="282" t="s">
        <v>7</v>
      </c>
      <c r="U2" s="283"/>
      <c r="V2" s="283"/>
      <c r="W2" s="305"/>
      <c r="X2" s="6"/>
      <c r="Y2" s="282" t="s">
        <v>3</v>
      </c>
      <c r="Z2" s="283"/>
      <c r="AA2" s="283"/>
      <c r="AB2" s="283"/>
      <c r="AC2" s="284"/>
      <c r="AD2" s="285" t="s">
        <v>8</v>
      </c>
      <c r="AE2" s="285"/>
      <c r="AF2" s="285"/>
      <c r="AG2" s="285"/>
      <c r="AH2" s="285"/>
      <c r="AI2" s="285"/>
      <c r="AJ2" s="285"/>
      <c r="AK2" s="285"/>
      <c r="AL2" s="285"/>
      <c r="AM2" s="285"/>
      <c r="AN2" s="285"/>
      <c r="AO2" s="285"/>
      <c r="AP2" s="285"/>
      <c r="AQ2" s="286"/>
      <c r="AR2" s="7"/>
      <c r="AS2" s="7"/>
      <c r="AT2" s="287" t="s">
        <v>9</v>
      </c>
      <c r="AU2" s="288"/>
      <c r="AV2" s="288"/>
      <c r="AW2" s="288"/>
      <c r="AX2" s="288"/>
      <c r="AY2" s="288"/>
      <c r="AZ2" s="288"/>
      <c r="BA2" s="289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</row>
    <row r="3" spans="1:78" ht="14.4" thickBot="1" x14ac:dyDescent="0.3">
      <c r="A3" s="290" t="s">
        <v>10</v>
      </c>
      <c r="B3" s="293" t="s">
        <v>119</v>
      </c>
      <c r="C3" s="293" t="s">
        <v>118</v>
      </c>
      <c r="D3" s="293" t="s">
        <v>12</v>
      </c>
      <c r="E3" s="296" t="s">
        <v>13</v>
      </c>
      <c r="F3" s="296" t="s">
        <v>14</v>
      </c>
      <c r="G3" s="296" t="s">
        <v>15</v>
      </c>
      <c r="H3" s="296" t="s">
        <v>16</v>
      </c>
      <c r="I3" s="306" t="s">
        <v>17</v>
      </c>
      <c r="J3" s="307"/>
      <c r="K3" s="293" t="s">
        <v>18</v>
      </c>
      <c r="L3" s="308" t="s">
        <v>19</v>
      </c>
      <c r="M3" s="293" t="s">
        <v>20</v>
      </c>
      <c r="N3" s="281" t="s">
        <v>21</v>
      </c>
      <c r="O3" s="315" t="s">
        <v>22</v>
      </c>
      <c r="P3" s="316" t="s">
        <v>23</v>
      </c>
      <c r="Q3" s="296" t="s">
        <v>24</v>
      </c>
      <c r="R3" s="281" t="s">
        <v>25</v>
      </c>
      <c r="S3" s="320"/>
      <c r="T3" s="321" t="s">
        <v>26</v>
      </c>
      <c r="U3" s="296" t="s">
        <v>27</v>
      </c>
      <c r="V3" s="347" t="s">
        <v>28</v>
      </c>
      <c r="W3" s="350" t="s">
        <v>29</v>
      </c>
      <c r="X3" s="352"/>
      <c r="Y3" s="353" t="s">
        <v>10</v>
      </c>
      <c r="Z3" s="312" t="s">
        <v>11</v>
      </c>
      <c r="AA3" s="330" t="s">
        <v>12</v>
      </c>
      <c r="AB3" s="333" t="s">
        <v>29</v>
      </c>
      <c r="AC3" s="12"/>
      <c r="AD3" s="336" t="s">
        <v>30</v>
      </c>
      <c r="AE3" s="336"/>
      <c r="AF3" s="336"/>
      <c r="AG3" s="336"/>
      <c r="AH3" s="336"/>
      <c r="AI3" s="336"/>
      <c r="AJ3" s="336"/>
      <c r="AK3" s="336"/>
      <c r="AL3" s="336"/>
      <c r="AM3" s="337"/>
      <c r="AN3" s="338" t="s">
        <v>31</v>
      </c>
      <c r="AO3" s="341" t="s">
        <v>32</v>
      </c>
      <c r="AP3" s="344" t="s">
        <v>33</v>
      </c>
      <c r="AQ3" s="322" t="s">
        <v>34</v>
      </c>
      <c r="AT3" s="13"/>
      <c r="AV3" s="14"/>
    </row>
    <row r="4" spans="1:78" s="19" customFormat="1" ht="39.6" x14ac:dyDescent="0.3">
      <c r="A4" s="291"/>
      <c r="B4" s="294"/>
      <c r="C4" s="294"/>
      <c r="D4" s="294"/>
      <c r="E4" s="297"/>
      <c r="F4" s="296"/>
      <c r="G4" s="296"/>
      <c r="H4" s="296"/>
      <c r="I4" s="294" t="s">
        <v>35</v>
      </c>
      <c r="J4" s="294" t="s">
        <v>36</v>
      </c>
      <c r="K4" s="294"/>
      <c r="L4" s="309"/>
      <c r="M4" s="294"/>
      <c r="N4" s="281"/>
      <c r="O4" s="281"/>
      <c r="P4" s="317"/>
      <c r="Q4" s="296"/>
      <c r="R4" s="281"/>
      <c r="S4" s="320"/>
      <c r="T4" s="321"/>
      <c r="U4" s="296"/>
      <c r="V4" s="348"/>
      <c r="W4" s="350"/>
      <c r="X4" s="352"/>
      <c r="Y4" s="354"/>
      <c r="Z4" s="313"/>
      <c r="AA4" s="331"/>
      <c r="AB4" s="334"/>
      <c r="AC4" s="15" t="s">
        <v>37</v>
      </c>
      <c r="AD4" s="16" t="s">
        <v>38</v>
      </c>
      <c r="AE4" s="17" t="s">
        <v>39</v>
      </c>
      <c r="AF4" s="11" t="s">
        <v>40</v>
      </c>
      <c r="AG4" s="9" t="s">
        <v>41</v>
      </c>
      <c r="AH4" s="9" t="s">
        <v>42</v>
      </c>
      <c r="AI4" s="9" t="s">
        <v>43</v>
      </c>
      <c r="AJ4" s="9" t="s">
        <v>44</v>
      </c>
      <c r="AK4" s="9" t="s">
        <v>45</v>
      </c>
      <c r="AL4" s="10" t="s">
        <v>117</v>
      </c>
      <c r="AM4" s="10" t="s">
        <v>46</v>
      </c>
      <c r="AN4" s="339"/>
      <c r="AO4" s="342"/>
      <c r="AP4" s="345"/>
      <c r="AQ4" s="323"/>
      <c r="AR4" s="18"/>
      <c r="AS4" s="18"/>
      <c r="BB4" s="20"/>
      <c r="BC4" s="20"/>
      <c r="BD4" s="20"/>
      <c r="BE4" s="21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</row>
    <row r="5" spans="1:78" s="19" customFormat="1" ht="14.4" thickBot="1" x14ac:dyDescent="0.35">
      <c r="A5" s="292"/>
      <c r="B5" s="295"/>
      <c r="C5" s="295"/>
      <c r="D5" s="295"/>
      <c r="E5" s="298"/>
      <c r="F5" s="299"/>
      <c r="G5" s="299"/>
      <c r="H5" s="299"/>
      <c r="I5" s="295"/>
      <c r="J5" s="295"/>
      <c r="K5" s="295"/>
      <c r="L5" s="310"/>
      <c r="M5" s="311"/>
      <c r="N5" s="325" t="s">
        <v>47</v>
      </c>
      <c r="O5" s="326"/>
      <c r="P5" s="326"/>
      <c r="Q5" s="318"/>
      <c r="R5" s="319"/>
      <c r="S5" s="320"/>
      <c r="T5" s="318"/>
      <c r="U5" s="299"/>
      <c r="V5" s="349"/>
      <c r="W5" s="351"/>
      <c r="X5" s="352"/>
      <c r="Y5" s="355"/>
      <c r="Z5" s="314"/>
      <c r="AA5" s="332"/>
      <c r="AB5" s="335"/>
      <c r="AC5" s="23"/>
      <c r="AD5" s="24"/>
      <c r="AE5" s="25"/>
      <c r="AF5" s="26"/>
      <c r="AG5" s="27"/>
      <c r="AH5" s="27"/>
      <c r="AI5" s="27"/>
      <c r="AJ5" s="27"/>
      <c r="AK5" s="27"/>
      <c r="AL5" s="28"/>
      <c r="AM5" s="22"/>
      <c r="AN5" s="340"/>
      <c r="AO5" s="343"/>
      <c r="AP5" s="346"/>
      <c r="AQ5" s="324"/>
      <c r="AR5" s="18"/>
      <c r="AS5" s="18"/>
      <c r="BB5" s="20"/>
      <c r="BC5" s="20"/>
      <c r="BD5" s="20"/>
      <c r="BE5" s="21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</row>
    <row r="6" spans="1:78" s="60" customFormat="1" ht="53.4" thickBot="1" x14ac:dyDescent="0.35">
      <c r="A6" s="29" t="s">
        <v>48</v>
      </c>
      <c r="B6" s="30"/>
      <c r="C6" s="31" t="s">
        <v>49</v>
      </c>
      <c r="D6" s="31" t="s">
        <v>50</v>
      </c>
      <c r="E6" s="32" t="s">
        <v>51</v>
      </c>
      <c r="F6" s="31" t="s">
        <v>52</v>
      </c>
      <c r="G6" s="33" t="s">
        <v>53</v>
      </c>
      <c r="H6" s="31" t="s">
        <v>54</v>
      </c>
      <c r="I6" s="34">
        <v>45325</v>
      </c>
      <c r="J6" s="34">
        <v>45327</v>
      </c>
      <c r="K6" s="35" t="s">
        <v>55</v>
      </c>
      <c r="L6" s="35" t="s">
        <v>56</v>
      </c>
      <c r="M6" s="36" t="s">
        <v>57</v>
      </c>
      <c r="N6" s="37" t="s">
        <v>58</v>
      </c>
      <c r="O6" s="38" t="s">
        <v>59</v>
      </c>
      <c r="P6" s="39" t="s">
        <v>58</v>
      </c>
      <c r="Q6" s="40" t="s">
        <v>60</v>
      </c>
      <c r="R6" s="41" t="s">
        <v>61</v>
      </c>
      <c r="S6" s="42"/>
      <c r="T6" s="43">
        <v>3000</v>
      </c>
      <c r="U6" s="44">
        <v>0</v>
      </c>
      <c r="V6" s="45">
        <v>160</v>
      </c>
      <c r="W6" s="46">
        <f>T6+U6+V6</f>
        <v>3160</v>
      </c>
      <c r="X6" s="47"/>
      <c r="Y6" s="48" t="s">
        <v>48</v>
      </c>
      <c r="Z6" s="49" t="str">
        <f>REPT(B6,1)</f>
        <v/>
      </c>
      <c r="AA6" s="50" t="str">
        <f t="shared" ref="AA6:AA21" si="0">REPT(D6,1)</f>
        <v>Le virage inclusif : un accompagnement personnalisé de l'usager</v>
      </c>
      <c r="AB6" s="51">
        <f t="shared" ref="AB6:AB21" si="1">SUM(W6)</f>
        <v>3160</v>
      </c>
      <c r="AC6" s="52" t="s">
        <v>62</v>
      </c>
      <c r="AD6" s="53">
        <v>2000</v>
      </c>
      <c r="AE6" s="54">
        <v>0</v>
      </c>
      <c r="AF6" s="53">
        <v>100</v>
      </c>
      <c r="AG6" s="55">
        <v>100</v>
      </c>
      <c r="AH6" s="44">
        <v>0</v>
      </c>
      <c r="AI6" s="55">
        <v>400</v>
      </c>
      <c r="AJ6" s="44">
        <v>100</v>
      </c>
      <c r="AK6" s="44">
        <v>100</v>
      </c>
      <c r="AL6" s="45">
        <v>0</v>
      </c>
      <c r="AM6" s="45">
        <v>0</v>
      </c>
      <c r="AN6" s="56">
        <f t="shared" ref="AN6:AN21" si="2">SUM(AF6:AM6)</f>
        <v>800</v>
      </c>
      <c r="AO6" s="57">
        <f t="shared" ref="AO6:AO22" si="3">SUM(AB6-AD6-AE6-AN6)</f>
        <v>360</v>
      </c>
      <c r="AP6" s="57">
        <f t="shared" ref="AP6:AP22" si="4">SUM(AD6+AE6+AN6+AO6)</f>
        <v>3160</v>
      </c>
      <c r="AQ6" s="58"/>
      <c r="AR6" s="59"/>
      <c r="AS6" s="59"/>
      <c r="AU6" s="14"/>
      <c r="AV6" s="61"/>
      <c r="AW6" s="61"/>
      <c r="AX6" s="61"/>
      <c r="AY6" s="61"/>
      <c r="AZ6" s="61"/>
      <c r="BB6" s="62"/>
      <c r="BC6" s="62"/>
      <c r="BD6" s="62"/>
      <c r="BE6" s="63" t="s">
        <v>63</v>
      </c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</row>
    <row r="7" spans="1:78" ht="27" thickBot="1" x14ac:dyDescent="0.35">
      <c r="A7" s="64">
        <v>1</v>
      </c>
      <c r="B7" s="65"/>
      <c r="C7" s="66"/>
      <c r="D7" s="66"/>
      <c r="E7" s="67" t="s">
        <v>63</v>
      </c>
      <c r="F7" s="68"/>
      <c r="G7" s="68" t="s">
        <v>64</v>
      </c>
      <c r="H7" s="69"/>
      <c r="I7" s="70" t="s">
        <v>65</v>
      </c>
      <c r="J7" s="71" t="s">
        <v>0</v>
      </c>
      <c r="K7" s="72"/>
      <c r="L7" s="68" t="s">
        <v>66</v>
      </c>
      <c r="M7" s="68"/>
      <c r="N7" s="73" t="s">
        <v>67</v>
      </c>
      <c r="O7" s="68"/>
      <c r="P7" s="66" t="s">
        <v>66</v>
      </c>
      <c r="Q7" s="74" t="s">
        <v>68</v>
      </c>
      <c r="R7" s="75" t="s">
        <v>68</v>
      </c>
      <c r="S7" s="76"/>
      <c r="T7" s="77">
        <v>0</v>
      </c>
      <c r="U7" s="78">
        <v>0</v>
      </c>
      <c r="V7" s="79">
        <v>0</v>
      </c>
      <c r="W7" s="80">
        <f>T7+U7+V7</f>
        <v>0</v>
      </c>
      <c r="X7" s="81"/>
      <c r="Y7" s="82">
        <v>1</v>
      </c>
      <c r="Z7" s="64"/>
      <c r="AA7" s="64" t="str">
        <f t="shared" si="0"/>
        <v/>
      </c>
      <c r="AB7" s="83">
        <f t="shared" si="1"/>
        <v>0</v>
      </c>
      <c r="AC7" s="84" t="s">
        <v>69</v>
      </c>
      <c r="AD7" s="85">
        <v>0</v>
      </c>
      <c r="AE7" s="86">
        <v>0</v>
      </c>
      <c r="AF7" s="87">
        <v>0</v>
      </c>
      <c r="AG7" s="88">
        <v>0</v>
      </c>
      <c r="AH7" s="89">
        <v>0</v>
      </c>
      <c r="AI7" s="88">
        <v>0</v>
      </c>
      <c r="AJ7" s="89">
        <v>0</v>
      </c>
      <c r="AK7" s="89">
        <v>0</v>
      </c>
      <c r="AL7" s="89">
        <v>0</v>
      </c>
      <c r="AM7" s="90">
        <v>0</v>
      </c>
      <c r="AN7" s="91">
        <f t="shared" si="2"/>
        <v>0</v>
      </c>
      <c r="AO7" s="92">
        <f t="shared" si="3"/>
        <v>0</v>
      </c>
      <c r="AP7" s="93">
        <f t="shared" si="4"/>
        <v>0</v>
      </c>
      <c r="AQ7" s="94"/>
      <c r="AT7" s="95"/>
      <c r="AU7" s="95"/>
      <c r="AV7" s="95"/>
      <c r="AW7" s="95"/>
      <c r="AX7" s="95"/>
      <c r="AY7" s="95"/>
      <c r="AZ7" s="95"/>
      <c r="BA7" s="95"/>
      <c r="BE7" s="5" t="s">
        <v>70</v>
      </c>
    </row>
    <row r="8" spans="1:78" ht="27" thickBot="1" x14ac:dyDescent="0.35">
      <c r="A8" s="96">
        <v>2</v>
      </c>
      <c r="B8" s="97"/>
      <c r="C8" s="98"/>
      <c r="D8" s="98"/>
      <c r="E8" s="99" t="s">
        <v>63</v>
      </c>
      <c r="F8" s="70"/>
      <c r="G8" s="70" t="s">
        <v>64</v>
      </c>
      <c r="H8" s="100"/>
      <c r="I8" s="70" t="s">
        <v>65</v>
      </c>
      <c r="J8" s="101" t="s">
        <v>0</v>
      </c>
      <c r="K8" s="102"/>
      <c r="L8" s="70" t="s">
        <v>66</v>
      </c>
      <c r="M8" s="70"/>
      <c r="N8" s="103" t="s">
        <v>67</v>
      </c>
      <c r="O8" s="70"/>
      <c r="P8" s="98" t="s">
        <v>66</v>
      </c>
      <c r="Q8" s="104" t="s">
        <v>71</v>
      </c>
      <c r="R8" s="105" t="s">
        <v>71</v>
      </c>
      <c r="S8" s="76"/>
      <c r="T8" s="106">
        <v>0</v>
      </c>
      <c r="U8" s="107">
        <v>0</v>
      </c>
      <c r="V8" s="108">
        <v>0</v>
      </c>
      <c r="W8" s="109">
        <f t="shared" ref="W8:W21" si="5">T8+U8+V8</f>
        <v>0</v>
      </c>
      <c r="X8" s="81"/>
      <c r="Y8" s="110">
        <v>2</v>
      </c>
      <c r="Z8" s="96" t="str">
        <f t="shared" ref="Z8:Z21" si="6">REPT(B8,1)</f>
        <v/>
      </c>
      <c r="AA8" s="96" t="str">
        <f t="shared" si="0"/>
        <v/>
      </c>
      <c r="AB8" s="111">
        <f t="shared" si="1"/>
        <v>0</v>
      </c>
      <c r="AC8" s="112" t="s">
        <v>69</v>
      </c>
      <c r="AD8" s="113">
        <v>0</v>
      </c>
      <c r="AE8" s="114">
        <v>0</v>
      </c>
      <c r="AF8" s="115">
        <v>0</v>
      </c>
      <c r="AG8" s="116">
        <v>0</v>
      </c>
      <c r="AH8" s="117">
        <v>0</v>
      </c>
      <c r="AI8" s="116">
        <v>0</v>
      </c>
      <c r="AJ8" s="117">
        <v>0</v>
      </c>
      <c r="AK8" s="117">
        <v>0</v>
      </c>
      <c r="AL8" s="117">
        <v>0</v>
      </c>
      <c r="AM8" s="118">
        <v>0</v>
      </c>
      <c r="AN8" s="119">
        <f t="shared" si="2"/>
        <v>0</v>
      </c>
      <c r="AO8" s="92">
        <f t="shared" si="3"/>
        <v>0</v>
      </c>
      <c r="AP8" s="93">
        <f t="shared" si="4"/>
        <v>0</v>
      </c>
      <c r="AQ8" s="120"/>
      <c r="AT8" s="327" t="s">
        <v>72</v>
      </c>
      <c r="AU8" s="328"/>
      <c r="AV8" s="329"/>
      <c r="AW8" s="121">
        <v>0</v>
      </c>
      <c r="BE8" s="5" t="s">
        <v>51</v>
      </c>
    </row>
    <row r="9" spans="1:78" ht="27" thickBot="1" x14ac:dyDescent="0.35">
      <c r="A9" s="96">
        <v>3</v>
      </c>
      <c r="B9" s="97"/>
      <c r="C9" s="98"/>
      <c r="D9" s="98"/>
      <c r="E9" s="99" t="s">
        <v>63</v>
      </c>
      <c r="F9" s="70"/>
      <c r="G9" s="70" t="s">
        <v>64</v>
      </c>
      <c r="H9" s="122"/>
      <c r="I9" s="70" t="s">
        <v>65</v>
      </c>
      <c r="J9" s="101" t="s">
        <v>0</v>
      </c>
      <c r="K9" s="70"/>
      <c r="L9" s="70" t="s">
        <v>66</v>
      </c>
      <c r="M9" s="70"/>
      <c r="N9" s="103" t="s">
        <v>67</v>
      </c>
      <c r="O9" s="70"/>
      <c r="P9" s="98" t="s">
        <v>66</v>
      </c>
      <c r="Q9" s="104" t="s">
        <v>71</v>
      </c>
      <c r="R9" s="105" t="s">
        <v>71</v>
      </c>
      <c r="S9" s="76"/>
      <c r="T9" s="106">
        <v>0</v>
      </c>
      <c r="U9" s="107">
        <v>0</v>
      </c>
      <c r="V9" s="108">
        <v>0</v>
      </c>
      <c r="W9" s="109">
        <f t="shared" si="5"/>
        <v>0</v>
      </c>
      <c r="X9" s="81"/>
      <c r="Y9" s="110">
        <v>3</v>
      </c>
      <c r="Z9" s="96" t="str">
        <f t="shared" si="6"/>
        <v/>
      </c>
      <c r="AA9" s="96" t="str">
        <f t="shared" si="0"/>
        <v/>
      </c>
      <c r="AB9" s="111">
        <f t="shared" si="1"/>
        <v>0</v>
      </c>
      <c r="AC9" s="112" t="s">
        <v>69</v>
      </c>
      <c r="AD9" s="113">
        <v>0</v>
      </c>
      <c r="AE9" s="123">
        <v>0</v>
      </c>
      <c r="AF9" s="117">
        <v>0</v>
      </c>
      <c r="AG9" s="116">
        <v>0</v>
      </c>
      <c r="AH9" s="117">
        <v>0</v>
      </c>
      <c r="AI9" s="116">
        <v>0</v>
      </c>
      <c r="AJ9" s="117">
        <v>0</v>
      </c>
      <c r="AK9" s="117">
        <v>0</v>
      </c>
      <c r="AL9" s="117">
        <v>0</v>
      </c>
      <c r="AM9" s="118">
        <v>0</v>
      </c>
      <c r="AN9" s="119">
        <f t="shared" si="2"/>
        <v>0</v>
      </c>
      <c r="AO9" s="92">
        <f t="shared" si="3"/>
        <v>0</v>
      </c>
      <c r="AP9" s="93">
        <f t="shared" si="4"/>
        <v>0</v>
      </c>
      <c r="AQ9" s="120"/>
      <c r="AT9" s="387" t="s">
        <v>73</v>
      </c>
      <c r="AU9" s="388"/>
      <c r="AV9" s="389"/>
      <c r="AW9" s="124">
        <v>0</v>
      </c>
      <c r="AX9" s="372" t="s">
        <v>74</v>
      </c>
      <c r="AY9" s="372"/>
      <c r="AZ9" s="372"/>
      <c r="BA9" s="372"/>
      <c r="BE9" s="5" t="s">
        <v>75</v>
      </c>
    </row>
    <row r="10" spans="1:78" ht="27" thickBot="1" x14ac:dyDescent="0.35">
      <c r="A10" s="96">
        <v>4</v>
      </c>
      <c r="B10" s="97"/>
      <c r="C10" s="98"/>
      <c r="D10" s="98"/>
      <c r="E10" s="125" t="s">
        <v>63</v>
      </c>
      <c r="F10" s="70"/>
      <c r="G10" s="70" t="s">
        <v>64</v>
      </c>
      <c r="H10" s="100"/>
      <c r="I10" s="70" t="s">
        <v>65</v>
      </c>
      <c r="J10" s="101" t="s">
        <v>0</v>
      </c>
      <c r="K10" s="102"/>
      <c r="L10" s="70" t="s">
        <v>66</v>
      </c>
      <c r="M10" s="70"/>
      <c r="N10" s="103" t="s">
        <v>67</v>
      </c>
      <c r="O10" s="70"/>
      <c r="P10" s="98" t="s">
        <v>66</v>
      </c>
      <c r="Q10" s="104" t="s">
        <v>71</v>
      </c>
      <c r="R10" s="105" t="s">
        <v>71</v>
      </c>
      <c r="S10" s="76"/>
      <c r="T10" s="106">
        <v>0</v>
      </c>
      <c r="U10" s="107">
        <v>0</v>
      </c>
      <c r="V10" s="108">
        <v>0</v>
      </c>
      <c r="W10" s="109">
        <f t="shared" si="5"/>
        <v>0</v>
      </c>
      <c r="X10" s="81"/>
      <c r="Y10" s="110">
        <v>4</v>
      </c>
      <c r="Z10" s="96" t="str">
        <f t="shared" si="6"/>
        <v/>
      </c>
      <c r="AA10" s="96" t="str">
        <f t="shared" si="0"/>
        <v/>
      </c>
      <c r="AB10" s="111">
        <f t="shared" si="1"/>
        <v>0</v>
      </c>
      <c r="AC10" s="112" t="s">
        <v>69</v>
      </c>
      <c r="AD10" s="113">
        <v>0</v>
      </c>
      <c r="AE10" s="114">
        <v>0</v>
      </c>
      <c r="AF10" s="115">
        <v>0</v>
      </c>
      <c r="AG10" s="116">
        <v>0</v>
      </c>
      <c r="AH10" s="117">
        <v>0</v>
      </c>
      <c r="AI10" s="116">
        <v>0</v>
      </c>
      <c r="AJ10" s="117">
        <v>0</v>
      </c>
      <c r="AK10" s="117">
        <v>0</v>
      </c>
      <c r="AL10" s="117">
        <v>0</v>
      </c>
      <c r="AM10" s="118">
        <v>0</v>
      </c>
      <c r="AN10" s="119">
        <f t="shared" si="2"/>
        <v>0</v>
      </c>
      <c r="AO10" s="92">
        <f t="shared" si="3"/>
        <v>0</v>
      </c>
      <c r="AP10" s="93">
        <f t="shared" si="4"/>
        <v>0</v>
      </c>
      <c r="AQ10" s="120"/>
      <c r="AT10" s="373" t="s">
        <v>76</v>
      </c>
      <c r="AU10" s="374"/>
      <c r="AV10" s="375"/>
      <c r="AW10" s="126">
        <v>0</v>
      </c>
      <c r="AX10" s="372" t="s">
        <v>77</v>
      </c>
      <c r="AY10" s="372"/>
      <c r="AZ10" s="372"/>
      <c r="BA10" s="372"/>
      <c r="BE10" s="5" t="s">
        <v>78</v>
      </c>
    </row>
    <row r="11" spans="1:78" ht="27" thickBot="1" x14ac:dyDescent="0.35">
      <c r="A11" s="127">
        <v>5</v>
      </c>
      <c r="B11" s="128"/>
      <c r="C11" s="129"/>
      <c r="D11" s="129"/>
      <c r="E11" s="129" t="s">
        <v>63</v>
      </c>
      <c r="F11" s="130"/>
      <c r="G11" s="130" t="s">
        <v>64</v>
      </c>
      <c r="H11" s="131"/>
      <c r="I11" s="70" t="s">
        <v>65</v>
      </c>
      <c r="J11" s="132" t="s">
        <v>0</v>
      </c>
      <c r="K11" s="130"/>
      <c r="L11" s="130" t="s">
        <v>66</v>
      </c>
      <c r="M11" s="130"/>
      <c r="N11" s="133" t="s">
        <v>67</v>
      </c>
      <c r="O11" s="130"/>
      <c r="P11" s="129" t="s">
        <v>66</v>
      </c>
      <c r="Q11" s="134" t="s">
        <v>71</v>
      </c>
      <c r="R11" s="135" t="s">
        <v>71</v>
      </c>
      <c r="S11" s="76"/>
      <c r="T11" s="136">
        <v>0</v>
      </c>
      <c r="U11" s="137">
        <v>0</v>
      </c>
      <c r="V11" s="138">
        <v>0</v>
      </c>
      <c r="W11" s="139">
        <f t="shared" si="5"/>
        <v>0</v>
      </c>
      <c r="X11" s="81"/>
      <c r="Y11" s="140">
        <v>5</v>
      </c>
      <c r="Z11" s="127" t="str">
        <f t="shared" si="6"/>
        <v/>
      </c>
      <c r="AA11" s="127" t="str">
        <f t="shared" si="0"/>
        <v/>
      </c>
      <c r="AB11" s="141">
        <f t="shared" si="1"/>
        <v>0</v>
      </c>
      <c r="AC11" s="112" t="s">
        <v>69</v>
      </c>
      <c r="AD11" s="142">
        <v>0</v>
      </c>
      <c r="AE11" s="143">
        <v>0</v>
      </c>
      <c r="AF11" s="144">
        <v>0</v>
      </c>
      <c r="AG11" s="145">
        <v>0</v>
      </c>
      <c r="AH11" s="146">
        <v>0</v>
      </c>
      <c r="AI11" s="145">
        <v>0</v>
      </c>
      <c r="AJ11" s="146">
        <v>0</v>
      </c>
      <c r="AK11" s="146">
        <v>0</v>
      </c>
      <c r="AL11" s="146">
        <v>0</v>
      </c>
      <c r="AM11" s="147">
        <v>0</v>
      </c>
      <c r="AN11" s="148">
        <f t="shared" si="2"/>
        <v>0</v>
      </c>
      <c r="AO11" s="92">
        <f t="shared" si="3"/>
        <v>0</v>
      </c>
      <c r="AP11" s="93">
        <f t="shared" si="4"/>
        <v>0</v>
      </c>
      <c r="AQ11" s="149"/>
      <c r="AT11" s="376" t="s">
        <v>79</v>
      </c>
      <c r="AU11" s="377"/>
      <c r="AV11" s="378"/>
      <c r="AW11" s="150">
        <v>0</v>
      </c>
      <c r="AX11" s="151"/>
      <c r="AY11" s="151"/>
      <c r="AZ11" s="151"/>
      <c r="BA11" s="151"/>
    </row>
    <row r="12" spans="1:78" ht="27" thickBot="1" x14ac:dyDescent="0.35">
      <c r="A12" s="152">
        <v>6</v>
      </c>
      <c r="B12" s="65"/>
      <c r="C12" s="66"/>
      <c r="D12" s="66"/>
      <c r="E12" s="66" t="s">
        <v>63</v>
      </c>
      <c r="F12" s="68"/>
      <c r="G12" s="68" t="s">
        <v>64</v>
      </c>
      <c r="H12" s="153"/>
      <c r="I12" s="70" t="s">
        <v>65</v>
      </c>
      <c r="J12" s="154" t="s">
        <v>0</v>
      </c>
      <c r="K12" s="68"/>
      <c r="L12" s="68" t="s">
        <v>66</v>
      </c>
      <c r="M12" s="68"/>
      <c r="N12" s="73" t="s">
        <v>67</v>
      </c>
      <c r="O12" s="68"/>
      <c r="P12" s="66" t="s">
        <v>66</v>
      </c>
      <c r="Q12" s="74" t="s">
        <v>71</v>
      </c>
      <c r="R12" s="75" t="s">
        <v>71</v>
      </c>
      <c r="S12" s="76"/>
      <c r="T12" s="155">
        <v>0</v>
      </c>
      <c r="U12" s="156">
        <v>0</v>
      </c>
      <c r="V12" s="157">
        <v>0</v>
      </c>
      <c r="W12" s="158">
        <f t="shared" si="5"/>
        <v>0</v>
      </c>
      <c r="X12" s="81"/>
      <c r="Y12" s="159">
        <v>6</v>
      </c>
      <c r="Z12" s="152" t="str">
        <f t="shared" si="6"/>
        <v/>
      </c>
      <c r="AA12" s="152" t="str">
        <f t="shared" si="0"/>
        <v/>
      </c>
      <c r="AB12" s="83">
        <f t="shared" si="1"/>
        <v>0</v>
      </c>
      <c r="AC12" s="112" t="s">
        <v>69</v>
      </c>
      <c r="AD12" s="85">
        <v>0</v>
      </c>
      <c r="AE12" s="86">
        <v>0</v>
      </c>
      <c r="AF12" s="87">
        <v>0</v>
      </c>
      <c r="AG12" s="160">
        <v>0</v>
      </c>
      <c r="AH12" s="161">
        <v>0</v>
      </c>
      <c r="AI12" s="160">
        <v>0</v>
      </c>
      <c r="AJ12" s="161">
        <v>0</v>
      </c>
      <c r="AK12" s="161">
        <v>0</v>
      </c>
      <c r="AL12" s="161">
        <v>0</v>
      </c>
      <c r="AM12" s="162">
        <v>0</v>
      </c>
      <c r="AN12" s="91">
        <f t="shared" si="2"/>
        <v>0</v>
      </c>
      <c r="AO12" s="92">
        <f t="shared" si="3"/>
        <v>0</v>
      </c>
      <c r="AP12" s="93">
        <f t="shared" si="4"/>
        <v>0</v>
      </c>
      <c r="AQ12" s="163"/>
      <c r="AT12" s="379" t="s">
        <v>80</v>
      </c>
      <c r="AU12" s="380"/>
      <c r="AV12" s="381"/>
      <c r="AW12" s="164">
        <f>SUM(AW9:AW10)-AW11</f>
        <v>0</v>
      </c>
      <c r="AX12" s="151"/>
      <c r="AY12" s="151"/>
      <c r="AZ12" s="151"/>
      <c r="BA12" s="151"/>
      <c r="BE12" s="165" t="s">
        <v>81</v>
      </c>
    </row>
    <row r="13" spans="1:78" ht="27" thickBot="1" x14ac:dyDescent="0.35">
      <c r="A13" s="96">
        <v>7</v>
      </c>
      <c r="B13" s="97"/>
      <c r="C13" s="98"/>
      <c r="D13" s="98"/>
      <c r="E13" s="98" t="s">
        <v>63</v>
      </c>
      <c r="F13" s="70"/>
      <c r="G13" s="70" t="s">
        <v>64</v>
      </c>
      <c r="H13" s="122"/>
      <c r="I13" s="70" t="s">
        <v>65</v>
      </c>
      <c r="J13" s="101" t="s">
        <v>0</v>
      </c>
      <c r="K13" s="70"/>
      <c r="L13" s="70" t="s">
        <v>66</v>
      </c>
      <c r="M13" s="70"/>
      <c r="N13" s="103" t="s">
        <v>67</v>
      </c>
      <c r="O13" s="70"/>
      <c r="P13" s="98" t="s">
        <v>66</v>
      </c>
      <c r="Q13" s="104" t="s">
        <v>71</v>
      </c>
      <c r="R13" s="105" t="s">
        <v>71</v>
      </c>
      <c r="S13" s="76"/>
      <c r="T13" s="106">
        <v>0</v>
      </c>
      <c r="U13" s="107">
        <v>0</v>
      </c>
      <c r="V13" s="108">
        <v>0</v>
      </c>
      <c r="W13" s="109">
        <f t="shared" si="5"/>
        <v>0</v>
      </c>
      <c r="X13" s="81"/>
      <c r="Y13" s="110">
        <v>7</v>
      </c>
      <c r="Z13" s="96" t="str">
        <f t="shared" si="6"/>
        <v/>
      </c>
      <c r="AA13" s="166" t="str">
        <f t="shared" si="0"/>
        <v/>
      </c>
      <c r="AB13" s="111">
        <f t="shared" si="1"/>
        <v>0</v>
      </c>
      <c r="AC13" s="112" t="s">
        <v>69</v>
      </c>
      <c r="AD13" s="113">
        <v>0</v>
      </c>
      <c r="AE13" s="167">
        <v>0</v>
      </c>
      <c r="AF13" s="117">
        <v>0</v>
      </c>
      <c r="AG13" s="116">
        <v>0</v>
      </c>
      <c r="AH13" s="117">
        <v>0</v>
      </c>
      <c r="AI13" s="116">
        <v>0</v>
      </c>
      <c r="AJ13" s="117">
        <v>0</v>
      </c>
      <c r="AK13" s="117">
        <v>0</v>
      </c>
      <c r="AL13" s="117">
        <v>0</v>
      </c>
      <c r="AM13" s="118">
        <v>0</v>
      </c>
      <c r="AN13" s="119">
        <f t="shared" si="2"/>
        <v>0</v>
      </c>
      <c r="AO13" s="92">
        <f t="shared" si="3"/>
        <v>0</v>
      </c>
      <c r="AP13" s="93">
        <f t="shared" si="4"/>
        <v>0</v>
      </c>
      <c r="AQ13" s="120"/>
      <c r="BE13" s="5" t="s">
        <v>1</v>
      </c>
    </row>
    <row r="14" spans="1:78" ht="27" thickBot="1" x14ac:dyDescent="0.35">
      <c r="A14" s="96">
        <v>8</v>
      </c>
      <c r="B14" s="97"/>
      <c r="C14" s="98"/>
      <c r="D14" s="98"/>
      <c r="E14" s="98" t="s">
        <v>63</v>
      </c>
      <c r="F14" s="70"/>
      <c r="G14" s="70" t="s">
        <v>64</v>
      </c>
      <c r="H14" s="122"/>
      <c r="I14" s="70" t="s">
        <v>65</v>
      </c>
      <c r="J14" s="101" t="s">
        <v>0</v>
      </c>
      <c r="K14" s="70"/>
      <c r="L14" s="70" t="s">
        <v>66</v>
      </c>
      <c r="M14" s="70"/>
      <c r="N14" s="103" t="s">
        <v>67</v>
      </c>
      <c r="O14" s="70"/>
      <c r="P14" s="98" t="s">
        <v>66</v>
      </c>
      <c r="Q14" s="104" t="s">
        <v>71</v>
      </c>
      <c r="R14" s="105" t="s">
        <v>71</v>
      </c>
      <c r="S14" s="76"/>
      <c r="T14" s="106">
        <v>0</v>
      </c>
      <c r="U14" s="107">
        <v>0</v>
      </c>
      <c r="V14" s="108">
        <v>0</v>
      </c>
      <c r="W14" s="109">
        <f t="shared" si="5"/>
        <v>0</v>
      </c>
      <c r="X14" s="81"/>
      <c r="Y14" s="110">
        <v>8</v>
      </c>
      <c r="Z14" s="96" t="str">
        <f t="shared" si="6"/>
        <v/>
      </c>
      <c r="AA14" s="96" t="str">
        <f t="shared" si="0"/>
        <v/>
      </c>
      <c r="AB14" s="111">
        <f t="shared" si="1"/>
        <v>0</v>
      </c>
      <c r="AC14" s="112" t="s">
        <v>69</v>
      </c>
      <c r="AD14" s="113">
        <v>0</v>
      </c>
      <c r="AE14" s="167">
        <v>0</v>
      </c>
      <c r="AF14" s="117">
        <v>0</v>
      </c>
      <c r="AG14" s="116">
        <v>0</v>
      </c>
      <c r="AH14" s="117">
        <v>0</v>
      </c>
      <c r="AI14" s="116">
        <v>0</v>
      </c>
      <c r="AJ14" s="117">
        <v>0</v>
      </c>
      <c r="AK14" s="117">
        <v>0</v>
      </c>
      <c r="AL14" s="117">
        <v>0</v>
      </c>
      <c r="AM14" s="168">
        <v>0</v>
      </c>
      <c r="AN14" s="169">
        <f t="shared" si="2"/>
        <v>0</v>
      </c>
      <c r="AO14" s="92">
        <f t="shared" si="3"/>
        <v>0</v>
      </c>
      <c r="AP14" s="93">
        <f t="shared" si="4"/>
        <v>0</v>
      </c>
      <c r="AQ14" s="120"/>
      <c r="AT14" s="382" t="s">
        <v>82</v>
      </c>
      <c r="AU14" s="383"/>
      <c r="AV14" s="383"/>
      <c r="AW14" s="170"/>
      <c r="AX14" s="384">
        <f>SUM(W22)</f>
        <v>0</v>
      </c>
      <c r="AY14" s="385"/>
      <c r="AZ14" s="385"/>
      <c r="BA14" s="386"/>
      <c r="BE14" s="5" t="s">
        <v>83</v>
      </c>
    </row>
    <row r="15" spans="1:78" ht="27" thickBot="1" x14ac:dyDescent="0.35">
      <c r="A15" s="96">
        <v>9</v>
      </c>
      <c r="B15" s="97"/>
      <c r="C15" s="98"/>
      <c r="D15" s="98"/>
      <c r="E15" s="98" t="s">
        <v>63</v>
      </c>
      <c r="F15" s="70"/>
      <c r="G15" s="70" t="s">
        <v>64</v>
      </c>
      <c r="H15" s="122"/>
      <c r="I15" s="70" t="s">
        <v>65</v>
      </c>
      <c r="J15" s="101" t="s">
        <v>0</v>
      </c>
      <c r="K15" s="70"/>
      <c r="L15" s="70" t="s">
        <v>66</v>
      </c>
      <c r="M15" s="70"/>
      <c r="N15" s="103" t="s">
        <v>67</v>
      </c>
      <c r="O15" s="70"/>
      <c r="P15" s="98" t="s">
        <v>66</v>
      </c>
      <c r="Q15" s="104" t="s">
        <v>71</v>
      </c>
      <c r="R15" s="105" t="s">
        <v>71</v>
      </c>
      <c r="S15" s="76"/>
      <c r="T15" s="106">
        <v>0</v>
      </c>
      <c r="U15" s="107">
        <v>0</v>
      </c>
      <c r="V15" s="108">
        <v>0</v>
      </c>
      <c r="W15" s="109">
        <f t="shared" si="5"/>
        <v>0</v>
      </c>
      <c r="X15" s="81"/>
      <c r="Y15" s="110">
        <v>9</v>
      </c>
      <c r="Z15" s="96" t="str">
        <f t="shared" si="6"/>
        <v/>
      </c>
      <c r="AA15" s="166" t="str">
        <f t="shared" si="0"/>
        <v/>
      </c>
      <c r="AB15" s="171">
        <f t="shared" si="1"/>
        <v>0</v>
      </c>
      <c r="AC15" s="112" t="s">
        <v>69</v>
      </c>
      <c r="AD15" s="113">
        <v>0</v>
      </c>
      <c r="AE15" s="114">
        <v>0</v>
      </c>
      <c r="AF15" s="115">
        <v>0</v>
      </c>
      <c r="AG15" s="116">
        <v>0</v>
      </c>
      <c r="AH15" s="117">
        <v>0</v>
      </c>
      <c r="AI15" s="116">
        <v>0</v>
      </c>
      <c r="AJ15" s="117">
        <v>0</v>
      </c>
      <c r="AK15" s="117">
        <v>0</v>
      </c>
      <c r="AL15" s="117">
        <v>0</v>
      </c>
      <c r="AM15" s="168">
        <v>0</v>
      </c>
      <c r="AN15" s="169">
        <f t="shared" si="2"/>
        <v>0</v>
      </c>
      <c r="AO15" s="92">
        <f t="shared" si="3"/>
        <v>0</v>
      </c>
      <c r="AP15" s="93">
        <f t="shared" si="4"/>
        <v>0</v>
      </c>
      <c r="AQ15" s="120"/>
      <c r="AT15" s="379" t="s">
        <v>84</v>
      </c>
      <c r="AU15" s="380"/>
      <c r="AV15" s="381"/>
      <c r="AW15" s="172">
        <f>SUM(AX14)-BA15</f>
        <v>0</v>
      </c>
      <c r="AX15" s="390" t="s">
        <v>85</v>
      </c>
      <c r="AY15" s="391"/>
      <c r="AZ15" s="392"/>
      <c r="BA15" s="172">
        <f>SUM(AE22)</f>
        <v>0</v>
      </c>
      <c r="BE15" s="5" t="s">
        <v>86</v>
      </c>
    </row>
    <row r="16" spans="1:78" ht="27" thickBot="1" x14ac:dyDescent="0.35">
      <c r="A16" s="127">
        <v>10</v>
      </c>
      <c r="B16" s="173"/>
      <c r="C16" s="174"/>
      <c r="D16" s="174"/>
      <c r="E16" s="129" t="s">
        <v>63</v>
      </c>
      <c r="F16" s="175"/>
      <c r="G16" s="175" t="s">
        <v>64</v>
      </c>
      <c r="H16" s="176"/>
      <c r="I16" s="70" t="s">
        <v>65</v>
      </c>
      <c r="J16" s="132" t="s">
        <v>0</v>
      </c>
      <c r="K16" s="175"/>
      <c r="L16" s="175" t="s">
        <v>66</v>
      </c>
      <c r="M16" s="175"/>
      <c r="N16" s="177" t="s">
        <v>67</v>
      </c>
      <c r="O16" s="175"/>
      <c r="P16" s="129" t="s">
        <v>66</v>
      </c>
      <c r="Q16" s="178" t="s">
        <v>71</v>
      </c>
      <c r="R16" s="179" t="s">
        <v>71</v>
      </c>
      <c r="S16" s="76"/>
      <c r="T16" s="136">
        <v>0</v>
      </c>
      <c r="U16" s="137">
        <v>0</v>
      </c>
      <c r="V16" s="138">
        <v>0</v>
      </c>
      <c r="W16" s="139">
        <f t="shared" si="5"/>
        <v>0</v>
      </c>
      <c r="X16" s="81"/>
      <c r="Y16" s="140">
        <v>10</v>
      </c>
      <c r="Z16" s="127" t="str">
        <f t="shared" si="6"/>
        <v/>
      </c>
      <c r="AA16" s="127" t="str">
        <f t="shared" si="0"/>
        <v/>
      </c>
      <c r="AB16" s="141">
        <f t="shared" si="1"/>
        <v>0</v>
      </c>
      <c r="AC16" s="112" t="s">
        <v>69</v>
      </c>
      <c r="AD16" s="142">
        <v>0</v>
      </c>
      <c r="AE16" s="180">
        <v>0</v>
      </c>
      <c r="AF16" s="146">
        <v>0</v>
      </c>
      <c r="AG16" s="145">
        <v>0</v>
      </c>
      <c r="AH16" s="146">
        <v>0</v>
      </c>
      <c r="AI16" s="145">
        <v>0</v>
      </c>
      <c r="AJ16" s="146">
        <v>0</v>
      </c>
      <c r="AK16" s="146">
        <v>0</v>
      </c>
      <c r="AL16" s="146">
        <v>0</v>
      </c>
      <c r="AM16" s="181">
        <v>0</v>
      </c>
      <c r="AN16" s="182">
        <f t="shared" si="2"/>
        <v>0</v>
      </c>
      <c r="AO16" s="92">
        <f t="shared" si="3"/>
        <v>0</v>
      </c>
      <c r="AP16" s="93">
        <f t="shared" si="4"/>
        <v>0</v>
      </c>
      <c r="AQ16" s="149"/>
      <c r="AV16" s="393"/>
      <c r="AW16" s="393"/>
      <c r="AX16" s="393"/>
      <c r="AY16" s="393"/>
      <c r="AZ16" s="393"/>
      <c r="BE16" s="5" t="s">
        <v>87</v>
      </c>
    </row>
    <row r="17" spans="1:78" ht="27" thickBot="1" x14ac:dyDescent="0.35">
      <c r="A17" s="152">
        <v>11</v>
      </c>
      <c r="B17" s="65"/>
      <c r="C17" s="125"/>
      <c r="D17" s="125"/>
      <c r="E17" s="66" t="s">
        <v>63</v>
      </c>
      <c r="F17" s="183"/>
      <c r="G17" s="183" t="s">
        <v>64</v>
      </c>
      <c r="H17" s="184"/>
      <c r="I17" s="70" t="s">
        <v>65</v>
      </c>
      <c r="J17" s="154" t="s">
        <v>0</v>
      </c>
      <c r="K17" s="183"/>
      <c r="L17" s="183" t="s">
        <v>66</v>
      </c>
      <c r="M17" s="183"/>
      <c r="N17" s="185" t="s">
        <v>67</v>
      </c>
      <c r="O17" s="183"/>
      <c r="P17" s="66" t="s">
        <v>66</v>
      </c>
      <c r="Q17" s="186" t="s">
        <v>71</v>
      </c>
      <c r="R17" s="187" t="s">
        <v>71</v>
      </c>
      <c r="S17" s="76"/>
      <c r="T17" s="155">
        <v>0</v>
      </c>
      <c r="U17" s="156">
        <v>0</v>
      </c>
      <c r="V17" s="157">
        <v>0</v>
      </c>
      <c r="W17" s="158">
        <f t="shared" si="5"/>
        <v>0</v>
      </c>
      <c r="X17" s="81"/>
      <c r="Y17" s="159">
        <v>11</v>
      </c>
      <c r="Z17" s="152" t="str">
        <f t="shared" si="6"/>
        <v/>
      </c>
      <c r="AA17" s="188" t="str">
        <f t="shared" si="0"/>
        <v/>
      </c>
      <c r="AB17" s="189">
        <f t="shared" si="1"/>
        <v>0</v>
      </c>
      <c r="AC17" s="112" t="s">
        <v>69</v>
      </c>
      <c r="AD17" s="85">
        <v>0</v>
      </c>
      <c r="AE17" s="190">
        <v>0</v>
      </c>
      <c r="AF17" s="89">
        <v>0</v>
      </c>
      <c r="AG17" s="160">
        <v>0</v>
      </c>
      <c r="AH17" s="161">
        <v>0</v>
      </c>
      <c r="AI17" s="160">
        <v>0</v>
      </c>
      <c r="AJ17" s="161">
        <v>0</v>
      </c>
      <c r="AK17" s="161">
        <v>0</v>
      </c>
      <c r="AL17" s="161">
        <v>0</v>
      </c>
      <c r="AM17" s="162">
        <v>0</v>
      </c>
      <c r="AN17" s="91">
        <f t="shared" si="2"/>
        <v>0</v>
      </c>
      <c r="AO17" s="92">
        <f t="shared" si="3"/>
        <v>0</v>
      </c>
      <c r="AP17" s="93">
        <f t="shared" si="4"/>
        <v>0</v>
      </c>
      <c r="AQ17" s="163"/>
      <c r="AT17" s="394" t="s">
        <v>88</v>
      </c>
      <c r="AU17" s="395"/>
      <c r="AV17" s="396"/>
      <c r="AW17" s="191">
        <f>SUM(AD22)</f>
        <v>0</v>
      </c>
      <c r="AX17" s="397" t="s">
        <v>89</v>
      </c>
      <c r="AY17" s="397"/>
      <c r="AZ17" s="398"/>
      <c r="BA17" s="191">
        <f>SUM(AE22)</f>
        <v>0</v>
      </c>
      <c r="BE17" s="5" t="s">
        <v>46</v>
      </c>
    </row>
    <row r="18" spans="1:78" ht="27" thickBot="1" x14ac:dyDescent="0.35">
      <c r="A18" s="96">
        <v>12</v>
      </c>
      <c r="B18" s="97"/>
      <c r="C18" s="98"/>
      <c r="D18" s="98"/>
      <c r="E18" s="98" t="s">
        <v>63</v>
      </c>
      <c r="F18" s="70"/>
      <c r="G18" s="70" t="s">
        <v>64</v>
      </c>
      <c r="H18" s="122"/>
      <c r="I18" s="70" t="s">
        <v>65</v>
      </c>
      <c r="J18" s="101" t="s">
        <v>0</v>
      </c>
      <c r="K18" s="70"/>
      <c r="L18" s="70" t="s">
        <v>66</v>
      </c>
      <c r="M18" s="70"/>
      <c r="N18" s="103" t="s">
        <v>67</v>
      </c>
      <c r="O18" s="70"/>
      <c r="P18" s="98" t="s">
        <v>66</v>
      </c>
      <c r="Q18" s="104" t="s">
        <v>71</v>
      </c>
      <c r="R18" s="105" t="s">
        <v>71</v>
      </c>
      <c r="S18" s="76"/>
      <c r="T18" s="106">
        <v>0</v>
      </c>
      <c r="U18" s="107">
        <v>0</v>
      </c>
      <c r="V18" s="108">
        <v>0</v>
      </c>
      <c r="W18" s="109">
        <f t="shared" si="5"/>
        <v>0</v>
      </c>
      <c r="X18" s="81"/>
      <c r="Y18" s="110">
        <v>12</v>
      </c>
      <c r="Z18" s="96" t="str">
        <f t="shared" si="6"/>
        <v/>
      </c>
      <c r="AA18" s="96" t="str">
        <f t="shared" si="0"/>
        <v/>
      </c>
      <c r="AB18" s="111">
        <f t="shared" si="1"/>
        <v>0</v>
      </c>
      <c r="AC18" s="112" t="s">
        <v>69</v>
      </c>
      <c r="AD18" s="113">
        <v>0</v>
      </c>
      <c r="AE18" s="167">
        <v>0</v>
      </c>
      <c r="AF18" s="117">
        <v>0</v>
      </c>
      <c r="AG18" s="116">
        <v>0</v>
      </c>
      <c r="AH18" s="117">
        <v>0</v>
      </c>
      <c r="AI18" s="116">
        <v>0</v>
      </c>
      <c r="AJ18" s="117">
        <v>0</v>
      </c>
      <c r="AK18" s="117">
        <v>0</v>
      </c>
      <c r="AL18" s="117">
        <v>0</v>
      </c>
      <c r="AM18" s="168">
        <v>0</v>
      </c>
      <c r="AN18" s="169">
        <f t="shared" si="2"/>
        <v>0</v>
      </c>
      <c r="AO18" s="92">
        <f t="shared" si="3"/>
        <v>0</v>
      </c>
      <c r="AP18" s="93">
        <f t="shared" si="4"/>
        <v>0</v>
      </c>
      <c r="AQ18" s="120"/>
      <c r="AT18" s="356" t="s">
        <v>90</v>
      </c>
      <c r="AU18" s="357"/>
      <c r="AV18" s="358"/>
      <c r="AW18" s="365">
        <f>SUM(AN22)</f>
        <v>0</v>
      </c>
      <c r="AX18" s="368" t="s">
        <v>91</v>
      </c>
      <c r="AY18" s="369"/>
      <c r="AZ18" s="369"/>
      <c r="BA18" s="369"/>
      <c r="BE18" s="5" t="s">
        <v>64</v>
      </c>
    </row>
    <row r="19" spans="1:78" ht="27" thickBot="1" x14ac:dyDescent="0.35">
      <c r="A19" s="96">
        <v>13</v>
      </c>
      <c r="B19" s="97"/>
      <c r="C19" s="98"/>
      <c r="D19" s="98"/>
      <c r="E19" s="98" t="s">
        <v>63</v>
      </c>
      <c r="F19" s="70"/>
      <c r="G19" s="70" t="s">
        <v>64</v>
      </c>
      <c r="H19" s="122"/>
      <c r="I19" s="70" t="s">
        <v>65</v>
      </c>
      <c r="J19" s="101" t="s">
        <v>0</v>
      </c>
      <c r="K19" s="70"/>
      <c r="L19" s="70" t="s">
        <v>66</v>
      </c>
      <c r="M19" s="70"/>
      <c r="N19" s="103" t="s">
        <v>67</v>
      </c>
      <c r="O19" s="70"/>
      <c r="P19" s="98" t="s">
        <v>66</v>
      </c>
      <c r="Q19" s="104" t="s">
        <v>71</v>
      </c>
      <c r="R19" s="105" t="s">
        <v>71</v>
      </c>
      <c r="S19" s="76"/>
      <c r="T19" s="106">
        <v>0</v>
      </c>
      <c r="U19" s="107">
        <v>0</v>
      </c>
      <c r="V19" s="108">
        <v>0</v>
      </c>
      <c r="W19" s="109">
        <f t="shared" si="5"/>
        <v>0</v>
      </c>
      <c r="X19" s="81"/>
      <c r="Y19" s="110">
        <v>13</v>
      </c>
      <c r="Z19" s="96" t="str">
        <f t="shared" si="6"/>
        <v/>
      </c>
      <c r="AA19" s="96" t="str">
        <f t="shared" si="0"/>
        <v/>
      </c>
      <c r="AB19" s="111">
        <f t="shared" si="1"/>
        <v>0</v>
      </c>
      <c r="AC19" s="112" t="s">
        <v>69</v>
      </c>
      <c r="AD19" s="113">
        <v>0</v>
      </c>
      <c r="AE19" s="167">
        <v>0</v>
      </c>
      <c r="AF19" s="117">
        <v>0</v>
      </c>
      <c r="AG19" s="116">
        <v>0</v>
      </c>
      <c r="AH19" s="117">
        <v>0</v>
      </c>
      <c r="AI19" s="116">
        <v>0</v>
      </c>
      <c r="AJ19" s="117">
        <v>0</v>
      </c>
      <c r="AK19" s="117">
        <v>0</v>
      </c>
      <c r="AL19" s="117">
        <v>0</v>
      </c>
      <c r="AM19" s="168">
        <v>0</v>
      </c>
      <c r="AN19" s="169">
        <f t="shared" si="2"/>
        <v>0</v>
      </c>
      <c r="AO19" s="92">
        <f t="shared" si="3"/>
        <v>0</v>
      </c>
      <c r="AP19" s="93">
        <f t="shared" si="4"/>
        <v>0</v>
      </c>
      <c r="AQ19" s="120"/>
      <c r="AT19" s="359"/>
      <c r="AU19" s="360"/>
      <c r="AV19" s="361"/>
      <c r="AW19" s="366"/>
      <c r="AX19" s="370"/>
      <c r="AY19" s="371"/>
      <c r="AZ19" s="371"/>
      <c r="BA19" s="371"/>
      <c r="BE19" s="5" t="s">
        <v>53</v>
      </c>
    </row>
    <row r="20" spans="1:78" ht="27" thickBot="1" x14ac:dyDescent="0.35">
      <c r="A20" s="96">
        <v>14</v>
      </c>
      <c r="B20" s="97"/>
      <c r="C20" s="98"/>
      <c r="D20" s="98"/>
      <c r="E20" s="98" t="s">
        <v>63</v>
      </c>
      <c r="F20" s="70"/>
      <c r="G20" s="70" t="s">
        <v>64</v>
      </c>
      <c r="H20" s="122"/>
      <c r="I20" s="70" t="s">
        <v>65</v>
      </c>
      <c r="J20" s="101" t="s">
        <v>0</v>
      </c>
      <c r="K20" s="70"/>
      <c r="L20" s="70" t="s">
        <v>66</v>
      </c>
      <c r="M20" s="70"/>
      <c r="N20" s="103" t="s">
        <v>67</v>
      </c>
      <c r="O20" s="70"/>
      <c r="P20" s="98" t="s">
        <v>66</v>
      </c>
      <c r="Q20" s="104" t="s">
        <v>68</v>
      </c>
      <c r="R20" s="105" t="s">
        <v>68</v>
      </c>
      <c r="S20" s="76"/>
      <c r="T20" s="106">
        <v>0</v>
      </c>
      <c r="U20" s="107">
        <v>0</v>
      </c>
      <c r="V20" s="108">
        <v>0</v>
      </c>
      <c r="W20" s="109">
        <f t="shared" si="5"/>
        <v>0</v>
      </c>
      <c r="X20" s="81"/>
      <c r="Y20" s="110">
        <v>14</v>
      </c>
      <c r="Z20" s="96" t="str">
        <f t="shared" si="6"/>
        <v/>
      </c>
      <c r="AA20" s="96" t="str">
        <f t="shared" si="0"/>
        <v/>
      </c>
      <c r="AB20" s="111">
        <f t="shared" si="1"/>
        <v>0</v>
      </c>
      <c r="AC20" s="112" t="s">
        <v>69</v>
      </c>
      <c r="AD20" s="113">
        <v>0</v>
      </c>
      <c r="AE20" s="167">
        <v>0</v>
      </c>
      <c r="AF20" s="117">
        <v>0</v>
      </c>
      <c r="AG20" s="116">
        <v>0</v>
      </c>
      <c r="AH20" s="117">
        <v>0</v>
      </c>
      <c r="AI20" s="116">
        <v>0</v>
      </c>
      <c r="AJ20" s="117">
        <v>0</v>
      </c>
      <c r="AK20" s="117">
        <v>0</v>
      </c>
      <c r="AL20" s="117">
        <v>0</v>
      </c>
      <c r="AM20" s="118">
        <v>0</v>
      </c>
      <c r="AN20" s="119">
        <f t="shared" si="2"/>
        <v>0</v>
      </c>
      <c r="AO20" s="92">
        <f t="shared" si="3"/>
        <v>0</v>
      </c>
      <c r="AP20" s="93">
        <f t="shared" si="4"/>
        <v>0</v>
      </c>
      <c r="AQ20" s="120"/>
      <c r="AT20" s="362"/>
      <c r="AU20" s="363"/>
      <c r="AV20" s="364"/>
      <c r="AW20" s="367"/>
      <c r="BE20" s="5" t="s">
        <v>92</v>
      </c>
    </row>
    <row r="21" spans="1:78" ht="27" thickBot="1" x14ac:dyDescent="0.35">
      <c r="A21" s="192">
        <v>15</v>
      </c>
      <c r="B21" s="173"/>
      <c r="C21" s="174"/>
      <c r="D21" s="174"/>
      <c r="E21" s="174" t="s">
        <v>63</v>
      </c>
      <c r="F21" s="175"/>
      <c r="G21" s="175" t="s">
        <v>64</v>
      </c>
      <c r="H21" s="176"/>
      <c r="I21" s="70" t="s">
        <v>65</v>
      </c>
      <c r="J21" s="132" t="s">
        <v>0</v>
      </c>
      <c r="K21" s="175"/>
      <c r="L21" s="175" t="s">
        <v>66</v>
      </c>
      <c r="M21" s="175"/>
      <c r="N21" s="193" t="s">
        <v>67</v>
      </c>
      <c r="O21" s="194"/>
      <c r="P21" s="195" t="s">
        <v>66</v>
      </c>
      <c r="Q21" s="178" t="s">
        <v>71</v>
      </c>
      <c r="R21" s="179" t="s">
        <v>68</v>
      </c>
      <c r="S21" s="76"/>
      <c r="T21" s="196">
        <v>0</v>
      </c>
      <c r="U21" s="197">
        <v>0</v>
      </c>
      <c r="V21" s="198">
        <v>0</v>
      </c>
      <c r="W21" s="199">
        <f t="shared" si="5"/>
        <v>0</v>
      </c>
      <c r="X21" s="81"/>
      <c r="Y21" s="200">
        <v>15</v>
      </c>
      <c r="Z21" s="200" t="str">
        <f t="shared" si="6"/>
        <v/>
      </c>
      <c r="AA21" s="140" t="str">
        <f t="shared" si="0"/>
        <v/>
      </c>
      <c r="AB21" s="201">
        <f t="shared" si="1"/>
        <v>0</v>
      </c>
      <c r="AC21" s="202" t="s">
        <v>69</v>
      </c>
      <c r="AD21" s="203">
        <v>0</v>
      </c>
      <c r="AE21" s="204">
        <v>0</v>
      </c>
      <c r="AF21" s="205">
        <v>0</v>
      </c>
      <c r="AG21" s="206">
        <v>0</v>
      </c>
      <c r="AH21" s="207">
        <v>0</v>
      </c>
      <c r="AI21" s="208">
        <v>0</v>
      </c>
      <c r="AJ21" s="205">
        <v>0</v>
      </c>
      <c r="AK21" s="205">
        <v>0</v>
      </c>
      <c r="AL21" s="205">
        <v>0</v>
      </c>
      <c r="AM21" s="209">
        <v>0</v>
      </c>
      <c r="AN21" s="210">
        <f t="shared" si="2"/>
        <v>0</v>
      </c>
      <c r="AO21" s="211">
        <f t="shared" si="3"/>
        <v>0</v>
      </c>
      <c r="AP21" s="212">
        <f t="shared" si="4"/>
        <v>0</v>
      </c>
      <c r="AQ21" s="213"/>
      <c r="BE21" s="5" t="s">
        <v>93</v>
      </c>
    </row>
    <row r="22" spans="1:78" ht="38.4" thickBot="1" x14ac:dyDescent="0.3">
      <c r="A22" s="403" t="s">
        <v>94</v>
      </c>
      <c r="B22" s="403"/>
      <c r="C22" s="214">
        <f>COUNTA(D7:D21)</f>
        <v>0</v>
      </c>
      <c r="E22" s="215"/>
      <c r="F22" s="215"/>
      <c r="G22" s="215"/>
      <c r="H22" s="215"/>
      <c r="J22" s="216"/>
      <c r="L22" s="217" t="s">
        <v>95</v>
      </c>
      <c r="M22" s="218">
        <f>SUM(M7:M21)</f>
        <v>0</v>
      </c>
      <c r="N22" s="216"/>
      <c r="O22" s="219" t="s">
        <v>96</v>
      </c>
      <c r="P22" s="219"/>
      <c r="Q22" s="220">
        <f>SUM(Q7:Q21)</f>
        <v>0</v>
      </c>
      <c r="R22" s="221">
        <f>SUM(R7:R21)</f>
        <v>0</v>
      </c>
      <c r="S22" s="216" t="s">
        <v>97</v>
      </c>
      <c r="T22" s="222">
        <f>SUM(T7:T21)</f>
        <v>0</v>
      </c>
      <c r="U22" s="223">
        <f>SUM(U7:U21)</f>
        <v>0</v>
      </c>
      <c r="V22" s="224">
        <f>SUM(V7:V21)</f>
        <v>0</v>
      </c>
      <c r="W22" s="225">
        <f>SUM(W7:W21)</f>
        <v>0</v>
      </c>
      <c r="X22" s="216"/>
      <c r="Z22" s="214" t="str">
        <f>REPT(C22,1)</f>
        <v>0</v>
      </c>
      <c r="AA22" s="226" t="s">
        <v>94</v>
      </c>
      <c r="AB22" s="227">
        <f>SUM(AB7:AB21)</f>
        <v>0</v>
      </c>
      <c r="AC22" s="228"/>
      <c r="AD22" s="229">
        <f t="shared" ref="AD22:AM22" si="7">SUM(AD7:AD21)</f>
        <v>0</v>
      </c>
      <c r="AE22" s="230">
        <f t="shared" si="7"/>
        <v>0</v>
      </c>
      <c r="AF22" s="231">
        <f t="shared" si="7"/>
        <v>0</v>
      </c>
      <c r="AG22" s="232">
        <f t="shared" si="7"/>
        <v>0</v>
      </c>
      <c r="AH22" s="232">
        <f t="shared" si="7"/>
        <v>0</v>
      </c>
      <c r="AI22" s="233">
        <f t="shared" si="7"/>
        <v>0</v>
      </c>
      <c r="AJ22" s="232">
        <f t="shared" si="7"/>
        <v>0</v>
      </c>
      <c r="AK22" s="232">
        <f t="shared" si="7"/>
        <v>0</v>
      </c>
      <c r="AL22" s="234">
        <f t="shared" si="7"/>
        <v>0</v>
      </c>
      <c r="AM22" s="234">
        <f t="shared" si="7"/>
        <v>0</v>
      </c>
      <c r="AN22" s="235">
        <f>SUM(AN7:AN21)</f>
        <v>0</v>
      </c>
      <c r="AO22" s="236">
        <f t="shared" si="3"/>
        <v>0</v>
      </c>
      <c r="AP22" s="237">
        <f t="shared" si="4"/>
        <v>0</v>
      </c>
      <c r="AT22" s="404" t="s">
        <v>98</v>
      </c>
      <c r="AU22" s="405"/>
      <c r="AV22" s="406"/>
      <c r="AW22" s="238">
        <f>SUM(AW12)-AW17</f>
        <v>0</v>
      </c>
    </row>
    <row r="23" spans="1:78" ht="14.4" thickBot="1" x14ac:dyDescent="0.3">
      <c r="BE23" s="5" t="s">
        <v>99</v>
      </c>
    </row>
    <row r="24" spans="1:78" s="246" customFormat="1" x14ac:dyDescent="0.25">
      <c r="A24" s="239" t="s">
        <v>100</v>
      </c>
      <c r="B24" s="240"/>
      <c r="C24" s="240"/>
      <c r="D24" s="240"/>
      <c r="E24" s="240"/>
      <c r="F24" s="240"/>
      <c r="G24" s="241"/>
      <c r="H24" s="242"/>
      <c r="I24" s="242"/>
      <c r="J24" s="242"/>
      <c r="K24" s="242"/>
      <c r="L24" s="242"/>
      <c r="M24" s="242"/>
      <c r="N24" s="242"/>
      <c r="O24" s="242"/>
      <c r="P24" s="242"/>
      <c r="Q24" s="243"/>
      <c r="R24" s="244"/>
      <c r="S24" s="244"/>
      <c r="T24" s="244"/>
      <c r="U24" s="244"/>
      <c r="V24" s="244"/>
      <c r="W24" s="245"/>
      <c r="Y24" s="247"/>
      <c r="Z24" s="247"/>
      <c r="AA24" s="247"/>
      <c r="AB24" s="247"/>
      <c r="AC24" s="247"/>
      <c r="AM24" s="407" t="s">
        <v>101</v>
      </c>
      <c r="AN24" s="408"/>
      <c r="AO24" s="409"/>
      <c r="AP24" s="248">
        <f>AW8</f>
        <v>0</v>
      </c>
      <c r="BB24" s="5"/>
      <c r="BC24" s="5"/>
      <c r="BD24" s="5"/>
      <c r="BE24" s="5" t="s">
        <v>102</v>
      </c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</row>
    <row r="25" spans="1:78" s="8" customFormat="1" x14ac:dyDescent="0.25">
      <c r="A25" s="410" t="s">
        <v>103</v>
      </c>
      <c r="B25" s="410"/>
      <c r="C25" s="410"/>
      <c r="D25" s="410"/>
      <c r="E25" s="410"/>
      <c r="F25" s="410"/>
      <c r="G25" s="410"/>
      <c r="H25" s="410"/>
      <c r="I25" s="410"/>
      <c r="J25" s="410"/>
      <c r="K25" s="410"/>
      <c r="L25" s="410"/>
      <c r="M25" s="249"/>
      <c r="N25" s="249"/>
      <c r="O25" s="249"/>
      <c r="P25" s="249"/>
      <c r="Q25" s="411" t="s">
        <v>104</v>
      </c>
      <c r="R25" s="412" t="s">
        <v>105</v>
      </c>
      <c r="S25" s="413"/>
      <c r="T25" s="413"/>
      <c r="U25" s="414"/>
      <c r="V25" s="251">
        <v>0</v>
      </c>
      <c r="W25" s="252"/>
      <c r="X25" s="253"/>
      <c r="Y25" s="253"/>
      <c r="Z25" s="253"/>
      <c r="AA25" s="253"/>
      <c r="AB25" s="253"/>
      <c r="AC25" s="253"/>
      <c r="AM25" s="415" t="s">
        <v>106</v>
      </c>
      <c r="AN25" s="416"/>
      <c r="AO25" s="417"/>
      <c r="AP25" s="254">
        <f>AW9</f>
        <v>0</v>
      </c>
      <c r="AR25" s="255"/>
      <c r="AS25" s="255"/>
      <c r="BB25" s="5"/>
      <c r="BC25" s="5"/>
      <c r="BD25" s="5"/>
      <c r="BE25" s="5" t="s">
        <v>107</v>
      </c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</row>
    <row r="26" spans="1:78" ht="14.4" thickBot="1" x14ac:dyDescent="0.3">
      <c r="G26" s="249"/>
      <c r="Q26" s="411"/>
      <c r="R26" s="418" t="s">
        <v>108</v>
      </c>
      <c r="S26" s="419"/>
      <c r="T26" s="419"/>
      <c r="U26" s="420"/>
      <c r="V26" s="256">
        <v>0</v>
      </c>
      <c r="W26" s="257"/>
      <c r="X26" s="1"/>
      <c r="AM26" s="399" t="s">
        <v>109</v>
      </c>
      <c r="AN26" s="400"/>
      <c r="AO26" s="401"/>
      <c r="AP26" s="258">
        <f>AW10</f>
        <v>0</v>
      </c>
      <c r="BE26" s="5" t="s">
        <v>110</v>
      </c>
    </row>
    <row r="27" spans="1:78" x14ac:dyDescent="0.25">
      <c r="Q27" s="411"/>
      <c r="R27" s="421" t="s">
        <v>111</v>
      </c>
      <c r="S27" s="422"/>
      <c r="T27" s="422"/>
      <c r="U27" s="423"/>
      <c r="V27" s="256">
        <v>0</v>
      </c>
      <c r="W27" s="257"/>
      <c r="X27" s="250"/>
      <c r="AM27" s="424" t="s">
        <v>112</v>
      </c>
      <c r="AN27" s="425"/>
      <c r="AO27" s="426"/>
      <c r="AP27" s="259">
        <f>AW11</f>
        <v>0</v>
      </c>
    </row>
    <row r="28" spans="1:78" x14ac:dyDescent="0.25">
      <c r="Q28" s="411"/>
      <c r="R28" s="412" t="s">
        <v>113</v>
      </c>
      <c r="S28" s="413"/>
      <c r="T28" s="413"/>
      <c r="U28" s="414"/>
      <c r="V28" s="256">
        <f>V25+V26-V27</f>
        <v>0</v>
      </c>
      <c r="W28" s="257"/>
      <c r="X28" s="250"/>
      <c r="AM28" s="415" t="s">
        <v>114</v>
      </c>
      <c r="AN28" s="416"/>
      <c r="AO28" s="417"/>
      <c r="AP28" s="260">
        <f>SUM(AD22)</f>
        <v>0</v>
      </c>
    </row>
    <row r="29" spans="1:78" ht="15" thickBot="1" x14ac:dyDescent="0.3">
      <c r="Q29" s="261"/>
      <c r="R29" s="262"/>
      <c r="S29" s="263"/>
      <c r="T29" s="264"/>
      <c r="U29" s="265"/>
      <c r="V29" s="266" t="s">
        <v>2</v>
      </c>
      <c r="W29" s="267"/>
      <c r="X29" s="268"/>
      <c r="AM29" s="399" t="s">
        <v>113</v>
      </c>
      <c r="AN29" s="400"/>
      <c r="AO29" s="401"/>
      <c r="AP29" s="269">
        <f>AP25+AP26-AP27-AP28</f>
        <v>0</v>
      </c>
    </row>
    <row r="30" spans="1:78" x14ac:dyDescent="0.25">
      <c r="R30" s="268"/>
      <c r="S30" s="268"/>
      <c r="T30" s="268"/>
      <c r="U30" s="268"/>
      <c r="V30" s="268"/>
      <c r="X30" s="268"/>
      <c r="AM30" s="270" t="s">
        <v>115</v>
      </c>
    </row>
    <row r="31" spans="1:78" x14ac:dyDescent="0.25">
      <c r="R31" s="268"/>
      <c r="S31" s="268"/>
      <c r="T31" s="268"/>
      <c r="U31" s="268"/>
      <c r="V31" s="268"/>
      <c r="X31" s="268"/>
      <c r="AM31" s="402" t="s">
        <v>116</v>
      </c>
      <c r="AN31" s="402"/>
      <c r="AO31" s="402"/>
      <c r="AP31" s="402"/>
    </row>
    <row r="33" spans="32:43" x14ac:dyDescent="0.25">
      <c r="AJ33" s="8"/>
    </row>
    <row r="34" spans="32:43" x14ac:dyDescent="0.25">
      <c r="AJ34" s="271"/>
      <c r="AK34" s="8"/>
      <c r="AL34" s="8"/>
      <c r="AM34" s="8"/>
      <c r="AN34" s="8"/>
      <c r="AO34" s="8"/>
      <c r="AP34" s="8"/>
      <c r="AQ34" s="8"/>
    </row>
    <row r="35" spans="32:43" ht="14.4" x14ac:dyDescent="0.3">
      <c r="AI35" s="272"/>
      <c r="AJ35" s="271"/>
      <c r="AK35" s="8"/>
      <c r="AL35" s="8"/>
      <c r="AM35" s="8"/>
      <c r="AN35" s="8"/>
      <c r="AO35" s="8"/>
      <c r="AP35" s="8"/>
      <c r="AQ35" s="8"/>
    </row>
    <row r="36" spans="32:43" ht="14.4" x14ac:dyDescent="0.3">
      <c r="AI36" s="273"/>
    </row>
    <row r="40" spans="32:43" x14ac:dyDescent="0.25">
      <c r="AF40" s="274"/>
      <c r="AG40" s="275"/>
      <c r="AH40" s="276"/>
      <c r="AI40" s="277"/>
    </row>
    <row r="41" spans="32:43" x14ac:dyDescent="0.25">
      <c r="AF41" s="278"/>
      <c r="AG41" s="275"/>
      <c r="AH41" s="276"/>
      <c r="AI41" s="277"/>
    </row>
    <row r="42" spans="32:43" x14ac:dyDescent="0.25">
      <c r="AF42" s="278"/>
      <c r="AG42" s="275"/>
      <c r="AH42" s="279"/>
      <c r="AI42" s="280"/>
    </row>
    <row r="43" spans="32:43" x14ac:dyDescent="0.25">
      <c r="AF43" s="278"/>
      <c r="AG43" s="275"/>
      <c r="AH43" s="279"/>
      <c r="AI43" s="280"/>
    </row>
    <row r="44" spans="32:43" x14ac:dyDescent="0.25">
      <c r="AF44" s="278"/>
      <c r="AG44" s="278"/>
      <c r="AH44" s="279"/>
      <c r="AI44" s="3"/>
    </row>
  </sheetData>
  <mergeCells count="75">
    <mergeCell ref="AM29:AO29"/>
    <mergeCell ref="AM31:AP31"/>
    <mergeCell ref="A22:B22"/>
    <mergeCell ref="AT22:AV22"/>
    <mergeCell ref="AM24:AO24"/>
    <mergeCell ref="A25:L25"/>
    <mergeCell ref="Q25:Q28"/>
    <mergeCell ref="R25:U25"/>
    <mergeCell ref="AM25:AO25"/>
    <mergeCell ref="R26:U26"/>
    <mergeCell ref="AM26:AO26"/>
    <mergeCell ref="R27:U27"/>
    <mergeCell ref="AM27:AO27"/>
    <mergeCell ref="R28:U28"/>
    <mergeCell ref="AM28:AO28"/>
    <mergeCell ref="AT18:AV20"/>
    <mergeCell ref="AW18:AW20"/>
    <mergeCell ref="AX18:BA19"/>
    <mergeCell ref="AX9:BA9"/>
    <mergeCell ref="AT10:AV10"/>
    <mergeCell ref="AX10:BA10"/>
    <mergeCell ref="AT11:AV11"/>
    <mergeCell ref="AT12:AV12"/>
    <mergeCell ref="AT14:AV14"/>
    <mergeCell ref="AX14:BA14"/>
    <mergeCell ref="AT9:AV9"/>
    <mergeCell ref="AT15:AV15"/>
    <mergeCell ref="AX15:AZ15"/>
    <mergeCell ref="AV16:AZ16"/>
    <mergeCell ref="AT17:AV17"/>
    <mergeCell ref="AX17:AZ17"/>
    <mergeCell ref="AQ3:AQ5"/>
    <mergeCell ref="I4:I5"/>
    <mergeCell ref="J4:J5"/>
    <mergeCell ref="N5:P5"/>
    <mergeCell ref="AT8:AV8"/>
    <mergeCell ref="AA3:AA5"/>
    <mergeCell ref="AB3:AB5"/>
    <mergeCell ref="AD3:AM3"/>
    <mergeCell ref="AN3:AN5"/>
    <mergeCell ref="AO3:AO5"/>
    <mergeCell ref="AP3:AP5"/>
    <mergeCell ref="U3:U5"/>
    <mergeCell ref="V3:V5"/>
    <mergeCell ref="W3:W5"/>
    <mergeCell ref="X3:X5"/>
    <mergeCell ref="Y3:Y5"/>
    <mergeCell ref="Z3:Z5"/>
    <mergeCell ref="O3:O4"/>
    <mergeCell ref="P3:P4"/>
    <mergeCell ref="Q3:Q5"/>
    <mergeCell ref="R3:R5"/>
    <mergeCell ref="S3:S5"/>
    <mergeCell ref="T3:T5"/>
    <mergeCell ref="H3:H5"/>
    <mergeCell ref="I3:J3"/>
    <mergeCell ref="K3:K5"/>
    <mergeCell ref="L3:L5"/>
    <mergeCell ref="M3:M5"/>
    <mergeCell ref="N3:N4"/>
    <mergeCell ref="Y2:AC2"/>
    <mergeCell ref="AD2:AQ2"/>
    <mergeCell ref="AT2:BA2"/>
    <mergeCell ref="A3:A5"/>
    <mergeCell ref="B3:B5"/>
    <mergeCell ref="C3:C5"/>
    <mergeCell ref="D3:D5"/>
    <mergeCell ref="E3:E5"/>
    <mergeCell ref="F3:F5"/>
    <mergeCell ref="G3:G5"/>
    <mergeCell ref="A2:J2"/>
    <mergeCell ref="K2:L2"/>
    <mergeCell ref="M2:P2"/>
    <mergeCell ref="Q2:R2"/>
    <mergeCell ref="T2:W2"/>
  </mergeCells>
  <conditionalFormatting sqref="S24:U24 Q24:R29 V24:W29 S29:U29">
    <cfRule type="expression" dxfId="6" priority="4">
      <formula>#REF!="Thermalisme"</formula>
    </cfRule>
    <cfRule type="expression" dxfId="5" priority="5">
      <formula>#REF!="Santé au travail"</formula>
    </cfRule>
    <cfRule type="expression" dxfId="4" priority="6">
      <formula>#REF!="Hospitalisation privée"</formula>
    </cfRule>
  </conditionalFormatting>
  <conditionalFormatting sqref="AW17">
    <cfRule type="cellIs" dxfId="3" priority="7" operator="greaterThan">
      <formula>$AQ$9</formula>
    </cfRule>
  </conditionalFormatting>
  <conditionalFormatting sqref="AW22">
    <cfRule type="cellIs" dxfId="2" priority="1" operator="lessThan">
      <formula>0</formula>
    </cfRule>
    <cfRule type="cellIs" dxfId="1" priority="2" operator="greaterThan">
      <formula>0</formula>
    </cfRule>
    <cfRule type="cellIs" dxfId="0" priority="3" operator="equal">
      <formula>0</formula>
    </cfRule>
  </conditionalFormatting>
  <dataValidations count="9">
    <dataValidation type="list" allowBlank="1" showInputMessage="1" showErrorMessage="1" sqref="AC6:AC21" xr:uid="{1E9E42FE-A927-4575-B5AA-82F95AC54D3D}">
      <formula1>"Sélectionnez , Plan de développement des compétences, PDC / Pro A ,Pro A, Contrat de professionnalisation, Contrat d'apprentissage"</formula1>
    </dataValidation>
    <dataValidation errorStyle="information" allowBlank="1" showInputMessage="1" showErrorMessage="1" sqref="S7:S21" xr:uid="{3A26AA0A-F3FC-472F-9573-E16F856BF962}"/>
    <dataValidation type="list" errorStyle="information" allowBlank="1" showInputMessage="1" showErrorMessage="1" errorTitle="Veuillez sélectionner" error="Veuillez sélectionner dans la liste" promptTitle="Sélectionnez la catégorie" sqref="G6:G21" xr:uid="{7DEDBE79-7700-4B31-B283-76AC5D485BCA}">
      <formula1>"Présentiel,FOAD,AFEST,Présentiel+FOAD,Présentiel+AFEST,Présentiel+FOAD+AFEST,FOAD+AFEST"</formula1>
    </dataValidation>
    <dataValidation type="list" errorStyle="information" allowBlank="1" showInputMessage="1" showErrorMessage="1" sqref="N6:N21" xr:uid="{1BA6B9E6-5051-45E8-A952-30A2C1FC6CAB}">
      <mc:AlternateContent xmlns:x12ac="http://schemas.microsoft.com/office/spreadsheetml/2011/1/ac" xmlns:mc="http://schemas.openxmlformats.org/markup-compatibility/2006">
        <mc:Choice Requires="x12ac">
          <x12ac:list>-,CDI,CDD,CDDI,"Contrat aidé (CUI-CAE, Parcours Emploi Compétence…)","Autre, précisez "</x12ac:list>
        </mc:Choice>
        <mc:Fallback>
          <formula1>"-,CDI,CDD,CDDI,Contrat aidé (CUI-CAE, Parcours Emploi Compétence…),Autre, précisez "</formula1>
        </mc:Fallback>
      </mc:AlternateContent>
    </dataValidation>
    <dataValidation type="list" errorStyle="information" allowBlank="1" showInputMessage="1" showErrorMessage="1" sqref="P6:P21" xr:uid="{C48986DC-2427-4BC4-B0DE-9F5B4E10877E}">
      <formula1>"-,oui,non"</formula1>
    </dataValidation>
    <dataValidation type="list" errorStyle="information" allowBlank="1" showInputMessage="1" showErrorMessage="1" promptTitle="OUI/NON" sqref="L6" xr:uid="{ABA303B3-7547-4FEE-A38F-D7622B1027F1}">
      <formula1>"oui,non"</formula1>
    </dataValidation>
    <dataValidation type="list" errorStyle="information" allowBlank="1" showInputMessage="1" showErrorMessage="1" sqref="S6" xr:uid="{FA2B2C19-95C3-4DC8-A1B4-2D427B9F02D1}">
      <formula1>"oui,non"</formula1>
    </dataValidation>
    <dataValidation type="list" errorStyle="information" allowBlank="1" showInputMessage="1" showErrorMessage="1" sqref="E6:E21" xr:uid="{BC5A8161-1D36-44FE-B929-13C863B6AE77}">
      <formula1>$BE$7:$BE$10</formula1>
    </dataValidation>
    <dataValidation type="list" errorStyle="information" allowBlank="1" showInputMessage="1" showErrorMessage="1" promptTitle="OUI/NON" sqref="L7:L21" xr:uid="{BEF3B007-FF65-4090-A57F-7B29D59741C0}">
      <formula1>"OUI,NON"</formula1>
    </dataValidation>
  </dataValidations>
  <hyperlinks>
    <hyperlink ref="L3:L5" r:id="rId1" display="https://www.opco-sante.fr/sanitaire-social-medico-social-prive-non-lucratif/prestataire/qualiopi-nouveau-referentiel-de-qualite-pour-les-organismes-de-formations" xr:uid="{7BAABDD4-E9BE-425E-AE42-71F959D5DD7B}"/>
    <hyperlink ref="V3:V5" r:id="rId2" display="Frais annexes" xr:uid="{4A6E9FDC-9EDD-409C-8165-4E57003B97C4}"/>
    <hyperlink ref="V29" r:id="rId3" xr:uid="{D070C054-4901-4775-A068-99A8D0D604C7}"/>
  </hyperlinks>
  <pageMargins left="0.7" right="0.7" top="0.75" bottom="0.75" header="0.3" footer="0.3"/>
  <drawing r:id="rId4"/>
  <legacy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a7d484f-fa46-4473-a38a-1cc4900ee171" xsi:nil="true"/>
    <lcf76f155ced4ddcb4097134ff3c332f xmlns="cf33fd48-6ff0-488e-ad3a-9773ec4dd56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2953306F08EE4BB331144FB19D12A9" ma:contentTypeVersion="15" ma:contentTypeDescription="Crée un document." ma:contentTypeScope="" ma:versionID="b17881f8f8404a7264e84bb61550892f">
  <xsd:schema xmlns:xsd="http://www.w3.org/2001/XMLSchema" xmlns:xs="http://www.w3.org/2001/XMLSchema" xmlns:p="http://schemas.microsoft.com/office/2006/metadata/properties" xmlns:ns2="ca7d484f-fa46-4473-a38a-1cc4900ee171" xmlns:ns3="cf33fd48-6ff0-488e-ad3a-9773ec4dd56d" targetNamespace="http://schemas.microsoft.com/office/2006/metadata/properties" ma:root="true" ma:fieldsID="ec89d1a93337f91c393d8e581684fec0" ns2:_="" ns3:_="">
    <xsd:import namespace="ca7d484f-fa46-4473-a38a-1cc4900ee171"/>
    <xsd:import namespace="cf33fd48-6ff0-488e-ad3a-9773ec4dd56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7d484f-fa46-4473-a38a-1cc4900ee17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d8f9f738-371c-47c1-b639-72b3dbab7000}" ma:internalName="TaxCatchAll" ma:showField="CatchAllData" ma:web="ca7d484f-fa46-4473-a38a-1cc4900ee1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33fd48-6ff0-488e-ad3a-9773ec4dd56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c7df39b0-cd1e-4ff5-9bea-8463e76f44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AC5D6E-2B79-4EF4-9A6B-F5C2C8B7C5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4AA9E1-78C9-4C0C-BC19-7380BCBA18D7}">
  <ds:schemaRefs>
    <ds:schemaRef ds:uri="http://schemas.microsoft.com/office/2006/metadata/properties"/>
    <ds:schemaRef ds:uri="http://schemas.microsoft.com/office/infopath/2007/PartnerControls"/>
    <ds:schemaRef ds:uri="ca7d484f-fa46-4473-a38a-1cc4900ee171"/>
    <ds:schemaRef ds:uri="cf33fd48-6ff0-488e-ad3a-9773ec4dd56d"/>
  </ds:schemaRefs>
</ds:datastoreItem>
</file>

<file path=customXml/itemProps3.xml><?xml version="1.0" encoding="utf-8"?>
<ds:datastoreItem xmlns:ds="http://schemas.openxmlformats.org/officeDocument/2006/customXml" ds:itemID="{698A05C3-A4FE-41EF-9E10-0265E85359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7d484f-fa46-4473-a38a-1cc4900ee171"/>
    <ds:schemaRef ds:uri="cf33fd48-6ff0-488e-ad3a-9773ec4dd5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PDC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STEPANCIC</dc:creator>
  <cp:lastModifiedBy>frédéric WILHELM</cp:lastModifiedBy>
  <dcterms:created xsi:type="dcterms:W3CDTF">2023-10-19T11:47:50Z</dcterms:created>
  <dcterms:modified xsi:type="dcterms:W3CDTF">2023-11-22T22:01:01Z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0x010100802953306F08EE4BB331144FB19D12A9</vt:lpwstr>
  </property>
  <property fmtid="{D5CDD505-2E9C-101B-9397-08002B2CF9AE}" pid="3" name="MediaServiceImageTags">
    <vt:lpwstr/>
  </property>
</Properties>
</file>