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6de75ac96d535965/Bureau/"/>
    </mc:Choice>
  </mc:AlternateContent>
  <xr:revisionPtr revIDLastSave="0" documentId="8_{C858B444-2792-437A-82A4-8D6D67BCAAC6}" xr6:coauthVersionLast="47" xr6:coauthVersionMax="47" xr10:uidLastSave="{00000000-0000-0000-0000-000000000000}"/>
  <bookViews>
    <workbookView xWindow="-108" yWindow="-108" windowWidth="23256" windowHeight="12456" xr2:uid="{E3DF6BF2-081A-4A75-9C92-BD56A9EF3BF5}"/>
  </bookViews>
  <sheets>
    <sheet name="Base de donnée" sheetId="1" r:id="rId1"/>
  </sheets>
  <externalReferences>
    <externalReference r:id="rId2"/>
  </externalReferences>
  <definedNames>
    <definedName name="Base_de_donnee">Tableau1[]</definedName>
    <definedName name="Excel_BuiltIn_Print_Area_2">#REF!</definedName>
    <definedName name="h">#REF!</definedName>
    <definedName name="Synthèse">#REF!</definedName>
    <definedName name="_xlnm.Print_Area" localSheetId="0">Tableau1[[#All],[N°]:[Coût Total]]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3" i="1" l="1"/>
  <c r="M3" i="1"/>
  <c r="T2" i="1"/>
  <c r="T4" i="1" s="1"/>
  <c r="M2" i="1"/>
</calcChain>
</file>

<file path=xl/sharedStrings.xml><?xml version="1.0" encoding="utf-8"?>
<sst xmlns="http://schemas.openxmlformats.org/spreadsheetml/2006/main" count="35" uniqueCount="33">
  <si>
    <t>N°</t>
  </si>
  <si>
    <t>Statut</t>
  </si>
  <si>
    <t>Pôle</t>
  </si>
  <si>
    <t>Nombre de salariés</t>
  </si>
  <si>
    <t>Nom salarié</t>
  </si>
  <si>
    <t>Intitulé de l'action</t>
  </si>
  <si>
    <t>Organisme de formation</t>
  </si>
  <si>
    <t>Emploi occupé par le salarié</t>
  </si>
  <si>
    <t>Action pluri annuelle</t>
  </si>
  <si>
    <t>QUALIOPI</t>
  </si>
  <si>
    <t>Hors temps de Travail</t>
  </si>
  <si>
    <t>Heures sur temps de Travail</t>
  </si>
  <si>
    <t>Total Heures</t>
  </si>
  <si>
    <t>Coût Pédagogique</t>
  </si>
  <si>
    <t>Frais intervenant</t>
  </si>
  <si>
    <t>Hébergement</t>
  </si>
  <si>
    <t>Repas</t>
  </si>
  <si>
    <t>Transport</t>
  </si>
  <si>
    <t>Salaire</t>
  </si>
  <si>
    <t>Coût Total</t>
  </si>
  <si>
    <t>Acceptée</t>
  </si>
  <si>
    <t>Les fondamentaux du droit d'asile</t>
  </si>
  <si>
    <t>France Terre d'Asile</t>
  </si>
  <si>
    <t>Educatrice spécialisée</t>
  </si>
  <si>
    <t>non</t>
  </si>
  <si>
    <t>Art-thérapie et explorations créatives</t>
  </si>
  <si>
    <t>Institut Cassiopée</t>
  </si>
  <si>
    <t>Référente sociale et juridique</t>
  </si>
  <si>
    <t>Total</t>
  </si>
  <si>
    <t>ELISABETH QUEEN</t>
  </si>
  <si>
    <t>H</t>
  </si>
  <si>
    <t>G</t>
  </si>
  <si>
    <t>ISABELLE REINE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</si>
</sst>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3">
    <dxf>
      <alignment horizontal="left" vertical="center" textRotation="0" wrapText="1" indent="0" justifyLastLine="0" shrinkToFit="0" readingOrder="0"/>
    </dxf>
    <dxf>
      <numFmt numFmtId="0" formatCode="General"/>
    </dxf>
    <dxf>
      <alignment horizontal="left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efre\Downloads\V2%20-%20PDC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onnée"/>
      <sheetName val="Récap répartition"/>
      <sheetName val="Synthèse"/>
      <sheetName val="Formations Individuelles"/>
      <sheetName val="Formations Collectives"/>
      <sheetName val="balance 6411 +64115 au 30.09.22"/>
      <sheetName val="Répartition par Pôle 2023"/>
      <sheetName val="CIFA estimation"/>
      <sheetName val="Paramètr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1BC6BA7-4370-4458-9BCC-DDE872C3B728}" name="Tableau1" displayName="Tableau1" ref="A1:T4" totalsRowCount="1">
  <autoFilter ref="A1:T3" xr:uid="{00000000-0009-0000-0100-000001000000}"/>
  <tableColumns count="20">
    <tableColumn id="1" xr3:uid="{518B4E63-E77E-4BF9-9776-A03CF626F40F}" name="N°" totalsRowLabel="Total"/>
    <tableColumn id="23" xr3:uid="{61A613D2-4DC9-4FCC-A36D-9CFB6584D784}" name="Statut"/>
    <tableColumn id="22" xr3:uid="{0BE51CC0-5902-4A3C-BA80-88F03646B2DB}" name="Pôle"/>
    <tableColumn id="3" xr3:uid="{23BA32CA-F0C1-459B-AE89-55F9F87FF62B}" name="Nombre de salariés"/>
    <tableColumn id="4" xr3:uid="{D0EA524B-8DCB-4B84-9539-A21D82EF0A38}" name="Nom salarié"/>
    <tableColumn id="5" xr3:uid="{EFF98F02-79F5-4655-AA3A-6F8033F62215}" name="Intitulé de l'action" dataDxfId="2" totalsRowDxfId="0"/>
    <tableColumn id="6" xr3:uid="{7C6C4052-6112-41AC-A237-0C1DC06F2A21}" name="Organisme de formation"/>
    <tableColumn id="7" xr3:uid="{6DB2B24E-F9B8-4B44-8D3D-5359C700144C}" name="Emploi occupé par le salarié"/>
    <tableColumn id="8" xr3:uid="{1D521C37-61BC-4557-AA34-AF10896F90DB}" name="Action pluri annuelle"/>
    <tableColumn id="9" xr3:uid="{464D3DD4-0B99-4CDE-858C-891DA04A66E6}" name="QUALIOPI"/>
    <tableColumn id="10" xr3:uid="{E61083B5-7579-4DC5-B20C-C6D695502FD1}" name="Hors temps de Travail"/>
    <tableColumn id="11" xr3:uid="{D5989E0A-57DB-4E66-ABAF-07F3F15FD415}" name="Heures sur temps de Travail"/>
    <tableColumn id="20" xr3:uid="{10E0CDF2-5668-405A-A4B2-A22E2B9795E6}" name="Total Heures" dataDxfId="1">
      <calculatedColumnFormula>+K2+L2</calculatedColumnFormula>
    </tableColumn>
    <tableColumn id="12" xr3:uid="{618483BE-6DEE-4DCA-9647-B9CDADBE7712}" name="Coût Pédagogique"/>
    <tableColumn id="21" xr3:uid="{280857A9-7602-432F-B4E5-95D6FA003611}" name="Frais intervenant"/>
    <tableColumn id="13" xr3:uid="{678E8BD6-13B1-4CA0-BC89-273CBF259D8C}" name="Hébergement"/>
    <tableColumn id="14" xr3:uid="{E9FD3BE3-DA5F-4E67-B063-9AC72EA81249}" name="Repas"/>
    <tableColumn id="15" xr3:uid="{9583ED0B-109E-4ED0-9D86-C6203DB06B63}" name="Transport"/>
    <tableColumn id="16" xr3:uid="{3662606C-0392-4744-A024-ACEF858A30EB}" name="Salaire"/>
    <tableColumn id="17" xr3:uid="{A840EF32-A580-4041-B0B8-35ACD30EB366}" name="Coût Total" totalsRowFunction="sum">
      <calculatedColumnFormula>SUM(N2:S2)</calculatedColumnFormula>
    </tableColumn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217F1-CDAE-4A9A-9760-8AF9A29C7C1A}">
  <dimension ref="A1:T4"/>
  <sheetViews>
    <sheetView tabSelected="1" topLeftCell="B1" zoomScale="170" zoomScaleNormal="170" workbookViewId="0">
      <selection activeCell="D1" sqref="D1:D1048576"/>
    </sheetView>
  </sheetViews>
  <sheetFormatPr baseColWidth="10" defaultRowHeight="13.2" x14ac:dyDescent="0.25"/>
  <cols>
    <col min="1" max="1" width="6" bestFit="1" customWidth="1"/>
    <col min="2" max="2" width="9.44140625" bestFit="1" customWidth="1"/>
    <col min="3" max="3" width="16.21875" bestFit="1" customWidth="1"/>
    <col min="4" max="4" width="18.5546875" customWidth="1"/>
    <col min="5" max="5" width="26.6640625" bestFit="1" customWidth="1"/>
    <col min="6" max="6" width="62.21875" customWidth="1"/>
    <col min="7" max="7" width="22.33203125" customWidth="1"/>
    <col min="8" max="8" width="61.21875" bestFit="1" customWidth="1"/>
    <col min="9" max="9" width="19.21875" customWidth="1"/>
    <col min="10" max="10" width="18.5546875" bestFit="1" customWidth="1"/>
    <col min="11" max="11" width="20.33203125" customWidth="1"/>
    <col min="12" max="12" width="28" bestFit="1" customWidth="1"/>
    <col min="13" max="13" width="26.44140625" customWidth="1"/>
    <col min="14" max="14" width="24.88671875" customWidth="1"/>
    <col min="15" max="15" width="18" bestFit="1" customWidth="1"/>
    <col min="16" max="16" width="17.44140625" customWidth="1"/>
    <col min="17" max="17" width="17.6640625" customWidth="1"/>
    <col min="18" max="18" width="14.5546875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5">
      <c r="A2">
        <v>1</v>
      </c>
      <c r="B2" t="s">
        <v>20</v>
      </c>
      <c r="C2" t="s">
        <v>30</v>
      </c>
      <c r="D2">
        <v>1</v>
      </c>
      <c r="E2" t="s">
        <v>32</v>
      </c>
      <c r="F2" s="1" t="s">
        <v>21</v>
      </c>
      <c r="G2" t="s">
        <v>22</v>
      </c>
      <c r="H2" t="s">
        <v>23</v>
      </c>
      <c r="I2" t="s">
        <v>24</v>
      </c>
      <c r="K2">
        <v>0</v>
      </c>
      <c r="L2">
        <v>14</v>
      </c>
      <c r="M2">
        <f t="shared" ref="M2:M3" si="0">+K2+L2</f>
        <v>14</v>
      </c>
      <c r="N2">
        <v>480</v>
      </c>
      <c r="P2">
        <v>125</v>
      </c>
      <c r="R2">
        <v>100</v>
      </c>
      <c r="S2">
        <v>0</v>
      </c>
      <c r="T2">
        <f>SUM(N2:S2)</f>
        <v>705</v>
      </c>
    </row>
    <row r="3" spans="1:20" x14ac:dyDescent="0.25">
      <c r="A3">
        <v>2</v>
      </c>
      <c r="B3" t="s">
        <v>20</v>
      </c>
      <c r="C3" t="s">
        <v>31</v>
      </c>
      <c r="D3">
        <v>1</v>
      </c>
      <c r="E3" t="s">
        <v>29</v>
      </c>
      <c r="F3" s="1" t="s">
        <v>25</v>
      </c>
      <c r="G3" t="s">
        <v>26</v>
      </c>
      <c r="H3" t="s">
        <v>27</v>
      </c>
      <c r="I3" t="s">
        <v>24</v>
      </c>
      <c r="K3">
        <v>0</v>
      </c>
      <c r="L3">
        <v>21</v>
      </c>
      <c r="M3">
        <f t="shared" si="0"/>
        <v>21</v>
      </c>
      <c r="N3">
        <v>510</v>
      </c>
      <c r="P3">
        <v>200</v>
      </c>
      <c r="Q3">
        <v>150</v>
      </c>
      <c r="R3">
        <v>260</v>
      </c>
      <c r="S3">
        <v>0</v>
      </c>
      <c r="T3">
        <f t="shared" ref="T3" si="1">SUM(N3:S3)</f>
        <v>1120</v>
      </c>
    </row>
    <row r="4" spans="1:20" x14ac:dyDescent="0.25">
      <c r="A4" t="s">
        <v>28</v>
      </c>
      <c r="F4" s="1"/>
      <c r="T4">
        <f>SUBTOTAL(109,Tableau1[Coût Total])</f>
        <v>1825</v>
      </c>
    </row>
  </sheetData>
  <pageMargins left="0.7" right="0.7" top="0.75" bottom="0.75" header="0.3" footer="0.3"/>
  <pageSetup paperSize="9" scale="86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Base de donnée</vt:lpstr>
      <vt:lpstr>Base_de_donnee</vt:lpstr>
      <vt:lpstr>'Base de donnée'!Zone_d_impression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WILHELM</dc:creator>
  <cp:lastModifiedBy>frédéric WILHELM</cp:lastModifiedBy>
  <dcterms:created xsi:type="dcterms:W3CDTF">2023-11-22T22:02:09Z</dcterms:created>
  <dcterms:modified xsi:type="dcterms:W3CDTF">2023-11-22T22:05:00Z</dcterms:modified>
</cp:coreProperties>
</file>