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0" documentId="8_{681B2EE6-1AEE-43C4-929F-6E43DBE5B259}" xr6:coauthVersionLast="47" xr6:coauthVersionMax="47" xr10:uidLastSave="{00000000-0000-0000-0000-000000000000}"/>
  <bookViews>
    <workbookView xWindow="-108" yWindow="-108" windowWidth="23256" windowHeight="12456" xr2:uid="{6A187D69-B312-4E1E-B80D-A3634C21F91F}"/>
  </bookViews>
  <sheets>
    <sheet name="ORGANIGRAMM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35" i="1" l="1"/>
  <c r="U34" i="1"/>
  <c r="U33" i="1"/>
  <c r="U36" i="1" s="1"/>
  <c r="U29" i="1"/>
  <c r="T23" i="1"/>
  <c r="L23" i="1"/>
  <c r="E23" i="1"/>
  <c r="D23" i="1"/>
  <c r="B23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G23" i="1" s="1"/>
  <c r="F22" i="1"/>
  <c r="F23" i="1" s="1"/>
  <c r="E22" i="1"/>
  <c r="D22" i="1"/>
  <c r="C22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T18" i="1"/>
  <c r="S18" i="1"/>
  <c r="R18" i="1"/>
  <c r="Q18" i="1"/>
  <c r="P18" i="1"/>
  <c r="O18" i="1"/>
  <c r="N18" i="1"/>
  <c r="M18" i="1"/>
  <c r="L18" i="1"/>
  <c r="K18" i="1"/>
  <c r="J18" i="1"/>
  <c r="I18" i="1"/>
  <c r="I23" i="1" s="1"/>
  <c r="H18" i="1"/>
  <c r="H23" i="1" s="1"/>
  <c r="G18" i="1"/>
  <c r="F18" i="1"/>
  <c r="E18" i="1"/>
  <c r="D18" i="1"/>
  <c r="C18" i="1"/>
  <c r="T17" i="1"/>
  <c r="S17" i="1"/>
  <c r="R17" i="1"/>
  <c r="Q17" i="1"/>
  <c r="P17" i="1"/>
  <c r="O17" i="1"/>
  <c r="N17" i="1"/>
  <c r="M17" i="1"/>
  <c r="L17" i="1"/>
  <c r="K17" i="1"/>
  <c r="K23" i="1" s="1"/>
  <c r="J17" i="1"/>
  <c r="J23" i="1" s="1"/>
  <c r="I17" i="1"/>
  <c r="H17" i="1"/>
  <c r="G17" i="1"/>
  <c r="F17" i="1"/>
  <c r="E17" i="1"/>
  <c r="D17" i="1"/>
  <c r="C17" i="1"/>
  <c r="C23" i="1" s="1"/>
  <c r="T16" i="1"/>
  <c r="S16" i="1"/>
  <c r="S23" i="1" s="1"/>
  <c r="R16" i="1"/>
  <c r="R23" i="1" s="1"/>
  <c r="Q16" i="1"/>
  <c r="Q23" i="1" s="1"/>
  <c r="P16" i="1"/>
  <c r="P23" i="1" s="1"/>
  <c r="O16" i="1"/>
  <c r="O23" i="1" s="1"/>
  <c r="N16" i="1"/>
  <c r="N23" i="1" s="1"/>
  <c r="M16" i="1"/>
  <c r="M23" i="1" s="1"/>
  <c r="L16" i="1"/>
  <c r="K16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</calcChain>
</file>

<file path=xl/sharedStrings.xml><?xml version="1.0" encoding="utf-8"?>
<sst xmlns="http://schemas.openxmlformats.org/spreadsheetml/2006/main" count="30" uniqueCount="22">
  <si>
    <t>CHEF DE SERVICE</t>
  </si>
  <si>
    <t>TS</t>
  </si>
  <si>
    <t>INFIRMIER</t>
  </si>
  <si>
    <t>PSYCHOLOGUE</t>
  </si>
  <si>
    <t>JURISTE</t>
  </si>
  <si>
    <t>COMPTABLE UNIQUE</t>
  </si>
  <si>
    <t>OUVRIER QUALIFIE</t>
  </si>
  <si>
    <t>TISF</t>
  </si>
  <si>
    <t>REFERENT SOCIO-EDUCATIF</t>
  </si>
  <si>
    <t>COORDINATEUR</t>
  </si>
  <si>
    <t>DIRECTEUR DE POLE adjoint</t>
  </si>
  <si>
    <t>TOTAL</t>
  </si>
  <si>
    <t>BUDGET</t>
  </si>
  <si>
    <t>TOTAL BRUT</t>
  </si>
  <si>
    <t>CHARGES SOCIALES</t>
  </si>
  <si>
    <t>AUTRES CHARGES</t>
  </si>
  <si>
    <t>DIRECTEUR DE POLE</t>
  </si>
  <si>
    <t>INDEMNITES STAGE JURISTE</t>
  </si>
  <si>
    <t>INTERVENANTS EXTERIEURS</t>
  </si>
  <si>
    <t>APPEPISTES</t>
  </si>
  <si>
    <t>TRADUCTEURS</t>
  </si>
  <si>
    <t>COURS 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</si>
</sst>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7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4" fontId="0" fillId="0" borderId="0" xfId="0" applyNumberFormat="1"/>
    <xf numFmtId="0" fontId="1" fillId="2" borderId="0" xfId="0" applyFont="1" applyFill="1"/>
    <xf numFmtId="4" fontId="0" fillId="2" borderId="0" xfId="0" applyNumberFormat="1" applyFill="1"/>
    <xf numFmtId="0" fontId="0" fillId="2" borderId="0" xfId="0" applyFill="1"/>
    <xf numFmtId="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9E377-312B-44CF-BCD0-1C19D53699DF}">
  <dimension ref="A1:U37"/>
  <sheetViews>
    <sheetView tabSelected="1" workbookViewId="0">
      <selection activeCell="F3" sqref="F3"/>
    </sheetView>
  </sheetViews>
  <sheetFormatPr baseColWidth="10" defaultRowHeight="13.2" x14ac:dyDescent="0.25"/>
  <cols>
    <col min="1" max="1" width="27.6640625" customWidth="1"/>
  </cols>
  <sheetData>
    <row r="1" spans="1:21" x14ac:dyDescent="0.25">
      <c r="B1" s="1">
        <v>45078</v>
      </c>
      <c r="C1" s="1">
        <v>45108</v>
      </c>
      <c r="D1" s="1">
        <v>45139</v>
      </c>
      <c r="E1" s="1">
        <v>45170</v>
      </c>
      <c r="F1" s="1">
        <v>45200</v>
      </c>
      <c r="G1" s="1">
        <v>45231</v>
      </c>
      <c r="H1" s="1">
        <v>45261</v>
      </c>
      <c r="I1" s="1">
        <v>45292</v>
      </c>
      <c r="J1" s="1">
        <v>45323</v>
      </c>
      <c r="K1" s="1">
        <v>45352</v>
      </c>
      <c r="L1" s="1">
        <v>45383</v>
      </c>
      <c r="M1" s="1">
        <v>45413</v>
      </c>
      <c r="N1" s="1">
        <v>45444</v>
      </c>
      <c r="O1" s="1">
        <v>45474</v>
      </c>
      <c r="P1" s="1">
        <v>45505</v>
      </c>
      <c r="Q1" s="1">
        <v>45536</v>
      </c>
      <c r="R1" s="1">
        <v>45566</v>
      </c>
      <c r="S1" s="1">
        <v>45597</v>
      </c>
      <c r="T1" s="1">
        <v>45627</v>
      </c>
    </row>
    <row r="2" spans="1:21" x14ac:dyDescent="0.25">
      <c r="A2" s="2" t="s">
        <v>0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2</v>
      </c>
      <c r="L2">
        <v>2</v>
      </c>
      <c r="M2">
        <v>2</v>
      </c>
      <c r="N2">
        <v>2</v>
      </c>
      <c r="O2">
        <v>2</v>
      </c>
      <c r="P2">
        <v>2</v>
      </c>
      <c r="Q2">
        <v>2</v>
      </c>
      <c r="R2">
        <v>2</v>
      </c>
      <c r="S2">
        <v>2</v>
      </c>
      <c r="T2">
        <v>2</v>
      </c>
    </row>
    <row r="3" spans="1:21" x14ac:dyDescent="0.25">
      <c r="A3" s="2" t="s">
        <v>1</v>
      </c>
      <c r="C3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>
        <v>10</v>
      </c>
      <c r="L3">
        <v>11</v>
      </c>
      <c r="M3">
        <v>12</v>
      </c>
      <c r="N3">
        <v>13</v>
      </c>
      <c r="O3">
        <v>13</v>
      </c>
      <c r="P3">
        <v>13</v>
      </c>
      <c r="Q3">
        <v>14</v>
      </c>
      <c r="R3">
        <v>14</v>
      </c>
      <c r="S3">
        <v>14</v>
      </c>
      <c r="T3">
        <v>15</v>
      </c>
    </row>
    <row r="4" spans="1:21" x14ac:dyDescent="0.25">
      <c r="A4" s="2" t="s">
        <v>2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2</v>
      </c>
      <c r="S4">
        <v>2</v>
      </c>
      <c r="T4">
        <v>2</v>
      </c>
    </row>
    <row r="5" spans="1:21" x14ac:dyDescent="0.25">
      <c r="A5" s="2" t="s">
        <v>3</v>
      </c>
      <c r="E5">
        <v>0.5</v>
      </c>
      <c r="F5">
        <v>0.5</v>
      </c>
      <c r="G5">
        <v>0.5</v>
      </c>
      <c r="H5">
        <v>0.5</v>
      </c>
      <c r="I5">
        <v>0.5</v>
      </c>
      <c r="J5">
        <v>0.5</v>
      </c>
      <c r="K5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</row>
    <row r="6" spans="1:21" x14ac:dyDescent="0.25">
      <c r="A6" s="2" t="s">
        <v>4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1.5</v>
      </c>
      <c r="L6">
        <v>1.5</v>
      </c>
      <c r="M6">
        <v>1.5</v>
      </c>
      <c r="N6">
        <v>1.5</v>
      </c>
      <c r="O6">
        <v>1.5</v>
      </c>
      <c r="P6">
        <v>1.5</v>
      </c>
      <c r="Q6">
        <v>1.5</v>
      </c>
      <c r="R6">
        <v>1.5</v>
      </c>
      <c r="S6">
        <v>1.5</v>
      </c>
      <c r="T6">
        <v>1.5</v>
      </c>
    </row>
    <row r="7" spans="1:21" x14ac:dyDescent="0.25">
      <c r="A7" s="2" t="s">
        <v>5</v>
      </c>
      <c r="B7" s="3">
        <v>1</v>
      </c>
      <c r="C7" s="3">
        <v>1</v>
      </c>
      <c r="D7" s="3">
        <v>1</v>
      </c>
      <c r="E7" s="3">
        <v>1</v>
      </c>
      <c r="F7">
        <v>1</v>
      </c>
      <c r="G7">
        <v>1</v>
      </c>
      <c r="H7">
        <v>1</v>
      </c>
      <c r="I7">
        <v>2</v>
      </c>
      <c r="J7">
        <v>2</v>
      </c>
      <c r="K7">
        <v>2</v>
      </c>
      <c r="L7">
        <v>2</v>
      </c>
      <c r="M7">
        <v>2</v>
      </c>
      <c r="N7">
        <v>2</v>
      </c>
      <c r="O7">
        <v>2</v>
      </c>
      <c r="P7">
        <v>2</v>
      </c>
      <c r="Q7">
        <v>2</v>
      </c>
      <c r="R7">
        <v>2</v>
      </c>
      <c r="S7">
        <v>2</v>
      </c>
      <c r="T7">
        <v>2</v>
      </c>
    </row>
    <row r="8" spans="1:21" x14ac:dyDescent="0.25">
      <c r="A8" s="2" t="s">
        <v>6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2</v>
      </c>
      <c r="J8">
        <v>2</v>
      </c>
      <c r="K8">
        <v>2</v>
      </c>
      <c r="L8">
        <v>2</v>
      </c>
      <c r="M8">
        <v>2</v>
      </c>
      <c r="N8">
        <v>2</v>
      </c>
      <c r="O8">
        <v>3</v>
      </c>
      <c r="P8">
        <v>3</v>
      </c>
      <c r="Q8">
        <v>3</v>
      </c>
      <c r="R8">
        <v>3</v>
      </c>
      <c r="S8">
        <v>3</v>
      </c>
      <c r="T8">
        <v>3</v>
      </c>
    </row>
    <row r="9" spans="1:21" x14ac:dyDescent="0.25">
      <c r="A9" s="2" t="s">
        <v>7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2</v>
      </c>
      <c r="L9">
        <v>2</v>
      </c>
      <c r="M9">
        <v>2</v>
      </c>
      <c r="N9">
        <v>2</v>
      </c>
      <c r="O9">
        <v>2</v>
      </c>
      <c r="P9">
        <v>2</v>
      </c>
      <c r="Q9">
        <v>2</v>
      </c>
      <c r="R9">
        <v>2</v>
      </c>
      <c r="S9">
        <v>2</v>
      </c>
      <c r="T9">
        <v>2</v>
      </c>
    </row>
    <row r="10" spans="1:21" x14ac:dyDescent="0.25">
      <c r="A10" s="2" t="s">
        <v>8</v>
      </c>
      <c r="C10">
        <v>1</v>
      </c>
      <c r="D10">
        <v>1</v>
      </c>
      <c r="E10">
        <v>1</v>
      </c>
      <c r="F10">
        <v>1</v>
      </c>
      <c r="G10">
        <v>1</v>
      </c>
      <c r="H10">
        <v>1</v>
      </c>
      <c r="I10">
        <v>1</v>
      </c>
      <c r="J10">
        <v>1</v>
      </c>
      <c r="K10">
        <v>2</v>
      </c>
      <c r="L10">
        <v>2</v>
      </c>
      <c r="M10">
        <v>2</v>
      </c>
      <c r="N10">
        <v>2</v>
      </c>
      <c r="O10">
        <v>2</v>
      </c>
      <c r="P10">
        <v>2</v>
      </c>
      <c r="Q10">
        <v>2</v>
      </c>
      <c r="R10">
        <v>2</v>
      </c>
      <c r="S10">
        <v>2</v>
      </c>
      <c r="T10">
        <v>2</v>
      </c>
    </row>
    <row r="11" spans="1:21" x14ac:dyDescent="0.25">
      <c r="A11" s="2" t="s">
        <v>9</v>
      </c>
      <c r="C11">
        <v>1</v>
      </c>
      <c r="D11">
        <v>1</v>
      </c>
      <c r="E11">
        <v>1</v>
      </c>
      <c r="F11">
        <v>1</v>
      </c>
      <c r="G11">
        <v>1</v>
      </c>
      <c r="H11">
        <v>1</v>
      </c>
      <c r="I11">
        <v>1</v>
      </c>
      <c r="J11">
        <v>1</v>
      </c>
      <c r="K11">
        <v>2</v>
      </c>
      <c r="L11">
        <v>2</v>
      </c>
      <c r="M11">
        <v>2</v>
      </c>
      <c r="N11">
        <v>2</v>
      </c>
      <c r="O11">
        <v>2</v>
      </c>
      <c r="P11">
        <v>2</v>
      </c>
      <c r="Q11">
        <v>2</v>
      </c>
      <c r="R11">
        <v>2</v>
      </c>
      <c r="S11">
        <v>2</v>
      </c>
      <c r="T11">
        <v>2</v>
      </c>
    </row>
    <row r="12" spans="1:21" x14ac:dyDescent="0.25">
      <c r="A12" s="2" t="s">
        <v>10</v>
      </c>
      <c r="E12">
        <v>0.2</v>
      </c>
      <c r="F12">
        <v>0.2</v>
      </c>
      <c r="G12">
        <v>0.2</v>
      </c>
      <c r="H12">
        <v>0.2</v>
      </c>
      <c r="I12">
        <v>0.5</v>
      </c>
      <c r="J12">
        <v>0.5</v>
      </c>
      <c r="K12">
        <v>0.5</v>
      </c>
      <c r="L12">
        <v>0.5</v>
      </c>
      <c r="M12">
        <v>0.5</v>
      </c>
      <c r="N12">
        <v>0.5</v>
      </c>
      <c r="O12">
        <v>0.5</v>
      </c>
      <c r="P12">
        <v>0.5</v>
      </c>
      <c r="Q12">
        <v>0.5</v>
      </c>
      <c r="R12">
        <v>0.5</v>
      </c>
      <c r="S12">
        <v>0.5</v>
      </c>
      <c r="T12">
        <v>0.5</v>
      </c>
    </row>
    <row r="13" spans="1:21" x14ac:dyDescent="0.25">
      <c r="A13" s="2" t="s">
        <v>11</v>
      </c>
      <c r="B13">
        <f>SUM(B2:B12)</f>
        <v>2</v>
      </c>
      <c r="C13">
        <f t="shared" ref="C13:T13" si="0">SUM(C2:C12)</f>
        <v>9</v>
      </c>
      <c r="D13">
        <f t="shared" si="0"/>
        <v>10</v>
      </c>
      <c r="E13">
        <f t="shared" si="0"/>
        <v>12.7</v>
      </c>
      <c r="F13">
        <f t="shared" si="0"/>
        <v>13.7</v>
      </c>
      <c r="G13">
        <f t="shared" si="0"/>
        <v>14.7</v>
      </c>
      <c r="H13">
        <f t="shared" si="0"/>
        <v>15.7</v>
      </c>
      <c r="I13">
        <f t="shared" si="0"/>
        <v>19</v>
      </c>
      <c r="J13">
        <f t="shared" si="0"/>
        <v>20</v>
      </c>
      <c r="K13">
        <f t="shared" si="0"/>
        <v>26</v>
      </c>
      <c r="L13">
        <f t="shared" si="0"/>
        <v>27</v>
      </c>
      <c r="M13">
        <f t="shared" si="0"/>
        <v>28</v>
      </c>
      <c r="N13">
        <f t="shared" si="0"/>
        <v>29</v>
      </c>
      <c r="O13">
        <f t="shared" si="0"/>
        <v>30</v>
      </c>
      <c r="P13">
        <f t="shared" si="0"/>
        <v>30</v>
      </c>
      <c r="Q13">
        <f t="shared" si="0"/>
        <v>31</v>
      </c>
      <c r="R13">
        <f t="shared" si="0"/>
        <v>32</v>
      </c>
      <c r="S13">
        <f t="shared" si="0"/>
        <v>32</v>
      </c>
      <c r="T13">
        <f t="shared" si="0"/>
        <v>33</v>
      </c>
    </row>
    <row r="15" spans="1:21" x14ac:dyDescent="0.25">
      <c r="A15" s="4" t="s">
        <v>12</v>
      </c>
    </row>
    <row r="16" spans="1:21" x14ac:dyDescent="0.25">
      <c r="A16" s="2" t="s">
        <v>0</v>
      </c>
      <c r="B16" s="5">
        <v>4258.71</v>
      </c>
      <c r="C16" s="5">
        <v>4258.71</v>
      </c>
      <c r="D16" s="5">
        <v>4258.71</v>
      </c>
      <c r="E16" s="5">
        <v>4258.71</v>
      </c>
      <c r="F16" s="5">
        <v>4258.71</v>
      </c>
      <c r="G16" s="5">
        <v>4258.71</v>
      </c>
      <c r="H16" s="5">
        <v>4258.71</v>
      </c>
      <c r="I16" s="5">
        <v>4258.71</v>
      </c>
      <c r="J16" s="5">
        <v>4258.71</v>
      </c>
      <c r="K16" s="5">
        <f>4258.71*2</f>
        <v>8517.42</v>
      </c>
      <c r="L16" s="5">
        <f t="shared" ref="L16:T16" si="1">4258.71*2</f>
        <v>8517.42</v>
      </c>
      <c r="M16" s="5">
        <f t="shared" si="1"/>
        <v>8517.42</v>
      </c>
      <c r="N16" s="5">
        <f t="shared" si="1"/>
        <v>8517.42</v>
      </c>
      <c r="O16" s="5">
        <f t="shared" si="1"/>
        <v>8517.42</v>
      </c>
      <c r="P16" s="5">
        <f t="shared" si="1"/>
        <v>8517.42</v>
      </c>
      <c r="Q16" s="5">
        <f t="shared" si="1"/>
        <v>8517.42</v>
      </c>
      <c r="R16" s="5">
        <f t="shared" si="1"/>
        <v>8517.42</v>
      </c>
      <c r="S16" s="5">
        <f t="shared" si="1"/>
        <v>8517.42</v>
      </c>
      <c r="T16" s="5">
        <f t="shared" si="1"/>
        <v>8517.42</v>
      </c>
      <c r="U16" s="5"/>
    </row>
    <row r="17" spans="1:21" x14ac:dyDescent="0.25">
      <c r="A17" s="2" t="s">
        <v>1</v>
      </c>
      <c r="B17" s="5"/>
      <c r="C17" s="5">
        <f>2457*C3</f>
        <v>4914</v>
      </c>
      <c r="D17" s="5">
        <f t="shared" ref="D17:T17" si="2">2457*D3</f>
        <v>7371</v>
      </c>
      <c r="E17" s="5">
        <f t="shared" si="2"/>
        <v>9828</v>
      </c>
      <c r="F17" s="5">
        <f t="shared" si="2"/>
        <v>12285</v>
      </c>
      <c r="G17" s="5">
        <f t="shared" si="2"/>
        <v>14742</v>
      </c>
      <c r="H17" s="5">
        <f t="shared" si="2"/>
        <v>17199</v>
      </c>
      <c r="I17" s="5">
        <f t="shared" si="2"/>
        <v>19656</v>
      </c>
      <c r="J17" s="5">
        <f t="shared" si="2"/>
        <v>22113</v>
      </c>
      <c r="K17" s="5">
        <f t="shared" si="2"/>
        <v>24570</v>
      </c>
      <c r="L17" s="5">
        <f t="shared" si="2"/>
        <v>27027</v>
      </c>
      <c r="M17" s="5">
        <f t="shared" si="2"/>
        <v>29484</v>
      </c>
      <c r="N17" s="5">
        <f t="shared" si="2"/>
        <v>31941</v>
      </c>
      <c r="O17" s="5">
        <f t="shared" si="2"/>
        <v>31941</v>
      </c>
      <c r="P17" s="5">
        <f t="shared" si="2"/>
        <v>31941</v>
      </c>
      <c r="Q17" s="5">
        <f t="shared" si="2"/>
        <v>34398</v>
      </c>
      <c r="R17" s="5">
        <f t="shared" si="2"/>
        <v>34398</v>
      </c>
      <c r="S17" s="5">
        <f t="shared" si="2"/>
        <v>34398</v>
      </c>
      <c r="T17" s="5">
        <f t="shared" si="2"/>
        <v>36855</v>
      </c>
      <c r="U17" s="5"/>
    </row>
    <row r="18" spans="1:21" x14ac:dyDescent="0.25">
      <c r="A18" s="2" t="s">
        <v>2</v>
      </c>
      <c r="B18" s="5"/>
      <c r="C18" s="5">
        <f t="shared" ref="C18:T18" si="3">2950.5*C4</f>
        <v>2950.5</v>
      </c>
      <c r="D18" s="5">
        <f t="shared" si="3"/>
        <v>2950.5</v>
      </c>
      <c r="E18" s="5">
        <f t="shared" si="3"/>
        <v>2950.5</v>
      </c>
      <c r="F18" s="5">
        <f t="shared" si="3"/>
        <v>2950.5</v>
      </c>
      <c r="G18" s="5">
        <f t="shared" si="3"/>
        <v>2950.5</v>
      </c>
      <c r="H18" s="5">
        <f t="shared" si="3"/>
        <v>2950.5</v>
      </c>
      <c r="I18" s="5">
        <f t="shared" si="3"/>
        <v>2950.5</v>
      </c>
      <c r="J18" s="5">
        <f t="shared" si="3"/>
        <v>2950.5</v>
      </c>
      <c r="K18" s="5">
        <f t="shared" si="3"/>
        <v>2950.5</v>
      </c>
      <c r="L18" s="5">
        <f t="shared" si="3"/>
        <v>2950.5</v>
      </c>
      <c r="M18" s="5">
        <f t="shared" si="3"/>
        <v>2950.5</v>
      </c>
      <c r="N18" s="5">
        <f t="shared" si="3"/>
        <v>2950.5</v>
      </c>
      <c r="O18" s="5">
        <f t="shared" si="3"/>
        <v>2950.5</v>
      </c>
      <c r="P18" s="5">
        <f t="shared" si="3"/>
        <v>2950.5</v>
      </c>
      <c r="Q18" s="5">
        <f t="shared" si="3"/>
        <v>2950.5</v>
      </c>
      <c r="R18" s="5">
        <f t="shared" si="3"/>
        <v>5901</v>
      </c>
      <c r="S18" s="5">
        <f t="shared" si="3"/>
        <v>5901</v>
      </c>
      <c r="T18" s="5">
        <f t="shared" si="3"/>
        <v>5901</v>
      </c>
      <c r="U18" s="5"/>
    </row>
    <row r="19" spans="1:21" x14ac:dyDescent="0.25">
      <c r="A19" s="2" t="s">
        <v>3</v>
      </c>
      <c r="B19" s="5"/>
      <c r="C19" s="5"/>
      <c r="D19" s="5"/>
      <c r="E19" s="5">
        <v>1738.25</v>
      </c>
      <c r="F19" s="5">
        <v>1738.25</v>
      </c>
      <c r="G19" s="5">
        <v>1738.25</v>
      </c>
      <c r="H19" s="5">
        <v>1738.25</v>
      </c>
      <c r="I19" s="5">
        <v>1738.25</v>
      </c>
      <c r="J19" s="5">
        <v>1738.25</v>
      </c>
      <c r="K19" s="5">
        <v>3476.5</v>
      </c>
      <c r="L19" s="5">
        <v>3476.5</v>
      </c>
      <c r="M19" s="5">
        <v>3476.5</v>
      </c>
      <c r="N19" s="5">
        <v>3476.5</v>
      </c>
      <c r="O19" s="5">
        <v>3476.5</v>
      </c>
      <c r="P19" s="5">
        <v>3476.5</v>
      </c>
      <c r="Q19" s="5">
        <v>3476.5</v>
      </c>
      <c r="R19" s="5">
        <v>3476.5</v>
      </c>
      <c r="S19" s="5">
        <v>3476.5</v>
      </c>
      <c r="T19" s="5">
        <v>3476.5</v>
      </c>
      <c r="U19" s="5"/>
    </row>
    <row r="20" spans="1:21" x14ac:dyDescent="0.25">
      <c r="A20" s="2" t="s">
        <v>4</v>
      </c>
      <c r="B20" s="5"/>
      <c r="C20" s="5"/>
      <c r="D20" s="5"/>
      <c r="E20" s="5">
        <f t="shared" ref="E20:T20" si="4">2396.75*E6</f>
        <v>2396.75</v>
      </c>
      <c r="F20" s="5">
        <f t="shared" si="4"/>
        <v>2396.75</v>
      </c>
      <c r="G20" s="5">
        <f t="shared" si="4"/>
        <v>2396.75</v>
      </c>
      <c r="H20" s="5">
        <f t="shared" si="4"/>
        <v>2396.75</v>
      </c>
      <c r="I20" s="5">
        <f t="shared" si="4"/>
        <v>2396.75</v>
      </c>
      <c r="J20" s="5">
        <f t="shared" si="4"/>
        <v>2396.75</v>
      </c>
      <c r="K20" s="5">
        <f t="shared" si="4"/>
        <v>3595.125</v>
      </c>
      <c r="L20" s="5">
        <f t="shared" si="4"/>
        <v>3595.125</v>
      </c>
      <c r="M20" s="5">
        <f t="shared" si="4"/>
        <v>3595.125</v>
      </c>
      <c r="N20" s="5">
        <f t="shared" si="4"/>
        <v>3595.125</v>
      </c>
      <c r="O20" s="5">
        <f t="shared" si="4"/>
        <v>3595.125</v>
      </c>
      <c r="P20" s="5">
        <f t="shared" si="4"/>
        <v>3595.125</v>
      </c>
      <c r="Q20" s="5">
        <f t="shared" si="4"/>
        <v>3595.125</v>
      </c>
      <c r="R20" s="5">
        <f t="shared" si="4"/>
        <v>3595.125</v>
      </c>
      <c r="S20" s="5">
        <f t="shared" si="4"/>
        <v>3595.125</v>
      </c>
      <c r="T20" s="5">
        <f t="shared" si="4"/>
        <v>3595.125</v>
      </c>
      <c r="U20" s="5"/>
    </row>
    <row r="21" spans="1:21" x14ac:dyDescent="0.25">
      <c r="A21" s="2" t="s">
        <v>5</v>
      </c>
      <c r="B21" s="5">
        <v>2150</v>
      </c>
      <c r="C21" s="5">
        <v>2150</v>
      </c>
      <c r="D21" s="5">
        <v>2150</v>
      </c>
      <c r="E21" s="5">
        <v>2150</v>
      </c>
      <c r="F21" s="5">
        <v>2150</v>
      </c>
      <c r="G21" s="5">
        <v>2150</v>
      </c>
      <c r="H21" s="5">
        <v>2150</v>
      </c>
      <c r="I21" s="5">
        <v>2150</v>
      </c>
      <c r="J21" s="5">
        <v>2150</v>
      </c>
      <c r="K21" s="5">
        <v>2150</v>
      </c>
      <c r="L21" s="5">
        <v>2150</v>
      </c>
      <c r="M21" s="5">
        <v>2150</v>
      </c>
      <c r="N21" s="5">
        <v>2150</v>
      </c>
      <c r="O21" s="5">
        <v>2150</v>
      </c>
      <c r="P21" s="5">
        <v>2150</v>
      </c>
      <c r="Q21" s="5">
        <v>2150</v>
      </c>
      <c r="R21" s="5">
        <v>2150</v>
      </c>
      <c r="S21" s="5">
        <v>2150</v>
      </c>
      <c r="T21" s="5">
        <v>2150</v>
      </c>
      <c r="U21" s="5"/>
    </row>
    <row r="22" spans="1:21" x14ac:dyDescent="0.25">
      <c r="A22" s="2" t="s">
        <v>6</v>
      </c>
      <c r="B22" s="5"/>
      <c r="C22" s="5">
        <f>1881.66*C8</f>
        <v>1881.66</v>
      </c>
      <c r="D22" s="5">
        <f t="shared" ref="D22:T22" si="5">1881.66*D8</f>
        <v>1881.66</v>
      </c>
      <c r="E22" s="5">
        <f t="shared" si="5"/>
        <v>1881.66</v>
      </c>
      <c r="F22" s="5">
        <f t="shared" si="5"/>
        <v>1881.66</v>
      </c>
      <c r="G22" s="5">
        <f t="shared" si="5"/>
        <v>1881.66</v>
      </c>
      <c r="H22" s="5">
        <f t="shared" si="5"/>
        <v>1881.66</v>
      </c>
      <c r="I22" s="5">
        <f t="shared" si="5"/>
        <v>3763.32</v>
      </c>
      <c r="J22" s="5">
        <f t="shared" si="5"/>
        <v>3763.32</v>
      </c>
      <c r="K22" s="5">
        <f t="shared" si="5"/>
        <v>3763.32</v>
      </c>
      <c r="L22" s="5">
        <f t="shared" si="5"/>
        <v>3763.32</v>
      </c>
      <c r="M22" s="5">
        <f t="shared" si="5"/>
        <v>3763.32</v>
      </c>
      <c r="N22" s="5">
        <f t="shared" si="5"/>
        <v>3763.32</v>
      </c>
      <c r="O22" s="5">
        <f t="shared" si="5"/>
        <v>5644.9800000000005</v>
      </c>
      <c r="P22" s="5">
        <f t="shared" si="5"/>
        <v>5644.9800000000005</v>
      </c>
      <c r="Q22" s="5">
        <f t="shared" si="5"/>
        <v>5644.9800000000005</v>
      </c>
      <c r="R22" s="5">
        <f t="shared" si="5"/>
        <v>5644.9800000000005</v>
      </c>
      <c r="S22" s="5">
        <f t="shared" si="5"/>
        <v>5644.9800000000005</v>
      </c>
      <c r="T22" s="5">
        <f t="shared" si="5"/>
        <v>5644.9800000000005</v>
      </c>
      <c r="U22" s="5"/>
    </row>
    <row r="23" spans="1:21" s="8" customFormat="1" x14ac:dyDescent="0.25">
      <c r="A23" s="6" t="s">
        <v>13</v>
      </c>
      <c r="B23" s="7">
        <f>SUM(B16:B22)</f>
        <v>6408.71</v>
      </c>
      <c r="C23" s="7">
        <f t="shared" ref="C23:T23" si="6">SUM(C16:C22)</f>
        <v>16154.869999999999</v>
      </c>
      <c r="D23" s="7">
        <f t="shared" si="6"/>
        <v>18611.87</v>
      </c>
      <c r="E23" s="7">
        <f t="shared" si="6"/>
        <v>25203.87</v>
      </c>
      <c r="F23" s="7">
        <f t="shared" si="6"/>
        <v>27660.87</v>
      </c>
      <c r="G23" s="7">
        <f t="shared" si="6"/>
        <v>30117.87</v>
      </c>
      <c r="H23" s="7">
        <f t="shared" si="6"/>
        <v>32574.87</v>
      </c>
      <c r="I23" s="7">
        <f t="shared" si="6"/>
        <v>36913.53</v>
      </c>
      <c r="J23" s="7">
        <f t="shared" si="6"/>
        <v>39370.53</v>
      </c>
      <c r="K23" s="7">
        <f t="shared" si="6"/>
        <v>49022.864999999998</v>
      </c>
      <c r="L23" s="7">
        <f t="shared" si="6"/>
        <v>51479.864999999998</v>
      </c>
      <c r="M23" s="7">
        <f t="shared" si="6"/>
        <v>53936.864999999998</v>
      </c>
      <c r="N23" s="7">
        <f t="shared" si="6"/>
        <v>56393.864999999998</v>
      </c>
      <c r="O23" s="7">
        <f t="shared" si="6"/>
        <v>58275.525000000001</v>
      </c>
      <c r="P23" s="7">
        <f t="shared" si="6"/>
        <v>58275.525000000001</v>
      </c>
      <c r="Q23" s="7">
        <f t="shared" si="6"/>
        <v>60732.525000000001</v>
      </c>
      <c r="R23" s="7">
        <f t="shared" si="6"/>
        <v>63683.025000000001</v>
      </c>
      <c r="S23" s="7">
        <f t="shared" si="6"/>
        <v>63683.025000000001</v>
      </c>
      <c r="T23" s="7">
        <f t="shared" si="6"/>
        <v>66140.024999999994</v>
      </c>
      <c r="U23" s="7"/>
    </row>
    <row r="24" spans="1:21" x14ac:dyDescent="0.25">
      <c r="A24" s="2" t="s">
        <v>14</v>
      </c>
      <c r="B24" s="5"/>
      <c r="C24" s="5"/>
      <c r="D24" s="5"/>
      <c r="E24" s="5"/>
      <c r="F24" s="5"/>
      <c r="G24" s="5"/>
      <c r="H24" s="5">
        <v>68028</v>
      </c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</row>
    <row r="25" spans="1:21" x14ac:dyDescent="0.25">
      <c r="A25" s="2" t="s">
        <v>15</v>
      </c>
      <c r="B25" s="5"/>
      <c r="C25" s="5"/>
      <c r="D25" s="5"/>
      <c r="E25" s="5"/>
      <c r="F25" s="5"/>
      <c r="G25" s="5"/>
      <c r="H25" s="5">
        <v>11053</v>
      </c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</row>
    <row r="26" spans="1:21" x14ac:dyDescent="0.25">
      <c r="A26" s="2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</row>
    <row r="27" spans="1:21" x14ac:dyDescent="0.25">
      <c r="A27" s="2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</row>
    <row r="28" spans="1:21" x14ac:dyDescent="0.25">
      <c r="A28" s="2" t="s">
        <v>16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</row>
    <row r="29" spans="1:21" x14ac:dyDescent="0.25">
      <c r="A29" s="2" t="s">
        <v>17</v>
      </c>
      <c r="B29" s="5"/>
      <c r="C29" s="5"/>
      <c r="D29" s="5"/>
      <c r="E29" s="5">
        <v>620</v>
      </c>
      <c r="F29" s="5">
        <v>620</v>
      </c>
      <c r="G29" s="5">
        <v>620</v>
      </c>
      <c r="H29" s="5">
        <v>620</v>
      </c>
      <c r="I29" s="5">
        <v>650</v>
      </c>
      <c r="J29" s="5">
        <v>650</v>
      </c>
      <c r="K29" s="5">
        <v>650</v>
      </c>
      <c r="L29" s="5">
        <v>650</v>
      </c>
      <c r="M29" s="5">
        <v>650</v>
      </c>
      <c r="N29" s="5">
        <v>650</v>
      </c>
      <c r="O29" s="5">
        <v>650</v>
      </c>
      <c r="P29" s="5">
        <v>650</v>
      </c>
      <c r="Q29" s="5">
        <v>650</v>
      </c>
      <c r="R29" s="5">
        <v>650</v>
      </c>
      <c r="S29" s="5">
        <v>650</v>
      </c>
      <c r="T29" s="5">
        <v>650</v>
      </c>
      <c r="U29" s="5">
        <f>SUM(I29:T29)</f>
        <v>7800</v>
      </c>
    </row>
    <row r="30" spans="1:21" x14ac:dyDescent="0.25"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</row>
    <row r="32" spans="1:21" x14ac:dyDescent="0.25">
      <c r="A32" s="2" t="s">
        <v>18</v>
      </c>
    </row>
    <row r="33" spans="1:21" x14ac:dyDescent="0.25">
      <c r="A33" s="2" t="s">
        <v>19</v>
      </c>
      <c r="B33" s="5"/>
      <c r="C33" s="5"/>
      <c r="D33" s="5">
        <v>1000</v>
      </c>
      <c r="E33" s="5">
        <v>1000</v>
      </c>
      <c r="F33" s="5">
        <v>1000</v>
      </c>
      <c r="G33" s="5">
        <v>1000</v>
      </c>
      <c r="H33" s="5">
        <v>1000</v>
      </c>
      <c r="I33" s="5">
        <v>1000</v>
      </c>
      <c r="J33" s="5">
        <v>1000</v>
      </c>
      <c r="K33" s="5">
        <v>1000</v>
      </c>
      <c r="L33" s="5">
        <v>1000</v>
      </c>
      <c r="M33" s="5">
        <v>1000</v>
      </c>
      <c r="N33" s="5">
        <v>1000</v>
      </c>
      <c r="O33" s="5">
        <v>1000</v>
      </c>
      <c r="P33" s="5">
        <v>1000</v>
      </c>
      <c r="Q33" s="5">
        <v>1000</v>
      </c>
      <c r="R33" s="5">
        <v>1000</v>
      </c>
      <c r="S33" s="5">
        <v>1000</v>
      </c>
      <c r="T33" s="5">
        <v>1000</v>
      </c>
      <c r="U33" s="5">
        <f>SUM(I33:T33)</f>
        <v>12000</v>
      </c>
    </row>
    <row r="34" spans="1:21" x14ac:dyDescent="0.25">
      <c r="A34" s="2" t="s">
        <v>20</v>
      </c>
      <c r="B34" s="5">
        <v>500</v>
      </c>
      <c r="C34" s="5">
        <v>500</v>
      </c>
      <c r="D34" s="5">
        <v>800</v>
      </c>
      <c r="E34" s="5">
        <v>1000</v>
      </c>
      <c r="F34" s="5">
        <v>1200</v>
      </c>
      <c r="G34" s="5">
        <v>1400</v>
      </c>
      <c r="H34" s="5">
        <v>1600</v>
      </c>
      <c r="I34" s="5">
        <v>1800</v>
      </c>
      <c r="J34" s="5">
        <v>2000</v>
      </c>
      <c r="K34" s="5">
        <v>2200</v>
      </c>
      <c r="L34" s="5">
        <v>2400</v>
      </c>
      <c r="M34" s="5">
        <v>2600</v>
      </c>
      <c r="N34" s="5">
        <v>2800</v>
      </c>
      <c r="O34" s="5">
        <v>3000</v>
      </c>
      <c r="P34" s="5">
        <v>3200</v>
      </c>
      <c r="Q34" s="5">
        <v>3400</v>
      </c>
      <c r="R34" s="5">
        <v>3600</v>
      </c>
      <c r="S34" s="5">
        <v>3800</v>
      </c>
      <c r="T34" s="5">
        <v>4000</v>
      </c>
      <c r="U34" s="5">
        <f>SUM(I34:T34)</f>
        <v>34800</v>
      </c>
    </row>
    <row r="35" spans="1:21" x14ac:dyDescent="0.25">
      <c r="A35" s="2" t="s">
        <v>21</v>
      </c>
      <c r="B35" s="5">
        <v>1000</v>
      </c>
      <c r="C35" s="5">
        <v>1000</v>
      </c>
      <c r="D35" s="5">
        <v>1000</v>
      </c>
      <c r="E35" s="5">
        <v>1000</v>
      </c>
      <c r="F35" s="5">
        <v>1000</v>
      </c>
      <c r="G35" s="5">
        <v>1000</v>
      </c>
      <c r="H35" s="5">
        <v>1000</v>
      </c>
      <c r="I35" s="5">
        <v>1000</v>
      </c>
      <c r="J35" s="5">
        <v>1000</v>
      </c>
      <c r="K35" s="5">
        <v>1000</v>
      </c>
      <c r="L35" s="5">
        <v>1000</v>
      </c>
      <c r="M35" s="5">
        <v>1000</v>
      </c>
      <c r="N35" s="5">
        <v>1000</v>
      </c>
      <c r="O35" s="5">
        <v>1000</v>
      </c>
      <c r="P35" s="5">
        <v>1000</v>
      </c>
      <c r="Q35" s="5">
        <v>1000</v>
      </c>
      <c r="R35" s="5">
        <v>1000</v>
      </c>
      <c r="S35" s="5">
        <v>1000</v>
      </c>
      <c r="T35" s="5">
        <v>1000</v>
      </c>
      <c r="U35" s="5">
        <f>SUM(I35:T35)</f>
        <v>12000</v>
      </c>
    </row>
    <row r="36" spans="1:21" x14ac:dyDescent="0.25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9" t="s">
        <v>11</v>
      </c>
      <c r="U36" s="5">
        <f>SUM(U33:U35)</f>
        <v>58800</v>
      </c>
    </row>
    <row r="37" spans="1:21" x14ac:dyDescent="0.25"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ORGANIGRAMME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Frédéric WILHELM</cp:lastModifiedBy>
  <dcterms:created xsi:type="dcterms:W3CDTF">2023-09-08T15:51:15Z</dcterms:created>
  <dcterms:modified xsi:type="dcterms:W3CDTF">2023-09-08T16:24:25Z</dcterms:modified>
</cp:coreProperties>
</file>