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A:\09 Partage\Hugo VIGROUX\Sujet 2\"/>
    </mc:Choice>
  </mc:AlternateContent>
  <xr:revisionPtr revIDLastSave="0" documentId="8_{30DFFC0F-088D-4733-9E4B-C63C15D1E90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2" r:id="rId1"/>
    <sheet name="Feuil2" sheetId="3" r:id="rId2"/>
  </sheets>
  <definedNames>
    <definedName name="AFFAIRE">OFFSET(Feuil1!$B$1,MATCH("*"&amp;Feuil1!$B$20&amp;"*",Feuil1!$D$1:$D$11,0)-1,,COUNTIF(Feuil1!$D$1:$D$11,"*"&amp;Feuil1!$B$20&amp;"*"))</definedName>
    <definedName name="CLIENT">OFFSET(Feuil1!$C$1,MATCH("*"&amp;Feuil1!$B$20&amp;"*",Feuil1!$D$1:$D$11,0)-1,,COUNTIF(Feuil1!$D$1:$D$11,"*"&amp;Feuil1!$B$20&amp;"*"))</definedName>
    <definedName name="ta">Tableau1[#All]</definedName>
  </definedNames>
  <calcPr calcId="191029"/>
  <pivotCaches>
    <pivotCache cacheId="236" r:id="rId3"/>
    <pivotCache cacheId="237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1" i="2" l="1" a="1"/>
  <c r="E41" i="2" s="1"/>
  <c r="F41" i="2" l="1" a="1"/>
  <c r="F41" i="2" s="1"/>
  <c r="G41" i="2" a="1"/>
  <c r="G41" i="2" s="1"/>
  <c r="H41" i="2" a="1"/>
  <c r="H41" i="2" s="1"/>
  <c r="I41" i="2" a="1"/>
  <c r="I41" i="2" s="1"/>
  <c r="J41" i="2" a="1"/>
  <c r="J41" i="2" s="1"/>
  <c r="K41" i="2" a="1"/>
  <c r="K41" i="2" s="1"/>
  <c r="L41" i="2" a="1"/>
  <c r="L41" i="2" s="1"/>
  <c r="M41" i="2" a="1"/>
  <c r="M41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<sst xmlns="http://schemas.openxmlformats.org/spreadsheetml/2006/main" count="192" uniqueCount="57">
  <si>
    <t>Affaire</t>
  </si>
  <si>
    <t>Client</t>
  </si>
  <si>
    <t>Activité</t>
  </si>
  <si>
    <t>SOMME DES CHARGES</t>
  </si>
  <si>
    <t>SOMMES DE PRODUIT</t>
  </si>
  <si>
    <t>EX-1031</t>
  </si>
  <si>
    <t>Charlotte</t>
  </si>
  <si>
    <t>RT2.P9</t>
  </si>
  <si>
    <t>EX-1032</t>
  </si>
  <si>
    <t>GC1.P2</t>
  </si>
  <si>
    <t>GC1</t>
  </si>
  <si>
    <t>EX-1033</t>
  </si>
  <si>
    <t>hugo</t>
  </si>
  <si>
    <t>GC2.P3</t>
  </si>
  <si>
    <t>EX-1035</t>
  </si>
  <si>
    <t>GC1.P4</t>
  </si>
  <si>
    <t>RT1.P4</t>
  </si>
  <si>
    <t>EX-1036</t>
  </si>
  <si>
    <t>GC2.P6</t>
  </si>
  <si>
    <t>Rechercher client</t>
  </si>
  <si>
    <t>Type de contrat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</si>
  <si>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</si>
  <si>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</si>
  <si>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</si>
  <si>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</si>
  <si>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</si>
  <si>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</si>
  <si>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</si>
  <si>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</si>
  <si>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</si>
  <si>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Rechercher par affaire</t>
  </si>
  <si>
    <t>Rechercher par secteur</t>
  </si>
  <si>
    <t>Somme de SOMMES DE PRODUIT</t>
  </si>
  <si>
    <t>Somme de SOMME DES CHARGES</t>
  </si>
  <si>
    <t>Total général</t>
  </si>
  <si>
    <t>Total EX-1031</t>
  </si>
  <si>
    <t>Total EX-1032</t>
  </si>
  <si>
    <t>Total EX-1033</t>
  </si>
  <si>
    <t>Total EX-1035</t>
  </si>
  <si>
    <t>Total EX-1036</t>
  </si>
  <si>
    <t>Total Charlotte</t>
  </si>
  <si>
    <t>Total hugo</t>
  </si>
  <si>
    <t>GC2</t>
  </si>
  <si>
    <t>RT1</t>
  </si>
  <si>
    <t>RT2</t>
  </si>
  <si>
    <t>EX-1037</t>
  </si>
  <si>
    <t>Total EX-1037</t>
  </si>
  <si>
    <t>EX-1038</t>
  </si>
  <si>
    <t>Total EX-1038</t>
  </si>
  <si>
    <t>EX-1039</t>
  </si>
  <si>
    <t>Total EX-1039</t>
  </si>
  <si>
    <t>RT2.P1</t>
  </si>
  <si>
    <t>RT2.P2</t>
  </si>
  <si>
    <t>RT2.P3</t>
  </si>
  <si>
    <t>EX-1040</t>
  </si>
  <si>
    <t>RT2.P4</t>
  </si>
  <si>
    <t>Total EX-1040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</si>
</sst>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44" fontId="0" fillId="2" borderId="1" xfId="1" applyFont="1" applyFill="1" applyBorder="1"/>
    <xf numFmtId="0" fontId="0" fillId="3" borderId="1" xfId="0" applyFill="1" applyBorder="1"/>
    <xf numFmtId="44" fontId="0" fillId="0" borderId="1" xfId="1" applyFont="1" applyBorder="1"/>
    <xf numFmtId="0" fontId="0" fillId="0" borderId="1" xfId="0" applyBorder="1"/>
    <xf numFmtId="0" fontId="0" fillId="0" borderId="0" xfId="0" pivotButton="1"/>
    <xf numFmtId="0" fontId="0" fillId="0" borderId="0" xfId="0" applyNumberFormat="1"/>
    <xf numFmtId="0" fontId="0" fillId="0" borderId="0" xfId="0" applyFill="1" applyBorder="1"/>
    <xf numFmtId="0" fontId="0" fillId="0" borderId="0" xfId="0" applyBorder="1"/>
    <xf numFmtId="0" fontId="0" fillId="0" borderId="0" xfId="0" applyFill="1" applyBorder="1" applyAlignment="1">
      <alignment horizontal="center"/>
    </xf>
    <xf numFmtId="44" fontId="0" fillId="0" borderId="0" xfId="1" applyFont="1" applyFill="1" applyBorder="1"/>
    <xf numFmtId="44" fontId="0" fillId="0" borderId="0" xfId="0" applyNumberFormat="1" applyFill="1" applyBorder="1"/>
    <xf numFmtId="0" fontId="2" fillId="0" borderId="0" xfId="0" applyFont="1" applyFill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0" xfId="0" applyFont="1" applyFill="1" applyBorder="1"/>
    <xf numFmtId="0" fontId="3" fillId="0" borderId="0" xfId="0" quotePrefix="1" applyFont="1" applyFill="1" applyAlignment="1">
      <alignment horizontal="center"/>
    </xf>
    <xf numFmtId="0" fontId="0" fillId="2" borderId="2" xfId="0" applyFill="1" applyBorder="1" applyAlignment="1">
      <alignment horizontal="center"/>
    </xf>
    <xf numFmtId="44" fontId="0" fillId="2" borderId="3" xfId="1" applyFont="1" applyFill="1" applyBorder="1"/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44" fontId="0" fillId="2" borderId="8" xfId="1" applyFont="1" applyFill="1" applyBorder="1"/>
    <xf numFmtId="44" fontId="0" fillId="2" borderId="9" xfId="1" applyFont="1" applyFill="1" applyBorder="1"/>
  </cellXfs>
  <cellStyles count="2">
    <cellStyle name="Monétaire" xfId="1" builtinId="4"/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ugo VIGROUX" refreshedDate="44389.493585995369" createdVersion="6" refreshedVersion="6" minRefreshableVersion="3" recordCount="10" xr:uid="{15799F42-AD84-441E-8238-1BF4625A6A43}">
  <cacheSource type="worksheet">
    <worksheetSource name="ta"/>
  </cacheSource>
  <cacheFields count="5">
    <cacheField name="Affaire" numFmtId="0">
      <sharedItems count="9">
        <s v="EX-1032"/>
        <s v="EX-1035"/>
        <s v="EX-1033"/>
        <s v="EX-1036"/>
        <s v="EX-1031"/>
        <s v="EX-1037"/>
        <s v="EX-1038"/>
        <s v="EX-1039"/>
        <s v="EX-1040"/>
      </sharedItems>
    </cacheField>
    <cacheField name="Client" numFmtId="0">
      <sharedItems count="2">
        <s v="Charlotte"/>
        <s v="hugo"/>
      </sharedItems>
    </cacheField>
    <cacheField name="Activité" numFmtId="0">
      <sharedItems count="13">
        <s v="GC1.P2"/>
        <s v="GC1.P4"/>
        <s v="GC2.P3"/>
        <s v="GC2.P6"/>
        <s v="RT1.P4"/>
        <s v="RT2.P9"/>
        <s v="RT2.P1"/>
        <s v="RT2.P2"/>
        <s v="RT2.P3"/>
        <s v="RT2.P4"/>
        <s v="RT2.P10" u="1"/>
        <s v="RT2.P11" u="1"/>
        <s v="RT2.P12" u="1"/>
      </sharedItems>
    </cacheField>
    <cacheField name="SOMME DES CHARGES" numFmtId="44">
      <sharedItems containsSemiMixedTypes="0" containsString="0" containsNumber="1" minValue="17" maxValue="3131"/>
    </cacheField>
    <cacheField name="SOMMES DE PRODUIT" numFmtId="44">
      <sharedItems containsSemiMixedTypes="0" containsString="0" containsNumber="1" containsInteger="1" minValue="38" maxValue="789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ugo VIGROUX" refreshedDate="44389.493585995369" createdVersion="6" refreshedVersion="6" minRefreshableVersion="3" recordCount="6" xr:uid="{00000000-000A-0000-FFFF-FFFF00000000}">
  <cacheSource type="worksheet">
    <worksheetSource ref="B5:F11" sheet="Feuil1"/>
  </cacheSource>
  <cacheFields count="5">
    <cacheField name="Affaire" numFmtId="0">
      <sharedItems count="5">
        <s v="EX-1032"/>
        <s v="EX-1035"/>
        <s v="EX-1033"/>
        <s v="EX-1036"/>
        <s v="EX-1031"/>
      </sharedItems>
    </cacheField>
    <cacheField name="Client" numFmtId="0">
      <sharedItems count="2">
        <s v="Charlotte"/>
        <s v="hugo"/>
      </sharedItems>
    </cacheField>
    <cacheField name="Activité" numFmtId="0">
      <sharedItems count="6">
        <s v="GC1.P2"/>
        <s v="GC1.P4"/>
        <s v="GC2.P3"/>
        <s v="GC2.P6"/>
        <s v="RT1.P4"/>
        <s v="RT2.P9"/>
      </sharedItems>
    </cacheField>
    <cacheField name="SOMME DES CHARGES" numFmtId="44">
      <sharedItems containsSemiMixedTypes="0" containsString="0" containsNumber="1" minValue="17" maxValue="3131"/>
    </cacheField>
    <cacheField name="SOMMES DE PRODUIT" numFmtId="44">
      <sharedItems containsSemiMixedTypes="0" containsString="0" containsNumber="1" containsInteger="1" minValue="786" maxValue="789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  <x v="0"/>
    <n v="3131"/>
    <n v="6543"/>
  </r>
  <r>
    <x v="1"/>
    <x v="1"/>
    <x v="1"/>
    <n v="97"/>
    <n v="7777"/>
  </r>
  <r>
    <x v="2"/>
    <x v="1"/>
    <x v="2"/>
    <n v="17"/>
    <n v="786"/>
  </r>
  <r>
    <x v="3"/>
    <x v="0"/>
    <x v="3"/>
    <n v="986"/>
    <n v="7896"/>
  </r>
  <r>
    <x v="1"/>
    <x v="1"/>
    <x v="4"/>
    <n v="79"/>
    <n v="6666"/>
  </r>
  <r>
    <x v="4"/>
    <x v="0"/>
    <x v="5"/>
    <n v="21.2"/>
    <n v="3847"/>
  </r>
  <r>
    <x v="5"/>
    <x v="0"/>
    <x v="6"/>
    <n v="121.2"/>
    <n v="38"/>
  </r>
  <r>
    <x v="6"/>
    <x v="0"/>
    <x v="7"/>
    <n v="121.2"/>
    <n v="38"/>
  </r>
  <r>
    <x v="7"/>
    <x v="0"/>
    <x v="8"/>
    <n v="121.2"/>
    <n v="38"/>
  </r>
  <r>
    <x v="8"/>
    <x v="0"/>
    <x v="9"/>
    <n v="121.2"/>
    <n v="38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x v="0"/>
    <x v="0"/>
    <n v="3131"/>
    <n v="6543"/>
  </r>
  <r>
    <x v="1"/>
    <x v="1"/>
    <x v="1"/>
    <n v="97"/>
    <n v="7777"/>
  </r>
  <r>
    <x v="2"/>
    <x v="1"/>
    <x v="2"/>
    <n v="17"/>
    <n v="786"/>
  </r>
  <r>
    <x v="3"/>
    <x v="0"/>
    <x v="3"/>
    <n v="986"/>
    <n v="7896"/>
  </r>
  <r>
    <x v="1"/>
    <x v="1"/>
    <x v="4"/>
    <n v="79"/>
    <n v="6666"/>
  </r>
  <r>
    <x v="4"/>
    <x v="0"/>
    <x v="5"/>
    <n v="21.2"/>
    <n v="384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F265DD5-49F0-46C4-AAA2-7BEF3249D7DD}" name="Tableau croisé dynamique3" cacheId="236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P10:T38" firstHeaderRow="0" firstDataRow="1" firstDataCol="3"/>
  <pivotFields count="5">
    <pivotField axis="axisRow" compact="0" outline="0" showAll="0">
      <items count="10">
        <item x="4"/>
        <item x="0"/>
        <item x="2"/>
        <item x="1"/>
        <item x="3"/>
        <item x="5"/>
        <item x="6"/>
        <item x="7"/>
        <item x="8"/>
        <item t="default"/>
      </items>
    </pivotField>
    <pivotField axis="axisRow" compact="0" outline="0" showAll="0">
      <items count="3">
        <item x="0"/>
        <item x="1"/>
        <item t="default"/>
      </items>
    </pivotField>
    <pivotField axis="axisRow" compact="0" outline="0" showAll="0">
      <items count="14">
        <item x="0"/>
        <item x="1"/>
        <item x="2"/>
        <item x="3"/>
        <item x="4"/>
        <item m="1" x="10"/>
        <item x="5"/>
        <item m="1" x="11"/>
        <item m="1" x="12"/>
        <item x="6"/>
        <item x="7"/>
        <item x="8"/>
        <item x="9"/>
        <item t="default"/>
      </items>
    </pivotField>
    <pivotField dataField="1" compact="0" numFmtId="44" outline="0" showAll="0"/>
    <pivotField dataField="1" compact="0" numFmtId="44" outline="0" showAll="0"/>
  </pivotFields>
  <rowFields count="3">
    <field x="0"/>
    <field x="1"/>
    <field x="2"/>
  </rowFields>
  <rowItems count="28">
    <i>
      <x/>
      <x/>
      <x v="6"/>
    </i>
    <i t="default" r="1">
      <x/>
    </i>
    <i t="default">
      <x/>
    </i>
    <i>
      <x v="1"/>
      <x/>
      <x/>
    </i>
    <i t="default" r="1">
      <x/>
    </i>
    <i t="default">
      <x v="1"/>
    </i>
    <i>
      <x v="2"/>
      <x v="1"/>
      <x v="2"/>
    </i>
    <i t="default" r="1">
      <x v="1"/>
    </i>
    <i t="default">
      <x v="2"/>
    </i>
    <i>
      <x v="3"/>
      <x v="1"/>
      <x v="1"/>
    </i>
    <i r="2">
      <x v="4"/>
    </i>
    <i t="default" r="1">
      <x v="1"/>
    </i>
    <i t="default">
      <x v="3"/>
    </i>
    <i>
      <x v="4"/>
      <x/>
      <x v="3"/>
    </i>
    <i t="default" r="1">
      <x/>
    </i>
    <i t="default">
      <x v="4"/>
    </i>
    <i>
      <x v="5"/>
      <x/>
      <x v="9"/>
    </i>
    <i t="default" r="1">
      <x/>
    </i>
    <i t="default">
      <x v="5"/>
    </i>
    <i>
      <x v="6"/>
      <x/>
      <x v="10"/>
    </i>
    <i t="default" r="1">
      <x/>
    </i>
    <i t="default">
      <x v="6"/>
    </i>
    <i>
      <x v="7"/>
      <x/>
      <x v="11"/>
    </i>
    <i t="default" r="1">
      <x/>
    </i>
    <i t="default">
      <x v="7"/>
    </i>
    <i>
      <x v="8"/>
      <x/>
      <x v="12"/>
    </i>
    <i t="default" r="1">
      <x/>
    </i>
    <i t="default">
      <x v="8"/>
    </i>
  </rowItems>
  <colFields count="1">
    <field x="-2"/>
  </colFields>
  <colItems count="2">
    <i>
      <x/>
    </i>
    <i i="1">
      <x v="1"/>
    </i>
  </colItems>
  <dataFields count="2">
    <dataField name="Somme de SOMME DES CHARGES" fld="3" baseField="0" baseItem="0"/>
    <dataField name="Somme de SOMMES DE PRODUIT" fld="4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3" cacheId="237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compact="0" compactData="0" multipleFieldFilters="0">
  <location ref="A1:E18" firstHeaderRow="0" firstDataRow="1" firstDataCol="3"/>
  <pivotFields count="5">
    <pivotField axis="axisRow" compact="0" outline="0" showAll="0">
      <items count="6">
        <item x="4"/>
        <item x="0"/>
        <item x="2"/>
        <item x="1"/>
        <item x="3"/>
        <item t="default"/>
      </items>
    </pivotField>
    <pivotField axis="axisRow" compact="0" outline="0" showAll="0">
      <items count="3">
        <item x="0"/>
        <item x="1"/>
        <item t="default"/>
      </items>
    </pivotField>
    <pivotField axis="axisRow" compact="0" outline="0" showAll="0">
      <items count="7">
        <item x="0"/>
        <item x="1"/>
        <item x="2"/>
        <item x="3"/>
        <item x="4"/>
        <item x="5"/>
        <item t="default"/>
      </items>
    </pivotField>
    <pivotField dataField="1" compact="0" numFmtId="44" outline="0" showAll="0"/>
    <pivotField dataField="1" compact="0" numFmtId="44" outline="0" showAll="0"/>
  </pivotFields>
  <rowFields count="3">
    <field x="0"/>
    <field x="1"/>
    <field x="2"/>
  </rowFields>
  <rowItems count="17">
    <i>
      <x/>
      <x/>
      <x v="5"/>
    </i>
    <i t="default" r="1">
      <x/>
    </i>
    <i t="default">
      <x/>
    </i>
    <i>
      <x v="1"/>
      <x/>
      <x/>
    </i>
    <i t="default" r="1">
      <x/>
    </i>
    <i t="default">
      <x v="1"/>
    </i>
    <i>
      <x v="2"/>
      <x v="1"/>
      <x v="2"/>
    </i>
    <i t="default" r="1">
      <x v="1"/>
    </i>
    <i t="default">
      <x v="2"/>
    </i>
    <i>
      <x v="3"/>
      <x v="1"/>
      <x v="1"/>
    </i>
    <i r="2">
      <x v="4"/>
    </i>
    <i t="default" r="1">
      <x v="1"/>
    </i>
    <i t="default">
      <x v="3"/>
    </i>
    <i>
      <x v="4"/>
      <x/>
      <x v="3"/>
    </i>
    <i t="default" r="1">
      <x/>
    </i>
    <i t="default"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SOMME DES CHARGES" fld="3" baseField="0" baseItem="0"/>
    <dataField name="Somme de SOMMES DE PRODUIT" fld="4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4059327-7D29-437F-8BC0-55E6E3CE683C}" name="Tableau croisé dynamique2" cacheId="23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H11:L40" firstHeaderRow="0" firstDataRow="1" firstDataCol="3"/>
  <pivotFields count="5">
    <pivotField axis="axisRow" compact="0" outline="0" showAll="0">
      <items count="10">
        <item x="4"/>
        <item x="0"/>
        <item x="2"/>
        <item x="1"/>
        <item x="3"/>
        <item x="5"/>
        <item x="6"/>
        <item x="7"/>
        <item x="8"/>
        <item t="default"/>
      </items>
    </pivotField>
    <pivotField axis="axisRow" compact="0" outline="0" showAll="0">
      <items count="3">
        <item x="0"/>
        <item x="1"/>
        <item t="default"/>
      </items>
    </pivotField>
    <pivotField axis="axisRow" compact="0" outline="0" showAll="0">
      <items count="14">
        <item x="0"/>
        <item x="1"/>
        <item x="2"/>
        <item x="3"/>
        <item x="4"/>
        <item m="1" x="10"/>
        <item x="5"/>
        <item m="1" x="11"/>
        <item m="1" x="12"/>
        <item x="6"/>
        <item x="7"/>
        <item x="8"/>
        <item x="9"/>
        <item t="default"/>
      </items>
    </pivotField>
    <pivotField dataField="1" compact="0" numFmtId="44" outline="0" showAll="0"/>
    <pivotField dataField="1" compact="0" numFmtId="44" outline="0" showAll="0"/>
  </pivotFields>
  <rowFields count="3">
    <field x="0"/>
    <field x="1"/>
    <field x="2"/>
  </rowFields>
  <rowItems count="29">
    <i>
      <x/>
      <x/>
      <x v="6"/>
    </i>
    <i t="default" r="1">
      <x/>
    </i>
    <i t="default">
      <x/>
    </i>
    <i>
      <x v="1"/>
      <x/>
      <x/>
    </i>
    <i t="default" r="1">
      <x/>
    </i>
    <i t="default">
      <x v="1"/>
    </i>
    <i>
      <x v="2"/>
      <x v="1"/>
      <x v="2"/>
    </i>
    <i t="default" r="1">
      <x v="1"/>
    </i>
    <i t="default">
      <x v="2"/>
    </i>
    <i>
      <x v="3"/>
      <x v="1"/>
      <x v="1"/>
    </i>
    <i r="2">
      <x v="4"/>
    </i>
    <i t="default" r="1">
      <x v="1"/>
    </i>
    <i t="default">
      <x v="3"/>
    </i>
    <i>
      <x v="4"/>
      <x/>
      <x v="3"/>
    </i>
    <i t="default" r="1">
      <x/>
    </i>
    <i t="default">
      <x v="4"/>
    </i>
    <i>
      <x v="5"/>
      <x/>
      <x v="9"/>
    </i>
    <i t="default" r="1">
      <x/>
    </i>
    <i t="default">
      <x v="5"/>
    </i>
    <i>
      <x v="6"/>
      <x/>
      <x v="10"/>
    </i>
    <i t="default" r="1">
      <x/>
    </i>
    <i t="default">
      <x v="6"/>
    </i>
    <i>
      <x v="7"/>
      <x/>
      <x v="11"/>
    </i>
    <i t="default" r="1">
      <x/>
    </i>
    <i t="default">
      <x v="7"/>
    </i>
    <i>
      <x v="8"/>
      <x/>
      <x v="12"/>
    </i>
    <i t="default" r="1">
      <x/>
    </i>
    <i t="default">
      <x v="8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SOMME DES CHARGES" fld="3" baseField="0" baseItem="0"/>
    <dataField name="Somme de SOMMES DE PRODUIT" fld="4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79FA2EC-3C82-4404-93D1-1B5700807B4B}" name="Tableau1" displayName="Tableau1" ref="B5:F15" totalsRowShown="0" headerRowDxfId="8" headerRowBorderDxfId="7" tableBorderDxfId="6" totalsRowBorderDxfId="5">
  <autoFilter ref="B5:F15" xr:uid="{889B7536-7A67-4BEC-933E-F7A202A36142}"/>
  <tableColumns count="5">
    <tableColumn id="1" xr3:uid="{01DBEE34-9705-41D7-B331-39CB12F09F97}" name="Affaire" dataDxfId="4"/>
    <tableColumn id="2" xr3:uid="{790A5E32-F00C-4A9B-9995-7A9E9DCBABED}" name="Client" dataDxfId="3"/>
    <tableColumn id="3" xr3:uid="{ECE305F6-177D-4962-A040-172EAEAF1768}" name="Activité" dataDxfId="2"/>
    <tableColumn id="4" xr3:uid="{1BCD6770-9E86-4BA8-9EF4-B7C53F97E05C}" name="SOMME DES CHARGES" dataDxfId="1" dataCellStyle="Monétaire"/>
    <tableColumn id="5" xr3:uid="{0A0C5F50-1184-4C67-AA57-1C13C5C68BEC}" name="SOMMES DE PRODUIT" dataDxfId="0" dataCellStyle="Monétair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T42"/>
  <sheetViews>
    <sheetView showGridLines="0" tabSelected="1" zoomScale="75" zoomScaleNormal="75" workbookViewId="0">
      <selection activeCell="O30" sqref="O30"/>
    </sheetView>
  </sheetViews>
  <sheetFormatPr baseColWidth="10" defaultRowHeight="15" x14ac:dyDescent="0.25"/>
  <cols>
    <col min="2" max="2" width="22.85546875" customWidth="1"/>
    <col min="3" max="3" width="21" bestFit="1" customWidth="1"/>
    <col min="4" max="4" width="20.28515625" bestFit="1" customWidth="1"/>
    <col min="5" max="5" width="21.85546875" customWidth="1"/>
    <col min="6" max="6" width="21.7109375" customWidth="1"/>
    <col min="7" max="7" width="30.85546875" bestFit="1" customWidth="1"/>
    <col min="8" max="8" width="30.5703125" bestFit="1" customWidth="1"/>
    <col min="9" max="9" width="11.85546875" customWidth="1"/>
    <col min="10" max="10" width="18.28515625" customWidth="1"/>
    <col min="11" max="11" width="27.140625" bestFit="1" customWidth="1"/>
    <col min="12" max="12" width="14.42578125" customWidth="1"/>
    <col min="16" max="16" width="13.28515625" bestFit="1" customWidth="1"/>
    <col min="17" max="17" width="14.42578125" bestFit="1" customWidth="1"/>
    <col min="18" max="18" width="11.42578125" bestFit="1" customWidth="1"/>
    <col min="19" max="19" width="30.85546875" bestFit="1" customWidth="1"/>
    <col min="20" max="20" width="30.5703125" bestFit="1" customWidth="1"/>
    <col min="21" max="21" width="30.85546875" bestFit="1" customWidth="1"/>
    <col min="22" max="22" width="30.5703125" bestFit="1" customWidth="1"/>
  </cols>
  <sheetData>
    <row r="3" spans="2:20" x14ac:dyDescent="0.25">
      <c r="K3" s="15"/>
    </row>
    <row r="4" spans="2:20" x14ac:dyDescent="0.25">
      <c r="J4" s="1"/>
      <c r="K4" s="16"/>
      <c r="L4" s="17"/>
      <c r="M4" s="17"/>
      <c r="N4" s="18"/>
      <c r="O4" s="18"/>
      <c r="P4" s="18"/>
      <c r="Q4" s="18"/>
      <c r="R4" s="18"/>
    </row>
    <row r="5" spans="2:20" x14ac:dyDescent="0.25">
      <c r="B5" s="23" t="s">
        <v>0</v>
      </c>
      <c r="C5" s="24" t="s">
        <v>1</v>
      </c>
      <c r="D5" s="24" t="s">
        <v>2</v>
      </c>
      <c r="E5" s="25" t="s">
        <v>3</v>
      </c>
      <c r="F5" s="26" t="s">
        <v>4</v>
      </c>
      <c r="J5" s="1"/>
      <c r="K5" s="16"/>
      <c r="L5" s="17"/>
      <c r="M5" s="18"/>
      <c r="N5" s="18"/>
      <c r="O5" s="18"/>
      <c r="P5" s="18"/>
      <c r="Q5" s="18"/>
      <c r="R5" s="18"/>
    </row>
    <row r="6" spans="2:20" x14ac:dyDescent="0.25">
      <c r="B6" s="21" t="s">
        <v>8</v>
      </c>
      <c r="C6" s="2" t="s">
        <v>6</v>
      </c>
      <c r="D6" s="2" t="s">
        <v>9</v>
      </c>
      <c r="E6" s="4">
        <v>3131</v>
      </c>
      <c r="F6" s="22">
        <v>6543</v>
      </c>
      <c r="J6" s="1"/>
      <c r="K6" s="16"/>
      <c r="L6" s="17"/>
      <c r="M6" s="18"/>
      <c r="N6" s="18"/>
      <c r="O6" s="18"/>
      <c r="P6" s="18"/>
      <c r="Q6" s="18"/>
      <c r="R6" s="18"/>
    </row>
    <row r="7" spans="2:20" x14ac:dyDescent="0.25">
      <c r="B7" s="21" t="s">
        <v>14</v>
      </c>
      <c r="C7" s="2" t="s">
        <v>12</v>
      </c>
      <c r="D7" s="2" t="s">
        <v>15</v>
      </c>
      <c r="E7" s="4">
        <v>97</v>
      </c>
      <c r="F7" s="22">
        <v>7777</v>
      </c>
      <c r="J7" s="1"/>
      <c r="K7" s="16" t="s">
        <v>10</v>
      </c>
      <c r="L7" s="20"/>
      <c r="M7" s="18"/>
      <c r="N7" s="18"/>
      <c r="O7" s="18"/>
      <c r="P7" s="18"/>
      <c r="Q7" s="18"/>
      <c r="R7" s="18"/>
    </row>
    <row r="8" spans="2:20" x14ac:dyDescent="0.25">
      <c r="B8" s="21" t="s">
        <v>11</v>
      </c>
      <c r="C8" s="2" t="s">
        <v>12</v>
      </c>
      <c r="D8" s="2" t="s">
        <v>13</v>
      </c>
      <c r="E8" s="4">
        <v>17</v>
      </c>
      <c r="F8" s="22">
        <v>786</v>
      </c>
      <c r="J8" s="1"/>
      <c r="K8" s="16" t="s">
        <v>42</v>
      </c>
      <c r="L8" s="17"/>
      <c r="M8" s="18"/>
      <c r="N8" s="18"/>
      <c r="O8" s="18"/>
      <c r="P8" s="18"/>
      <c r="Q8" s="18"/>
      <c r="R8" s="18"/>
    </row>
    <row r="9" spans="2:20" x14ac:dyDescent="0.25">
      <c r="B9" s="21" t="s">
        <v>17</v>
      </c>
      <c r="C9" s="2" t="s">
        <v>6</v>
      </c>
      <c r="D9" s="2" t="s">
        <v>18</v>
      </c>
      <c r="E9" s="4">
        <v>986</v>
      </c>
      <c r="F9" s="22">
        <v>7896</v>
      </c>
      <c r="J9" s="1"/>
      <c r="K9" s="16" t="s">
        <v>43</v>
      </c>
      <c r="L9" s="17"/>
      <c r="M9" s="18"/>
      <c r="N9" s="18"/>
      <c r="O9" s="18"/>
      <c r="P9" s="18"/>
      <c r="Q9" s="18"/>
      <c r="R9" s="18"/>
    </row>
    <row r="10" spans="2:20" x14ac:dyDescent="0.25">
      <c r="B10" s="21" t="s">
        <v>14</v>
      </c>
      <c r="C10" s="2" t="s">
        <v>12</v>
      </c>
      <c r="D10" s="2" t="s">
        <v>16</v>
      </c>
      <c r="E10" s="4">
        <v>79</v>
      </c>
      <c r="F10" s="22">
        <v>6666</v>
      </c>
      <c r="J10" s="1"/>
      <c r="K10" s="16" t="s">
        <v>44</v>
      </c>
      <c r="L10" s="17"/>
      <c r="M10" s="18"/>
      <c r="N10" s="18"/>
      <c r="O10" s="18"/>
      <c r="P10" s="8" t="s">
        <v>0</v>
      </c>
      <c r="Q10" s="8" t="s">
        <v>1</v>
      </c>
      <c r="R10" s="8" t="s">
        <v>2</v>
      </c>
      <c r="S10" t="s">
        <v>33</v>
      </c>
      <c r="T10" t="s">
        <v>32</v>
      </c>
    </row>
    <row r="11" spans="2:20" x14ac:dyDescent="0.25">
      <c r="B11" s="21" t="s">
        <v>5</v>
      </c>
      <c r="C11" s="2" t="s">
        <v>6</v>
      </c>
      <c r="D11" s="2" t="s">
        <v>7</v>
      </c>
      <c r="E11" s="4">
        <v>21.2</v>
      </c>
      <c r="F11" s="22">
        <v>3847</v>
      </c>
      <c r="J11" s="1"/>
      <c r="K11" s="16"/>
      <c r="L11" s="17"/>
      <c r="M11" s="18"/>
      <c r="N11" s="18"/>
      <c r="O11" s="18"/>
      <c r="P11" t="s">
        <v>5</v>
      </c>
      <c r="Q11" t="s">
        <v>6</v>
      </c>
      <c r="R11" t="s">
        <v>7</v>
      </c>
      <c r="S11" s="9">
        <v>21.2</v>
      </c>
      <c r="T11" s="9">
        <v>3847</v>
      </c>
    </row>
    <row r="12" spans="2:20" x14ac:dyDescent="0.25">
      <c r="B12" s="27" t="s">
        <v>45</v>
      </c>
      <c r="C12" s="28" t="s">
        <v>6</v>
      </c>
      <c r="D12" s="28" t="s">
        <v>51</v>
      </c>
      <c r="E12" s="29">
        <v>121.2</v>
      </c>
      <c r="F12" s="30">
        <v>38</v>
      </c>
      <c r="J12" s="1"/>
      <c r="K12" s="16"/>
      <c r="L12" s="17"/>
      <c r="M12" s="18"/>
      <c r="N12" s="18"/>
      <c r="O12" s="18"/>
      <c r="Q12" t="s">
        <v>40</v>
      </c>
      <c r="S12" s="9">
        <v>21.2</v>
      </c>
      <c r="T12" s="9">
        <v>3847</v>
      </c>
    </row>
    <row r="13" spans="2:20" x14ac:dyDescent="0.25">
      <c r="B13" s="27" t="s">
        <v>47</v>
      </c>
      <c r="C13" s="28" t="s">
        <v>6</v>
      </c>
      <c r="D13" s="28" t="s">
        <v>52</v>
      </c>
      <c r="E13" s="29">
        <v>121.2</v>
      </c>
      <c r="F13" s="30">
        <v>38</v>
      </c>
      <c r="J13" s="1"/>
      <c r="K13" s="16"/>
      <c r="L13" s="17"/>
      <c r="M13" s="18"/>
      <c r="N13" s="18"/>
      <c r="O13" s="18"/>
      <c r="P13" t="s">
        <v>35</v>
      </c>
      <c r="S13" s="9">
        <v>21.2</v>
      </c>
      <c r="T13" s="9">
        <v>3847</v>
      </c>
    </row>
    <row r="14" spans="2:20" x14ac:dyDescent="0.25">
      <c r="B14" s="27" t="s">
        <v>49</v>
      </c>
      <c r="C14" s="28" t="s">
        <v>6</v>
      </c>
      <c r="D14" s="28" t="s">
        <v>53</v>
      </c>
      <c r="E14" s="29">
        <v>121.2</v>
      </c>
      <c r="F14" s="30">
        <v>38</v>
      </c>
      <c r="J14" s="1"/>
      <c r="K14" s="16"/>
      <c r="L14" s="17"/>
      <c r="M14" s="18"/>
      <c r="N14" s="18"/>
      <c r="O14" s="18"/>
      <c r="P14" t="s">
        <v>8</v>
      </c>
      <c r="Q14" t="s">
        <v>6</v>
      </c>
      <c r="R14" t="s">
        <v>9</v>
      </c>
      <c r="S14" s="9">
        <v>3131</v>
      </c>
      <c r="T14" s="9">
        <v>6543</v>
      </c>
    </row>
    <row r="15" spans="2:20" x14ac:dyDescent="0.25">
      <c r="B15" s="27" t="s">
        <v>54</v>
      </c>
      <c r="C15" s="28" t="s">
        <v>6</v>
      </c>
      <c r="D15" s="28" t="s">
        <v>55</v>
      </c>
      <c r="E15" s="29">
        <v>121.2</v>
      </c>
      <c r="F15" s="30">
        <v>38</v>
      </c>
      <c r="K15" s="19"/>
      <c r="L15" s="17"/>
      <c r="M15" s="18"/>
      <c r="N15" s="18"/>
      <c r="O15" s="18"/>
      <c r="Q15" t="s">
        <v>40</v>
      </c>
      <c r="S15" s="9">
        <v>3131</v>
      </c>
      <c r="T15" s="9">
        <v>6543</v>
      </c>
    </row>
    <row r="16" spans="2:20" x14ac:dyDescent="0.25">
      <c r="I16" s="11"/>
      <c r="J16" s="11"/>
      <c r="K16" s="19"/>
      <c r="L16" s="19"/>
      <c r="M16" s="19"/>
      <c r="N16" s="18"/>
      <c r="O16" s="18"/>
      <c r="P16" t="s">
        <v>36</v>
      </c>
      <c r="S16" s="9">
        <v>3131</v>
      </c>
      <c r="T16" s="9">
        <v>6543</v>
      </c>
    </row>
    <row r="17" spans="2:20" x14ac:dyDescent="0.25">
      <c r="K17" s="18"/>
      <c r="L17" s="18"/>
      <c r="M17" s="18"/>
      <c r="N17" s="18"/>
      <c r="O17" s="18"/>
      <c r="P17" t="s">
        <v>11</v>
      </c>
      <c r="Q17" t="s">
        <v>12</v>
      </c>
      <c r="R17" t="s">
        <v>13</v>
      </c>
      <c r="S17" s="9">
        <v>17</v>
      </c>
      <c r="T17" s="9">
        <v>786</v>
      </c>
    </row>
    <row r="18" spans="2:20" x14ac:dyDescent="0.25">
      <c r="G18" s="9"/>
      <c r="H18" s="9"/>
      <c r="K18" s="18"/>
      <c r="L18" s="18"/>
      <c r="M18" s="18"/>
      <c r="N18" s="18"/>
      <c r="O18" s="18"/>
      <c r="Q18" t="s">
        <v>41</v>
      </c>
      <c r="S18" s="9">
        <v>17</v>
      </c>
      <c r="T18" s="9">
        <v>786</v>
      </c>
    </row>
    <row r="19" spans="2:20" x14ac:dyDescent="0.25">
      <c r="B19" s="3" t="s">
        <v>31</v>
      </c>
      <c r="G19" s="9"/>
      <c r="H19" s="9"/>
      <c r="K19" s="18"/>
      <c r="L19" s="18"/>
      <c r="M19" s="18"/>
      <c r="N19" s="18"/>
      <c r="O19" s="18"/>
      <c r="P19" t="s">
        <v>37</v>
      </c>
      <c r="S19" s="9">
        <v>17</v>
      </c>
      <c r="T19" s="9">
        <v>786</v>
      </c>
    </row>
    <row r="20" spans="2:20" x14ac:dyDescent="0.25">
      <c r="B20" s="7" t="s">
        <v>10</v>
      </c>
      <c r="G20" s="9"/>
      <c r="H20" s="9"/>
      <c r="P20" t="s">
        <v>14</v>
      </c>
      <c r="Q20" t="s">
        <v>12</v>
      </c>
      <c r="R20" t="s">
        <v>15</v>
      </c>
      <c r="S20" s="9">
        <v>97</v>
      </c>
      <c r="T20" s="9">
        <v>7777</v>
      </c>
    </row>
    <row r="21" spans="2:20" x14ac:dyDescent="0.25">
      <c r="G21" s="9"/>
      <c r="H21" s="9"/>
      <c r="N21" s="10"/>
      <c r="O21" s="10"/>
      <c r="R21" t="s">
        <v>16</v>
      </c>
      <c r="S21" s="9">
        <v>79</v>
      </c>
      <c r="T21" s="9">
        <v>6666</v>
      </c>
    </row>
    <row r="22" spans="2:20" x14ac:dyDescent="0.25">
      <c r="G22" s="9"/>
      <c r="H22" s="9"/>
      <c r="N22" s="12"/>
      <c r="O22" s="12"/>
      <c r="Q22" t="s">
        <v>41</v>
      </c>
      <c r="S22" s="9">
        <v>176</v>
      </c>
      <c r="T22" s="9">
        <v>14443</v>
      </c>
    </row>
    <row r="23" spans="2:20" x14ac:dyDescent="0.25">
      <c r="B23" s="3" t="s">
        <v>19</v>
      </c>
      <c r="G23" s="9"/>
      <c r="H23" s="9"/>
      <c r="N23" s="13"/>
      <c r="O23" s="13"/>
      <c r="P23" t="s">
        <v>38</v>
      </c>
      <c r="S23" s="9">
        <v>176</v>
      </c>
      <c r="T23" s="9">
        <v>14443</v>
      </c>
    </row>
    <row r="24" spans="2:20" x14ac:dyDescent="0.25">
      <c r="B24" s="5" t="s">
        <v>6</v>
      </c>
      <c r="G24" s="9"/>
      <c r="H24" s="9"/>
      <c r="N24" s="13"/>
      <c r="O24" s="13"/>
      <c r="P24" t="s">
        <v>17</v>
      </c>
      <c r="Q24" t="s">
        <v>6</v>
      </c>
      <c r="R24" t="s">
        <v>18</v>
      </c>
      <c r="S24" s="9">
        <v>986</v>
      </c>
      <c r="T24" s="9">
        <v>7896</v>
      </c>
    </row>
    <row r="25" spans="2:20" x14ac:dyDescent="0.25">
      <c r="G25" s="9"/>
      <c r="H25" s="9"/>
      <c r="N25" s="14"/>
      <c r="O25" s="14"/>
      <c r="Q25" t="s">
        <v>40</v>
      </c>
      <c r="S25" s="9">
        <v>986</v>
      </c>
      <c r="T25" s="9">
        <v>7896</v>
      </c>
    </row>
    <row r="26" spans="2:20" x14ac:dyDescent="0.25">
      <c r="G26" s="9"/>
      <c r="H26" s="9"/>
      <c r="N26" s="14"/>
      <c r="O26" s="14"/>
      <c r="P26" t="s">
        <v>39</v>
      </c>
      <c r="S26" s="9">
        <v>986</v>
      </c>
      <c r="T26" s="9">
        <v>7896</v>
      </c>
    </row>
    <row r="27" spans="2:20" x14ac:dyDescent="0.25">
      <c r="B27" s="3" t="s">
        <v>30</v>
      </c>
      <c r="G27" s="9"/>
      <c r="H27" s="9"/>
      <c r="N27" s="11"/>
      <c r="O27" s="11"/>
      <c r="P27" t="s">
        <v>45</v>
      </c>
      <c r="Q27" t="s">
        <v>6</v>
      </c>
      <c r="R27" t="s">
        <v>51</v>
      </c>
      <c r="S27" s="9">
        <v>121.2</v>
      </c>
      <c r="T27" s="9">
        <v>38</v>
      </c>
    </row>
    <row r="28" spans="2:20" x14ac:dyDescent="0.25">
      <c r="B28" s="7" t="s">
        <v>49</v>
      </c>
      <c r="G28" s="9"/>
      <c r="H28" s="9"/>
      <c r="Q28" t="s">
        <v>40</v>
      </c>
      <c r="S28" s="9">
        <v>121.2</v>
      </c>
      <c r="T28" s="9">
        <v>38</v>
      </c>
    </row>
    <row r="29" spans="2:20" x14ac:dyDescent="0.25">
      <c r="G29" s="9"/>
      <c r="H29" s="9"/>
      <c r="P29" t="s">
        <v>46</v>
      </c>
      <c r="S29" s="9">
        <v>121.2</v>
      </c>
      <c r="T29" s="9">
        <v>38</v>
      </c>
    </row>
    <row r="30" spans="2:20" x14ac:dyDescent="0.25">
      <c r="G30" s="9"/>
      <c r="H30" s="9"/>
      <c r="P30" t="s">
        <v>47</v>
      </c>
      <c r="Q30" t="s">
        <v>6</v>
      </c>
      <c r="R30" t="s">
        <v>52</v>
      </c>
      <c r="S30" s="9">
        <v>121.2</v>
      </c>
      <c r="T30" s="9">
        <v>38</v>
      </c>
    </row>
    <row r="31" spans="2:20" x14ac:dyDescent="0.25">
      <c r="G31" s="9"/>
      <c r="H31" s="9"/>
      <c r="Q31" t="s">
        <v>40</v>
      </c>
      <c r="S31" s="9">
        <v>121.2</v>
      </c>
      <c r="T31" s="9">
        <v>38</v>
      </c>
    </row>
    <row r="32" spans="2:20" x14ac:dyDescent="0.25">
      <c r="G32" s="9"/>
      <c r="H32" s="9"/>
      <c r="P32" t="s">
        <v>48</v>
      </c>
      <c r="S32" s="9">
        <v>121.2</v>
      </c>
      <c r="T32" s="9">
        <v>38</v>
      </c>
    </row>
    <row r="33" spans="4:20" x14ac:dyDescent="0.25">
      <c r="G33" s="9"/>
      <c r="H33" s="9"/>
      <c r="P33" t="s">
        <v>49</v>
      </c>
      <c r="Q33" t="s">
        <v>6</v>
      </c>
      <c r="R33" t="s">
        <v>53</v>
      </c>
      <c r="S33" s="9">
        <v>121.2</v>
      </c>
      <c r="T33" s="9">
        <v>38</v>
      </c>
    </row>
    <row r="34" spans="4:20" x14ac:dyDescent="0.25">
      <c r="G34" s="9"/>
      <c r="H34" s="9"/>
      <c r="Q34" t="s">
        <v>40</v>
      </c>
      <c r="S34" s="9">
        <v>121.2</v>
      </c>
      <c r="T34" s="9">
        <v>38</v>
      </c>
    </row>
    <row r="35" spans="4:20" x14ac:dyDescent="0.25">
      <c r="P35" t="s">
        <v>50</v>
      </c>
      <c r="S35" s="9">
        <v>121.2</v>
      </c>
      <c r="T35" s="9">
        <v>38</v>
      </c>
    </row>
    <row r="36" spans="4:20" x14ac:dyDescent="0.25">
      <c r="P36" t="s">
        <v>54</v>
      </c>
      <c r="Q36" t="s">
        <v>6</v>
      </c>
      <c r="R36" t="s">
        <v>55</v>
      </c>
      <c r="S36" s="9">
        <v>121.2</v>
      </c>
      <c r="T36" s="9">
        <v>38</v>
      </c>
    </row>
    <row r="37" spans="4:20" x14ac:dyDescent="0.25">
      <c r="Q37" t="s">
        <v>40</v>
      </c>
      <c r="S37" s="9">
        <v>121.2</v>
      </c>
      <c r="T37" s="9">
        <v>38</v>
      </c>
    </row>
    <row r="38" spans="4:20" x14ac:dyDescent="0.25">
      <c r="P38" t="s">
        <v>56</v>
      </c>
      <c r="S38" s="9">
        <v>121.2</v>
      </c>
      <c r="T38" s="9">
        <v>38</v>
      </c>
    </row>
    <row r="40" spans="4:20" x14ac:dyDescent="0.25">
      <c r="D40" s="3" t="s">
        <v>20</v>
      </c>
      <c r="E40" s="2" t="s">
        <v>21</v>
      </c>
      <c r="F40" s="2" t="s">
        <v>22</v>
      </c>
      <c r="G40" s="2" t="s">
        <v>23</v>
      </c>
      <c r="H40" s="2" t="s">
        <v>24</v>
      </c>
      <c r="I40" s="2" t="s">
        <v>25</v>
      </c>
      <c r="J40" s="2" t="s">
        <v>26</v>
      </c>
      <c r="K40" s="2" t="s">
        <v>27</v>
      </c>
      <c r="L40" s="2" t="s">
        <v>28</v>
      </c>
      <c r="M40" s="2" t="s">
        <v>29</v>
      </c>
    </row>
    <row r="41" spans="4:20" x14ac:dyDescent="0.25">
      <c r="D41" s="3" t="s">
        <v>3</v>
      </c>
      <c r="E41" s="6" cm="1">
        <f t="array" ref="E41">SUMPRODUCT((Q11:Q34=$B$24)*(RIGHT(R11:R34,2)=E$40)*(P11:P34=$B$28)*(LEFT(R11:R34,3)=$B$20)*(S11:S34))</f>
        <v>0</v>
      </c>
      <c r="F41" s="6" cm="1">
        <f t="array" ref="F41">SUMPRODUCT((R11:R34=$B$24)*(RIGHT(S11:S34,2)=F$40)*(Q11:Q34=$B$28)*(LEFT(S11:S34,3)=$B$20)*(T11:T34))</f>
        <v>0</v>
      </c>
      <c r="G41" s="6" cm="1">
        <f t="array" ref="G41">SUMPRODUCT((S11:S34=$B$24)*(RIGHT(T11:T34,2)=G$40)*(R11:R34=$B$28)*(LEFT(T11:T34,3)=$B$20)*(U11:U34))</f>
        <v>0</v>
      </c>
      <c r="H41" s="6" cm="1">
        <f t="array" ref="H41">SUMPRODUCT((T11:T34=$B$24)*(RIGHT(U11:U34,2)=H$40)*(S11:S34=$B$28)*(LEFT(U11:U34,3)=$B$20)*(V11:V34))</f>
        <v>0</v>
      </c>
      <c r="I41" s="6" cm="1">
        <f t="array" ref="I41">SUMPRODUCT((U11:U34=$B$24)*(RIGHT(V11:V34,2)=I$40)*(T11:T34=$B$28)*(LEFT(V11:V34,3)=$B$20)*(W11:W34))</f>
        <v>0</v>
      </c>
      <c r="J41" s="6" cm="1">
        <f t="array" ref="J41">SUMPRODUCT((V11:V34=$B$24)*(RIGHT(W11:W34,2)=J$40)*(U11:U34=$B$28)*(LEFT(W11:W34,3)=$B$20)*(X11:X34))</f>
        <v>0</v>
      </c>
      <c r="K41" s="6" cm="1">
        <f t="array" ref="K41">SUMPRODUCT((W11:W34=$B$24)*(RIGHT(X11:X34,2)=K$40)*(V11:V34=$B$28)*(LEFT(X11:X34,3)=$B$20)*(Y11:Y34))</f>
        <v>0</v>
      </c>
      <c r="L41" s="6" cm="1">
        <f t="array" ref="L41">SUMPRODUCT((X11:X34=$B$24)*(RIGHT(Y11:Y34,2)=L$40)*(W11:W34=$B$28)*(LEFT(Y11:Y34,3)=$B$20)*(Z11:Z34))</f>
        <v>0</v>
      </c>
      <c r="M41" s="6" cm="1">
        <f t="array" ref="M41">SUMPRODUCT((Y11:Y34=$B$24)*(RIGHT(Z11:Z34,2)=M$40)*(X11:X34=$B$28)*(LEFT(Z11:Z34,3)=$B$20)*(AA11:AA34))</f>
        <v>0</v>
      </c>
    </row>
    <row r="42" spans="4:20" x14ac:dyDescent="0.25">
      <c r="D42" s="3" t="s">
        <v>4</v>
      </c>
      <c r="E42" s="6"/>
      <c r="F42" s="6"/>
      <c r="G42" s="6"/>
      <c r="H42" s="6"/>
      <c r="I42" s="6"/>
      <c r="J42" s="6"/>
      <c r="K42" s="6"/>
      <c r="L42" s="6"/>
      <c r="M42" s="6"/>
    </row>
  </sheetData>
  <sortState xmlns:xlrd2="http://schemas.microsoft.com/office/spreadsheetml/2017/richdata2" ref="B6:F11">
    <sortCondition ref="D6:D11"/>
    <sortCondition ref="B6:B11"/>
  </sortState>
  <phoneticPr fontId="4" type="noConversion"/>
  <conditionalFormatting sqref="E41:M42">
    <cfRule type="colorScale" priority="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N23:R24">
    <cfRule type="colorScale" priority="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N25:R25">
    <cfRule type="colorScale" priority="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N23:R26">
    <cfRule type="colorScale" priority="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dataValidations disablePrompts="1" count="3">
    <dataValidation type="list" allowBlank="1" showInputMessage="1" showErrorMessage="1" sqref="B24" xr:uid="{00000000-0002-0000-0000-000000000000}">
      <formula1>CLIENT</formula1>
    </dataValidation>
    <dataValidation type="list" allowBlank="1" showInputMessage="1" showErrorMessage="1" sqref="B28" xr:uid="{00000000-0002-0000-0000-000001000000}">
      <formula1>$B$6:$B$15</formula1>
    </dataValidation>
    <dataValidation type="list" allowBlank="1" showInputMessage="1" showErrorMessage="1" sqref="B20" xr:uid="{00000000-0002-0000-0000-000002000000}">
      <formula1>$K$7:$K$10</formula1>
    </dataValidation>
  </dataValidation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0"/>
  <sheetViews>
    <sheetView topLeftCell="B1" workbookViewId="0">
      <selection activeCell="H11" sqref="H11:L34"/>
    </sheetView>
  </sheetViews>
  <sheetFormatPr baseColWidth="10" defaultRowHeight="15" x14ac:dyDescent="0.25"/>
  <cols>
    <col min="1" max="1" width="12.7109375" bestFit="1" customWidth="1"/>
    <col min="2" max="2" width="14.140625" bestFit="1" customWidth="1"/>
    <col min="3" max="3" width="10.140625" bestFit="1" customWidth="1"/>
    <col min="4" max="4" width="30.85546875" bestFit="1" customWidth="1"/>
    <col min="5" max="5" width="30.5703125" bestFit="1" customWidth="1"/>
    <col min="8" max="8" width="21" bestFit="1" customWidth="1"/>
    <col min="9" max="9" width="30.85546875" bestFit="1" customWidth="1"/>
    <col min="10" max="10" width="10.140625" bestFit="1" customWidth="1"/>
    <col min="11" max="11" width="30.85546875" bestFit="1" customWidth="1"/>
    <col min="12" max="12" width="30.5703125" bestFit="1" customWidth="1"/>
  </cols>
  <sheetData>
    <row r="1" spans="1:12" x14ac:dyDescent="0.25">
      <c r="A1" s="8" t="s">
        <v>0</v>
      </c>
      <c r="B1" s="8" t="s">
        <v>1</v>
      </c>
      <c r="C1" s="8" t="s">
        <v>2</v>
      </c>
      <c r="D1" t="s">
        <v>33</v>
      </c>
      <c r="E1" t="s">
        <v>32</v>
      </c>
    </row>
    <row r="2" spans="1:12" x14ac:dyDescent="0.25">
      <c r="A2" t="s">
        <v>5</v>
      </c>
      <c r="B2" t="s">
        <v>6</v>
      </c>
      <c r="C2" t="s">
        <v>7</v>
      </c>
      <c r="D2" s="9">
        <v>21.2</v>
      </c>
      <c r="E2" s="9">
        <v>3847</v>
      </c>
    </row>
    <row r="3" spans="1:12" x14ac:dyDescent="0.25">
      <c r="B3" t="s">
        <v>40</v>
      </c>
      <c r="D3" s="9">
        <v>21.2</v>
      </c>
      <c r="E3" s="9">
        <v>3847</v>
      </c>
    </row>
    <row r="4" spans="1:12" x14ac:dyDescent="0.25">
      <c r="A4" t="s">
        <v>35</v>
      </c>
      <c r="D4" s="9">
        <v>21.2</v>
      </c>
      <c r="E4" s="9">
        <v>3847</v>
      </c>
    </row>
    <row r="5" spans="1:12" x14ac:dyDescent="0.25">
      <c r="A5" t="s">
        <v>8</v>
      </c>
      <c r="B5" t="s">
        <v>6</v>
      </c>
      <c r="C5" t="s">
        <v>9</v>
      </c>
      <c r="D5" s="9">
        <v>3131</v>
      </c>
      <c r="E5" s="9">
        <v>6543</v>
      </c>
    </row>
    <row r="6" spans="1:12" x14ac:dyDescent="0.25">
      <c r="B6" t="s">
        <v>40</v>
      </c>
      <c r="D6" s="9">
        <v>3131</v>
      </c>
      <c r="E6" s="9">
        <v>6543</v>
      </c>
    </row>
    <row r="7" spans="1:12" x14ac:dyDescent="0.25">
      <c r="A7" t="s">
        <v>36</v>
      </c>
      <c r="D7" s="9">
        <v>3131</v>
      </c>
      <c r="E7" s="9">
        <v>6543</v>
      </c>
    </row>
    <row r="8" spans="1:12" x14ac:dyDescent="0.25">
      <c r="A8" t="s">
        <v>11</v>
      </c>
      <c r="B8" t="s">
        <v>12</v>
      </c>
      <c r="C8" t="s">
        <v>13</v>
      </c>
      <c r="D8" s="9">
        <v>17</v>
      </c>
      <c r="E8" s="9">
        <v>786</v>
      </c>
    </row>
    <row r="9" spans="1:12" x14ac:dyDescent="0.25">
      <c r="B9" t="s">
        <v>41</v>
      </c>
      <c r="D9" s="9">
        <v>17</v>
      </c>
      <c r="E9" s="9">
        <v>786</v>
      </c>
    </row>
    <row r="10" spans="1:12" x14ac:dyDescent="0.25">
      <c r="A10" t="s">
        <v>37</v>
      </c>
      <c r="D10" s="9">
        <v>17</v>
      </c>
      <c r="E10" s="9">
        <v>786</v>
      </c>
    </row>
    <row r="11" spans="1:12" x14ac:dyDescent="0.25">
      <c r="A11" t="s">
        <v>14</v>
      </c>
      <c r="B11" t="s">
        <v>12</v>
      </c>
      <c r="C11" t="s">
        <v>15</v>
      </c>
      <c r="D11" s="9">
        <v>97</v>
      </c>
      <c r="E11" s="9">
        <v>7777</v>
      </c>
      <c r="H11" s="8" t="s">
        <v>0</v>
      </c>
      <c r="I11" s="8" t="s">
        <v>1</v>
      </c>
      <c r="J11" s="8" t="s">
        <v>2</v>
      </c>
      <c r="K11" t="s">
        <v>33</v>
      </c>
      <c r="L11" t="s">
        <v>32</v>
      </c>
    </row>
    <row r="12" spans="1:12" x14ac:dyDescent="0.25">
      <c r="C12" t="s">
        <v>16</v>
      </c>
      <c r="D12" s="9">
        <v>79</v>
      </c>
      <c r="E12" s="9">
        <v>6666</v>
      </c>
      <c r="H12" t="s">
        <v>5</v>
      </c>
      <c r="I12" t="s">
        <v>6</v>
      </c>
      <c r="J12" t="s">
        <v>7</v>
      </c>
      <c r="K12" s="9">
        <v>21.2</v>
      </c>
      <c r="L12" s="9">
        <v>3847</v>
      </c>
    </row>
    <row r="13" spans="1:12" x14ac:dyDescent="0.25">
      <c r="B13" t="s">
        <v>41</v>
      </c>
      <c r="D13" s="9">
        <v>176</v>
      </c>
      <c r="E13" s="9">
        <v>14443</v>
      </c>
      <c r="I13" t="s">
        <v>40</v>
      </c>
      <c r="K13" s="9">
        <v>21.2</v>
      </c>
      <c r="L13" s="9">
        <v>3847</v>
      </c>
    </row>
    <row r="14" spans="1:12" x14ac:dyDescent="0.25">
      <c r="A14" t="s">
        <v>38</v>
      </c>
      <c r="D14" s="9">
        <v>176</v>
      </c>
      <c r="E14" s="9">
        <v>14443</v>
      </c>
      <c r="H14" t="s">
        <v>35</v>
      </c>
      <c r="K14" s="9">
        <v>21.2</v>
      </c>
      <c r="L14" s="9">
        <v>3847</v>
      </c>
    </row>
    <row r="15" spans="1:12" x14ac:dyDescent="0.25">
      <c r="A15" t="s">
        <v>17</v>
      </c>
      <c r="B15" t="s">
        <v>6</v>
      </c>
      <c r="C15" t="s">
        <v>18</v>
      </c>
      <c r="D15" s="9">
        <v>986</v>
      </c>
      <c r="E15" s="9">
        <v>7896</v>
      </c>
      <c r="H15" t="s">
        <v>8</v>
      </c>
      <c r="I15" t="s">
        <v>6</v>
      </c>
      <c r="J15" t="s">
        <v>9</v>
      </c>
      <c r="K15" s="9">
        <v>3131</v>
      </c>
      <c r="L15" s="9">
        <v>6543</v>
      </c>
    </row>
    <row r="16" spans="1:12" x14ac:dyDescent="0.25">
      <c r="B16" t="s">
        <v>40</v>
      </c>
      <c r="D16" s="9">
        <v>986</v>
      </c>
      <c r="E16" s="9">
        <v>7896</v>
      </c>
      <c r="I16" t="s">
        <v>40</v>
      </c>
      <c r="K16" s="9">
        <v>3131</v>
      </c>
      <c r="L16" s="9">
        <v>6543</v>
      </c>
    </row>
    <row r="17" spans="1:12" x14ac:dyDescent="0.25">
      <c r="A17" t="s">
        <v>39</v>
      </c>
      <c r="D17" s="9">
        <v>986</v>
      </c>
      <c r="E17" s="9">
        <v>7896</v>
      </c>
      <c r="H17" t="s">
        <v>36</v>
      </c>
      <c r="K17" s="9">
        <v>3131</v>
      </c>
      <c r="L17" s="9">
        <v>6543</v>
      </c>
    </row>
    <row r="18" spans="1:12" x14ac:dyDescent="0.25">
      <c r="A18" t="s">
        <v>34</v>
      </c>
      <c r="D18" s="9">
        <v>4331.2</v>
      </c>
      <c r="E18" s="9">
        <v>33515</v>
      </c>
      <c r="H18" t="s">
        <v>11</v>
      </c>
      <c r="I18" t="s">
        <v>12</v>
      </c>
      <c r="J18" t="s">
        <v>13</v>
      </c>
      <c r="K18" s="9">
        <v>17</v>
      </c>
      <c r="L18" s="9">
        <v>786</v>
      </c>
    </row>
    <row r="19" spans="1:12" x14ac:dyDescent="0.25">
      <c r="I19" t="s">
        <v>41</v>
      </c>
      <c r="K19" s="9">
        <v>17</v>
      </c>
      <c r="L19" s="9">
        <v>786</v>
      </c>
    </row>
    <row r="20" spans="1:12" x14ac:dyDescent="0.25">
      <c r="H20" t="s">
        <v>37</v>
      </c>
      <c r="K20" s="9">
        <v>17</v>
      </c>
      <c r="L20" s="9">
        <v>786</v>
      </c>
    </row>
    <row r="21" spans="1:12" x14ac:dyDescent="0.25">
      <c r="H21" t="s">
        <v>14</v>
      </c>
      <c r="I21" t="s">
        <v>12</v>
      </c>
      <c r="J21" t="s">
        <v>15</v>
      </c>
      <c r="K21" s="9">
        <v>97</v>
      </c>
      <c r="L21" s="9">
        <v>7777</v>
      </c>
    </row>
    <row r="22" spans="1:12" x14ac:dyDescent="0.25">
      <c r="J22" t="s">
        <v>16</v>
      </c>
      <c r="K22" s="9">
        <v>79</v>
      </c>
      <c r="L22" s="9">
        <v>6666</v>
      </c>
    </row>
    <row r="23" spans="1:12" x14ac:dyDescent="0.25">
      <c r="I23" t="s">
        <v>41</v>
      </c>
      <c r="K23" s="9">
        <v>176</v>
      </c>
      <c r="L23" s="9">
        <v>14443</v>
      </c>
    </row>
    <row r="24" spans="1:12" x14ac:dyDescent="0.25">
      <c r="H24" t="s">
        <v>38</v>
      </c>
      <c r="K24" s="9">
        <v>176</v>
      </c>
      <c r="L24" s="9">
        <v>14443</v>
      </c>
    </row>
    <row r="25" spans="1:12" x14ac:dyDescent="0.25">
      <c r="H25" t="s">
        <v>17</v>
      </c>
      <c r="I25" t="s">
        <v>6</v>
      </c>
      <c r="J25" t="s">
        <v>18</v>
      </c>
      <c r="K25" s="9">
        <v>986</v>
      </c>
      <c r="L25" s="9">
        <v>7896</v>
      </c>
    </row>
    <row r="26" spans="1:12" x14ac:dyDescent="0.25">
      <c r="I26" t="s">
        <v>40</v>
      </c>
      <c r="K26" s="9">
        <v>986</v>
      </c>
      <c r="L26" s="9">
        <v>7896</v>
      </c>
    </row>
    <row r="27" spans="1:12" x14ac:dyDescent="0.25">
      <c r="H27" t="s">
        <v>39</v>
      </c>
      <c r="K27" s="9">
        <v>986</v>
      </c>
      <c r="L27" s="9">
        <v>7896</v>
      </c>
    </row>
    <row r="28" spans="1:12" x14ac:dyDescent="0.25">
      <c r="H28" t="s">
        <v>45</v>
      </c>
      <c r="I28" t="s">
        <v>6</v>
      </c>
      <c r="J28" t="s">
        <v>51</v>
      </c>
      <c r="K28" s="9">
        <v>121.2</v>
      </c>
      <c r="L28" s="9">
        <v>38</v>
      </c>
    </row>
    <row r="29" spans="1:12" x14ac:dyDescent="0.25">
      <c r="I29" t="s">
        <v>40</v>
      </c>
      <c r="K29" s="9">
        <v>121.2</v>
      </c>
      <c r="L29" s="9">
        <v>38</v>
      </c>
    </row>
    <row r="30" spans="1:12" x14ac:dyDescent="0.25">
      <c r="H30" t="s">
        <v>46</v>
      </c>
      <c r="K30" s="9">
        <v>121.2</v>
      </c>
      <c r="L30" s="9">
        <v>38</v>
      </c>
    </row>
    <row r="31" spans="1:12" x14ac:dyDescent="0.25">
      <c r="H31" t="s">
        <v>47</v>
      </c>
      <c r="I31" t="s">
        <v>6</v>
      </c>
      <c r="J31" t="s">
        <v>52</v>
      </c>
      <c r="K31" s="9">
        <v>121.2</v>
      </c>
      <c r="L31" s="9">
        <v>38</v>
      </c>
    </row>
    <row r="32" spans="1:12" x14ac:dyDescent="0.25">
      <c r="I32" t="s">
        <v>40</v>
      </c>
      <c r="K32" s="9">
        <v>121.2</v>
      </c>
      <c r="L32" s="9">
        <v>38</v>
      </c>
    </row>
    <row r="33" spans="8:12" x14ac:dyDescent="0.25">
      <c r="H33" t="s">
        <v>48</v>
      </c>
      <c r="K33" s="9">
        <v>121.2</v>
      </c>
      <c r="L33" s="9">
        <v>38</v>
      </c>
    </row>
    <row r="34" spans="8:12" x14ac:dyDescent="0.25">
      <c r="H34" t="s">
        <v>49</v>
      </c>
      <c r="I34" t="s">
        <v>6</v>
      </c>
      <c r="J34" t="s">
        <v>53</v>
      </c>
      <c r="K34" s="9">
        <v>121.2</v>
      </c>
      <c r="L34" s="9">
        <v>38</v>
      </c>
    </row>
    <row r="35" spans="8:12" x14ac:dyDescent="0.25">
      <c r="I35" t="s">
        <v>40</v>
      </c>
      <c r="K35" s="9">
        <v>121.2</v>
      </c>
      <c r="L35" s="9">
        <v>38</v>
      </c>
    </row>
    <row r="36" spans="8:12" x14ac:dyDescent="0.25">
      <c r="H36" t="s">
        <v>50</v>
      </c>
      <c r="K36" s="9">
        <v>121.2</v>
      </c>
      <c r="L36" s="9">
        <v>38</v>
      </c>
    </row>
    <row r="37" spans="8:12" x14ac:dyDescent="0.25">
      <c r="H37" t="s">
        <v>54</v>
      </c>
      <c r="I37" t="s">
        <v>6</v>
      </c>
      <c r="J37" t="s">
        <v>55</v>
      </c>
      <c r="K37" s="9">
        <v>121.2</v>
      </c>
      <c r="L37" s="9">
        <v>38</v>
      </c>
    </row>
    <row r="38" spans="8:12" x14ac:dyDescent="0.25">
      <c r="I38" t="s">
        <v>40</v>
      </c>
      <c r="K38" s="9">
        <v>121.2</v>
      </c>
      <c r="L38" s="9">
        <v>38</v>
      </c>
    </row>
    <row r="39" spans="8:12" x14ac:dyDescent="0.25">
      <c r="H39" t="s">
        <v>56</v>
      </c>
      <c r="K39" s="9">
        <v>121.2</v>
      </c>
      <c r="L39" s="9">
        <v>38</v>
      </c>
    </row>
    <row r="40" spans="8:12" x14ac:dyDescent="0.25">
      <c r="H40" t="s">
        <v>34</v>
      </c>
      <c r="K40" s="9">
        <v>4815.9999999999991</v>
      </c>
      <c r="L40" s="9">
        <v>33667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VIGROUX</dc:creator>
  <cp:lastModifiedBy>Hugo VIGROUX</cp:lastModifiedBy>
  <dcterms:created xsi:type="dcterms:W3CDTF">2021-07-07T12:37:38Z</dcterms:created>
  <dcterms:modified xsi:type="dcterms:W3CDTF">2021-07-12T09:58:01Z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