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A:\09 Partage\Hugo VIGROUX\Sujet 2\"/>
    </mc:Choice>
  </mc:AlternateContent>
  <xr:revisionPtr revIDLastSave="0" documentId="8_{6652C9FC-601F-499E-9157-BA4A86565BE0}" xr6:coauthVersionLast="45" xr6:coauthVersionMax="45" xr10:uidLastSave="{00000000-0000-0000-0000-000000000000}"/>
  <bookViews>
    <workbookView xWindow="-120" yWindow="-120" windowWidth="29040" windowHeight="15840" activeTab="1"/>
  </bookViews>
  <sheets>
    <sheet name="Feuil1" sheetId="1" r:id="rId1"/>
    <sheet name="matric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8" i="1" l="1" a="1"/>
  <c r="E8" i="1" s="1"/>
  <c r="F8" i="1" a="1"/>
  <c r="F8" i="1"/>
  <c r="G8" i="1" a="1"/>
  <c r="G8" i="1" s="1"/>
  <c r="H8" i="1" a="1"/>
  <c r="H8" i="1"/>
  <c r="I8" i="1" a="1"/>
  <c r="I8" i="1" s="1"/>
  <c r="J8" i="1" a="1"/>
  <c r="J8" i="1"/>
  <c r="K8" i="1" a="1"/>
  <c r="K8" i="1" s="1"/>
  <c r="L8" i="1" a="1"/>
  <c r="L8" i="1" s="1"/>
  <c r="D8" i="1" a="1"/>
  <c r="D8" i="1" s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<sst xmlns="http://schemas.openxmlformats.org/spreadsheetml/2006/main" count="278" uniqueCount="104">
  <si>
    <t>DT</t>
  </si>
  <si>
    <t>DT PLUS</t>
  </si>
  <si>
    <t>Colonne2</t>
  </si>
  <si>
    <t>affaire</t>
  </si>
  <si>
    <t>Activité</t>
  </si>
  <si>
    <t>racine compte</t>
  </si>
  <si>
    <t>Charges</t>
  </si>
  <si>
    <t>Produit</t>
  </si>
  <si>
    <t>Résultat</t>
  </si>
  <si>
    <t>date</t>
  </si>
  <si>
    <t>compte</t>
  </si>
  <si>
    <t>jnl</t>
  </si>
  <si>
    <t>piece</t>
  </si>
  <si>
    <t>libellé</t>
  </si>
  <si>
    <t>debit</t>
  </si>
  <si>
    <t>crédit</t>
  </si>
  <si>
    <t>Colonne1</t>
  </si>
  <si>
    <t>DT0.P9 (P9)</t>
  </si>
  <si>
    <t>ODBILAN</t>
  </si>
  <si>
    <t>AT</t>
  </si>
  <si>
    <t>DT0</t>
  </si>
  <si>
    <t>DT0.P9</t>
  </si>
  <si>
    <t>P9</t>
  </si>
  <si>
    <t>Frais Gen</t>
  </si>
  <si>
    <t/>
  </si>
  <si>
    <t xml:space="preserve"> Gen</t>
  </si>
  <si>
    <t>Gen</t>
  </si>
  <si>
    <t xml:space="preserve">Frais </t>
  </si>
  <si>
    <t>Frais</t>
  </si>
  <si>
    <t>A</t>
  </si>
  <si>
    <t>Fra</t>
  </si>
  <si>
    <t>Frai</t>
  </si>
  <si>
    <t>HUGO</t>
  </si>
  <si>
    <t>TU</t>
  </si>
  <si>
    <t>MAE</t>
  </si>
  <si>
    <t>DT1</t>
  </si>
  <si>
    <t>GC1</t>
  </si>
  <si>
    <t>RT2</t>
  </si>
  <si>
    <t>DT2</t>
  </si>
  <si>
    <t>GC2</t>
  </si>
  <si>
    <t>GC3</t>
  </si>
  <si>
    <t>Frais Gene</t>
  </si>
  <si>
    <t>Frais Geen</t>
  </si>
  <si>
    <t>P1</t>
  </si>
  <si>
    <t>P5</t>
  </si>
  <si>
    <t>P7</t>
  </si>
  <si>
    <t>P2</t>
  </si>
  <si>
    <t>P6</t>
  </si>
  <si>
    <t>P3</t>
  </si>
  <si>
    <t>x</t>
  </si>
  <si>
    <t>DT2.P1 (P9)</t>
  </si>
  <si>
    <t>DT2.P1</t>
  </si>
  <si>
    <t>DT0.P5</t>
  </si>
  <si>
    <t>DT0.P5 (P5)</t>
  </si>
  <si>
    <t>DT1.P7</t>
  </si>
  <si>
    <t>DT1.P7 (P7)</t>
  </si>
  <si>
    <t>DT0.P2</t>
  </si>
  <si>
    <t>DT0.P2 (P2)</t>
  </si>
  <si>
    <t>GC2.P6</t>
  </si>
  <si>
    <t>GC2.P6 (P6)</t>
  </si>
  <si>
    <t>DT0.P7</t>
  </si>
  <si>
    <t>DT0.P9 (P7)</t>
  </si>
  <si>
    <t>DT0.P1</t>
  </si>
  <si>
    <t>DT0.P1 (P1)</t>
  </si>
  <si>
    <t>DT0.P3</t>
  </si>
  <si>
    <t>DT0.P3 (P3)</t>
  </si>
  <si>
    <t>RT2.P5</t>
  </si>
  <si>
    <t>RT2.P5 (P5)</t>
  </si>
  <si>
    <t>GC2.P9</t>
  </si>
  <si>
    <t>GC2.P9 (P9)</t>
  </si>
  <si>
    <t>GC1.P1</t>
  </si>
  <si>
    <t>GC1.P1 (P1)</t>
  </si>
  <si>
    <t>DT0.P7 (P7)</t>
  </si>
  <si>
    <t>DT1.P6</t>
  </si>
  <si>
    <t>DT1.P6 (P6)</t>
  </si>
  <si>
    <t>GC3.P7</t>
  </si>
  <si>
    <t>GC3.P7 (P7)</t>
  </si>
  <si>
    <t>AT1</t>
  </si>
  <si>
    <t>AT2</t>
  </si>
  <si>
    <t>O</t>
  </si>
  <si>
    <t>GH</t>
  </si>
  <si>
    <t>GH2</t>
  </si>
  <si>
    <t>ODBI</t>
  </si>
  <si>
    <t>POU</t>
  </si>
  <si>
    <t>NAB</t>
  </si>
  <si>
    <t>OD</t>
  </si>
  <si>
    <t>AT54</t>
  </si>
  <si>
    <t>AT3</t>
  </si>
  <si>
    <t>AT6</t>
  </si>
  <si>
    <t>LO</t>
  </si>
  <si>
    <t>FTR</t>
  </si>
  <si>
    <t>AZE</t>
  </si>
  <si>
    <t>QZE</t>
  </si>
  <si>
    <t>X</t>
  </si>
  <si>
    <t>Type de contrat</t>
  </si>
  <si>
    <t>P4</t>
  </si>
  <si>
    <t>P8</t>
  </si>
  <si>
    <t>Chiffre d'Affaire</t>
  </si>
  <si>
    <t>SOMME DES CHARGES</t>
  </si>
  <si>
    <t>Rechercher par secteur</t>
  </si>
  <si>
    <t>SOMMES DE PRODUIT</t>
  </si>
  <si>
    <t>Marge</t>
  </si>
  <si>
    <t>Rechercher par affaire</t>
  </si>
  <si>
    <t>Rechercher par libellé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</si>
</sst>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4" borderId="0" xfId="0" applyFill="1" applyAlignment="1">
      <alignment horizontal="center"/>
    </xf>
    <xf numFmtId="44" fontId="0" fillId="0" borderId="1" xfId="1" applyFont="1" applyBorder="1"/>
    <xf numFmtId="0" fontId="0" fillId="5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Q20" totalsRowShown="0">
  <autoFilter ref="A1:Q20"/>
  <tableColumns count="17">
    <tableColumn id="1" name="DT"/>
    <tableColumn id="2" name="DT PLUS"/>
    <tableColumn id="3" name="Colonne2"/>
    <tableColumn id="4" name="affaire"/>
    <tableColumn id="5" name="Activité"/>
    <tableColumn id="6" name="racine compte">
      <calculatedColumnFormula>LEFT(K2,1)</calculatedColumnFormula>
    </tableColumn>
    <tableColumn id="7" name="Charges" dataDxfId="1"/>
    <tableColumn id="8" name="Produit"/>
    <tableColumn id="9" name="Résultat"/>
    <tableColumn id="10" name="date" dataDxfId="0"/>
    <tableColumn id="11" name="compte"/>
    <tableColumn id="12" name="jnl" dataDxfId="2"/>
    <tableColumn id="13" name="piece"/>
    <tableColumn id="14" name="libellé"/>
    <tableColumn id="15" name="debit"/>
    <tableColumn id="16" name="crédit" dataDxfId="3"/>
    <tableColumn id="17" name="Colonne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O16"/>
  <sheetViews>
    <sheetView showGridLines="0" workbookViewId="0">
      <selection activeCell="C32" sqref="C32"/>
    </sheetView>
  </sheetViews>
  <sheetFormatPr baseColWidth="10" defaultRowHeight="15" x14ac:dyDescent="0.25"/>
  <cols>
    <col min="3" max="3" width="20.28515625" bestFit="1" customWidth="1"/>
    <col min="15" max="15" width="21.5703125" bestFit="1" customWidth="1"/>
  </cols>
  <sheetData>
    <row r="5" spans="3:15" x14ac:dyDescent="0.25">
      <c r="M5" s="2"/>
    </row>
    <row r="6" spans="3:15" x14ac:dyDescent="0.25">
      <c r="C6" s="3" t="s">
        <v>94</v>
      </c>
      <c r="D6" s="3" t="s">
        <v>43</v>
      </c>
      <c r="E6" s="3" t="s">
        <v>46</v>
      </c>
      <c r="F6" s="3" t="s">
        <v>48</v>
      </c>
      <c r="G6" s="3" t="s">
        <v>95</v>
      </c>
      <c r="H6" s="3" t="s">
        <v>44</v>
      </c>
      <c r="I6" s="3" t="s">
        <v>47</v>
      </c>
      <c r="J6" s="3" t="s">
        <v>45</v>
      </c>
      <c r="K6" s="3" t="s">
        <v>96</v>
      </c>
      <c r="L6" s="3" t="s">
        <v>22</v>
      </c>
      <c r="O6" s="1"/>
    </row>
    <row r="7" spans="3:15" x14ac:dyDescent="0.25">
      <c r="C7" s="3" t="s">
        <v>97</v>
      </c>
      <c r="D7" s="4"/>
      <c r="E7" s="4"/>
      <c r="F7" s="4"/>
      <c r="G7" s="4"/>
      <c r="H7" s="4"/>
      <c r="I7" s="4"/>
      <c r="J7" s="4"/>
      <c r="K7" s="4"/>
      <c r="L7" s="4"/>
      <c r="O7" s="5"/>
    </row>
    <row r="8" spans="3:15" x14ac:dyDescent="0.25">
      <c r="C8" s="3" t="s">
        <v>98</v>
      </c>
      <c r="D8" s="6" cm="1">
        <f t="array" ref="D8">SUMPRODUCT(ISNUMBER(SEARCH($O$16,matrice!$N$3:$N$100))*(matrice!$C$3:$C$100=$D$7)*(matrice!$D$3:$D$100=$O$13)*(LEFT(matrice!$E$3:$E$100,3)=$O$10)*(matrice!$O$3:$O$100))</f>
        <v>0</v>
      </c>
      <c r="E8" s="6" cm="1">
        <f t="array" ref="E8">SUMPRODUCT(ISNUMBER(SEARCH($O$16,matrice!$N$3:$N$100))*(matrice!$C$3:$C$100=$D$7)*(matrice!$D$3:$D$100=$O$13)*(LEFT(matrice!$E$3:$E$100,3)=$O$10)*(matrice!$O$3:$O$100))</f>
        <v>0</v>
      </c>
      <c r="F8" s="6" cm="1">
        <f t="array" ref="F8">SUMPRODUCT(ISNUMBER(SEARCH($O$16,matrice!$N$3:$N$100))*(matrice!$C$3:$C$100=$D$7)*(matrice!$D$3:$D$100=$O$13)*(LEFT(matrice!$E$3:$E$100,3)=$O$10)*(matrice!$O$3:$O$100))</f>
        <v>0</v>
      </c>
      <c r="G8" s="6" cm="1">
        <f t="array" ref="G8">SUMPRODUCT(ISNUMBER(SEARCH($O$16,matrice!$N$3:$N$100))*(matrice!$C$3:$C$100=$D$7)*(matrice!$D$3:$D$100=$O$13)*(LEFT(matrice!$E$3:$E$100,3)=$O$10)*(matrice!$O$3:$O$100))</f>
        <v>0</v>
      </c>
      <c r="H8" s="6" cm="1">
        <f t="array" ref="H8">SUMPRODUCT(ISNUMBER(SEARCH($O$16,matrice!$N$3:$N$100))*(matrice!$C$3:$C$100=$D$7)*(matrice!$D$3:$D$100=$O$13)*(LEFT(matrice!$E$3:$E$100,3)=$O$10)*(matrice!$O$3:$O$100))</f>
        <v>0</v>
      </c>
      <c r="I8" s="6" cm="1">
        <f t="array" ref="I8">SUMPRODUCT(ISNUMBER(SEARCH($O$16,matrice!$N$3:$N$100))*(matrice!$C$3:$C$100=$D$7)*(matrice!$D$3:$D$100=$O$13)*(LEFT(matrice!$E$3:$E$100,3)=$O$10)*(matrice!$O$3:$O$100))</f>
        <v>0</v>
      </c>
      <c r="J8" s="6" cm="1">
        <f t="array" ref="J8">SUMPRODUCT(ISNUMBER(SEARCH($O$16,matrice!$N$3:$N$100))*(matrice!$C$3:$C$100=$D$7)*(matrice!$D$3:$D$100=$O$13)*(LEFT(matrice!$E$3:$E$100,3)=$O$10)*(matrice!$O$3:$O$100))</f>
        <v>0</v>
      </c>
      <c r="K8" s="6" cm="1">
        <f t="array" ref="K8">SUMPRODUCT(ISNUMBER(SEARCH($O$16,matrice!$N$3:$N$100))*(matrice!$C$3:$C$100=$D$7)*(matrice!$D$3:$D$100=$O$13)*(LEFT(matrice!$E$3:$E$100,3)=$O$10)*(matrice!$O$3:$O$100))</f>
        <v>0</v>
      </c>
      <c r="L8" s="6" cm="1">
        <f t="array" ref="L8">SUMPRODUCT(ISNUMBER(SEARCH($O$16,matrice!$N$3:$N$100))*(matrice!$C$3:$C$100=$D$7)*(matrice!$D$3:$D$100=$O$13)*(LEFT(matrice!$E$3:$E$100,3)=$O$10)*(matrice!$O$3:$O$100))</f>
        <v>0</v>
      </c>
      <c r="O8" s="7" t="s">
        <v>99</v>
      </c>
    </row>
    <row r="9" spans="3:15" x14ac:dyDescent="0.25">
      <c r="C9" s="3" t="s">
        <v>100</v>
      </c>
      <c r="D9" s="6"/>
      <c r="E9" s="6"/>
      <c r="F9" s="6"/>
      <c r="G9" s="6"/>
      <c r="H9" s="6"/>
      <c r="I9" s="6"/>
      <c r="J9" s="6"/>
      <c r="K9" s="6"/>
      <c r="L9" s="6"/>
      <c r="O9" s="8" t="s">
        <v>38</v>
      </c>
    </row>
    <row r="10" spans="3:15" x14ac:dyDescent="0.25">
      <c r="C10" s="3" t="s">
        <v>101</v>
      </c>
      <c r="D10" s="4"/>
      <c r="E10" s="4"/>
      <c r="F10" s="4"/>
      <c r="G10" s="4"/>
      <c r="H10" s="4"/>
      <c r="I10" s="4"/>
      <c r="J10" s="4"/>
      <c r="K10" s="4"/>
      <c r="L10" s="4"/>
      <c r="O10" s="5"/>
    </row>
    <row r="11" spans="3:15" x14ac:dyDescent="0.25">
      <c r="O11" s="7" t="s">
        <v>102</v>
      </c>
    </row>
    <row r="12" spans="3:15" x14ac:dyDescent="0.25">
      <c r="O12" s="8" t="s">
        <v>32</v>
      </c>
    </row>
    <row r="13" spans="3:15" x14ac:dyDescent="0.25">
      <c r="O13" s="5"/>
    </row>
    <row r="14" spans="3:15" x14ac:dyDescent="0.25">
      <c r="O14" s="7" t="s">
        <v>103</v>
      </c>
    </row>
    <row r="15" spans="3:15" x14ac:dyDescent="0.25">
      <c r="O15" s="8" t="s">
        <v>18</v>
      </c>
    </row>
    <row r="16" spans="3:15" x14ac:dyDescent="0.25">
      <c r="O16" s="5"/>
    </row>
  </sheetData>
  <conditionalFormatting sqref="D8:L9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matrice!$D$2:$D$20</xm:f>
          </x14:formula1>
          <xm:sqref>O12</xm:sqref>
        </x14:dataValidation>
        <x14:dataValidation type="list" allowBlank="1" showInputMessage="1" showErrorMessage="1">
          <x14:formula1>
            <xm:f>matrice!$N$2:$N$20</xm:f>
          </x14:formula1>
          <xm:sqref>O15</xm:sqref>
        </x14:dataValidation>
        <x14:dataValidation type="list" allowBlank="1" showInputMessage="1" showErrorMessage="1">
          <x14:formula1>
            <xm:f>matrice!$A$2:$A$20</xm:f>
          </x14:formula1>
          <xm:sqref>O9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workbookViewId="0">
      <selection activeCell="O56" sqref="O56"/>
    </sheetView>
  </sheetViews>
  <sheetFormatPr baseColWidth="10" defaultRowHeight="15" x14ac:dyDescent="0.25"/>
  <cols>
    <col min="3" max="3" width="11.5703125" customWidth="1"/>
    <col min="6" max="6" width="15.7109375" customWidth="1"/>
    <col min="7" max="7" width="11.42578125" style="1"/>
    <col min="10" max="10" width="11.42578125" style="1"/>
    <col min="12" max="12" width="11.42578125" style="1"/>
    <col min="14" max="14" width="34.7109375" bestFit="1" customWidth="1"/>
    <col min="16" max="16" width="11.42578125" style="1"/>
    <col min="17" max="17" width="11.5703125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 t="s">
        <v>6</v>
      </c>
      <c r="H1" t="s">
        <v>7</v>
      </c>
      <c r="I1" t="s">
        <v>8</v>
      </c>
      <c r="J1" s="1" t="s">
        <v>9</v>
      </c>
      <c r="K1" t="s">
        <v>10</v>
      </c>
      <c r="L1" s="1" t="s">
        <v>11</v>
      </c>
      <c r="M1" t="s">
        <v>12</v>
      </c>
      <c r="N1" t="s">
        <v>13</v>
      </c>
      <c r="O1" t="s">
        <v>14</v>
      </c>
      <c r="P1" s="1" t="s">
        <v>15</v>
      </c>
      <c r="Q1" t="s">
        <v>16</v>
      </c>
    </row>
    <row r="2" spans="1:17" x14ac:dyDescent="0.25">
      <c r="A2" t="s">
        <v>20</v>
      </c>
      <c r="B2" t="s">
        <v>21</v>
      </c>
      <c r="C2" t="s">
        <v>22</v>
      </c>
      <c r="D2" t="s">
        <v>25</v>
      </c>
      <c r="E2" t="s">
        <v>17</v>
      </c>
      <c r="F2" t="s">
        <v>24</v>
      </c>
      <c r="H2">
        <v>0</v>
      </c>
      <c r="I2">
        <v>0</v>
      </c>
      <c r="J2" s="1" t="s">
        <v>93</v>
      </c>
    </row>
    <row r="3" spans="1:17" x14ac:dyDescent="0.25">
      <c r="A3" t="s">
        <v>38</v>
      </c>
      <c r="B3" t="s">
        <v>51</v>
      </c>
      <c r="C3" t="s">
        <v>43</v>
      </c>
      <c r="D3" t="s">
        <v>32</v>
      </c>
      <c r="E3" t="s">
        <v>50</v>
      </c>
      <c r="G3" s="1" t="s">
        <v>93</v>
      </c>
      <c r="H3">
        <v>0</v>
      </c>
      <c r="I3" s="1" t="s">
        <v>49</v>
      </c>
      <c r="J3" s="1" t="s">
        <v>93</v>
      </c>
      <c r="K3">
        <v>700</v>
      </c>
      <c r="L3" s="1" t="s">
        <v>93</v>
      </c>
      <c r="M3" s="1" t="s">
        <v>93</v>
      </c>
      <c r="N3" t="s">
        <v>18</v>
      </c>
      <c r="O3">
        <v>122</v>
      </c>
      <c r="P3" s="1" t="s">
        <v>49</v>
      </c>
      <c r="Q3" s="1" t="s">
        <v>49</v>
      </c>
    </row>
    <row r="4" spans="1:17" x14ac:dyDescent="0.25">
      <c r="A4" t="s">
        <v>20</v>
      </c>
      <c r="B4" t="s">
        <v>52</v>
      </c>
      <c r="C4" t="s">
        <v>44</v>
      </c>
      <c r="D4" t="s">
        <v>23</v>
      </c>
      <c r="E4" t="s">
        <v>53</v>
      </c>
      <c r="F4" t="str">
        <f t="shared" ref="F4:F20" si="0">LEFT(K4,1)</f>
        <v>7</v>
      </c>
      <c r="G4" s="1" t="s">
        <v>93</v>
      </c>
      <c r="H4">
        <v>0</v>
      </c>
      <c r="I4" s="1" t="s">
        <v>49</v>
      </c>
      <c r="J4" s="1" t="s">
        <v>93</v>
      </c>
      <c r="K4">
        <v>700</v>
      </c>
      <c r="L4" s="1" t="s">
        <v>93</v>
      </c>
      <c r="M4" s="1" t="s">
        <v>93</v>
      </c>
      <c r="N4" t="s">
        <v>77</v>
      </c>
      <c r="O4">
        <v>5466</v>
      </c>
      <c r="P4" s="1" t="s">
        <v>49</v>
      </c>
      <c r="Q4" s="1" t="s">
        <v>49</v>
      </c>
    </row>
    <row r="5" spans="1:17" x14ac:dyDescent="0.25">
      <c r="A5" t="s">
        <v>35</v>
      </c>
      <c r="B5" t="s">
        <v>54</v>
      </c>
      <c r="C5" t="s">
        <v>45</v>
      </c>
      <c r="D5" t="s">
        <v>32</v>
      </c>
      <c r="E5" t="s">
        <v>55</v>
      </c>
      <c r="F5" t="str">
        <f t="shared" si="0"/>
        <v>7</v>
      </c>
      <c r="G5" s="1" t="s">
        <v>93</v>
      </c>
      <c r="H5">
        <v>0</v>
      </c>
      <c r="I5" s="1" t="s">
        <v>49</v>
      </c>
      <c r="J5" s="1" t="s">
        <v>93</v>
      </c>
      <c r="K5">
        <v>700</v>
      </c>
      <c r="L5" s="1" t="s">
        <v>93</v>
      </c>
      <c r="M5" s="1" t="s">
        <v>93</v>
      </c>
      <c r="N5" t="s">
        <v>78</v>
      </c>
      <c r="O5">
        <v>6543</v>
      </c>
      <c r="P5" s="1" t="s">
        <v>49</v>
      </c>
      <c r="Q5" s="1" t="s">
        <v>49</v>
      </c>
    </row>
    <row r="6" spans="1:17" x14ac:dyDescent="0.25">
      <c r="A6" t="s">
        <v>20</v>
      </c>
      <c r="B6" t="s">
        <v>56</v>
      </c>
      <c r="C6" t="s">
        <v>46</v>
      </c>
      <c r="D6" t="s">
        <v>30</v>
      </c>
      <c r="E6" t="s">
        <v>57</v>
      </c>
      <c r="F6" t="str">
        <f t="shared" si="0"/>
        <v>7</v>
      </c>
      <c r="G6" s="1" t="s">
        <v>93</v>
      </c>
      <c r="H6">
        <v>0</v>
      </c>
      <c r="I6" s="1" t="s">
        <v>49</v>
      </c>
      <c r="J6" s="1" t="s">
        <v>93</v>
      </c>
      <c r="K6">
        <v>700</v>
      </c>
      <c r="L6" s="1" t="s">
        <v>93</v>
      </c>
      <c r="M6" s="1" t="s">
        <v>93</v>
      </c>
      <c r="N6" t="s">
        <v>88</v>
      </c>
      <c r="O6">
        <v>32138</v>
      </c>
      <c r="P6" s="1" t="s">
        <v>49</v>
      </c>
      <c r="Q6" s="1" t="s">
        <v>49</v>
      </c>
    </row>
    <row r="7" spans="1:17" x14ac:dyDescent="0.25">
      <c r="A7" t="s">
        <v>39</v>
      </c>
      <c r="B7" t="s">
        <v>58</v>
      </c>
      <c r="C7" t="s">
        <v>47</v>
      </c>
      <c r="D7" t="s">
        <v>23</v>
      </c>
      <c r="E7" t="s">
        <v>59</v>
      </c>
      <c r="F7" t="str">
        <f t="shared" si="0"/>
        <v>7</v>
      </c>
      <c r="G7" s="1" t="s">
        <v>93</v>
      </c>
      <c r="H7">
        <v>0</v>
      </c>
      <c r="I7" s="1" t="s">
        <v>49</v>
      </c>
      <c r="J7" s="1" t="s">
        <v>93</v>
      </c>
      <c r="K7">
        <v>700</v>
      </c>
      <c r="L7" s="1" t="s">
        <v>93</v>
      </c>
      <c r="M7" s="1" t="s">
        <v>93</v>
      </c>
      <c r="N7" t="s">
        <v>87</v>
      </c>
      <c r="O7">
        <v>134</v>
      </c>
      <c r="P7" s="1" t="s">
        <v>49</v>
      </c>
      <c r="Q7" s="1" t="s">
        <v>49</v>
      </c>
    </row>
    <row r="8" spans="1:17" x14ac:dyDescent="0.25">
      <c r="A8" t="s">
        <v>20</v>
      </c>
      <c r="B8" t="s">
        <v>60</v>
      </c>
      <c r="C8" t="s">
        <v>45</v>
      </c>
      <c r="D8" t="s">
        <v>26</v>
      </c>
      <c r="E8" t="s">
        <v>61</v>
      </c>
      <c r="F8" t="str">
        <f t="shared" si="0"/>
        <v>7</v>
      </c>
      <c r="G8" s="1" t="s">
        <v>93</v>
      </c>
      <c r="H8">
        <v>0</v>
      </c>
      <c r="I8" s="1" t="s">
        <v>49</v>
      </c>
      <c r="J8" s="1" t="s">
        <v>93</v>
      </c>
      <c r="K8">
        <v>700</v>
      </c>
      <c r="L8" s="1" t="s">
        <v>93</v>
      </c>
      <c r="M8" s="1" t="s">
        <v>93</v>
      </c>
      <c r="N8" t="s">
        <v>86</v>
      </c>
      <c r="O8">
        <v>456587</v>
      </c>
      <c r="P8" s="1" t="s">
        <v>49</v>
      </c>
      <c r="Q8" s="1" t="s">
        <v>49</v>
      </c>
    </row>
    <row r="9" spans="1:17" x14ac:dyDescent="0.25">
      <c r="A9" t="s">
        <v>20</v>
      </c>
      <c r="B9" t="s">
        <v>56</v>
      </c>
      <c r="C9" t="s">
        <v>46</v>
      </c>
      <c r="D9" t="s">
        <v>41</v>
      </c>
      <c r="E9" t="s">
        <v>57</v>
      </c>
      <c r="F9" t="str">
        <f t="shared" si="0"/>
        <v>7</v>
      </c>
      <c r="G9" s="1" t="s">
        <v>93</v>
      </c>
      <c r="H9">
        <v>0</v>
      </c>
      <c r="I9" s="1" t="s">
        <v>49</v>
      </c>
      <c r="J9" s="1" t="s">
        <v>93</v>
      </c>
      <c r="K9">
        <v>700</v>
      </c>
      <c r="L9" s="1" t="s">
        <v>93</v>
      </c>
      <c r="M9" s="1" t="s">
        <v>93</v>
      </c>
      <c r="N9" t="s">
        <v>19</v>
      </c>
      <c r="O9">
        <v>5435</v>
      </c>
      <c r="P9" s="1" t="s">
        <v>49</v>
      </c>
      <c r="Q9" s="1" t="s">
        <v>49</v>
      </c>
    </row>
    <row r="10" spans="1:17" x14ac:dyDescent="0.25">
      <c r="A10" t="s">
        <v>20</v>
      </c>
      <c r="B10" t="s">
        <v>62</v>
      </c>
      <c r="C10" t="s">
        <v>43</v>
      </c>
      <c r="D10" t="s">
        <v>29</v>
      </c>
      <c r="E10" t="s">
        <v>63</v>
      </c>
      <c r="F10" t="str">
        <f t="shared" si="0"/>
        <v>7</v>
      </c>
      <c r="G10" s="1" t="s">
        <v>93</v>
      </c>
      <c r="H10">
        <v>0</v>
      </c>
      <c r="I10" s="1" t="s">
        <v>49</v>
      </c>
      <c r="J10" s="1" t="s">
        <v>93</v>
      </c>
      <c r="K10">
        <v>700</v>
      </c>
      <c r="L10" s="1" t="s">
        <v>93</v>
      </c>
      <c r="M10" s="1" t="s">
        <v>93</v>
      </c>
      <c r="N10" t="s">
        <v>79</v>
      </c>
      <c r="O10">
        <v>354354</v>
      </c>
      <c r="P10" s="1" t="s">
        <v>49</v>
      </c>
      <c r="Q10" s="1" t="s">
        <v>49</v>
      </c>
    </row>
    <row r="11" spans="1:17" x14ac:dyDescent="0.25">
      <c r="A11" t="s">
        <v>20</v>
      </c>
      <c r="B11" t="s">
        <v>64</v>
      </c>
      <c r="C11" t="s">
        <v>48</v>
      </c>
      <c r="D11" t="s">
        <v>28</v>
      </c>
      <c r="E11" t="s">
        <v>65</v>
      </c>
      <c r="F11" t="str">
        <f t="shared" si="0"/>
        <v>7</v>
      </c>
      <c r="G11" s="1" t="s">
        <v>93</v>
      </c>
      <c r="H11">
        <v>0</v>
      </c>
      <c r="I11" s="1" t="s">
        <v>49</v>
      </c>
      <c r="J11" s="1" t="s">
        <v>93</v>
      </c>
      <c r="K11">
        <v>700</v>
      </c>
      <c r="L11" s="1" t="s">
        <v>93</v>
      </c>
      <c r="M11" s="1" t="s">
        <v>93</v>
      </c>
      <c r="N11" t="s">
        <v>80</v>
      </c>
      <c r="O11">
        <v>354</v>
      </c>
      <c r="P11" s="1" t="s">
        <v>49</v>
      </c>
      <c r="Q11" s="1" t="s">
        <v>49</v>
      </c>
    </row>
    <row r="12" spans="1:17" x14ac:dyDescent="0.25">
      <c r="A12" t="s">
        <v>37</v>
      </c>
      <c r="B12" t="s">
        <v>66</v>
      </c>
      <c r="C12" t="s">
        <v>44</v>
      </c>
      <c r="D12" t="s">
        <v>23</v>
      </c>
      <c r="E12" t="s">
        <v>67</v>
      </c>
      <c r="F12" t="str">
        <f t="shared" si="0"/>
        <v>7</v>
      </c>
      <c r="G12" s="1" t="s">
        <v>93</v>
      </c>
      <c r="H12">
        <v>0</v>
      </c>
      <c r="I12" s="1" t="s">
        <v>49</v>
      </c>
      <c r="J12" s="1" t="s">
        <v>93</v>
      </c>
      <c r="K12">
        <v>700</v>
      </c>
      <c r="L12" s="1" t="s">
        <v>93</v>
      </c>
      <c r="M12" s="1" t="s">
        <v>93</v>
      </c>
      <c r="N12" t="s">
        <v>81</v>
      </c>
      <c r="O12">
        <v>35</v>
      </c>
      <c r="P12" s="1" t="s">
        <v>49</v>
      </c>
      <c r="Q12" s="1" t="s">
        <v>49</v>
      </c>
    </row>
    <row r="13" spans="1:17" x14ac:dyDescent="0.25">
      <c r="A13" t="s">
        <v>20</v>
      </c>
      <c r="B13" t="s">
        <v>21</v>
      </c>
      <c r="C13" t="s">
        <v>22</v>
      </c>
      <c r="D13" t="s">
        <v>23</v>
      </c>
      <c r="E13" t="s">
        <v>17</v>
      </c>
      <c r="F13" t="str">
        <f t="shared" si="0"/>
        <v>7</v>
      </c>
      <c r="G13" s="1" t="s">
        <v>93</v>
      </c>
      <c r="H13">
        <v>0</v>
      </c>
      <c r="I13" s="1" t="s">
        <v>49</v>
      </c>
      <c r="J13" s="1" t="s">
        <v>93</v>
      </c>
      <c r="K13">
        <v>700</v>
      </c>
      <c r="L13" s="1" t="s">
        <v>93</v>
      </c>
      <c r="M13" s="1" t="s">
        <v>93</v>
      </c>
      <c r="N13" t="s">
        <v>82</v>
      </c>
      <c r="O13">
        <v>3524</v>
      </c>
      <c r="P13" s="1" t="s">
        <v>49</v>
      </c>
      <c r="Q13" s="1" t="s">
        <v>49</v>
      </c>
    </row>
    <row r="14" spans="1:17" x14ac:dyDescent="0.25">
      <c r="A14" t="s">
        <v>39</v>
      </c>
      <c r="B14" t="s">
        <v>68</v>
      </c>
      <c r="C14" t="s">
        <v>22</v>
      </c>
      <c r="D14" t="s">
        <v>27</v>
      </c>
      <c r="E14" t="s">
        <v>69</v>
      </c>
      <c r="F14" t="str">
        <f t="shared" si="0"/>
        <v>7</v>
      </c>
      <c r="G14" s="1" t="s">
        <v>93</v>
      </c>
      <c r="H14">
        <v>0</v>
      </c>
      <c r="I14" s="1" t="s">
        <v>49</v>
      </c>
      <c r="J14" s="1" t="s">
        <v>93</v>
      </c>
      <c r="K14">
        <v>700</v>
      </c>
      <c r="L14" s="1" t="s">
        <v>93</v>
      </c>
      <c r="M14" s="1" t="s">
        <v>93</v>
      </c>
      <c r="N14" t="s">
        <v>83</v>
      </c>
      <c r="O14">
        <v>24</v>
      </c>
      <c r="P14" s="1" t="s">
        <v>49</v>
      </c>
      <c r="Q14" s="1" t="s">
        <v>49</v>
      </c>
    </row>
    <row r="15" spans="1:17" x14ac:dyDescent="0.25">
      <c r="A15" t="s">
        <v>36</v>
      </c>
      <c r="B15" t="s">
        <v>70</v>
      </c>
      <c r="C15" t="s">
        <v>43</v>
      </c>
      <c r="D15" t="s">
        <v>33</v>
      </c>
      <c r="E15" t="s">
        <v>71</v>
      </c>
      <c r="F15" t="str">
        <f t="shared" si="0"/>
        <v>7</v>
      </c>
      <c r="G15" s="1" t="s">
        <v>93</v>
      </c>
      <c r="H15">
        <v>0</v>
      </c>
      <c r="I15" s="1" t="s">
        <v>49</v>
      </c>
      <c r="J15" s="1" t="s">
        <v>93</v>
      </c>
      <c r="K15">
        <v>700</v>
      </c>
      <c r="L15" s="1" t="s">
        <v>93</v>
      </c>
      <c r="M15" s="1" t="s">
        <v>93</v>
      </c>
      <c r="N15" t="s">
        <v>84</v>
      </c>
      <c r="O15">
        <v>212</v>
      </c>
      <c r="P15" s="1" t="s">
        <v>49</v>
      </c>
      <c r="Q15" s="1" t="s">
        <v>49</v>
      </c>
    </row>
    <row r="16" spans="1:17" x14ac:dyDescent="0.25">
      <c r="A16" t="s">
        <v>20</v>
      </c>
      <c r="B16" t="s">
        <v>52</v>
      </c>
      <c r="C16" t="s">
        <v>44</v>
      </c>
      <c r="D16" t="s">
        <v>42</v>
      </c>
      <c r="E16" t="s">
        <v>17</v>
      </c>
      <c r="F16" t="str">
        <f t="shared" si="0"/>
        <v>7</v>
      </c>
      <c r="G16" s="1" t="s">
        <v>93</v>
      </c>
      <c r="H16">
        <v>0</v>
      </c>
      <c r="I16" s="1" t="s">
        <v>49</v>
      </c>
      <c r="J16" s="1" t="s">
        <v>93</v>
      </c>
      <c r="K16">
        <v>700</v>
      </c>
      <c r="L16" s="1" t="s">
        <v>93</v>
      </c>
      <c r="M16" s="1" t="s">
        <v>93</v>
      </c>
      <c r="N16" t="s">
        <v>85</v>
      </c>
      <c r="O16">
        <v>33.26</v>
      </c>
      <c r="P16" s="1" t="s">
        <v>49</v>
      </c>
      <c r="Q16" s="1" t="s">
        <v>49</v>
      </c>
    </row>
    <row r="17" spans="1:17" x14ac:dyDescent="0.25">
      <c r="A17" t="s">
        <v>20</v>
      </c>
      <c r="B17" t="s">
        <v>60</v>
      </c>
      <c r="C17" t="s">
        <v>45</v>
      </c>
      <c r="D17" t="s">
        <v>31</v>
      </c>
      <c r="E17" t="s">
        <v>72</v>
      </c>
      <c r="F17" t="str">
        <f t="shared" si="0"/>
        <v>7</v>
      </c>
      <c r="G17" s="1" t="s">
        <v>93</v>
      </c>
      <c r="H17">
        <v>0</v>
      </c>
      <c r="I17" s="1" t="s">
        <v>49</v>
      </c>
      <c r="J17" s="1" t="s">
        <v>93</v>
      </c>
      <c r="K17">
        <v>700</v>
      </c>
      <c r="L17" s="1" t="s">
        <v>93</v>
      </c>
      <c r="M17" s="1" t="s">
        <v>93</v>
      </c>
      <c r="N17" t="s">
        <v>92</v>
      </c>
      <c r="O17">
        <v>5434</v>
      </c>
      <c r="P17" s="1" t="s">
        <v>49</v>
      </c>
      <c r="Q17" s="1" t="s">
        <v>49</v>
      </c>
    </row>
    <row r="18" spans="1:17" x14ac:dyDescent="0.25">
      <c r="A18" t="s">
        <v>20</v>
      </c>
      <c r="B18" t="s">
        <v>56</v>
      </c>
      <c r="C18" t="s">
        <v>46</v>
      </c>
      <c r="D18" t="s">
        <v>34</v>
      </c>
      <c r="E18" t="s">
        <v>57</v>
      </c>
      <c r="F18" t="str">
        <f t="shared" si="0"/>
        <v>7</v>
      </c>
      <c r="G18" s="1" t="s">
        <v>93</v>
      </c>
      <c r="H18">
        <v>0</v>
      </c>
      <c r="I18" s="1" t="s">
        <v>49</v>
      </c>
      <c r="J18" s="1" t="s">
        <v>93</v>
      </c>
      <c r="K18">
        <v>700</v>
      </c>
      <c r="L18" s="1" t="s">
        <v>93</v>
      </c>
      <c r="M18" s="1" t="s">
        <v>93</v>
      </c>
      <c r="N18" t="s">
        <v>91</v>
      </c>
      <c r="O18">
        <v>545</v>
      </c>
      <c r="P18" s="1" t="s">
        <v>49</v>
      </c>
      <c r="Q18" s="1" t="s">
        <v>49</v>
      </c>
    </row>
    <row r="19" spans="1:17" x14ac:dyDescent="0.25">
      <c r="A19" t="s">
        <v>35</v>
      </c>
      <c r="B19" t="s">
        <v>73</v>
      </c>
      <c r="C19" t="s">
        <v>47</v>
      </c>
      <c r="D19" t="s">
        <v>26</v>
      </c>
      <c r="E19" t="s">
        <v>74</v>
      </c>
      <c r="F19" t="str">
        <f t="shared" si="0"/>
        <v>7</v>
      </c>
      <c r="G19" s="1" t="s">
        <v>93</v>
      </c>
      <c r="H19">
        <v>0</v>
      </c>
      <c r="I19" s="1" t="s">
        <v>49</v>
      </c>
      <c r="J19" s="1" t="s">
        <v>93</v>
      </c>
      <c r="K19">
        <v>700</v>
      </c>
      <c r="L19" s="1" t="s">
        <v>93</v>
      </c>
      <c r="M19" s="1" t="s">
        <v>93</v>
      </c>
      <c r="N19" t="s">
        <v>90</v>
      </c>
      <c r="O19">
        <v>587</v>
      </c>
      <c r="P19" s="1" t="s">
        <v>49</v>
      </c>
      <c r="Q19" s="1" t="s">
        <v>49</v>
      </c>
    </row>
    <row r="20" spans="1:17" x14ac:dyDescent="0.25">
      <c r="A20" t="s">
        <v>40</v>
      </c>
      <c r="B20" t="s">
        <v>75</v>
      </c>
      <c r="C20" t="s">
        <v>45</v>
      </c>
      <c r="D20" t="s">
        <v>19</v>
      </c>
      <c r="E20" t="s">
        <v>76</v>
      </c>
      <c r="F20" t="str">
        <f t="shared" si="0"/>
        <v>7</v>
      </c>
      <c r="G20" s="1" t="s">
        <v>93</v>
      </c>
      <c r="H20">
        <v>0</v>
      </c>
      <c r="I20" s="1" t="s">
        <v>49</v>
      </c>
      <c r="J20" s="1" t="s">
        <v>93</v>
      </c>
      <c r="K20">
        <v>700</v>
      </c>
      <c r="L20" s="1" t="s">
        <v>93</v>
      </c>
      <c r="M20" s="1" t="s">
        <v>93</v>
      </c>
      <c r="N20" t="s">
        <v>89</v>
      </c>
      <c r="O20">
        <v>7</v>
      </c>
      <c r="P20" s="1" t="s">
        <v>49</v>
      </c>
      <c r="Q20" s="1" t="s">
        <v>49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matrice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VIGROUX</dc:creator>
  <cp:lastModifiedBy>Hugo VIGROUX</cp:lastModifiedBy>
  <dcterms:created xsi:type="dcterms:W3CDTF">2021-07-12T07:03:11Z</dcterms:created>
  <dcterms:modified xsi:type="dcterms:W3CDTF">2021-07-12T07:33:18Z</dcterms:modified>
</cp:coreProperties>
</file>