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9 Partage\Hugo VIGROUX\Sujet 2\"/>
    </mc:Choice>
  </mc:AlternateContent>
  <xr:revisionPtr revIDLastSave="0" documentId="13_ncr:40001_{C0E81E69-E0A7-4233-BC68-39E92268B0F5}" xr6:coauthVersionLast="45" xr6:coauthVersionMax="45" xr10:uidLastSave="{00000000-0000-0000-0000-000000000000}"/>
  <bookViews>
    <workbookView xWindow="28680" yWindow="-120" windowWidth="29040" windowHeight="16440"/>
  </bookViews>
  <sheets>
    <sheet name="Feuil1 (3)" sheetId="2" r:id="rId1"/>
  </sheets>
  <calcPr calcId="191029"/>
  <pivotCaches>
    <pivotCache cacheId="31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1" i="2" l="1" a="1"/>
  <c r="F51" i="2" s="1"/>
  <c r="G51" i="2" a="1"/>
  <c r="G51" i="2" s="1"/>
  <c r="H51" i="2" a="1"/>
  <c r="H51" i="2" s="1"/>
  <c r="I51" i="2" a="1"/>
  <c r="I51" i="2" s="1"/>
  <c r="J51" i="2" a="1"/>
  <c r="J51" i="2" s="1"/>
  <c r="K51" i="2" a="1"/>
  <c r="K51" i="2" s="1"/>
  <c r="L51" i="2" a="1"/>
  <c r="L51" i="2" s="1"/>
  <c r="M51" i="2" a="1"/>
  <c r="M51" i="2" s="1"/>
  <c r="E51" i="2" a="1"/>
  <c r="E51" i="2" s="1"/>
  <c r="E23" i="2" a="1"/>
  <c r="E23" i="2" s="1"/>
  <c r="F50" i="2" a="1"/>
  <c r="F50" i="2" s="1"/>
  <c r="G50" i="2" a="1"/>
  <c r="G50" i="2" s="1"/>
  <c r="H50" i="2" a="1"/>
  <c r="H50" i="2" s="1"/>
  <c r="I50" i="2" a="1"/>
  <c r="I50" i="2" s="1"/>
  <c r="J50" i="2" a="1"/>
  <c r="J50" i="2" s="1"/>
  <c r="K50" i="2" a="1"/>
  <c r="K50" i="2" s="1"/>
  <c r="L50" i="2" a="1"/>
  <c r="L50" i="2" s="1"/>
  <c r="M50" i="2" a="1"/>
  <c r="M50" i="2" s="1"/>
  <c r="E50" i="2" a="1"/>
  <c r="E50" i="2" s="1"/>
  <c r="E22" i="2" a="1"/>
  <c r="E22" i="2" s="1"/>
  <c r="F22" i="2" a="1"/>
  <c r="F22" i="2" s="1"/>
  <c r="G22" i="2" a="1"/>
  <c r="G22" i="2" s="1"/>
  <c r="H22" i="2" a="1"/>
  <c r="H22" i="2" s="1"/>
  <c r="I22" i="2" a="1"/>
  <c r="I22" i="2" s="1"/>
  <c r="J22" i="2" a="1"/>
  <c r="J22" i="2" s="1"/>
  <c r="K22" i="2" a="1"/>
  <c r="K22" i="2" s="1"/>
  <c r="L22" i="2" a="1"/>
  <c r="L22" i="2" s="1"/>
  <c r="M22" i="2" a="1"/>
  <c r="M22" i="2" s="1"/>
  <c r="F23" i="2" a="1"/>
  <c r="F23" i="2" s="1"/>
  <c r="G23" i="2" a="1"/>
  <c r="G23" i="2" s="1"/>
  <c r="H23" i="2" a="1"/>
  <c r="H23" i="2" s="1"/>
  <c r="I23" i="2" a="1"/>
  <c r="I23" i="2" s="1"/>
  <c r="J23" i="2" a="1"/>
  <c r="J23" i="2" s="1"/>
  <c r="K23" i="2" a="1"/>
  <c r="K23" i="2" s="1"/>
  <c r="L23" i="2" a="1"/>
  <c r="L23" i="2" s="1"/>
  <c r="M23" i="2" a="1"/>
  <c r="M2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<sst xmlns="http://schemas.openxmlformats.org/spreadsheetml/2006/main" count="96" uniqueCount="47">
  <si>
    <t>Eléments pour liste de validation</t>
  </si>
  <si>
    <t>Affaire</t>
  </si>
  <si>
    <t>Client</t>
  </si>
  <si>
    <t>Activité</t>
  </si>
  <si>
    <t>SOMME DES CHARGES</t>
  </si>
  <si>
    <t>SOMMES DE PRODUIT</t>
  </si>
  <si>
    <t>Secteur</t>
  </si>
  <si>
    <t>EX-1031</t>
  </si>
  <si>
    <t>Charlotte</t>
  </si>
  <si>
    <t>RT2.P9</t>
  </si>
  <si>
    <t>RT2</t>
  </si>
  <si>
    <t>EX-1032</t>
  </si>
  <si>
    <t>GC1.P2</t>
  </si>
  <si>
    <t>GC1</t>
  </si>
  <si>
    <t>EX-1033</t>
  </si>
  <si>
    <t>hugo</t>
  </si>
  <si>
    <t>GC2.P3</t>
  </si>
  <si>
    <t>GC2</t>
  </si>
  <si>
    <t>EX-1035</t>
  </si>
  <si>
    <t>GC1.P4</t>
  </si>
  <si>
    <t>RT1.P4</t>
  </si>
  <si>
    <t>RT1</t>
  </si>
  <si>
    <t>EX-1036</t>
  </si>
  <si>
    <t>GC2.P6</t>
  </si>
  <si>
    <t>Rechercher client</t>
  </si>
  <si>
    <t>Type de contrat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</si>
  <si>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</si>
  <si>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</si>
  <si>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</si>
  <si>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</si>
  <si>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</si>
  <si>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</si>
  <si>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</si>
  <si>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</si>
  <si>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</si>
  <si>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Rechercher par affaire</t>
  </si>
  <si>
    <t>Rechercher par secteur</t>
  </si>
  <si>
    <t>Somme de SOMMES DE PRODUIT</t>
  </si>
  <si>
    <t>Somme de SOMME DES CHARGES</t>
  </si>
  <si>
    <t>Total général</t>
  </si>
  <si>
    <t>Total EX-1031</t>
  </si>
  <si>
    <t>Total EX-1032</t>
  </si>
  <si>
    <t>Total EX-1033</t>
  </si>
  <si>
    <t>Total EX-1035</t>
  </si>
  <si>
    <t>Total EX-1036</t>
  </si>
  <si>
    <t>Total Charlotte</t>
  </si>
  <si>
    <t>Total hugo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</si>
</sst>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 applyAlignment="1">
      <alignment horizontal="center"/>
    </xf>
    <xf numFmtId="44" fontId="0" fillId="3" borderId="1" xfId="1" applyFont="1" applyFill="1" applyBorder="1"/>
    <xf numFmtId="0" fontId="0" fillId="4" borderId="1" xfId="0" applyFill="1" applyBorder="1"/>
    <xf numFmtId="44" fontId="0" fillId="0" borderId="1" xfId="1" applyFont="1" applyBorder="1"/>
    <xf numFmtId="0" fontId="0" fillId="0" borderId="1" xfId="0" applyBorder="1"/>
    <xf numFmtId="0" fontId="0" fillId="0" borderId="0" xfId="0" pivotButton="1"/>
    <xf numFmtId="0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go VIGROUX" refreshedDate="44384.620949652781" createdVersion="6" refreshedVersion="6" minRefreshableVersion="3" recordCount="6">
  <cacheSource type="worksheet">
    <worksheetSource ref="B5:F11" sheet="Feuil1 (3)"/>
  </cacheSource>
  <cacheFields count="5">
    <cacheField name="Affaire" numFmtId="0">
      <sharedItems count="5">
        <s v="EX-1031"/>
        <s v="EX-1032"/>
        <s v="EX-1033"/>
        <s v="EX-1035"/>
        <s v="EX-1036"/>
      </sharedItems>
    </cacheField>
    <cacheField name="Client" numFmtId="0">
      <sharedItems count="2">
        <s v="Charlotte"/>
        <s v="hugo"/>
      </sharedItems>
    </cacheField>
    <cacheField name="Activité" numFmtId="0">
      <sharedItems count="6">
        <s v="RT2.P9"/>
        <s v="GC1.P2"/>
        <s v="GC2.P3"/>
        <s v="GC1.P4"/>
        <s v="RT1.P4"/>
        <s v="GC2.P6"/>
      </sharedItems>
    </cacheField>
    <cacheField name="SOMME DES CHARGES" numFmtId="44">
      <sharedItems containsSemiMixedTypes="0" containsString="0" containsNumber="1" minValue="17" maxValue="3131"/>
    </cacheField>
    <cacheField name="SOMMES DE PRODUIT" numFmtId="44">
      <sharedItems containsSemiMixedTypes="0" containsString="0" containsNumber="1" containsInteger="1" minValue="786" maxValue="78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n v="21.2"/>
    <n v="3847"/>
  </r>
  <r>
    <x v="1"/>
    <x v="0"/>
    <x v="1"/>
    <n v="3131"/>
    <n v="6543"/>
  </r>
  <r>
    <x v="2"/>
    <x v="1"/>
    <x v="2"/>
    <n v="17"/>
    <n v="786"/>
  </r>
  <r>
    <x v="3"/>
    <x v="1"/>
    <x v="3"/>
    <n v="97"/>
    <n v="7777"/>
  </r>
  <r>
    <x v="3"/>
    <x v="1"/>
    <x v="4"/>
    <n v="79"/>
    <n v="6666"/>
  </r>
  <r>
    <x v="4"/>
    <x v="0"/>
    <x v="5"/>
    <n v="986"/>
    <n v="78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31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D26:H43" firstHeaderRow="0" firstDataRow="1" firstDataCol="3"/>
  <pivotFields count="5"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7">
        <item x="1"/>
        <item x="3"/>
        <item x="2"/>
        <item x="5"/>
        <item x="4"/>
        <item x="0"/>
        <item t="default"/>
      </items>
    </pivotField>
    <pivotField dataField="1" compact="0" numFmtId="44" outline="0" showAll="0"/>
    <pivotField dataField="1" compact="0" numFmtId="44" outline="0" showAll="0"/>
  </pivotFields>
  <rowFields count="3">
    <field x="0"/>
    <field x="1"/>
    <field x="2"/>
  </rowFields>
  <rowItems count="17">
    <i>
      <x/>
      <x/>
      <x v="5"/>
    </i>
    <i t="default" r="1">
      <x/>
    </i>
    <i t="default">
      <x/>
    </i>
    <i>
      <x v="1"/>
      <x/>
      <x/>
    </i>
    <i t="default" r="1">
      <x/>
    </i>
    <i t="default">
      <x v="1"/>
    </i>
    <i>
      <x v="2"/>
      <x v="1"/>
      <x v="2"/>
    </i>
    <i t="default" r="1">
      <x v="1"/>
    </i>
    <i t="default">
      <x v="2"/>
    </i>
    <i>
      <x v="3"/>
      <x v="1"/>
      <x v="1"/>
    </i>
    <i r="2">
      <x v="4"/>
    </i>
    <i t="default" r="1">
      <x v="1"/>
    </i>
    <i t="default">
      <x v="3"/>
    </i>
    <i>
      <x v="4"/>
      <x/>
      <x v="3"/>
    </i>
    <i t="default" r="1">
      <x/>
    </i>
    <i t="default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SOMME DES CHARGES" fld="3" baseField="0" baseItem="0"/>
    <dataField name="Somme de SOMMES DE PRODUIT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51"/>
  <sheetViews>
    <sheetView showGridLines="0" tabSelected="1" topLeftCell="B1" zoomScale="75" zoomScaleNormal="75" workbookViewId="0">
      <selection activeCell="M14" sqref="M14"/>
    </sheetView>
  </sheetViews>
  <sheetFormatPr baseColWidth="10" defaultRowHeight="15" x14ac:dyDescent="0.25"/>
  <cols>
    <col min="2" max="2" width="22.85546875" customWidth="1"/>
    <col min="3" max="3" width="21" bestFit="1" customWidth="1"/>
    <col min="4" max="4" width="20.28515625" bestFit="1" customWidth="1"/>
    <col min="5" max="6" width="20" bestFit="1" customWidth="1"/>
    <col min="7" max="7" width="30.85546875" bestFit="1" customWidth="1"/>
    <col min="8" max="8" width="30.5703125" bestFit="1" customWidth="1"/>
    <col min="9" max="9" width="11.85546875" customWidth="1"/>
    <col min="10" max="10" width="18.28515625" customWidth="1"/>
    <col min="11" max="11" width="27.140625" bestFit="1" customWidth="1"/>
    <col min="12" max="12" width="14.42578125" customWidth="1"/>
    <col min="18" max="18" width="23.42578125" bestFit="1" customWidth="1"/>
    <col min="19" max="19" width="9.28515625" bestFit="1" customWidth="1"/>
    <col min="20" max="20" width="11.42578125" bestFit="1" customWidth="1"/>
    <col min="21" max="21" width="30.85546875" bestFit="1" customWidth="1"/>
    <col min="22" max="22" width="30.5703125" bestFit="1" customWidth="1"/>
  </cols>
  <sheetData>
    <row r="3" spans="2:13" x14ac:dyDescent="0.25">
      <c r="K3" s="1" t="s">
        <v>0</v>
      </c>
    </row>
    <row r="4" spans="2:13" x14ac:dyDescent="0.25">
      <c r="J4" s="2"/>
      <c r="K4" s="2"/>
      <c r="L4" s="2"/>
      <c r="M4" s="2"/>
    </row>
    <row r="5" spans="2:13" x14ac:dyDescent="0.25">
      <c r="B5" s="3" t="s">
        <v>1</v>
      </c>
      <c r="C5" s="3" t="s">
        <v>2</v>
      </c>
      <c r="D5" s="3" t="s">
        <v>3</v>
      </c>
      <c r="E5" s="4" t="s">
        <v>4</v>
      </c>
      <c r="F5" s="4" t="s">
        <v>5</v>
      </c>
      <c r="J5" s="2"/>
      <c r="K5" s="5" t="s">
        <v>6</v>
      </c>
      <c r="L5" s="2"/>
    </row>
    <row r="6" spans="2:13" x14ac:dyDescent="0.25">
      <c r="B6" s="3" t="s">
        <v>7</v>
      </c>
      <c r="C6" s="3" t="s">
        <v>8</v>
      </c>
      <c r="D6" s="3" t="s">
        <v>9</v>
      </c>
      <c r="E6" s="6">
        <v>21.2</v>
      </c>
      <c r="F6" s="6">
        <v>3847</v>
      </c>
      <c r="J6" s="2"/>
      <c r="K6" s="5" t="s">
        <v>10</v>
      </c>
      <c r="L6" s="2"/>
    </row>
    <row r="7" spans="2:13" x14ac:dyDescent="0.25">
      <c r="B7" s="3" t="s">
        <v>11</v>
      </c>
      <c r="C7" s="3" t="s">
        <v>8</v>
      </c>
      <c r="D7" s="3" t="s">
        <v>12</v>
      </c>
      <c r="E7" s="6">
        <v>3131</v>
      </c>
      <c r="F7" s="6">
        <v>6543</v>
      </c>
      <c r="J7" s="2"/>
      <c r="K7" s="5" t="s">
        <v>13</v>
      </c>
      <c r="L7" s="2"/>
    </row>
    <row r="8" spans="2:13" x14ac:dyDescent="0.25">
      <c r="B8" s="3" t="s">
        <v>14</v>
      </c>
      <c r="C8" s="3" t="s">
        <v>15</v>
      </c>
      <c r="D8" s="3" t="s">
        <v>16</v>
      </c>
      <c r="E8" s="6">
        <v>17</v>
      </c>
      <c r="F8" s="6">
        <v>786</v>
      </c>
      <c r="J8" s="2"/>
      <c r="K8" s="5" t="s">
        <v>17</v>
      </c>
      <c r="L8" s="2"/>
    </row>
    <row r="9" spans="2:13" x14ac:dyDescent="0.25">
      <c r="B9" s="3" t="s">
        <v>18</v>
      </c>
      <c r="C9" s="3" t="s">
        <v>15</v>
      </c>
      <c r="D9" s="3" t="s">
        <v>19</v>
      </c>
      <c r="E9" s="6">
        <v>97</v>
      </c>
      <c r="F9" s="6">
        <v>7777</v>
      </c>
      <c r="J9" s="2"/>
      <c r="K9" s="5" t="s">
        <v>13</v>
      </c>
      <c r="L9" s="2"/>
    </row>
    <row r="10" spans="2:13" x14ac:dyDescent="0.25">
      <c r="B10" s="3" t="s">
        <v>18</v>
      </c>
      <c r="C10" s="3" t="s">
        <v>15</v>
      </c>
      <c r="D10" s="3" t="s">
        <v>20</v>
      </c>
      <c r="E10" s="6">
        <v>79</v>
      </c>
      <c r="F10" s="6">
        <v>6666</v>
      </c>
      <c r="J10" s="2"/>
      <c r="K10" s="5" t="s">
        <v>21</v>
      </c>
      <c r="L10" s="2"/>
    </row>
    <row r="11" spans="2:13" x14ac:dyDescent="0.25">
      <c r="B11" s="3" t="s">
        <v>22</v>
      </c>
      <c r="C11" s="3" t="s">
        <v>8</v>
      </c>
      <c r="D11" s="3" t="s">
        <v>23</v>
      </c>
      <c r="E11" s="6">
        <v>986</v>
      </c>
      <c r="F11" s="6">
        <v>7896</v>
      </c>
      <c r="J11" s="2"/>
      <c r="K11" s="5" t="s">
        <v>17</v>
      </c>
      <c r="L11" s="2"/>
    </row>
    <row r="12" spans="2:13" x14ac:dyDescent="0.25">
      <c r="J12" s="2"/>
      <c r="K12" s="5" t="s">
        <v>17</v>
      </c>
      <c r="L12" s="2"/>
    </row>
    <row r="13" spans="2:13" x14ac:dyDescent="0.25">
      <c r="J13" s="2"/>
      <c r="K13" s="5" t="s">
        <v>17</v>
      </c>
      <c r="L13" s="2"/>
    </row>
    <row r="14" spans="2:13" x14ac:dyDescent="0.25">
      <c r="J14" s="2"/>
      <c r="K14" s="5" t="s">
        <v>17</v>
      </c>
      <c r="L14" s="2"/>
    </row>
    <row r="15" spans="2:13" x14ac:dyDescent="0.25">
      <c r="L15" s="2"/>
    </row>
    <row r="16" spans="2:13" x14ac:dyDescent="0.25">
      <c r="L16" s="2"/>
    </row>
    <row r="19" spans="2:13" x14ac:dyDescent="0.25">
      <c r="B19" s="4" t="s">
        <v>24</v>
      </c>
    </row>
    <row r="20" spans="2:13" x14ac:dyDescent="0.25">
      <c r="B20" s="7" t="s">
        <v>8</v>
      </c>
    </row>
    <row r="21" spans="2:13" x14ac:dyDescent="0.25">
      <c r="D21" s="4" t="s">
        <v>25</v>
      </c>
      <c r="E21" s="3" t="s">
        <v>26</v>
      </c>
      <c r="F21" s="3" t="s">
        <v>27</v>
      </c>
      <c r="G21" s="3" t="s">
        <v>28</v>
      </c>
      <c r="H21" s="3" t="s">
        <v>29</v>
      </c>
      <c r="I21" s="3" t="s">
        <v>30</v>
      </c>
      <c r="J21" s="3" t="s">
        <v>31</v>
      </c>
      <c r="K21" s="3" t="s">
        <v>32</v>
      </c>
      <c r="L21" s="3" t="s">
        <v>33</v>
      </c>
      <c r="M21" s="3" t="s">
        <v>34</v>
      </c>
    </row>
    <row r="22" spans="2:13" x14ac:dyDescent="0.25">
      <c r="D22" s="4" t="s">
        <v>4</v>
      </c>
      <c r="E22" s="8" cm="1">
        <f t="array" ref="E22">SUMPRODUCT(($C$6:$C$11=$B$20)*(RIGHT($D$6:$D$11,2)=E$21)*($B$6:$B$11=$B$24)*(LEFT($D$6:$D$11,3)=$B$27)*$E$6:$E$11)</f>
        <v>0</v>
      </c>
      <c r="F22" s="8" cm="1">
        <f t="array" ref="F22">SUMPRODUCT(($C$6:$C$11=$B$20)*(RIGHT($D$6:$D$11,2)=F$21)*($B$6:$B$11=$B$24)*(LEFT($D$6:$D$11,3)=$B$27)*$E$6:$E$11)</f>
        <v>0</v>
      </c>
      <c r="G22" s="8" cm="1">
        <f t="array" ref="G22">SUMPRODUCT(($C$6:$C$11=$B$20)*(RIGHT($D$6:$D$11,2)=G$21)*($B$6:$B$11=$B$24)*(LEFT($D$6:$D$11,3)=$B$27)*$E$6:$E$11)</f>
        <v>0</v>
      </c>
      <c r="H22" s="8" cm="1">
        <f t="array" ref="H22">SUMPRODUCT(($C$6:$C$11=$B$20)*(RIGHT($D$6:$D$11,2)=H$21)*($B$6:$B$11=$B$24)*(LEFT($D$6:$D$11,3)=$B$27)*$E$6:$E$11)</f>
        <v>0</v>
      </c>
      <c r="I22" s="8" cm="1">
        <f t="array" ref="I22">SUMPRODUCT(($C$6:$C$11=$B$20)*(RIGHT($D$6:$D$11,2)=I$21)*($B$6:$B$11=$B$24)*(LEFT($D$6:$D$11,3)=$B$27)*$E$6:$E$11)</f>
        <v>0</v>
      </c>
      <c r="J22" s="8" cm="1">
        <f t="array" ref="J22">SUMPRODUCT(($C$6:$C$11=$B$20)*(RIGHT($D$6:$D$11,2)=J$21)*($B$6:$B$11=$B$24)*(LEFT($D$6:$D$11,3)=$B$27)*$E$6:$E$11)</f>
        <v>0</v>
      </c>
      <c r="K22" s="8" cm="1">
        <f t="array" ref="K22">SUMPRODUCT(($C$6:$C$11=$B$20)*(RIGHT($D$6:$D$11,2)=K$21)*($B$6:$B$11=$B$24)*(LEFT($D$6:$D$11,3)=$B$27)*$E$6:$E$11)</f>
        <v>0</v>
      </c>
      <c r="L22" s="8" cm="1">
        <f t="array" ref="L22">SUMPRODUCT(($C$6:$C$11=$B$20)*(RIGHT($D$6:$D$11,2)=L$21)*($B$6:$B$11=$B$24)*(LEFT($D$6:$D$11,3)=$B$27)*$E$6:$E$11)</f>
        <v>0</v>
      </c>
      <c r="M22" s="8" cm="1">
        <f t="array" ref="M22">SUMPRODUCT(($C$6:$C$11=$B$20)*(RIGHT($D$6:$D$11,2)=M$21)*($B$6:$B$11=$B$24)*(LEFT($D$6:$D$11,3)=$B$27)*$E$6:$E$11)</f>
        <v>21.2</v>
      </c>
    </row>
    <row r="23" spans="2:13" x14ac:dyDescent="0.25">
      <c r="B23" s="4" t="s">
        <v>35</v>
      </c>
      <c r="D23" s="4" t="s">
        <v>5</v>
      </c>
      <c r="E23" s="8" cm="1">
        <f t="array" ref="E23">SUMPRODUCT(($C$6:$C$11=$B$20)*(RIGHT($D$6:$D$11,2)=E$21)*($B$6:$B$11=$B$24)*(LEFT($D$6:$D$11,3)=$B$27)*$F$6:$F$11)</f>
        <v>0</v>
      </c>
      <c r="F23" s="8" cm="1">
        <f t="array" ref="F23">SUMPRODUCT(($C$6:$C$11=$B$20)*(RIGHT($D$6:$D$11,2)=F$21)*($B$6:$B$11=$B$24)*(LEFT($D$6:$D$11,3)=$B$27)*$F$6:$F$11)</f>
        <v>0</v>
      </c>
      <c r="G23" s="8" cm="1">
        <f t="array" ref="G23">SUMPRODUCT(($C$6:$C$11=$B$20)*(RIGHT($D$6:$D$11,2)=G$21)*($B$6:$B$11=$B$24)*(LEFT($D$6:$D$11,3)=$B$27)*$F$6:$F$11)</f>
        <v>0</v>
      </c>
      <c r="H23" s="8" cm="1">
        <f t="array" ref="H23">SUMPRODUCT(($C$6:$C$11=$B$20)*(RIGHT($D$6:$D$11,2)=H$21)*($B$6:$B$11=$B$24)*(LEFT($D$6:$D$11,3)=$B$27)*$F$6:$F$11)</f>
        <v>0</v>
      </c>
      <c r="I23" s="8" cm="1">
        <f t="array" ref="I23">SUMPRODUCT(($C$6:$C$11=$B$20)*(RIGHT($D$6:$D$11,2)=I$21)*($B$6:$B$11=$B$24)*(LEFT($D$6:$D$11,3)=$B$27)*$F$6:$F$11)</f>
        <v>0</v>
      </c>
      <c r="J23" s="8" cm="1">
        <f t="array" ref="J23">SUMPRODUCT(($C$6:$C$11=$B$20)*(RIGHT($D$6:$D$11,2)=J$21)*($B$6:$B$11=$B$24)*(LEFT($D$6:$D$11,3)=$B$27)*$F$6:$F$11)</f>
        <v>0</v>
      </c>
      <c r="K23" s="8" cm="1">
        <f t="array" ref="K23">SUMPRODUCT(($C$6:$C$11=$B$20)*(RIGHT($D$6:$D$11,2)=K$21)*($B$6:$B$11=$B$24)*(LEFT($D$6:$D$11,3)=$B$27)*$F$6:$F$11)</f>
        <v>0</v>
      </c>
      <c r="L23" s="8" cm="1">
        <f t="array" ref="L23">SUMPRODUCT(($C$6:$C$11=$B$20)*(RIGHT($D$6:$D$11,2)=L$21)*($B$6:$B$11=$B$24)*(LEFT($D$6:$D$11,3)=$B$27)*$F$6:$F$11)</f>
        <v>0</v>
      </c>
      <c r="M23" s="8" cm="1">
        <f t="array" ref="M23">SUMPRODUCT(($C$6:$C$11=$B$20)*(RIGHT($D$6:$D$11,2)=M$21)*($B$6:$B$11=$B$24)*(LEFT($D$6:$D$11,3)=$B$27)*$F$6:$F$11)</f>
        <v>3847</v>
      </c>
    </row>
    <row r="24" spans="2:13" x14ac:dyDescent="0.25">
      <c r="B24" s="9" t="s">
        <v>7</v>
      </c>
    </row>
    <row r="26" spans="2:13" x14ac:dyDescent="0.25">
      <c r="B26" s="4" t="s">
        <v>36</v>
      </c>
      <c r="D26" s="10" t="s">
        <v>1</v>
      </c>
      <c r="E26" s="10" t="s">
        <v>2</v>
      </c>
      <c r="F26" s="10" t="s">
        <v>3</v>
      </c>
      <c r="G26" t="s">
        <v>38</v>
      </c>
      <c r="H26" t="s">
        <v>37</v>
      </c>
    </row>
    <row r="27" spans="2:13" x14ac:dyDescent="0.25">
      <c r="B27" s="9" t="s">
        <v>10</v>
      </c>
      <c r="D27" t="s">
        <v>7</v>
      </c>
      <c r="E27" t="s">
        <v>8</v>
      </c>
      <c r="F27" t="s">
        <v>9</v>
      </c>
      <c r="G27" s="11">
        <v>21.2</v>
      </c>
      <c r="H27" s="11">
        <v>3847</v>
      </c>
    </row>
    <row r="28" spans="2:13" x14ac:dyDescent="0.25">
      <c r="E28" t="s">
        <v>45</v>
      </c>
      <c r="G28" s="11">
        <v>21.2</v>
      </c>
      <c r="H28" s="11">
        <v>3847</v>
      </c>
    </row>
    <row r="29" spans="2:13" x14ac:dyDescent="0.25">
      <c r="D29" t="s">
        <v>40</v>
      </c>
      <c r="G29" s="11">
        <v>21.2</v>
      </c>
      <c r="H29" s="11">
        <v>3847</v>
      </c>
    </row>
    <row r="30" spans="2:13" x14ac:dyDescent="0.25">
      <c r="D30" t="s">
        <v>11</v>
      </c>
      <c r="E30" t="s">
        <v>8</v>
      </c>
      <c r="F30" t="s">
        <v>12</v>
      </c>
      <c r="G30" s="11">
        <v>3131</v>
      </c>
      <c r="H30" s="11">
        <v>6543</v>
      </c>
    </row>
    <row r="31" spans="2:13" x14ac:dyDescent="0.25">
      <c r="E31" t="s">
        <v>45</v>
      </c>
      <c r="G31" s="11">
        <v>3131</v>
      </c>
      <c r="H31" s="11">
        <v>6543</v>
      </c>
    </row>
    <row r="32" spans="2:13" x14ac:dyDescent="0.25">
      <c r="D32" t="s">
        <v>41</v>
      </c>
      <c r="G32" s="11">
        <v>3131</v>
      </c>
      <c r="H32" s="11">
        <v>6543</v>
      </c>
    </row>
    <row r="33" spans="4:8" x14ac:dyDescent="0.25">
      <c r="D33" t="s">
        <v>14</v>
      </c>
      <c r="E33" t="s">
        <v>15</v>
      </c>
      <c r="F33" t="s">
        <v>16</v>
      </c>
      <c r="G33" s="11">
        <v>17</v>
      </c>
      <c r="H33" s="11">
        <v>786</v>
      </c>
    </row>
    <row r="34" spans="4:8" x14ac:dyDescent="0.25">
      <c r="E34" t="s">
        <v>46</v>
      </c>
      <c r="G34" s="11">
        <v>17</v>
      </c>
      <c r="H34" s="11">
        <v>786</v>
      </c>
    </row>
    <row r="35" spans="4:8" x14ac:dyDescent="0.25">
      <c r="D35" t="s">
        <v>42</v>
      </c>
      <c r="G35" s="11">
        <v>17</v>
      </c>
      <c r="H35" s="11">
        <v>786</v>
      </c>
    </row>
    <row r="36" spans="4:8" x14ac:dyDescent="0.25">
      <c r="D36" t="s">
        <v>18</v>
      </c>
      <c r="E36" t="s">
        <v>15</v>
      </c>
      <c r="F36" t="s">
        <v>19</v>
      </c>
      <c r="G36" s="11">
        <v>97</v>
      </c>
      <c r="H36" s="11">
        <v>7777</v>
      </c>
    </row>
    <row r="37" spans="4:8" x14ac:dyDescent="0.25">
      <c r="F37" t="s">
        <v>20</v>
      </c>
      <c r="G37" s="11">
        <v>79</v>
      </c>
      <c r="H37" s="11">
        <v>6666</v>
      </c>
    </row>
    <row r="38" spans="4:8" x14ac:dyDescent="0.25">
      <c r="E38" t="s">
        <v>46</v>
      </c>
      <c r="G38" s="11">
        <v>176</v>
      </c>
      <c r="H38" s="11">
        <v>14443</v>
      </c>
    </row>
    <row r="39" spans="4:8" x14ac:dyDescent="0.25">
      <c r="D39" t="s">
        <v>43</v>
      </c>
      <c r="G39" s="11">
        <v>176</v>
      </c>
      <c r="H39" s="11">
        <v>14443</v>
      </c>
    </row>
    <row r="40" spans="4:8" x14ac:dyDescent="0.25">
      <c r="D40" t="s">
        <v>22</v>
      </c>
      <c r="E40" t="s">
        <v>8</v>
      </c>
      <c r="F40" t="s">
        <v>23</v>
      </c>
      <c r="G40" s="11">
        <v>986</v>
      </c>
      <c r="H40" s="11">
        <v>7896</v>
      </c>
    </row>
    <row r="41" spans="4:8" x14ac:dyDescent="0.25">
      <c r="E41" t="s">
        <v>45</v>
      </c>
      <c r="G41" s="11">
        <v>986</v>
      </c>
      <c r="H41" s="11">
        <v>7896</v>
      </c>
    </row>
    <row r="42" spans="4:8" x14ac:dyDescent="0.25">
      <c r="D42" t="s">
        <v>44</v>
      </c>
      <c r="G42" s="11">
        <v>986</v>
      </c>
      <c r="H42" s="11">
        <v>7896</v>
      </c>
    </row>
    <row r="43" spans="4:8" x14ac:dyDescent="0.25">
      <c r="D43" t="s">
        <v>39</v>
      </c>
      <c r="G43" s="11">
        <v>4331.2</v>
      </c>
      <c r="H43" s="11">
        <v>33515</v>
      </c>
    </row>
    <row r="49" spans="4:13" x14ac:dyDescent="0.25">
      <c r="D49" s="4" t="s">
        <v>25</v>
      </c>
      <c r="E49" s="3" t="s">
        <v>26</v>
      </c>
      <c r="F49" s="3" t="s">
        <v>27</v>
      </c>
      <c r="G49" s="3" t="s">
        <v>28</v>
      </c>
      <c r="H49" s="3" t="s">
        <v>29</v>
      </c>
      <c r="I49" s="3" t="s">
        <v>30</v>
      </c>
      <c r="J49" s="3" t="s">
        <v>31</v>
      </c>
      <c r="K49" s="3" t="s">
        <v>32</v>
      </c>
      <c r="L49" s="3" t="s">
        <v>33</v>
      </c>
      <c r="M49" s="3" t="s">
        <v>34</v>
      </c>
    </row>
    <row r="50" spans="4:13" x14ac:dyDescent="0.25">
      <c r="D50" s="4" t="s">
        <v>4</v>
      </c>
      <c r="E50" s="8" cm="1">
        <f t="array" ref="E50">SUMPRODUCT(($E$27:$E$42=$B$20)*(RIGHT($F$27:$F$42,2)=E$49)*($D$27:$D$42=$B$24)*(LEFT($F$27:$F$42,3)=$B$27)*$G$27:$G$42)</f>
        <v>0</v>
      </c>
      <c r="F50" s="8" cm="1">
        <f t="array" ref="F50">SUMPRODUCT(($E$27:$E$42=$B$20)*(RIGHT($F$27:$F$42,2)=F$49)*($D$27:$D$42=$B$24)*(LEFT($F$27:$F$42,3)=$B$27)*$G$27:$G$42)</f>
        <v>0</v>
      </c>
      <c r="G50" s="8" cm="1">
        <f t="array" ref="G50">SUMPRODUCT(($E$27:$E$42=$B$20)*(RIGHT($F$27:$F$42,2)=G$49)*($D$27:$D$42=$B$24)*(LEFT($F$27:$F$42,3)=$B$27)*$G$27:$G$42)</f>
        <v>0</v>
      </c>
      <c r="H50" s="8" cm="1">
        <f t="array" ref="H50">SUMPRODUCT(($E$27:$E$42=$B$20)*(RIGHT($F$27:$F$42,2)=H$49)*($D$27:$D$42=$B$24)*(LEFT($F$27:$F$42,3)=$B$27)*$G$27:$G$42)</f>
        <v>0</v>
      </c>
      <c r="I50" s="8" cm="1">
        <f t="array" ref="I50">SUMPRODUCT(($E$27:$E$42=$B$20)*(RIGHT($F$27:$F$42,2)=I$49)*($D$27:$D$42=$B$24)*(LEFT($F$27:$F$42,3)=$B$27)*$G$27:$G$42)</f>
        <v>0</v>
      </c>
      <c r="J50" s="8" cm="1">
        <f t="array" ref="J50">SUMPRODUCT(($E$27:$E$42=$B$20)*(RIGHT($F$27:$F$42,2)=J$49)*($D$27:$D$42=$B$24)*(LEFT($F$27:$F$42,3)=$B$27)*$G$27:$G$42)</f>
        <v>0</v>
      </c>
      <c r="K50" s="8" cm="1">
        <f t="array" ref="K50">SUMPRODUCT(($E$27:$E$42=$B$20)*(RIGHT($F$27:$F$42,2)=K$49)*($D$27:$D$42=$B$24)*(LEFT($F$27:$F$42,3)=$B$27)*$G$27:$G$42)</f>
        <v>0</v>
      </c>
      <c r="L50" s="8" cm="1">
        <f t="array" ref="L50">SUMPRODUCT(($E$27:$E$42=$B$20)*(RIGHT($F$27:$F$42,2)=L$49)*($D$27:$D$42=$B$24)*(LEFT($F$27:$F$42,3)=$B$27)*$G$27:$G$42)</f>
        <v>0</v>
      </c>
      <c r="M50" s="8" cm="1">
        <f t="array" ref="M50">SUMPRODUCT(($E$27:$E$42=$B$20)*(RIGHT($F$27:$F$42,2)=M$49)*($D$27:$D$42=$B$24)*(LEFT($F$27:$F$42,3)=$B$27)*$G$27:$G$42)</f>
        <v>21.2</v>
      </c>
    </row>
    <row r="51" spans="4:13" x14ac:dyDescent="0.25">
      <c r="D51" s="4" t="s">
        <v>5</v>
      </c>
      <c r="E51" s="8" cm="1">
        <f t="array" ref="E51">SUMPRODUCT(($E$27:$E$42=$B$20)*(RIGHT($F$27:$F$42,2)=E$49)*($D$27:$D$42=$B$24)*(LEFT($F$27:$F$42,3)=$B$27)*$H$27:$H$42)</f>
        <v>0</v>
      </c>
      <c r="F51" s="8" cm="1">
        <f t="array" ref="F51">SUMPRODUCT(($E$27:$E$42=$B$20)*(RIGHT($F$27:$F$42,2)=F$49)*($D$27:$D$42=$B$24)*(LEFT($F$27:$F$42,3)=$B$27)*$H$27:$H$42)</f>
        <v>0</v>
      </c>
      <c r="G51" s="8" cm="1">
        <f t="array" ref="G51">SUMPRODUCT(($E$27:$E$42=$B$20)*(RIGHT($F$27:$F$42,2)=G$49)*($D$27:$D$42=$B$24)*(LEFT($F$27:$F$42,3)=$B$27)*$H$27:$H$42)</f>
        <v>0</v>
      </c>
      <c r="H51" s="8" cm="1">
        <f t="array" ref="H51">SUMPRODUCT(($E$27:$E$42=$B$20)*(RIGHT($F$27:$F$42,2)=H$49)*($D$27:$D$42=$B$24)*(LEFT($F$27:$F$42,3)=$B$27)*$H$27:$H$42)</f>
        <v>0</v>
      </c>
      <c r="I51" s="8" cm="1">
        <f t="array" ref="I51">SUMPRODUCT(($E$27:$E$42=$B$20)*(RIGHT($F$27:$F$42,2)=I$49)*($D$27:$D$42=$B$24)*(LEFT($F$27:$F$42,3)=$B$27)*$H$27:$H$42)</f>
        <v>0</v>
      </c>
      <c r="J51" s="8" cm="1">
        <f t="array" ref="J51">SUMPRODUCT(($E$27:$E$42=$B$20)*(RIGHT($F$27:$F$42,2)=J$49)*($D$27:$D$42=$B$24)*(LEFT($F$27:$F$42,3)=$B$27)*$H$27:$H$42)</f>
        <v>0</v>
      </c>
      <c r="K51" s="8" cm="1">
        <f t="array" ref="K51">SUMPRODUCT(($E$27:$E$42=$B$20)*(RIGHT($F$27:$F$42,2)=K$49)*($D$27:$D$42=$B$24)*(LEFT($F$27:$F$42,3)=$B$27)*$H$27:$H$42)</f>
        <v>0</v>
      </c>
      <c r="L51" s="8" cm="1">
        <f t="array" ref="L51">SUMPRODUCT(($E$27:$E$42=$B$20)*(RIGHT($F$27:$F$42,2)=L$49)*($D$27:$D$42=$B$24)*(LEFT($F$27:$F$42,3)=$B$27)*$H$27:$H$42)</f>
        <v>0</v>
      </c>
      <c r="M51" s="8" cm="1">
        <f t="array" ref="M51">SUMPRODUCT(($E$27:$E$42=$B$20)*(RIGHT($F$27:$F$42,2)=M$49)*($D$27:$D$42=$B$24)*(LEFT($F$27:$F$42,3)=$B$27)*$H$27:$H$42)</f>
        <v>3847</v>
      </c>
    </row>
  </sheetData>
  <conditionalFormatting sqref="E22:M23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E50:M51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dataValidations count="3">
    <dataValidation type="list" allowBlank="1" showInputMessage="1" showErrorMessage="1" sqref="B20">
      <formula1>$C$7:$C$8</formula1>
    </dataValidation>
    <dataValidation type="list" allowBlank="1" showInputMessage="1" showErrorMessage="1" sqref="B24">
      <formula1>$B$6:$B$11</formula1>
    </dataValidation>
    <dataValidation type="list" allowBlank="1" showInputMessage="1" showErrorMessage="1" sqref="B27">
      <formula1>$K$6:$K$14</formula1>
    </dataValidation>
  </dataValidation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VIGROUX</dc:creator>
  <cp:lastModifiedBy>Hugo VIGROUX</cp:lastModifiedBy>
  <dcterms:created xsi:type="dcterms:W3CDTF">2021-07-07T12:37:38Z</dcterms:created>
  <dcterms:modified xsi:type="dcterms:W3CDTF">2021-07-07T14:33:53Z</dcterms:modified>
</cp:coreProperties>
</file>