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louisvuittonmalletier-my.sharepoint.com/personal/ilyas_boustani_ext_louisvuitton_com/Documents/Bureau/Maquettage/"/>
    </mc:Choice>
  </mc:AlternateContent>
  <xr:revisionPtr revIDLastSave="824" documentId="14_{9B642F28-6341-4B9A-9D34-62440F0EC8D6}" xr6:coauthVersionLast="46" xr6:coauthVersionMax="46" xr10:uidLastSave="{2FFE0312-F0A5-41AE-84D8-AF3296AB7A0C}"/>
  <bookViews>
    <workbookView xWindow="-110" yWindow="-110" windowWidth="19420" windowHeight="10420" xr2:uid="{3F7617E1-D0FE-427C-AA99-40CC4FA4660D}"/>
  </bookViews>
  <sheets>
    <sheet name="RECHERCHE" sheetId="1" r:id="rId1"/>
    <sheet name="Parametres" sheetId="2" r:id="rId2"/>
  </sheets>
  <definedNames>
    <definedName name="Collection">Tableau2[COLLECTION]</definedName>
    <definedName name="CS">Parametres!$F$2:$F$11</definedName>
    <definedName name="DEV">Tableau3[TYPE DEV]</definedName>
    <definedName name="Itération">Parametres!$A$2:$A$6</definedName>
    <definedName name="Modeliste">Parametres!$G$2:$G$6</definedName>
    <definedName name="Mon_Image">INDIRECT(VLOOKUP(RECHERCHE!$F$1,Parametres!$J$2:$L$5,3,FALSE))</definedName>
    <definedName name="Nav">Tableau1[[#Headers],[REF Composant ATEPELI]:[TYPE DEV]]</definedName>
    <definedName name="Quarter">Parametres!$J$2:$J$5</definedName>
    <definedName name="REF">Tableau1[REF Composant ATEPELI]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7" i="1" l="1"/>
  <c r="A6" i="1"/>
  <c r="A5" i="1"/>
  <c r="L3" i="2" l="1"/>
  <c r="L4" i="2"/>
  <c r="L5" i="2"/>
  <c r="L2" i="2"/>
</calcChain>
</file>

<file path=xl/sharedStrings.xml><?xml version="1.0" encoding="utf-8"?>
<sst xmlns="http://schemas.openxmlformats.org/spreadsheetml/2006/main" count="266" uniqueCount="112">
  <si>
    <t>REF Composant ATEPELI</t>
  </si>
  <si>
    <t>ITERATION</t>
  </si>
  <si>
    <t>SEMAINE</t>
  </si>
  <si>
    <t>QUARTER</t>
  </si>
  <si>
    <t>COLLECTION</t>
  </si>
  <si>
    <t>PHOTO</t>
  </si>
  <si>
    <t>PDM PF</t>
  </si>
  <si>
    <t>PRODUIT</t>
  </si>
  <si>
    <t>CS</t>
  </si>
  <si>
    <t>MODELISTE</t>
  </si>
  <si>
    <t>SITE PF</t>
  </si>
  <si>
    <t>MATIERE</t>
  </si>
  <si>
    <t>COMPOSANT</t>
  </si>
  <si>
    <t>COMMENTAIRES</t>
  </si>
  <si>
    <t>TYPE DEV</t>
  </si>
  <si>
    <t>DATE SOUHAITEE</t>
  </si>
  <si>
    <t>STATUS</t>
  </si>
  <si>
    <t>GO STYLE</t>
  </si>
  <si>
    <t>CUIR</t>
  </si>
  <si>
    <t>PMET</t>
  </si>
  <si>
    <t>SANGLE</t>
  </si>
  <si>
    <t>AUTRES MATIERE</t>
  </si>
  <si>
    <t>ETAT</t>
  </si>
  <si>
    <t>ETAT2</t>
  </si>
  <si>
    <t>ETAT3</t>
  </si>
  <si>
    <t xml:space="preserve">OK
</t>
  </si>
  <si>
    <t>OK</t>
  </si>
  <si>
    <t>ETAT4</t>
  </si>
  <si>
    <t>ITÉRATION</t>
  </si>
  <si>
    <t>STATUT</t>
  </si>
  <si>
    <t>1ÈRE</t>
  </si>
  <si>
    <t>2ÈME</t>
  </si>
  <si>
    <t>3ÈME</t>
  </si>
  <si>
    <t>4ÈME</t>
  </si>
  <si>
    <t>5ÈME</t>
  </si>
  <si>
    <t>ANNULÉ</t>
  </si>
  <si>
    <t>DÉCALÉ</t>
  </si>
  <si>
    <t>OK MODÉLARIO</t>
  </si>
  <si>
    <t>KO</t>
  </si>
  <si>
    <t>R84924-A</t>
  </si>
  <si>
    <t>2022Q1</t>
  </si>
  <si>
    <t>HOMME</t>
  </si>
  <si>
    <t>FEMME</t>
  </si>
  <si>
    <t>DECLI MATIERE</t>
  </si>
  <si>
    <t>DUPLI</t>
  </si>
  <si>
    <t>NOUVELLE FORME</t>
  </si>
  <si>
    <t>MAP CMP</t>
  </si>
  <si>
    <t>TOTE MAGIC</t>
  </si>
  <si>
    <t>SP</t>
  </si>
  <si>
    <t>BOUCLETEAU</t>
  </si>
  <si>
    <t>30</t>
  </si>
  <si>
    <t>84924</t>
  </si>
  <si>
    <t>06/08/2021</t>
  </si>
  <si>
    <t>31</t>
  </si>
  <si>
    <t>BANDOULIERE</t>
  </si>
  <si>
    <t>UUIII</t>
  </si>
  <si>
    <t/>
  </si>
  <si>
    <t>22Q1</t>
  </si>
  <si>
    <t>22Q2</t>
  </si>
  <si>
    <t>22Q3</t>
  </si>
  <si>
    <t>22Q4</t>
  </si>
  <si>
    <t>SB2</t>
  </si>
  <si>
    <t>DATE ENVOI MAQUETTE</t>
  </si>
  <si>
    <t>Composant</t>
  </si>
  <si>
    <t>BANDOULIERE TEXTILE</t>
  </si>
  <si>
    <t>Liste Image</t>
  </si>
  <si>
    <t>Couleur Page</t>
  </si>
  <si>
    <t>ATTACHE POIGNÉE</t>
  </si>
  <si>
    <t>BANDOULIERE NV</t>
  </si>
  <si>
    <t>BANDOULIERE TRESSE</t>
  </si>
  <si>
    <t>BOUTON PRESSION FLEUR</t>
  </si>
  <si>
    <t>BRETELLE</t>
  </si>
  <si>
    <t>BRETELLE COURTE</t>
  </si>
  <si>
    <t>BRETELLE LONGUE</t>
  </si>
  <si>
    <t>CEINTURE</t>
  </si>
  <si>
    <t>CEINTURE TEXTILE</t>
  </si>
  <si>
    <t>CHAIN TRESSE</t>
  </si>
  <si>
    <t>CHARMS LV D7</t>
  </si>
  <si>
    <t>CHARMS LV D8</t>
  </si>
  <si>
    <t>CLOCHE</t>
  </si>
  <si>
    <t>CLOCHE CLE</t>
  </si>
  <si>
    <t>COLLIER</t>
  </si>
  <si>
    <t>CORPS</t>
  </si>
  <si>
    <t>CORPS EXTERIEUR</t>
  </si>
  <si>
    <t>COULANT</t>
  </si>
  <si>
    <t>DBL CAVOUR</t>
  </si>
  <si>
    <t>DBL CORPS</t>
  </si>
  <si>
    <t>DBL POCHE MONNAIE</t>
  </si>
  <si>
    <t>DEVANT SEPARATION</t>
  </si>
  <si>
    <t>DOS SEPARATION</t>
  </si>
  <si>
    <t>DRAGONNE</t>
  </si>
  <si>
    <t>ECUSSON</t>
  </si>
  <si>
    <t xml:space="preserve">B23455 
b23456
</t>
  </si>
  <si>
    <t>R12345-B</t>
  </si>
  <si>
    <t>06/m9/y21249</t>
  </si>
  <si>
    <t>123456</t>
  </si>
  <si>
    <t>10/09/2021</t>
  </si>
  <si>
    <t>R33333</t>
  </si>
  <si>
    <t>12345</t>
  </si>
  <si>
    <t>GGY</t>
  </si>
  <si>
    <t>222222</t>
  </si>
  <si>
    <t>FR</t>
  </si>
  <si>
    <t>HE</t>
  </si>
  <si>
    <t>LAAA</t>
  </si>
  <si>
    <t>SARAH</t>
  </si>
  <si>
    <t>RICHARD</t>
  </si>
  <si>
    <t>JOAN</t>
  </si>
  <si>
    <t>MATHILDE</t>
  </si>
  <si>
    <t>ARNAUD</t>
  </si>
  <si>
    <t>QUENTIN</t>
  </si>
  <si>
    <t xml:space="preserve">Recherche </t>
  </si>
  <si>
    <t xml:space="preserve">CUIR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</si>
</sst>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Louis Vuitton"/>
      <family val="3"/>
    </font>
    <font>
      <b/>
      <sz val="18"/>
      <color theme="7"/>
      <name val="Louis Vuitton"/>
      <family val="3"/>
    </font>
    <font>
      <sz val="9"/>
      <color theme="1"/>
      <name val="Louis Vuitton Global"/>
    </font>
    <font>
      <b/>
      <sz val="9"/>
      <color theme="0"/>
      <name val="Louis Vuitton Global"/>
    </font>
    <font>
      <b/>
      <sz val="20"/>
      <color theme="7"/>
      <name val="Louis Vuitton"/>
      <family val="3"/>
    </font>
    <font>
      <b/>
      <sz val="11"/>
      <color theme="7"/>
      <name val="Louis Vuitton"/>
      <family val="3"/>
    </font>
    <font>
      <b/>
      <sz val="11"/>
      <color theme="1"/>
      <name val="Louis Vuitton"/>
      <family val="3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5" borderId="0" xfId="0" applyFont="1" applyFill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4" fillId="6" borderId="0" xfId="0" applyFont="1" applyFill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1" fillId="4" borderId="5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4" borderId="6" xfId="0" applyFont="1" applyFill="1" applyBorder="1" applyAlignment="1">
      <alignment horizontal="center" vertical="center" wrapText="1"/>
    </xf>
    <xf numFmtId="0" fontId="1" fillId="6" borderId="0" xfId="0" applyFont="1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0" fillId="0" borderId="9" xfId="0" applyBorder="1"/>
    <xf numFmtId="0" fontId="7" fillId="0" borderId="8" xfId="0" applyFont="1" applyBorder="1"/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0" fillId="8" borderId="5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8" borderId="6" xfId="0" applyFill="1" applyBorder="1" applyAlignment="1">
      <alignment horizontal="center"/>
    </xf>
  </cellXfs>
  <cellStyles count="1">
    <cellStyle name="Normal" xfId="0" builtinId="0"/>
  </cellStyles>
  <dxfs count="4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z val="9"/>
        <name val="Louis Vuitton Glob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9"/>
      </font>
    </dxf>
  </dxfs>
  <tableStyles count="0" defaultTableStyle="TableStyleMedium2" defaultPivotStyle="PivotStyleLight16"/>
  <colors>
    <mruColors>
      <color rgb="FFFAA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4" Type="http://schemas.openxmlformats.org/officeDocument/2006/relationships/image" Target="../media/image6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PNG"/><Relationship Id="rId2" Type="http://schemas.openxmlformats.org/officeDocument/2006/relationships/image" Target="../media/image10.PNG"/><Relationship Id="rId1" Type="http://schemas.openxmlformats.org/officeDocument/2006/relationships/image" Target="../media/image9.PNG"/><Relationship Id="rId4" Type="http://schemas.openxmlformats.org/officeDocument/2006/relationships/image" Target="../media/image12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328623</xdr:colOff>
      <xdr:row>4</xdr:row>
      <xdr:rowOff>917518</xdr:rowOff>
    </xdr:from>
    <xdr:to>
      <xdr:col>6</xdr:col>
      <xdr:colOff>2066367</xdr:colOff>
      <xdr:row>4</xdr:row>
      <xdr:rowOff>1305476</xdr:rowOff>
    </xdr:to>
    <xdr:pic>
      <xdr:nvPicPr>
        <xdr:cNvPr id="2" name="Imagem 70">
          <a:extLst>
            <a:ext uri="{FF2B5EF4-FFF2-40B4-BE49-F238E27FC236}">
              <a16:creationId xmlns:a16="http://schemas.microsoft.com/office/drawing/2014/main" id="{00000000-0008-0000-0000-000002000000}"/>
            </a:ext>
            <a:ext uri="{147F2762-F138-4A5C-976F-8EAC2B608ADB}">
              <a16:predDERef xmlns:a16="http://schemas.microsoft.com/office/drawing/2014/main" pred="{26DA63C3-1EEB-489A-8CE1-B79C2DD4168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1754"/>
        <a:stretch/>
      </xdr:blipFill>
      <xdr:spPr>
        <a:xfrm rot="5400000">
          <a:off x="8787227" y="1463016"/>
          <a:ext cx="391133" cy="1740919"/>
        </a:xfrm>
        <a:prstGeom prst="rect">
          <a:avLst/>
        </a:prstGeom>
      </xdr:spPr>
    </xdr:pic>
    <xdr:clientData/>
  </xdr:twoCellAnchor>
  <xdr:twoCellAnchor editAs="oneCell">
    <xdr:from>
      <xdr:col>6</xdr:col>
      <xdr:colOff>783210</xdr:colOff>
      <xdr:row>4</xdr:row>
      <xdr:rowOff>214159</xdr:rowOff>
    </xdr:from>
    <xdr:to>
      <xdr:col>6</xdr:col>
      <xdr:colOff>1631361</xdr:colOff>
      <xdr:row>4</xdr:row>
      <xdr:rowOff>811059</xdr:rowOff>
    </xdr:to>
    <xdr:pic>
      <xdr:nvPicPr>
        <xdr:cNvPr id="3" name="Imagem 9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66921" y="1434550"/>
          <a:ext cx="844976" cy="6000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1041400</xdr:colOff>
          <xdr:row>0</xdr:row>
          <xdr:rowOff>101600</xdr:rowOff>
        </xdr:from>
        <xdr:to>
          <xdr:col>10</xdr:col>
          <xdr:colOff>203200</xdr:colOff>
          <xdr:row>2</xdr:row>
          <xdr:rowOff>533400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1333500</xdr:colOff>
          <xdr:row>0</xdr:row>
          <xdr:rowOff>88900</xdr:rowOff>
        </xdr:from>
        <xdr:to>
          <xdr:col>3</xdr:col>
          <xdr:colOff>514350</xdr:colOff>
          <xdr:row>2</xdr:row>
          <xdr:rowOff>476250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354665</xdr:colOff>
          <xdr:row>0</xdr:row>
          <xdr:rowOff>43704</xdr:rowOff>
        </xdr:from>
        <xdr:to>
          <xdr:col>4</xdr:col>
          <xdr:colOff>1532297</xdr:colOff>
          <xdr:row>2</xdr:row>
          <xdr:rowOff>588309</xdr:rowOff>
        </xdr:to>
        <xdr:pic>
          <xdr:nvPicPr>
            <xdr:cNvPr id="6" name="Imag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Mon_Image" spid="_x0000_s1479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4500841" y="43704"/>
              <a:ext cx="1174457" cy="936811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355600</xdr:colOff>
          <xdr:row>0</xdr:row>
          <xdr:rowOff>44450</xdr:rowOff>
        </xdr:from>
        <xdr:to>
          <xdr:col>4</xdr:col>
          <xdr:colOff>1533525</xdr:colOff>
          <xdr:row>2</xdr:row>
          <xdr:rowOff>590550</xdr:rowOff>
        </xdr:to>
        <xdr:pic>
          <xdr:nvPicPr>
            <xdr:cNvPr id="1044" name="Image 5">
              <a:extLs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Mon_Image" spid="_x0000_s1480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4502150" y="44450"/>
              <a:ext cx="1174750" cy="9271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387350</xdr:colOff>
          <xdr:row>0</xdr:row>
          <xdr:rowOff>139700</xdr:rowOff>
        </xdr:from>
        <xdr:to>
          <xdr:col>13</xdr:col>
          <xdr:colOff>450850</xdr:colOff>
          <xdr:row>2</xdr:row>
          <xdr:rowOff>527050</xdr:rowOff>
        </xdr:to>
        <xdr:sp macro="" textlink="">
          <xdr:nvSpPr>
            <xdr:cNvPr id="1468" name="Button 444" hidden="1">
              <a:extLst>
                <a:ext uri="{63B3BB69-23CF-44E3-9099-C40C66FF867C}">
                  <a14:compatExt spid="_x0000_s1468"/>
                </a:ext>
                <a:ext uri="{FF2B5EF4-FFF2-40B4-BE49-F238E27FC236}">
                  <a16:creationId xmlns:a16="http://schemas.microsoft.com/office/drawing/2014/main" id="{00000000-0008-0000-0000-0000B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 DONNÉE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104775</xdr:colOff>
      <xdr:row>1</xdr:row>
      <xdr:rowOff>9525</xdr:rowOff>
    </xdr:from>
    <xdr:to>
      <xdr:col>10</xdr:col>
      <xdr:colOff>752476</xdr:colOff>
      <xdr:row>1</xdr:row>
      <xdr:rowOff>688973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01350" y="247650"/>
          <a:ext cx="647701" cy="679448"/>
        </a:xfrm>
        <a:prstGeom prst="rect">
          <a:avLst/>
        </a:prstGeom>
      </xdr:spPr>
    </xdr:pic>
    <xdr:clientData/>
  </xdr:twoCellAnchor>
  <xdr:twoCellAnchor editAs="oneCell">
    <xdr:from>
      <xdr:col>10</xdr:col>
      <xdr:colOff>95250</xdr:colOff>
      <xdr:row>2</xdr:row>
      <xdr:rowOff>31750</xdr:rowOff>
    </xdr:from>
    <xdr:to>
      <xdr:col>10</xdr:col>
      <xdr:colOff>800100</xdr:colOff>
      <xdr:row>2</xdr:row>
      <xdr:rowOff>673310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91825" y="965200"/>
          <a:ext cx="704850" cy="641560"/>
        </a:xfrm>
        <a:prstGeom prst="rect">
          <a:avLst/>
        </a:prstGeom>
      </xdr:spPr>
    </xdr:pic>
    <xdr:clientData/>
  </xdr:twoCellAnchor>
  <xdr:twoCellAnchor editAs="oneCell">
    <xdr:from>
      <xdr:col>10</xdr:col>
      <xdr:colOff>82549</xdr:colOff>
      <xdr:row>3</xdr:row>
      <xdr:rowOff>47625</xdr:rowOff>
    </xdr:from>
    <xdr:to>
      <xdr:col>10</xdr:col>
      <xdr:colOff>774699</xdr:colOff>
      <xdr:row>3</xdr:row>
      <xdr:rowOff>695733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26649" y="1809750"/>
          <a:ext cx="688975" cy="644933"/>
        </a:xfrm>
        <a:prstGeom prst="rect">
          <a:avLst/>
        </a:prstGeom>
      </xdr:spPr>
    </xdr:pic>
    <xdr:clientData/>
  </xdr:twoCellAnchor>
  <xdr:twoCellAnchor editAs="oneCell">
    <xdr:from>
      <xdr:col>10</xdr:col>
      <xdr:colOff>123825</xdr:colOff>
      <xdr:row>4</xdr:row>
      <xdr:rowOff>38100</xdr:rowOff>
    </xdr:from>
    <xdr:to>
      <xdr:col>10</xdr:col>
      <xdr:colOff>781050</xdr:colOff>
      <xdr:row>4</xdr:row>
      <xdr:rowOff>658856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67925" y="2514600"/>
          <a:ext cx="657225" cy="617581"/>
        </a:xfrm>
        <a:prstGeom prst="rect">
          <a:avLst/>
        </a:prstGeom>
      </xdr:spPr>
    </xdr:pic>
    <xdr:clientData/>
  </xdr:twoCellAnchor>
  <xdr:twoCellAnchor>
    <xdr:from>
      <xdr:col>2</xdr:col>
      <xdr:colOff>161925</xdr:colOff>
      <xdr:row>15</xdr:row>
      <xdr:rowOff>28575</xdr:rowOff>
    </xdr:from>
    <xdr:to>
      <xdr:col>2</xdr:col>
      <xdr:colOff>419100</xdr:colOff>
      <xdr:row>15</xdr:row>
      <xdr:rowOff>200025</xdr:rowOff>
    </xdr:to>
    <xdr:sp macro="" textlink="">
      <xdr:nvSpPr>
        <xdr:cNvPr id="2" name="color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257425" y="4867275"/>
          <a:ext cx="257175" cy="171450"/>
        </a:xfrm>
        <a:prstGeom prst="roundRect">
          <a:avLst/>
        </a:prstGeom>
        <a:solidFill>
          <a:srgbClr val="FAACCC"/>
        </a:solidFill>
        <a:ln>
          <a:solidFill>
            <a:srgbClr val="FAACC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511175</xdr:colOff>
      <xdr:row>15</xdr:row>
      <xdr:rowOff>25400</xdr:rowOff>
    </xdr:from>
    <xdr:to>
      <xdr:col>2</xdr:col>
      <xdr:colOff>771525</xdr:colOff>
      <xdr:row>15</xdr:row>
      <xdr:rowOff>196850</xdr:rowOff>
    </xdr:to>
    <xdr:sp macro="" textlink="">
      <xdr:nvSpPr>
        <xdr:cNvPr id="8" name="color2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2606675" y="4864100"/>
          <a:ext cx="260350" cy="1714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863600</xdr:colOff>
      <xdr:row>15</xdr:row>
      <xdr:rowOff>28575</xdr:rowOff>
    </xdr:from>
    <xdr:to>
      <xdr:col>3</xdr:col>
      <xdr:colOff>142875</xdr:colOff>
      <xdr:row>15</xdr:row>
      <xdr:rowOff>200025</xdr:rowOff>
    </xdr:to>
    <xdr:sp macro="" textlink="">
      <xdr:nvSpPr>
        <xdr:cNvPr id="10" name="color3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2959100" y="4867275"/>
          <a:ext cx="260350" cy="1714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244475</xdr:colOff>
      <xdr:row>15</xdr:row>
      <xdr:rowOff>28575</xdr:rowOff>
    </xdr:from>
    <xdr:to>
      <xdr:col>3</xdr:col>
      <xdr:colOff>501650</xdr:colOff>
      <xdr:row>15</xdr:row>
      <xdr:rowOff>200025</xdr:rowOff>
    </xdr:to>
    <xdr:sp macro="" textlink="">
      <xdr:nvSpPr>
        <xdr:cNvPr id="11" name="color4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3321050" y="4867275"/>
          <a:ext cx="257175" cy="171450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B7C2D7-4B19-4613-A306-9C74141045C5}" name="Tableau1" displayName="Tableau1" ref="B4:AC16" totalsRowShown="0" headerRowDxfId="43" dataDxfId="42">
  <autoFilter ref="B4:AC16" xr:uid="{20202F35-B170-49E5-A13F-2BAC3CD06DC2}"/>
  <tableColumns count="28">
    <tableColumn id="1" xr3:uid="{E0609D76-E866-4893-8385-3FBB3B4C02F2}" name="REF Composant ATEPELI" dataDxfId="41"/>
    <tableColumn id="2" xr3:uid="{438B3767-E1C9-46CD-B537-2149C4FF0BA7}" name="ITERATION" dataDxfId="40"/>
    <tableColumn id="3" xr3:uid="{ACC9D489-F9F4-4764-A638-E63E0BC154C2}" name="SEMAINE" dataDxfId="39"/>
    <tableColumn id="4" xr3:uid="{668D3D04-A302-4D45-87CF-21B7275D073D}" name="QUARTER" dataDxfId="38"/>
    <tableColumn id="5" xr3:uid="{CFC1C0EF-03DF-4EC9-BC12-2F9AEC8EBADD}" name="COLLECTION" dataDxfId="37"/>
    <tableColumn id="6" xr3:uid="{349014A1-73E1-4CE3-9C24-8101333BA873}" name="PHOTO" dataDxfId="36"/>
    <tableColumn id="7" xr3:uid="{E1873D96-BEDC-419C-960D-01F1B8BC0A81}" name="PDM PF" dataDxfId="35"/>
    <tableColumn id="8" xr3:uid="{05EBAA51-B626-458A-849D-A3A780B7E01E}" name="PRODUIT" dataDxfId="34"/>
    <tableColumn id="9" xr3:uid="{B739373E-83CC-4F32-8E78-81C8903E7386}" name="CS" dataDxfId="33"/>
    <tableColumn id="10" xr3:uid="{1D8E58D6-96AC-458E-B68C-E3B5D517273F}" name="MODELISTE" dataDxfId="32"/>
    <tableColumn id="11" xr3:uid="{039E00C9-7646-40D0-AB66-913914CB5B57}" name="SITE PF" dataDxfId="31"/>
    <tableColumn id="12" xr3:uid="{BDA14E1A-D763-4D64-A285-A593EB001ACA}" name="MATIERE" dataDxfId="30"/>
    <tableColumn id="13" xr3:uid="{BBC2D229-7629-4BBD-96A1-D258D6ECE1A7}" name="COMPOSANT" dataDxfId="29"/>
    <tableColumn id="14" xr3:uid="{C7060067-0CA6-4C23-B241-8B5D4B213024}" name="COMMENTAIRES" dataDxfId="28"/>
    <tableColumn id="15" xr3:uid="{09DC0255-7F08-4958-A62C-2DCB79101E59}" name="TYPE DEV" dataDxfId="27"/>
    <tableColumn id="16" xr3:uid="{A444CB84-D290-4DEF-8890-CC884F2B8CF3}" name="DATE SOUHAITEE" dataDxfId="26"/>
    <tableColumn id="29" xr3:uid="{2280BE3A-6DC0-4C28-B174-5F9C8363A699}" name="DATE ENVOI MAQUETTE" dataDxfId="25"/>
    <tableColumn id="17" xr3:uid="{311F260E-589F-412D-944B-612CC9E0B183}" name="STATUS" dataDxfId="24"/>
    <tableColumn id="18" xr3:uid="{79F6922B-0A07-4DF6-87EB-1EC4219CBA97}" name="GO STYLE" dataDxfId="23"/>
    <tableColumn id="27" xr3:uid="{238D1C08-452A-44DA-B2A9-C251ACC79522}" name="SB2" dataDxfId="22"/>
    <tableColumn id="19" xr3:uid="{AA8FB7D0-1CF6-41AD-82BA-EBD83012C99A}" name="CUIR" dataDxfId="21"/>
    <tableColumn id="23" xr3:uid="{6F0584FA-5967-43EC-BB08-D2D956B71BBB}" name="ETAT" dataDxfId="20"/>
    <tableColumn id="20" xr3:uid="{D1C2DDEE-A3F8-4A9D-AE4D-8736A299168B}" name="PMET" dataDxfId="19"/>
    <tableColumn id="24" xr3:uid="{13B85398-0FB2-4111-9EB7-0E249F0AEE4C}" name="ETAT2" dataDxfId="18" dataCellStyle="Normal"/>
    <tableColumn id="21" xr3:uid="{0B6C6F5C-6C45-45BA-A6A0-36AFDA1F3455}" name="SANGLE" dataDxfId="17"/>
    <tableColumn id="25" xr3:uid="{B1C8BE4C-80BB-486D-B894-43449300C465}" name="ETAT3" dataDxfId="16"/>
    <tableColumn id="22" xr3:uid="{43584E2F-3916-4782-A58A-FED54A692559}" name="AUTRES MATIERE" dataDxfId="15"/>
    <tableColumn id="26" xr3:uid="{121DE87A-66F3-4879-B55D-84230D35FFB9}" name="ETAT4" dataDxfId="14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9637CDF-C547-4897-AFE8-25326F02F29A}" name="Tableau2" displayName="Tableau2" ref="A1:B12" totalsRowShown="0" headerRowDxfId="13" dataDxfId="12">
  <autoFilter ref="A1:B12" xr:uid="{3CEE0A2A-9DE5-4952-BD3D-74BC59F7CE9A}"/>
  <tableColumns count="2">
    <tableColumn id="1" xr3:uid="{3BBBC108-F081-48DA-8242-CEA00CFC580D}" name="ITÉRATION" dataDxfId="11"/>
    <tableColumn id="2" xr3:uid="{A14C6DA3-EB43-4766-81F8-2AADAA6BD9E3}" name="COLLECTION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CDF71EB-6D91-45DC-85C5-031AA86D901E}" name="Tableau3" displayName="Tableau3" ref="C1:D4" totalsRowShown="0" headerRowDxfId="9" dataDxfId="8">
  <autoFilter ref="C1:D4" xr:uid="{32E576CF-AE8A-4DC5-BF56-39CBE6024B01}"/>
  <tableColumns count="2">
    <tableColumn id="1" xr3:uid="{9BAECBA4-A016-43F3-86CE-E318F4F19369}" name="STATUT" dataDxfId="7"/>
    <tableColumn id="2" xr3:uid="{6C3426AD-E8A1-4F5D-94AC-58348CF8D571}" name="TYPE DEV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CB03EAB-60AD-4732-8D2B-4F1E87062F1A}" name="Tableau4" displayName="Tableau4" ref="E1:E3" totalsRowShown="0" headerRowDxfId="5" dataDxfId="4">
  <autoFilter ref="E1:E3" xr:uid="{461739C7-FCA4-4843-8714-A620975A84DD}"/>
  <tableColumns count="1">
    <tableColumn id="1" xr3:uid="{711726B5-8966-4342-A2AF-9329712588C3}" name="GO STYLE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1EEAFEE-4E9B-4B22-9BEA-02D63F69CEB3}" name="Tableau5" displayName="Tableau5" ref="H1:H97" totalsRowShown="0" headerRowDxfId="2" dataDxfId="1">
  <autoFilter ref="H1:H97" xr:uid="{1142075F-5EB4-4040-9FCB-9D434C5BCE4A}"/>
  <tableColumns count="1">
    <tableColumn id="1" xr3:uid="{2AB69EB5-1590-4558-B320-AE5F3164AEE5}" name="Composant" dataDxfId="0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E118BD-B263-4B8F-A8CE-D7B044303EA8}">
  <sheetPr codeName="Feuil1"/>
  <dimension ref="A1:AG16"/>
  <sheetViews>
    <sheetView showGridLines="0" tabSelected="1" zoomScale="64" zoomScaleNormal="64" workbookViewId="0">
      <selection activeCell="G9" sqref="G9"/>
    </sheetView>
  </sheetViews>
  <sheetFormatPr baseColWidth="10" defaultRowHeight="15" x14ac:dyDescent="0.35"/>
  <cols>
    <col min="1" max="1" width="9.36328125" style="2" customWidth="1"/>
    <col min="2" max="2" width="28.1796875" style="2" bestFit="1" customWidth="1"/>
    <col min="3" max="3" width="16.26953125" style="2" bestFit="1" customWidth="1"/>
    <col min="4" max="4" width="15.26953125" style="2" bestFit="1" customWidth="1"/>
    <col min="5" max="5" width="24.54296875" style="2" customWidth="1"/>
    <col min="6" max="6" width="17.90625" style="2" bestFit="1" customWidth="1"/>
    <col min="7" max="7" width="35.26953125" style="2" customWidth="1"/>
    <col min="8" max="8" width="15.7265625" style="2" customWidth="1"/>
    <col min="9" max="9" width="17.54296875" style="2" customWidth="1"/>
    <col min="10" max="10" width="10.90625" style="2"/>
    <col min="11" max="11" width="18.90625" style="2" bestFit="1" customWidth="1"/>
    <col min="12" max="12" width="14.90625" style="2" bestFit="1" customWidth="1"/>
    <col min="13" max="13" width="16.54296875" style="2" bestFit="1" customWidth="1"/>
    <col min="14" max="14" width="21.08984375" style="2" bestFit="1" customWidth="1"/>
    <col min="15" max="15" width="30.54296875" style="2" customWidth="1"/>
    <col min="16" max="16" width="21.7265625" style="2" customWidth="1"/>
    <col min="17" max="17" width="24.26953125" style="2" bestFit="1" customWidth="1"/>
    <col min="18" max="18" width="33.7265625" style="2" hidden="1" customWidth="1"/>
    <col min="19" max="19" width="15.453125" style="2" hidden="1" customWidth="1"/>
    <col min="20" max="21" width="17.36328125" style="2" hidden="1" customWidth="1"/>
    <col min="22" max="24" width="0" style="2" hidden="1" customWidth="1"/>
    <col min="25" max="25" width="14.453125" style="2" hidden="1" customWidth="1"/>
    <col min="26" max="26" width="16" style="2" hidden="1" customWidth="1"/>
    <col min="27" max="27" width="14" style="2" hidden="1" customWidth="1"/>
    <col min="28" max="28" width="21.08984375" style="2" hidden="1" customWidth="1"/>
    <col min="29" max="29" width="13.08984375" style="2" hidden="1" customWidth="1"/>
    <col min="30" max="16384" width="10.90625" style="2"/>
  </cols>
  <sheetData>
    <row r="1" spans="1:33" ht="15" customHeight="1" x14ac:dyDescent="0.35">
      <c r="B1" s="13"/>
      <c r="C1" s="13"/>
      <c r="D1" s="13"/>
      <c r="E1" s="23"/>
      <c r="F1" s="23" t="s">
        <v>58</v>
      </c>
      <c r="G1" s="24" t="s">
        <v>110</v>
      </c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</row>
    <row r="2" spans="1:33" ht="15" customHeight="1" x14ac:dyDescent="0.35">
      <c r="B2" s="13"/>
      <c r="C2" s="13"/>
      <c r="D2" s="13"/>
      <c r="E2" s="23"/>
      <c r="F2" s="23"/>
      <c r="G2" s="24"/>
      <c r="H2" s="13"/>
      <c r="I2" s="13"/>
      <c r="J2" s="13"/>
      <c r="K2" s="13"/>
      <c r="L2" s="18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</row>
    <row r="3" spans="1:33" ht="50" customHeight="1" x14ac:dyDescent="0.35">
      <c r="B3" s="13"/>
      <c r="C3" s="13"/>
      <c r="D3" s="13"/>
      <c r="E3" s="23"/>
      <c r="F3" s="23"/>
      <c r="G3" s="24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</row>
    <row r="4" spans="1:33" x14ac:dyDescent="0.35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2" t="s">
        <v>6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11</v>
      </c>
      <c r="N4" s="2" t="s">
        <v>12</v>
      </c>
      <c r="O4" s="2" t="s">
        <v>13</v>
      </c>
      <c r="P4" s="2" t="s">
        <v>14</v>
      </c>
      <c r="Q4" s="17" t="s">
        <v>15</v>
      </c>
      <c r="R4" s="17" t="s">
        <v>62</v>
      </c>
      <c r="S4" s="12" t="s">
        <v>16</v>
      </c>
      <c r="T4" s="12" t="s">
        <v>17</v>
      </c>
      <c r="U4" s="12" t="s">
        <v>61</v>
      </c>
      <c r="V4" s="6" t="s">
        <v>18</v>
      </c>
      <c r="W4" s="6" t="s">
        <v>22</v>
      </c>
      <c r="X4" s="6" t="s">
        <v>19</v>
      </c>
      <c r="Y4" s="6" t="s">
        <v>23</v>
      </c>
      <c r="Z4" s="6" t="s">
        <v>20</v>
      </c>
      <c r="AA4" s="6" t="s">
        <v>24</v>
      </c>
      <c r="AB4" s="6" t="s">
        <v>21</v>
      </c>
      <c r="AC4" s="6" t="s">
        <v>27</v>
      </c>
    </row>
    <row r="5" spans="1:33" ht="114" customHeight="1" x14ac:dyDescent="0.35">
      <c r="A5" s="2" t="str">
        <f>Tableau1[[#This Row],[REF Composant ATEPELI]]&amp;"_"&amp;Tableau1[[#This Row],[ITERATION]]</f>
        <v>R84924-A_1ÈRE</v>
      </c>
      <c r="B5" s="4" t="s">
        <v>39</v>
      </c>
      <c r="C5" s="4" t="s">
        <v>30</v>
      </c>
      <c r="D5" s="4">
        <v>30</v>
      </c>
      <c r="E5" s="4" t="s">
        <v>40</v>
      </c>
      <c r="F5" s="4" t="s">
        <v>41</v>
      </c>
      <c r="G5" s="4"/>
      <c r="H5" s="4">
        <v>84924</v>
      </c>
      <c r="I5" s="4" t="s">
        <v>47</v>
      </c>
      <c r="J5" s="5" t="s">
        <v>103</v>
      </c>
      <c r="K5" s="5" t="s">
        <v>106</v>
      </c>
      <c r="L5" s="4" t="s">
        <v>48</v>
      </c>
      <c r="M5" s="4" t="s">
        <v>111</v>
      </c>
      <c r="N5" s="4" t="s">
        <v>49</v>
      </c>
      <c r="O5" s="4"/>
      <c r="P5" s="4" t="s">
        <v>45</v>
      </c>
      <c r="Q5" s="4"/>
      <c r="R5" s="4"/>
      <c r="S5" s="4"/>
      <c r="T5" s="4"/>
      <c r="U5" s="4"/>
      <c r="V5" s="3"/>
      <c r="W5" s="4"/>
      <c r="X5" s="3" t="s">
        <v>92</v>
      </c>
      <c r="Y5" s="21" t="s">
        <v>25</v>
      </c>
      <c r="Z5" s="3"/>
      <c r="AA5" s="4" t="s">
        <v>26</v>
      </c>
      <c r="AB5" s="3"/>
      <c r="AC5" s="4" t="s">
        <v>26</v>
      </c>
    </row>
    <row r="6" spans="1:33" ht="79.5" hidden="1" customHeight="1" x14ac:dyDescent="0.35">
      <c r="A6" s="2" t="str">
        <f>Tableau1[[#This Row],[REF Composant ATEPELI]]&amp;"_"&amp;Tableau1[[#This Row],[ITERATION]]</f>
        <v>R84924-A_2ÈME</v>
      </c>
      <c r="B6" s="4" t="s">
        <v>39</v>
      </c>
      <c r="C6" s="4" t="s">
        <v>31</v>
      </c>
      <c r="D6" s="4" t="s">
        <v>50</v>
      </c>
      <c r="E6" s="4" t="s">
        <v>40</v>
      </c>
      <c r="F6" s="4" t="s">
        <v>41</v>
      </c>
      <c r="G6" s="4"/>
      <c r="H6" s="4" t="s">
        <v>51</v>
      </c>
      <c r="I6" s="4" t="s">
        <v>47</v>
      </c>
      <c r="J6" s="5" t="s">
        <v>105</v>
      </c>
      <c r="K6" s="5" t="s">
        <v>106</v>
      </c>
      <c r="L6" s="4" t="s">
        <v>48</v>
      </c>
      <c r="M6" s="4" t="s">
        <v>111</v>
      </c>
      <c r="N6" s="4" t="s">
        <v>49</v>
      </c>
      <c r="O6" s="4" t="s">
        <v>26</v>
      </c>
      <c r="P6" s="4" t="s">
        <v>45</v>
      </c>
      <c r="Q6" s="4" t="s">
        <v>52</v>
      </c>
      <c r="R6" s="4"/>
      <c r="S6" s="4"/>
      <c r="T6" s="4"/>
      <c r="U6" s="4"/>
      <c r="V6" s="3"/>
      <c r="W6" s="4"/>
      <c r="X6" s="14"/>
      <c r="Y6" s="22"/>
      <c r="Z6" s="16"/>
      <c r="AA6" s="4"/>
      <c r="AB6" s="3"/>
      <c r="AC6" s="4"/>
    </row>
    <row r="7" spans="1:33" ht="59.5" customHeight="1" x14ac:dyDescent="0.35">
      <c r="A7" s="2" t="str">
        <f>Tableau1[[#This Row],[REF Composant ATEPELI]]&amp;"_"&amp;Tableau1[[#This Row],[ITERATION]]</f>
        <v>R12345-B_3ÈME</v>
      </c>
      <c r="B7" s="4" t="s">
        <v>93</v>
      </c>
      <c r="C7" s="4" t="s">
        <v>32</v>
      </c>
      <c r="D7" s="4" t="s">
        <v>53</v>
      </c>
      <c r="E7" s="4" t="s">
        <v>40</v>
      </c>
      <c r="F7" s="4" t="s">
        <v>41</v>
      </c>
      <c r="G7" s="4"/>
      <c r="H7" s="4" t="s">
        <v>51</v>
      </c>
      <c r="I7" s="4" t="s">
        <v>47</v>
      </c>
      <c r="J7" s="5" t="s">
        <v>105</v>
      </c>
      <c r="K7" s="5" t="s">
        <v>106</v>
      </c>
      <c r="L7" s="4" t="s">
        <v>48</v>
      </c>
      <c r="M7" s="4" t="s">
        <v>111</v>
      </c>
      <c r="N7" s="4" t="s">
        <v>54</v>
      </c>
      <c r="O7" s="4" t="s">
        <v>55</v>
      </c>
      <c r="P7" s="4" t="s">
        <v>45</v>
      </c>
      <c r="Q7" s="4" t="s">
        <v>56</v>
      </c>
      <c r="R7" s="4"/>
      <c r="S7" s="4"/>
      <c r="T7" s="4"/>
      <c r="U7" s="4"/>
      <c r="V7" s="3"/>
      <c r="W7" s="4"/>
      <c r="X7" s="14"/>
      <c r="Y7" s="15"/>
      <c r="Z7" s="16"/>
      <c r="AA7" s="4"/>
      <c r="AB7" s="3"/>
      <c r="AC7" s="4"/>
    </row>
    <row r="8" spans="1:33" x14ac:dyDescent="0.35">
      <c r="B8" s="4" t="s">
        <v>93</v>
      </c>
      <c r="C8" s="4" t="s">
        <v>30</v>
      </c>
      <c r="D8" s="4">
        <v>31</v>
      </c>
      <c r="E8" s="4" t="s">
        <v>58</v>
      </c>
      <c r="F8" s="4" t="s">
        <v>42</v>
      </c>
      <c r="G8" s="4"/>
      <c r="H8" s="4" t="s">
        <v>95</v>
      </c>
      <c r="I8" s="4" t="s">
        <v>56</v>
      </c>
      <c r="J8" s="5" t="s">
        <v>105</v>
      </c>
      <c r="K8" s="5" t="s">
        <v>106</v>
      </c>
      <c r="L8" s="4" t="s">
        <v>56</v>
      </c>
      <c r="M8" s="4" t="s">
        <v>111</v>
      </c>
      <c r="N8" s="4" t="s">
        <v>54</v>
      </c>
      <c r="O8" s="4" t="s">
        <v>26</v>
      </c>
      <c r="P8" s="4" t="s">
        <v>43</v>
      </c>
      <c r="Q8" s="4" t="s">
        <v>96</v>
      </c>
      <c r="R8" s="4"/>
      <c r="S8" s="4"/>
      <c r="T8" s="4" t="s">
        <v>56</v>
      </c>
      <c r="U8" s="4" t="s">
        <v>56</v>
      </c>
      <c r="V8" s="3"/>
      <c r="W8" s="4"/>
      <c r="X8" s="14"/>
      <c r="Y8" s="15"/>
      <c r="Z8" s="16"/>
      <c r="AA8" s="4"/>
      <c r="AB8" s="3"/>
      <c r="AC8" s="4"/>
    </row>
    <row r="9" spans="1:33" ht="69" customHeight="1" x14ac:dyDescent="0.35">
      <c r="B9" s="4" t="s">
        <v>97</v>
      </c>
      <c r="C9" s="4" t="s">
        <v>30</v>
      </c>
      <c r="D9" s="4" t="s">
        <v>94</v>
      </c>
      <c r="E9" s="4" t="s">
        <v>56</v>
      </c>
      <c r="F9" s="4" t="s">
        <v>56</v>
      </c>
      <c r="G9" s="4"/>
      <c r="H9" s="4" t="s">
        <v>98</v>
      </c>
      <c r="I9" s="4" t="s">
        <v>56</v>
      </c>
      <c r="J9" s="5" t="s">
        <v>105</v>
      </c>
      <c r="K9" s="5" t="s">
        <v>106</v>
      </c>
      <c r="L9" s="4" t="s">
        <v>56</v>
      </c>
      <c r="M9" s="4" t="s">
        <v>111</v>
      </c>
      <c r="N9" s="4" t="s">
        <v>54</v>
      </c>
      <c r="O9" s="4" t="s">
        <v>99</v>
      </c>
      <c r="P9" s="4" t="s">
        <v>56</v>
      </c>
      <c r="Q9" s="4" t="s">
        <v>100</v>
      </c>
      <c r="R9" s="4"/>
      <c r="S9" s="4"/>
      <c r="T9" s="4" t="s">
        <v>56</v>
      </c>
      <c r="U9" s="4" t="s">
        <v>56</v>
      </c>
      <c r="V9" s="3"/>
      <c r="W9" s="4"/>
      <c r="X9" s="14"/>
      <c r="Y9" s="15"/>
      <c r="Z9" s="16"/>
      <c r="AA9" s="4"/>
      <c r="AB9" s="3"/>
      <c r="AC9" s="4"/>
    </row>
    <row r="10" spans="1:33" hidden="1" x14ac:dyDescent="0.35">
      <c r="B10" s="4" t="s">
        <v>97</v>
      </c>
      <c r="C10" s="4" t="s">
        <v>30</v>
      </c>
      <c r="D10" s="4" t="s">
        <v>94</v>
      </c>
      <c r="E10" s="4" t="s">
        <v>56</v>
      </c>
      <c r="F10" s="4" t="s">
        <v>56</v>
      </c>
      <c r="G10" s="4"/>
      <c r="H10" s="4" t="s">
        <v>98</v>
      </c>
      <c r="I10" s="4" t="s">
        <v>56</v>
      </c>
      <c r="J10" s="5" t="s">
        <v>105</v>
      </c>
      <c r="K10" s="5" t="s">
        <v>106</v>
      </c>
      <c r="L10" s="4" t="s">
        <v>56</v>
      </c>
      <c r="M10" s="4" t="s">
        <v>111</v>
      </c>
      <c r="N10" s="4" t="s">
        <v>54</v>
      </c>
      <c r="O10" s="4" t="s">
        <v>99</v>
      </c>
      <c r="P10" s="4" t="s">
        <v>56</v>
      </c>
      <c r="Q10" s="4" t="s">
        <v>100</v>
      </c>
      <c r="R10" s="4"/>
      <c r="S10" s="4"/>
      <c r="T10" s="4"/>
      <c r="U10" s="4"/>
      <c r="V10" s="3"/>
      <c r="W10" s="4"/>
      <c r="X10" s="14"/>
      <c r="Y10" s="15"/>
      <c r="Z10" s="16"/>
      <c r="AA10" s="4"/>
      <c r="AB10" s="3"/>
      <c r="AC10" s="4"/>
    </row>
    <row r="11" spans="1:33" x14ac:dyDescent="0.35">
      <c r="B11" s="4" t="s">
        <v>39</v>
      </c>
      <c r="C11" s="4" t="s">
        <v>30</v>
      </c>
      <c r="D11" s="4" t="s">
        <v>50</v>
      </c>
      <c r="E11" s="4" t="s">
        <v>40</v>
      </c>
      <c r="F11" s="4" t="s">
        <v>41</v>
      </c>
      <c r="G11" s="4"/>
      <c r="H11" s="4" t="s">
        <v>51</v>
      </c>
      <c r="I11" s="4" t="s">
        <v>47</v>
      </c>
      <c r="J11" s="5" t="s">
        <v>105</v>
      </c>
      <c r="K11" s="5" t="s">
        <v>106</v>
      </c>
      <c r="L11" s="4" t="s">
        <v>48</v>
      </c>
      <c r="M11" s="4" t="s">
        <v>111</v>
      </c>
      <c r="N11" s="4" t="s">
        <v>49</v>
      </c>
      <c r="O11" s="4" t="s">
        <v>56</v>
      </c>
      <c r="P11" s="4" t="s">
        <v>45</v>
      </c>
      <c r="Q11" s="4" t="s">
        <v>56</v>
      </c>
      <c r="R11" s="4"/>
      <c r="S11" s="4"/>
      <c r="T11" s="4"/>
      <c r="U11" s="4"/>
      <c r="V11" s="3"/>
      <c r="W11" s="4"/>
      <c r="X11" s="14"/>
      <c r="Y11" s="15"/>
      <c r="Z11" s="16"/>
      <c r="AA11" s="4"/>
      <c r="AB11" s="3"/>
      <c r="AC11" s="4"/>
    </row>
    <row r="12" spans="1:33" hidden="1" x14ac:dyDescent="0.35">
      <c r="B12" s="4" t="s">
        <v>39</v>
      </c>
      <c r="C12" s="4" t="s">
        <v>30</v>
      </c>
      <c r="D12" s="4" t="s">
        <v>50</v>
      </c>
      <c r="E12" s="4" t="s">
        <v>40</v>
      </c>
      <c r="F12" s="4" t="s">
        <v>41</v>
      </c>
      <c r="G12" s="4"/>
      <c r="H12" s="4" t="s">
        <v>51</v>
      </c>
      <c r="I12" s="4" t="s">
        <v>47</v>
      </c>
      <c r="J12" s="5" t="s">
        <v>105</v>
      </c>
      <c r="K12" s="5" t="s">
        <v>106</v>
      </c>
      <c r="L12" s="4" t="s">
        <v>48</v>
      </c>
      <c r="M12" s="4" t="s">
        <v>111</v>
      </c>
      <c r="N12" s="4" t="s">
        <v>49</v>
      </c>
      <c r="O12" s="4" t="s">
        <v>56</v>
      </c>
      <c r="P12" s="4" t="s">
        <v>45</v>
      </c>
      <c r="Q12" s="4" t="s">
        <v>56</v>
      </c>
      <c r="R12" s="4"/>
      <c r="S12" s="4"/>
      <c r="T12" s="4"/>
      <c r="U12" s="4"/>
      <c r="V12" s="3"/>
      <c r="W12" s="4"/>
      <c r="X12" s="14"/>
      <c r="Y12" s="15"/>
      <c r="Z12" s="16"/>
      <c r="AA12" s="4"/>
      <c r="AB12" s="3"/>
      <c r="AC12" s="4"/>
    </row>
    <row r="13" spans="1:33" hidden="1" x14ac:dyDescent="0.35">
      <c r="B13" s="4" t="s">
        <v>39</v>
      </c>
      <c r="C13" s="4" t="s">
        <v>34</v>
      </c>
      <c r="D13" s="4" t="s">
        <v>56</v>
      </c>
      <c r="E13" s="4" t="s">
        <v>40</v>
      </c>
      <c r="F13" s="4" t="s">
        <v>41</v>
      </c>
      <c r="G13" s="4"/>
      <c r="H13" s="4" t="s">
        <v>51</v>
      </c>
      <c r="I13" s="4" t="s">
        <v>47</v>
      </c>
      <c r="J13" s="5" t="s">
        <v>105</v>
      </c>
      <c r="K13" s="5" t="s">
        <v>106</v>
      </c>
      <c r="L13" s="4" t="s">
        <v>48</v>
      </c>
      <c r="M13" s="4" t="s">
        <v>111</v>
      </c>
      <c r="N13" s="4" t="s">
        <v>49</v>
      </c>
      <c r="O13" s="4" t="s">
        <v>56</v>
      </c>
      <c r="P13" s="4" t="s">
        <v>45</v>
      </c>
      <c r="Q13" s="4" t="s">
        <v>56</v>
      </c>
      <c r="R13" s="4"/>
      <c r="S13" s="4"/>
      <c r="T13" s="4"/>
      <c r="U13" s="4"/>
      <c r="V13" s="3"/>
      <c r="W13" s="4"/>
      <c r="X13" s="14"/>
      <c r="Y13" s="15"/>
      <c r="Z13" s="16"/>
      <c r="AA13" s="4"/>
      <c r="AB13" s="3"/>
      <c r="AC13" s="4"/>
    </row>
    <row r="14" spans="1:33" ht="66" customHeight="1" x14ac:dyDescent="0.35">
      <c r="B14" s="4" t="s">
        <v>97</v>
      </c>
      <c r="C14" s="4" t="s">
        <v>32</v>
      </c>
      <c r="D14" s="4" t="s">
        <v>56</v>
      </c>
      <c r="E14" s="4" t="s">
        <v>56</v>
      </c>
      <c r="F14" s="4" t="s">
        <v>56</v>
      </c>
      <c r="G14" s="4"/>
      <c r="H14" s="4" t="s">
        <v>98</v>
      </c>
      <c r="I14" s="4" t="s">
        <v>56</v>
      </c>
      <c r="J14" s="5" t="s">
        <v>105</v>
      </c>
      <c r="K14" s="5" t="s">
        <v>106</v>
      </c>
      <c r="L14" s="4" t="s">
        <v>56</v>
      </c>
      <c r="M14" s="4" t="s">
        <v>111</v>
      </c>
      <c r="N14" s="4" t="s">
        <v>71</v>
      </c>
      <c r="O14" s="4" t="s">
        <v>99</v>
      </c>
      <c r="P14" s="4" t="s">
        <v>56</v>
      </c>
      <c r="Q14" s="4" t="s">
        <v>100</v>
      </c>
      <c r="R14" s="4"/>
      <c r="S14" s="4"/>
      <c r="T14" s="4"/>
      <c r="U14" s="4"/>
      <c r="V14" s="3"/>
      <c r="W14" s="4"/>
      <c r="X14" s="14"/>
      <c r="Y14" s="15"/>
      <c r="Z14" s="16"/>
      <c r="AA14" s="4"/>
      <c r="AB14" s="3"/>
      <c r="AC14" s="4"/>
    </row>
    <row r="15" spans="1:33" ht="80" customHeight="1" x14ac:dyDescent="0.35">
      <c r="B15" s="4" t="s">
        <v>39</v>
      </c>
      <c r="C15" s="4" t="s">
        <v>33</v>
      </c>
      <c r="D15" s="4" t="s">
        <v>56</v>
      </c>
      <c r="E15" s="4" t="s">
        <v>40</v>
      </c>
      <c r="F15" s="4" t="s">
        <v>41</v>
      </c>
      <c r="G15" s="4"/>
      <c r="H15" s="4" t="s">
        <v>51</v>
      </c>
      <c r="I15" s="4" t="s">
        <v>47</v>
      </c>
      <c r="J15" s="5" t="s">
        <v>105</v>
      </c>
      <c r="K15" s="5" t="s">
        <v>106</v>
      </c>
      <c r="L15" s="4" t="s">
        <v>48</v>
      </c>
      <c r="M15" s="4" t="s">
        <v>111</v>
      </c>
      <c r="N15" s="4" t="s">
        <v>64</v>
      </c>
      <c r="O15" s="4" t="s">
        <v>56</v>
      </c>
      <c r="P15" s="4" t="s">
        <v>45</v>
      </c>
      <c r="Q15" s="4" t="s">
        <v>56</v>
      </c>
      <c r="R15" s="4"/>
      <c r="S15" s="4"/>
      <c r="T15" s="4"/>
      <c r="U15" s="4"/>
      <c r="V15" s="3"/>
      <c r="W15" s="4"/>
      <c r="X15" s="14"/>
      <c r="Y15" s="15"/>
      <c r="Z15" s="16"/>
      <c r="AA15" s="4"/>
      <c r="AB15" s="3"/>
      <c r="AC15" s="4"/>
    </row>
    <row r="16" spans="1:33" x14ac:dyDescent="0.35">
      <c r="B16" s="4"/>
      <c r="C16" s="4"/>
      <c r="D16" s="4"/>
      <c r="E16" s="4"/>
      <c r="F16" s="4"/>
      <c r="G16" s="4"/>
      <c r="H16" s="4"/>
      <c r="I16" s="4"/>
      <c r="J16" s="5"/>
      <c r="K16" s="5" t="s">
        <v>106</v>
      </c>
      <c r="L16" s="4"/>
      <c r="M16" s="4" t="s">
        <v>111</v>
      </c>
      <c r="N16" s="4"/>
      <c r="O16" s="4"/>
      <c r="P16" s="4"/>
      <c r="Q16" s="4"/>
      <c r="R16" s="4"/>
      <c r="S16" s="4"/>
      <c r="T16" s="4"/>
      <c r="U16" s="4"/>
      <c r="V16" s="3"/>
      <c r="W16" s="4"/>
      <c r="X16" s="14"/>
      <c r="Y16" s="15"/>
      <c r="Z16" s="16"/>
      <c r="AA16" s="4"/>
      <c r="AB16" s="3"/>
      <c r="AC16" s="4"/>
    </row>
  </sheetData>
  <mergeCells count="3">
    <mergeCell ref="E1:E3"/>
    <mergeCell ref="G1:G3"/>
    <mergeCell ref="F1:F3"/>
  </mergeCells>
  <conditionalFormatting sqref="Y5:Y16 AA5:AA16">
    <cfRule type="cellIs" dxfId="45" priority="3" operator="equal">
      <formula>"OK"</formula>
    </cfRule>
  </conditionalFormatting>
  <conditionalFormatting sqref="A1:A1048576">
    <cfRule type="duplicateValues" dxfId="44" priority="1"/>
  </conditionalFormatting>
  <dataValidations count="1">
    <dataValidation type="list" allowBlank="1" showInputMessage="1" showErrorMessage="1" sqref="F1" xr:uid="{93B2E1E1-6FB5-4E0B-87FA-6E76823803F0}">
      <formula1>Quarter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7</xdr:col>
                <xdr:colOff>1041400</xdr:colOff>
                <xdr:row>0</xdr:row>
                <xdr:rowOff>101600</xdr:rowOff>
              </from>
              <to>
                <xdr:col>10</xdr:col>
                <xdr:colOff>203200</xdr:colOff>
                <xdr:row>2</xdr:row>
                <xdr:rowOff>533400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9" r:id="rId6" name="CommandButton2">
          <controlPr defaultSize="0" autoLine="0" r:id="rId7">
            <anchor moveWithCells="1">
              <from>
                <xdr:col>1</xdr:col>
                <xdr:colOff>1333500</xdr:colOff>
                <xdr:row>0</xdr:row>
                <xdr:rowOff>88900</xdr:rowOff>
              </from>
              <to>
                <xdr:col>3</xdr:col>
                <xdr:colOff>514350</xdr:colOff>
                <xdr:row>2</xdr:row>
                <xdr:rowOff>476250</xdr:rowOff>
              </to>
            </anchor>
          </controlPr>
        </control>
      </mc:Choice>
      <mc:Fallback>
        <control shapeId="1029" r:id="rId6" name="CommandButton2"/>
      </mc:Fallback>
    </mc:AlternateContent>
    <mc:AlternateContent xmlns:mc="http://schemas.openxmlformats.org/markup-compatibility/2006">
      <mc:Choice Requires="x14">
        <control shapeId="1468" r:id="rId8" name="Button 444">
          <controlPr defaultSize="0" print="0" autoFill="0" autoPict="0" macro="[0]!Macro4">
            <anchor moveWithCells="1" sizeWithCells="1">
              <from>
                <xdr:col>11</xdr:col>
                <xdr:colOff>387350</xdr:colOff>
                <xdr:row>0</xdr:row>
                <xdr:rowOff>139700</xdr:rowOff>
              </from>
              <to>
                <xdr:col>13</xdr:col>
                <xdr:colOff>450850</xdr:colOff>
                <xdr:row>2</xdr:row>
                <xdr:rowOff>527050</xdr:rowOff>
              </to>
            </anchor>
          </controlPr>
        </control>
      </mc:Choice>
    </mc:AlternateContent>
  </controls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D968210B-650B-4261-9FBF-FA998AAB8B0E}">
          <x14:formula1>
            <xm:f>Parametres!$A$2:$A$6</xm:f>
          </x14:formula1>
          <xm:sqref>C5:C16</xm:sqref>
        </x14:dataValidation>
        <x14:dataValidation type="list" allowBlank="1" showInputMessage="1" showErrorMessage="1" xr:uid="{EFC6ADF5-34FA-4088-9973-4B7C6EFDAB6D}">
          <x14:formula1>
            <xm:f>Parametres!$C$2:$C$4</xm:f>
          </x14:formula1>
          <xm:sqref>S5:S16</xm:sqref>
        </x14:dataValidation>
        <x14:dataValidation type="list" allowBlank="1" showInputMessage="1" showErrorMessage="1" xr:uid="{9D2CC7DE-D13A-4CFE-A425-3749B9BB17B1}">
          <x14:formula1>
            <xm:f>Parametres!$D$2:$D$4</xm:f>
          </x14:formula1>
          <xm:sqref>P5:P16</xm:sqref>
        </x14:dataValidation>
        <x14:dataValidation type="list" allowBlank="1" showInputMessage="1" showErrorMessage="1" xr:uid="{61CE7AC3-D28A-4528-A521-1DA5F7B78A1B}">
          <x14:formula1>
            <xm:f>Parametres!$B$2:$B$12</xm:f>
          </x14:formula1>
          <xm:sqref>F5:F16</xm:sqref>
        </x14:dataValidation>
        <x14:dataValidation type="list" allowBlank="1" showInputMessage="1" showErrorMessage="1" xr:uid="{191EE83B-CA07-4D49-B7BC-3E9BD22D64A7}">
          <x14:formula1>
            <xm:f>Parametres!$F$2:$F$9</xm:f>
          </x14:formula1>
          <xm:sqref>J5:J16</xm:sqref>
        </x14:dataValidation>
        <x14:dataValidation type="list" allowBlank="1" showInputMessage="1" showErrorMessage="1" xr:uid="{050FD93A-6A96-4358-AEC2-8B6879AD11F2}">
          <x14:formula1>
            <xm:f>Parametres!$G$2:$G$6</xm:f>
          </x14:formula1>
          <xm:sqref>K5:K16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199717-7B74-4F83-BC8E-0A09AB371CCA}">
  <sheetPr codeName="Feuil2"/>
  <dimension ref="A1:L29"/>
  <sheetViews>
    <sheetView workbookViewId="0">
      <selection activeCell="B11" sqref="B11:B12"/>
    </sheetView>
  </sheetViews>
  <sheetFormatPr baseColWidth="10" defaultRowHeight="14.5" x14ac:dyDescent="0.35"/>
  <cols>
    <col min="1" max="1" width="14.36328125" bestFit="1" customWidth="1"/>
    <col min="2" max="2" width="15.7265625" bestFit="1" customWidth="1"/>
    <col min="3" max="3" width="14" bestFit="1" customWidth="1"/>
    <col min="4" max="4" width="13" bestFit="1" customWidth="1"/>
    <col min="6" max="6" width="13.1796875" customWidth="1"/>
    <col min="7" max="7" width="19.7265625" customWidth="1"/>
    <col min="8" max="8" width="30.36328125" style="1" bestFit="1" customWidth="1"/>
    <col min="11" max="11" width="12.26953125" customWidth="1"/>
    <col min="12" max="12" width="15.36328125" bestFit="1" customWidth="1"/>
  </cols>
  <sheetData>
    <row r="1" spans="1:12" ht="18.5" customHeight="1" x14ac:dyDescent="0.35">
      <c r="A1" s="1" t="s">
        <v>28</v>
      </c>
      <c r="B1" s="1" t="s">
        <v>4</v>
      </c>
      <c r="C1" s="1" t="s">
        <v>29</v>
      </c>
      <c r="D1" s="8" t="s">
        <v>14</v>
      </c>
      <c r="E1" s="1" t="s">
        <v>17</v>
      </c>
      <c r="F1" s="11" t="s">
        <v>8</v>
      </c>
      <c r="G1" s="11" t="s">
        <v>46</v>
      </c>
      <c r="H1" s="1" t="s">
        <v>63</v>
      </c>
      <c r="J1" s="25" t="s">
        <v>65</v>
      </c>
      <c r="K1" s="26"/>
      <c r="L1" s="27"/>
    </row>
    <row r="2" spans="1:12" ht="55" customHeight="1" x14ac:dyDescent="0.35">
      <c r="A2" s="1" t="s">
        <v>30</v>
      </c>
      <c r="B2" s="7" t="s">
        <v>41</v>
      </c>
      <c r="C2" s="1" t="s">
        <v>35</v>
      </c>
      <c r="D2" s="10" t="s">
        <v>43</v>
      </c>
      <c r="E2" s="1" t="s">
        <v>26</v>
      </c>
      <c r="F2" s="9" t="s">
        <v>101</v>
      </c>
      <c r="G2" s="9" t="s">
        <v>107</v>
      </c>
      <c r="H2" s="1" t="s">
        <v>67</v>
      </c>
      <c r="J2" s="2" t="s">
        <v>57</v>
      </c>
      <c r="K2" s="1"/>
      <c r="L2" s="1" t="str">
        <f>"Parametres!"&amp;ADDRESS(ROW(L2),COLUMN(K2))</f>
        <v>Parametres!$K$2</v>
      </c>
    </row>
    <row r="3" spans="1:12" ht="55" customHeight="1" x14ac:dyDescent="0.35">
      <c r="A3" s="1" t="s">
        <v>31</v>
      </c>
      <c r="B3" s="7" t="s">
        <v>42</v>
      </c>
      <c r="C3" s="1" t="s">
        <v>36</v>
      </c>
      <c r="D3" s="10" t="s">
        <v>44</v>
      </c>
      <c r="E3" s="1" t="s">
        <v>38</v>
      </c>
      <c r="F3" s="9" t="s">
        <v>102</v>
      </c>
      <c r="G3" s="9" t="s">
        <v>106</v>
      </c>
      <c r="H3" s="1" t="s">
        <v>54</v>
      </c>
      <c r="J3" s="2" t="s">
        <v>58</v>
      </c>
      <c r="K3" s="1"/>
      <c r="L3" s="1" t="str">
        <f t="shared" ref="L3:L5" si="0">"Parametres!"&amp;ADDRESS(ROW(L3),COLUMN(K3))</f>
        <v>Parametres!$K$3</v>
      </c>
    </row>
    <row r="4" spans="1:12" ht="56.5" customHeight="1" x14ac:dyDescent="0.35">
      <c r="A4" s="1" t="s">
        <v>32</v>
      </c>
      <c r="B4" s="7"/>
      <c r="C4" s="1" t="s">
        <v>37</v>
      </c>
      <c r="D4" s="10" t="s">
        <v>45</v>
      </c>
      <c r="E4" s="1"/>
      <c r="F4" s="9" t="s">
        <v>103</v>
      </c>
      <c r="G4" s="9" t="s">
        <v>108</v>
      </c>
      <c r="H4" s="1" t="s">
        <v>68</v>
      </c>
      <c r="J4" s="2" t="s">
        <v>59</v>
      </c>
      <c r="K4" s="1"/>
      <c r="L4" s="1" t="str">
        <f t="shared" si="0"/>
        <v>Parametres!$K$4</v>
      </c>
    </row>
    <row r="5" spans="1:12" ht="53" customHeight="1" x14ac:dyDescent="0.35">
      <c r="A5" s="1" t="s">
        <v>33</v>
      </c>
      <c r="B5" s="7"/>
      <c r="F5" s="9" t="s">
        <v>104</v>
      </c>
      <c r="G5" s="9" t="s">
        <v>109</v>
      </c>
      <c r="H5" s="1" t="s">
        <v>64</v>
      </c>
      <c r="J5" s="2" t="s">
        <v>60</v>
      </c>
      <c r="K5" s="1"/>
      <c r="L5" s="1" t="str">
        <f t="shared" si="0"/>
        <v>Parametres!$K$5</v>
      </c>
    </row>
    <row r="6" spans="1:12" x14ac:dyDescent="0.35">
      <c r="A6" s="1" t="s">
        <v>34</v>
      </c>
      <c r="B6" s="7"/>
      <c r="F6" s="9" t="s">
        <v>105</v>
      </c>
      <c r="G6" s="9"/>
      <c r="H6" s="1" t="s">
        <v>69</v>
      </c>
    </row>
    <row r="7" spans="1:12" x14ac:dyDescent="0.35">
      <c r="A7" s="1"/>
      <c r="B7" s="7"/>
      <c r="F7" s="9"/>
      <c r="H7" s="1" t="s">
        <v>49</v>
      </c>
    </row>
    <row r="8" spans="1:12" x14ac:dyDescent="0.35">
      <c r="A8" s="1"/>
      <c r="B8" s="7"/>
      <c r="F8" s="9"/>
      <c r="H8" s="1" t="s">
        <v>70</v>
      </c>
    </row>
    <row r="9" spans="1:12" x14ac:dyDescent="0.35">
      <c r="A9" s="1"/>
      <c r="B9" s="7"/>
      <c r="F9" s="9"/>
      <c r="H9" s="1" t="s">
        <v>71</v>
      </c>
    </row>
    <row r="10" spans="1:12" x14ac:dyDescent="0.35">
      <c r="A10" s="1"/>
      <c r="B10" s="7"/>
      <c r="F10" s="9"/>
      <c r="H10" s="1" t="s">
        <v>72</v>
      </c>
    </row>
    <row r="11" spans="1:12" x14ac:dyDescent="0.35">
      <c r="A11" s="1"/>
      <c r="B11" s="7"/>
      <c r="F11" s="9"/>
      <c r="H11" s="1" t="s">
        <v>73</v>
      </c>
    </row>
    <row r="12" spans="1:12" x14ac:dyDescent="0.35">
      <c r="A12" s="1"/>
      <c r="B12" s="7"/>
      <c r="H12" s="1" t="s">
        <v>74</v>
      </c>
    </row>
    <row r="13" spans="1:12" x14ac:dyDescent="0.35">
      <c r="H13" s="1" t="s">
        <v>75</v>
      </c>
    </row>
    <row r="14" spans="1:12" x14ac:dyDescent="0.35">
      <c r="H14" s="1" t="s">
        <v>76</v>
      </c>
    </row>
    <row r="15" spans="1:12" ht="15" thickBot="1" x14ac:dyDescent="0.4">
      <c r="H15" s="1" t="s">
        <v>77</v>
      </c>
    </row>
    <row r="16" spans="1:12" ht="17" thickBot="1" x14ac:dyDescent="0.5">
      <c r="A16" s="20" t="s">
        <v>66</v>
      </c>
      <c r="B16" s="19"/>
      <c r="H16" s="1" t="s">
        <v>78</v>
      </c>
    </row>
    <row r="17" spans="5:8" x14ac:dyDescent="0.35">
      <c r="E17">
        <v>255</v>
      </c>
      <c r="F17">
        <v>192</v>
      </c>
      <c r="G17">
        <v>0</v>
      </c>
      <c r="H17" s="1" t="s">
        <v>79</v>
      </c>
    </row>
    <row r="18" spans="5:8" x14ac:dyDescent="0.35">
      <c r="E18">
        <v>250</v>
      </c>
      <c r="F18">
        <v>172</v>
      </c>
      <c r="G18">
        <v>204</v>
      </c>
      <c r="H18" s="1" t="s">
        <v>80</v>
      </c>
    </row>
    <row r="19" spans="5:8" x14ac:dyDescent="0.35">
      <c r="H19" s="1" t="s">
        <v>81</v>
      </c>
    </row>
    <row r="20" spans="5:8" x14ac:dyDescent="0.35">
      <c r="H20" s="1" t="s">
        <v>82</v>
      </c>
    </row>
    <row r="21" spans="5:8" x14ac:dyDescent="0.35">
      <c r="H21" s="1" t="s">
        <v>83</v>
      </c>
    </row>
    <row r="22" spans="5:8" x14ac:dyDescent="0.35">
      <c r="H22" s="1" t="s">
        <v>84</v>
      </c>
    </row>
    <row r="23" spans="5:8" x14ac:dyDescent="0.35">
      <c r="H23" s="1" t="s">
        <v>85</v>
      </c>
    </row>
    <row r="24" spans="5:8" x14ac:dyDescent="0.35">
      <c r="H24" s="1" t="s">
        <v>86</v>
      </c>
    </row>
    <row r="25" spans="5:8" x14ac:dyDescent="0.35">
      <c r="H25" s="1" t="s">
        <v>87</v>
      </c>
    </row>
    <row r="26" spans="5:8" x14ac:dyDescent="0.35">
      <c r="H26" s="1" t="s">
        <v>88</v>
      </c>
    </row>
    <row r="27" spans="5:8" x14ac:dyDescent="0.35">
      <c r="H27" s="1" t="s">
        <v>89</v>
      </c>
    </row>
    <row r="28" spans="5:8" x14ac:dyDescent="0.35">
      <c r="H28" s="1" t="s">
        <v>90</v>
      </c>
    </row>
    <row r="29" spans="5:8" x14ac:dyDescent="0.35">
      <c r="H29" s="1" t="s">
        <v>91</v>
      </c>
    </row>
  </sheetData>
  <mergeCells count="1">
    <mergeCell ref="J1:L1"/>
  </mergeCells>
  <pageMargins left="0.7" right="0.7" top="0.75" bottom="0.75" header="0.3" footer="0.3"/>
  <pageSetup orientation="portrait" r:id="rId1"/>
  <drawing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RECHERCHE</vt:lpstr>
      <vt:lpstr>Parametres</vt:lpstr>
      <vt:lpstr>Collection</vt:lpstr>
      <vt:lpstr>CS</vt:lpstr>
      <vt:lpstr>DEV</vt:lpstr>
      <vt:lpstr>Itération</vt:lpstr>
      <vt:lpstr>Modeliste</vt:lpstr>
      <vt:lpstr>Nav</vt:lpstr>
      <vt:lpstr>Quarter</vt:lpstr>
      <vt:lpstr>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Ilyas BOUSTANI</dc:creator>
  <cp:lastModifiedBy>Ilyas BOUSTANI</cp:lastModifiedBy>
  <cp:lastPrinted>2021-08-02T12:35:00Z</cp:lastPrinted>
  <dcterms:created xsi:type="dcterms:W3CDTF">2021-07-29T10:28:20Z</dcterms:created>
  <dcterms:modified xsi:type="dcterms:W3CDTF">2021-10-28T08:06:52Z</dcterms:modified>
</cp:coreProperties>
</file>