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rtable\Documents\Karen\"/>
    </mc:Choice>
  </mc:AlternateContent>
  <xr:revisionPtr revIDLastSave="0" documentId="13_ncr:1_{B12EAEB1-AB2B-413E-8F0E-6C4569648F5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  <sheet name="Feuil3" sheetId="3" r:id="rId3"/>
  </sheets>
  <calcPr calcId="191029"/>
</workbook>
</file>

<file path=xl/calcChain.xml><?xml version="1.0" encoding="utf-8"?>
<calcChain xmlns="http://schemas.openxmlformats.org/spreadsheetml/2006/main">
  <c r="K17" i="1" l="1"/>
  <c r="G11" i="1"/>
  <c r="A11" i="1"/>
  <c r="B5" i="1"/>
  <c r="C11" i="1" s="1"/>
  <c r="B8" i="1"/>
  <c r="F11" i="1" s="1"/>
  <c r="B7" i="1"/>
  <c r="E11" i="1" s="1"/>
  <c r="B6" i="1"/>
  <c r="D11" i="1" s="1"/>
  <c r="B4" i="1"/>
  <c r="B11" i="1" s="1"/>
  <c r="K18" i="1"/>
  <c r="K19" i="1"/>
</calcChain>
</file>

<file path=xl/sharedStrings.xml><?xml version="1.0" encoding="utf-8"?>
<sst xmlns="http://schemas.openxmlformats.org/spreadsheetml/2006/main" count="25" uniqueCount="21">
  <si>
    <t>Participants</t>
  </si>
  <si>
    <t>Points</t>
  </si>
  <si>
    <t>Points départ</t>
  </si>
  <si>
    <t>Date naissance</t>
  </si>
  <si>
    <t>Taille en cm</t>
  </si>
  <si>
    <t>Poids en gr</t>
  </si>
  <si>
    <t>Valeur à deviner</t>
  </si>
  <si>
    <t>Prénom</t>
  </si>
  <si>
    <t>Prénom2</t>
  </si>
  <si>
    <t>Prénom3</t>
  </si>
  <si>
    <t>Heure</t>
  </si>
  <si>
    <t>Debut travail</t>
  </si>
  <si>
    <t>Maison</t>
  </si>
  <si>
    <t>Ou sera papa</t>
  </si>
  <si>
    <t>200 ou 5pt en moins par jour non trouvé</t>
  </si>
  <si>
    <t>100pt si trouvé sinon 0</t>
  </si>
  <si>
    <t>Paul</t>
  </si>
  <si>
    <t>Travail</t>
  </si>
  <si>
    <t>200pt ou 5pt en moins par heure non trouvé</t>
  </si>
  <si>
    <t>200pt ou 5pt en moins par 100g non trouvé</t>
  </si>
  <si>
    <t>300pt si trouvé sinon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</si>
</sst>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20" fontId="0" fillId="2" borderId="1" xfId="0" applyNumberFormat="1" applyFill="1" applyBorder="1" applyAlignment="1">
      <alignment horizontal="center" vertical="center"/>
    </xf>
    <xf numFmtId="49" fontId="1" fillId="5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3"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6:K19" totalsRowShown="0" headerRowDxfId="12" dataDxfId="11">
  <autoFilter ref="A16:K19" xr:uid="{00000000-0009-0000-0100-000001000000}"/>
  <tableColumns count="11">
    <tableColumn id="1" xr3:uid="{00000000-0010-0000-0000-000001000000}" name="Participants" dataDxfId="10"/>
    <tableColumn id="9" xr3:uid="{FF51C551-0159-4B71-A35E-AFB838F01AB5}" name="Prénom" dataDxfId="9"/>
    <tableColumn id="8" xr3:uid="{2205ECDC-F4FC-4937-B30A-469FC3D1D971}" name="Prénom2" dataDxfId="8"/>
    <tableColumn id="7" xr3:uid="{9543BD72-8A32-48F7-90C4-76AFA1D2A995}" name="Prénom3" dataDxfId="7"/>
    <tableColumn id="2" xr3:uid="{00000000-0010-0000-0000-000002000000}" name="Date naissance" dataDxfId="6"/>
    <tableColumn id="10" xr3:uid="{7DCED136-A23F-4AF0-8AC0-98495834355A}" name="Heure" dataDxfId="5"/>
    <tableColumn id="3" xr3:uid="{00000000-0010-0000-0000-000003000000}" name="Taille en cm" dataDxfId="4"/>
    <tableColumn id="4" xr3:uid="{00000000-0010-0000-0000-000004000000}" name="Poids en gr" dataDxfId="3"/>
    <tableColumn id="5" xr3:uid="{00000000-0010-0000-0000-000005000000}" name="Debut travail" dataDxfId="2"/>
    <tableColumn id="11" xr3:uid="{1EAC7E4D-EB93-4CF9-A379-553EED13ACE7}" name="Ou sera papa" dataDxfId="1"/>
    <tableColumn id="6" xr3:uid="{00000000-0010-0000-0000-000006000000}" name="Points" dataDxfId="0">
      <calculatedColumnFormula>MAX(0,$C$4-5*INT(ABS($A$13-Tableau1[[#This Row],[Date naissance]])/#REF!))
+MAX(0,$C$6-5*INT(ABS($B$13-Tableau1[[#This Row],[Taille en cm]])/#REF!))
+MAX(0,$C$7-5*INT(ABS($C$13-Tableau1[[#This Row],[Poids en gr]])/#REF!))
+IF(Tableau1[[#This Row],[Debut travail]]=$D$13,$C$8,0)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topLeftCell="A3" workbookViewId="0">
      <selection activeCell="E8" sqref="E8"/>
    </sheetView>
  </sheetViews>
  <sheetFormatPr baseColWidth="10" defaultRowHeight="15" x14ac:dyDescent="0.25"/>
  <cols>
    <col min="1" max="4" width="17.28515625" style="4" customWidth="1"/>
    <col min="5" max="6" width="17.28515625" style="7" customWidth="1"/>
    <col min="7" max="11" width="17.28515625" style="4" customWidth="1"/>
    <col min="12" max="12" width="15.5703125" bestFit="1" customWidth="1"/>
    <col min="13" max="13" width="14.85546875" customWidth="1"/>
    <col min="14" max="14" width="16.140625" bestFit="1" customWidth="1"/>
    <col min="16" max="16" width="14.85546875" bestFit="1" customWidth="1"/>
    <col min="18" max="18" width="16.140625" customWidth="1"/>
  </cols>
  <sheetData>
    <row r="1" spans="1:11" ht="22.5" customHeight="1" x14ac:dyDescent="0.25"/>
    <row r="2" spans="1:11" ht="22.5" customHeight="1" x14ac:dyDescent="0.25">
      <c r="B2" s="12" t="s">
        <v>6</v>
      </c>
      <c r="C2" s="12" t="s">
        <v>2</v>
      </c>
      <c r="D2" s="7"/>
      <c r="F2" s="4"/>
      <c r="K2"/>
    </row>
    <row r="3" spans="1:11" ht="22.5" customHeight="1" x14ac:dyDescent="0.25">
      <c r="B3" s="10" t="s">
        <v>7</v>
      </c>
      <c r="C3" s="10">
        <v>300</v>
      </c>
      <c r="D3" s="7"/>
      <c r="F3" s="4"/>
      <c r="K3"/>
    </row>
    <row r="4" spans="1:11" ht="22.5" customHeight="1" x14ac:dyDescent="0.25">
      <c r="B4" s="9" t="str">
        <f>Tableau1[[#Headers],[Date naissance]]</f>
        <v>Date naissance</v>
      </c>
      <c r="C4" s="1">
        <v>200</v>
      </c>
      <c r="D4" s="7"/>
      <c r="F4" s="4"/>
      <c r="K4"/>
    </row>
    <row r="5" spans="1:11" ht="22.5" customHeight="1" x14ac:dyDescent="0.25">
      <c r="B5" s="9" t="str">
        <f>Tableau1[[#Headers],[Heure]]</f>
        <v>Heure</v>
      </c>
      <c r="C5" s="1">
        <v>200</v>
      </c>
      <c r="D5" s="7"/>
      <c r="E5"/>
      <c r="F5"/>
      <c r="G5"/>
      <c r="H5"/>
      <c r="I5"/>
      <c r="J5"/>
      <c r="K5"/>
    </row>
    <row r="6" spans="1:11" ht="22.5" customHeight="1" x14ac:dyDescent="0.25">
      <c r="B6" s="1" t="str">
        <f>Tableau1[[#Headers],[Taille en cm]]</f>
        <v>Taille en cm</v>
      </c>
      <c r="C6" s="1">
        <v>200</v>
      </c>
      <c r="D6" s="7"/>
      <c r="F6" s="4"/>
      <c r="K6"/>
    </row>
    <row r="7" spans="1:11" ht="22.5" customHeight="1" x14ac:dyDescent="0.25">
      <c r="B7" s="1" t="str">
        <f>Tableau1[[#Headers],[Poids en gr]]</f>
        <v>Poids en gr</v>
      </c>
      <c r="C7" s="1">
        <v>200</v>
      </c>
      <c r="D7" s="7"/>
      <c r="F7" s="4"/>
      <c r="K7"/>
    </row>
    <row r="8" spans="1:11" ht="22.5" customHeight="1" x14ac:dyDescent="0.25">
      <c r="B8" s="1" t="str">
        <f>Tableau1[[#Headers],[Debut travail]]</f>
        <v>Debut travail</v>
      </c>
      <c r="C8" s="1">
        <v>100</v>
      </c>
      <c r="D8" s="7"/>
      <c r="F8" s="4"/>
      <c r="K8"/>
    </row>
    <row r="9" spans="1:11" ht="22.5" customHeight="1" x14ac:dyDescent="0.25">
      <c r="B9" s="1" t="s">
        <v>13</v>
      </c>
      <c r="C9" s="1">
        <v>100</v>
      </c>
      <c r="D9" s="7"/>
      <c r="F9" s="4"/>
      <c r="K9"/>
    </row>
    <row r="10" spans="1:11" ht="19.5" customHeight="1" x14ac:dyDescent="0.25">
      <c r="B10" s="11"/>
      <c r="C10" s="11"/>
      <c r="D10" s="16"/>
    </row>
    <row r="11" spans="1:11" ht="29.25" customHeight="1" x14ac:dyDescent="0.25">
      <c r="A11" s="8" t="str">
        <f>B3</f>
        <v>Prénom</v>
      </c>
      <c r="B11" s="13" t="str">
        <f>B4</f>
        <v>Date naissance</v>
      </c>
      <c r="C11" s="13" t="str">
        <f>B5</f>
        <v>Heure</v>
      </c>
      <c r="D11" s="8" t="str">
        <f>B6</f>
        <v>Taille en cm</v>
      </c>
      <c r="E11" s="13" t="str">
        <f>B7</f>
        <v>Poids en gr</v>
      </c>
      <c r="F11" s="8" t="str">
        <f>B8</f>
        <v>Debut travail</v>
      </c>
      <c r="G11" s="13" t="str">
        <f>B9</f>
        <v>Ou sera papa</v>
      </c>
    </row>
    <row r="12" spans="1:11" ht="69.75" customHeight="1" x14ac:dyDescent="0.25">
      <c r="A12" s="14" t="s">
        <v>20</v>
      </c>
      <c r="B12" s="14" t="s">
        <v>14</v>
      </c>
      <c r="C12" s="14" t="s">
        <v>18</v>
      </c>
      <c r="D12" s="14" t="s">
        <v>18</v>
      </c>
      <c r="E12" s="14" t="s">
        <v>19</v>
      </c>
      <c r="F12" s="14" t="s">
        <v>15</v>
      </c>
      <c r="G12" s="14" t="s">
        <v>15</v>
      </c>
    </row>
    <row r="13" spans="1:11" ht="19.5" customHeight="1" x14ac:dyDescent="0.25">
      <c r="A13" s="2" t="s">
        <v>16</v>
      </c>
      <c r="B13" s="2">
        <v>44437</v>
      </c>
      <c r="C13" s="15">
        <v>0.84722222222222221</v>
      </c>
      <c r="D13" s="3">
        <v>40</v>
      </c>
      <c r="E13" s="3">
        <v>3180</v>
      </c>
      <c r="F13" s="3" t="s">
        <v>12</v>
      </c>
      <c r="G13" s="3" t="s">
        <v>17</v>
      </c>
    </row>
    <row r="16" spans="1:11" x14ac:dyDescent="0.25">
      <c r="A16" s="4" t="s">
        <v>0</v>
      </c>
      <c r="B16" s="4" t="s">
        <v>7</v>
      </c>
      <c r="C16" s="4" t="s">
        <v>8</v>
      </c>
      <c r="D16" s="4" t="s">
        <v>9</v>
      </c>
      <c r="E16" s="6" t="s">
        <v>3</v>
      </c>
      <c r="F16" s="6" t="s">
        <v>10</v>
      </c>
      <c r="G16" s="5" t="s">
        <v>4</v>
      </c>
      <c r="H16" s="5" t="s">
        <v>5</v>
      </c>
      <c r="I16" s="5" t="s">
        <v>11</v>
      </c>
      <c r="J16" s="5" t="s">
        <v>13</v>
      </c>
      <c r="K16" s="5" t="s">
        <v>1</v>
      </c>
    </row>
    <row r="17" spans="11:11" x14ac:dyDescent="0.25">
      <c r="K17" s="4" t="e">
        <f>MAX(0,$C$4-5*INT(ABS($A$13-Tableau1[[#This Row],[Date naissance]])/#REF!))
+MAX(0,$C$6-5*INT(ABS($B$13-Tableau1[[#This Row],[Taille en cm]])/#REF!))
+MAX(0,$C$7-5*INT(ABS($C$13-Tableau1[[#This Row],[Poids en gr]])/#REF!))
+IF(Tableau1[[#This Row],[Debut travail]]=$D$13,$C$8,0)</f>
        <v>#VALUE!</v>
      </c>
    </row>
    <row r="18" spans="11:11" x14ac:dyDescent="0.25">
      <c r="K18" s="4" t="e">
        <f>MAX(0,$C$4-5*INT(ABS($A$13-Tableau1[[#This Row],[Date naissance]])/#REF!))
+MAX(0,$C$6-5*INT(ABS($B$13-Tableau1[[#This Row],[Taille en cm]])/#REF!))
+MAX(0,$C$7-5*INT(ABS($C$13-Tableau1[[#This Row],[Poids en gr]])/#REF!))
+IF(Tableau1[[#This Row],[Debut travail]]=$D$13,$C$8,0)</f>
        <v>#VALUE!</v>
      </c>
    </row>
    <row r="19" spans="11:11" x14ac:dyDescent="0.25">
      <c r="K19" s="4" t="e">
        <f>MAX(0,$C$4-5*INT(ABS($A$13-Tableau1[[#This Row],[Date naissance]])/#REF!))
+MAX(0,$C$6-5*INT(ABS($B$13-Tableau1[[#This Row],[Taille en cm]])/#REF!))
+MAX(0,$C$7-5*INT(ABS($C$13-Tableau1[[#This Row],[Poids en gr]])/#REF!))
+IF(Tableau1[[#This Row],[Debut travail]]=$D$13,$C$8,0)</f>
        <v>#VALUE!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Portable</cp:lastModifiedBy>
  <dcterms:created xsi:type="dcterms:W3CDTF">2019-02-12T13:19:04Z</dcterms:created>
  <dcterms:modified xsi:type="dcterms:W3CDTF">2021-05-31T09:13:06Z</dcterms:modified>
</cp:coreProperties>
</file>