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D6A2DFD8-325C-4650-B2AC-4E602BF20514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Calcul" sheetId="2" r:id="rId1"/>
  </sheets>
  <definedNames>
    <definedName name="_xlpm.r" hidden="1" xlm="1">#NAME?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2" l="1" a="1"/>
  <c r="C3" i="2" a="1"/>
  <c r="F19" i="2" l="1"/>
  <c r="E3" i="2" a="1"/>
  <c r="E19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<sst xmlns="http://schemas.openxmlformats.org/spreadsheetml/2006/main" count="41" uniqueCount="32">
  <si>
    <t>100 GR</t>
  </si>
  <si>
    <t>Betterave</t>
  </si>
  <si>
    <t>Carotte</t>
  </si>
  <si>
    <t>Concombre</t>
  </si>
  <si>
    <t>Foie de veau</t>
  </si>
  <si>
    <t>Kiwi</t>
  </si>
  <si>
    <t>Melon</t>
  </si>
  <si>
    <t>Oeuf</t>
  </si>
  <si>
    <t>Tomate</t>
  </si>
  <si>
    <t>Thon</t>
  </si>
  <si>
    <t>Saumon</t>
  </si>
  <si>
    <t>Aliments</t>
  </si>
  <si>
    <t>Courgette</t>
  </si>
  <si>
    <t>Calories / 100 gr</t>
  </si>
  <si>
    <t>Riz</t>
  </si>
  <si>
    <t>Banane</t>
  </si>
  <si>
    <t>Avocat</t>
  </si>
  <si>
    <t>Amande</t>
  </si>
  <si>
    <t>Pomme</t>
  </si>
  <si>
    <t>Pomme de terre</t>
  </si>
  <si>
    <t>Calories</t>
  </si>
  <si>
    <t>Jambon</t>
  </si>
  <si>
    <t>Quantités</t>
  </si>
  <si>
    <t>Avoine</t>
  </si>
  <si>
    <t>Noix</t>
  </si>
  <si>
    <t>Haricot vert</t>
  </si>
  <si>
    <t>Lentille</t>
  </si>
  <si>
    <t>Sardine</t>
  </si>
  <si>
    <t>Protéines / 100 gr</t>
  </si>
  <si>
    <t>Protéines</t>
  </si>
  <si>
    <t>colonne masquée</t>
  </si>
  <si>
    <t>Poulet (blanc)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</si>
</sst>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1" fontId="0" fillId="0" borderId="5" xfId="0" applyNumberFormat="1" applyBorder="1" applyAlignment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5" borderId="5" xfId="0" applyFont="1" applyFill="1" applyBorder="1" applyAlignment="1" applyProtection="1">
      <alignment horizontal="left" vertical="center"/>
      <protection locked="0"/>
    </xf>
    <xf numFmtId="1" fontId="0" fillId="0" borderId="5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2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" fontId="0" fillId="4" borderId="0" xfId="0" applyNumberFormat="1" applyFill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4" borderId="8" xfId="0" applyFill="1" applyBorder="1" applyAlignment="1" applyProtection="1">
      <alignment horizontal="center" vertical="center"/>
      <protection locked="0"/>
    </xf>
    <xf numFmtId="1" fontId="4" fillId="2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  <protection locked="0"/>
    </xf>
    <xf numFmtId="1" fontId="3" fillId="3" borderId="4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right" vertical="center"/>
      <protection locked="0"/>
    </xf>
    <xf numFmtId="16" fontId="0" fillId="0" borderId="0" xfId="0" applyNumberFormat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1" fontId="5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3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font>
        <color theme="0" tint="-4.9989318521683403E-2"/>
      </font>
    </dxf>
    <dxf>
      <font>
        <color theme="0"/>
      </font>
    </dxf>
    <dxf>
      <border outline="0">
        <left style="thin">
          <color theme="0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431799</xdr:colOff>
      <xdr:row>19</xdr:row>
      <xdr:rowOff>59266</xdr:rowOff>
    </xdr:from>
    <xdr:to>
      <xdr:col>1</xdr:col>
      <xdr:colOff>1727200</xdr:colOff>
      <xdr:row>21</xdr:row>
      <xdr:rowOff>50800</xdr:rowOff>
    </xdr:to>
    <xdr:sp macro="[0]!Res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9DE9DA0-5DB2-D64C-992C-8BE653700612}"/>
            </a:ext>
          </a:extLst>
        </xdr:cNvPr>
        <xdr:cNvSpPr/>
      </xdr:nvSpPr>
      <xdr:spPr>
        <a:xfrm>
          <a:off x="804332" y="4605866"/>
          <a:ext cx="1295401" cy="448734"/>
        </a:xfrm>
        <a:prstGeom prst="roundRect">
          <a:avLst/>
        </a:prstGeom>
        <a:solidFill>
          <a:schemeClr val="tx2">
            <a:lumMod val="75000"/>
          </a:schemeClr>
        </a:solidFill>
        <a:ln>
          <a:solidFill>
            <a:schemeClr val="tx2"/>
          </a:solidFill>
        </a:ln>
        <a:effectLst>
          <a:glow>
            <a:schemeClr val="accent1">
              <a:alpha val="40000"/>
            </a:schemeClr>
          </a:glow>
          <a:outerShdw blurRad="50800" dist="50800" dir="5400000" algn="ctr" rotWithShape="0">
            <a:schemeClr val="accent1">
              <a:lumMod val="50000"/>
              <a:alpha val="0"/>
            </a:schemeClr>
          </a:outerShdw>
          <a:reflection stA="0" endPos="65000" dist="50800" dir="5400000" sy="-100000" algn="bl" rotWithShape="0"/>
        </a:effectLst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>
            <a:buFont typeface="Wingdings" panose="05000000000000000000" pitchFamily="2" charset="2"/>
            <a:buNone/>
          </a:pPr>
          <a:r>
            <a:rPr lang="fr-FR" sz="2000" b="1" baseline="0">
              <a:solidFill>
                <a:schemeClr val="bg1"/>
              </a:solidFill>
            </a:rPr>
            <a:t> EFFACER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B3213E-5D49-4610-9C4B-022A21CF96C3}" name="Tableau2" displayName="Tableau2" ref="I2:K26" totalsRowShown="0" headerRowDxfId="0" tableBorderDxfId="6">
  <autoFilter ref="I2:K26" xr:uid="{29B3213E-5D49-4610-9C4B-022A21CF96C3}">
    <filterColumn colId="0" hiddenButton="1"/>
    <filterColumn colId="1" hiddenButton="1"/>
    <filterColumn colId="2" hiddenButton="1"/>
  </autoFilter>
  <tableColumns count="3">
    <tableColumn id="1" xr3:uid="{AD867CD0-0DCF-4EB9-830C-871C709BBA63}" name="Aliments" dataDxfId="3"/>
    <tableColumn id="2" xr3:uid="{CBD77E67-8211-4AF2-A70C-7CBA07C0A634}" name="Calories / 100 gr" dataDxfId="2"/>
    <tableColumn id="3" xr3:uid="{95D71F9E-12E5-402C-81BA-1D8F083F1FE4}" name="Protéines / 100 gr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DB26B-359E-D348-AAB4-A4B742D6B625}">
  <sheetPr codeName="Feuil1"/>
  <dimension ref="A1:K41"/>
  <sheetViews>
    <sheetView showGridLines="0" tabSelected="1" zoomScaleNormal="100" workbookViewId="0">
      <selection activeCell="B14" sqref="B14"/>
    </sheetView>
  </sheetViews>
  <sheetFormatPr baseColWidth="10" defaultColWidth="10.77734375" defaultRowHeight="14.4" x14ac:dyDescent="0.3"/>
  <cols>
    <col min="1" max="1" width="4.77734375" style="13" customWidth="1"/>
    <col min="2" max="2" width="30.77734375" style="3" customWidth="1"/>
    <col min="3" max="3" width="20.77734375" style="10" customWidth="1"/>
    <col min="4" max="7" width="18.77734375" style="3" customWidth="1"/>
    <col min="8" max="8" width="10.77734375" style="3"/>
    <col min="9" max="9" width="18.6640625" style="25" customWidth="1"/>
    <col min="10" max="10" width="18.6640625" style="26" customWidth="1"/>
    <col min="11" max="11" width="18.6640625" style="27" customWidth="1"/>
    <col min="12" max="16384" width="10.77734375" style="3"/>
  </cols>
  <sheetData>
    <row r="1" spans="1:11" ht="28.05" customHeight="1" x14ac:dyDescent="0.3">
      <c r="A1" s="12"/>
      <c r="C1" s="10" t="s">
        <v>30</v>
      </c>
      <c r="D1" s="19"/>
      <c r="E1" s="18"/>
      <c r="F1" s="20"/>
    </row>
    <row r="2" spans="1:11" ht="22.05" customHeight="1" x14ac:dyDescent="0.3">
      <c r="A2" s="12"/>
      <c r="B2" s="16" t="s">
        <v>11</v>
      </c>
      <c r="C2" s="17" t="s">
        <v>0</v>
      </c>
      <c r="D2" s="16" t="s">
        <v>22</v>
      </c>
      <c r="E2" s="16" t="s">
        <v>20</v>
      </c>
      <c r="F2" s="16" t="s">
        <v>29</v>
      </c>
      <c r="H2" s="23"/>
      <c r="I2" s="27" t="s">
        <v>11</v>
      </c>
      <c r="J2" s="26" t="s">
        <v>13</v>
      </c>
      <c r="K2" s="27" t="s">
        <v>28</v>
      </c>
    </row>
    <row r="3" spans="1:11" ht="18" customHeight="1" x14ac:dyDescent="0.3">
      <c r="B3" s="4" t="s">
        <v>17</v>
      </c>
      <c r="C3" s="1" cm="1">
        <f t="array" ref="C3:C10">_xlfn.MAP(_xlfn._TRO_TRAILING(B3:B18),_xlfn.LAMBDA(_xlpm.r,_xlfn.XLOOKUP(_xlpm.r,Tableau2[Aliments],Tableau2[Calories / 100 gr])))</f>
        <v>600</v>
      </c>
      <c r="D3" s="5">
        <v>30</v>
      </c>
      <c r="E3" s="1" cm="1">
        <f t="array" ref="E3:E10">IFERROR(_xlfn._TRO_TRAILING(D3:D18)*_xlfn.ANCHORARRAY(C3)/100,"")</f>
        <v>180</v>
      </c>
      <c r="F3" s="1" cm="1">
        <f t="array" ref="F3:F10">_xlfn.MAP(_xlfn._TRO_TRAILING(B3:B18),_xlfn.LAMBDA(_xlpm.r,_xlfn.XLOOKUP(_xlpm.r,Tableau2[Aliments],Tableau2[Protéines / 100 gr])))</f>
        <v>0</v>
      </c>
      <c r="G3" s="2"/>
      <c r="H3" s="14"/>
      <c r="I3" s="25" t="s">
        <v>17</v>
      </c>
      <c r="J3" s="26">
        <v>600</v>
      </c>
    </row>
    <row r="4" spans="1:11" ht="18" customHeight="1" x14ac:dyDescent="0.3">
      <c r="B4" s="4" t="s">
        <v>16</v>
      </c>
      <c r="C4" s="1">
        <v>205</v>
      </c>
      <c r="D4" s="5">
        <v>14</v>
      </c>
      <c r="E4" s="1">
        <v>28.7</v>
      </c>
      <c r="F4" s="1">
        <v>0</v>
      </c>
      <c r="G4" s="2"/>
      <c r="H4" s="14"/>
      <c r="I4" s="25" t="s">
        <v>16</v>
      </c>
      <c r="J4" s="26">
        <v>205</v>
      </c>
    </row>
    <row r="5" spans="1:11" ht="18" customHeight="1" x14ac:dyDescent="0.3">
      <c r="B5" s="4" t="s">
        <v>23</v>
      </c>
      <c r="C5" s="1">
        <v>370</v>
      </c>
      <c r="D5" s="5">
        <v>48</v>
      </c>
      <c r="E5" s="1">
        <v>177.6</v>
      </c>
      <c r="F5" s="1">
        <v>0</v>
      </c>
      <c r="G5" s="2"/>
      <c r="H5" s="14"/>
      <c r="I5" s="25" t="s">
        <v>23</v>
      </c>
      <c r="J5" s="26">
        <v>370</v>
      </c>
    </row>
    <row r="6" spans="1:11" ht="18" customHeight="1" x14ac:dyDescent="0.3">
      <c r="B6" s="4" t="s">
        <v>2</v>
      </c>
      <c r="C6" s="1">
        <v>40</v>
      </c>
      <c r="D6" s="5">
        <v>30</v>
      </c>
      <c r="E6" s="1">
        <v>12</v>
      </c>
      <c r="F6" s="1">
        <v>0</v>
      </c>
      <c r="G6" s="2"/>
      <c r="H6" s="14"/>
      <c r="I6" s="25" t="s">
        <v>15</v>
      </c>
      <c r="J6" s="26">
        <v>90</v>
      </c>
    </row>
    <row r="7" spans="1:11" ht="18" customHeight="1" x14ac:dyDescent="0.3">
      <c r="B7" s="4" t="s">
        <v>12</v>
      </c>
      <c r="C7" s="1">
        <v>20</v>
      </c>
      <c r="D7" s="5">
        <v>100</v>
      </c>
      <c r="E7" s="1">
        <v>20</v>
      </c>
      <c r="F7" s="1">
        <v>0</v>
      </c>
      <c r="G7" s="2"/>
      <c r="H7" s="14"/>
      <c r="I7" s="25" t="s">
        <v>1</v>
      </c>
      <c r="J7" s="26">
        <v>43</v>
      </c>
    </row>
    <row r="8" spans="1:11" ht="18" customHeight="1" x14ac:dyDescent="0.3">
      <c r="B8" s="4" t="s">
        <v>3</v>
      </c>
      <c r="C8" s="1">
        <v>10</v>
      </c>
      <c r="D8" s="5">
        <v>117</v>
      </c>
      <c r="E8" s="1">
        <v>11.7</v>
      </c>
      <c r="F8" s="1">
        <v>0</v>
      </c>
      <c r="G8" s="2"/>
      <c r="H8" s="14"/>
      <c r="I8" s="25" t="s">
        <v>2</v>
      </c>
      <c r="J8" s="26">
        <v>40</v>
      </c>
    </row>
    <row r="9" spans="1:11" ht="18" customHeight="1" x14ac:dyDescent="0.3">
      <c r="B9" s="4" t="s">
        <v>31</v>
      </c>
      <c r="C9" s="1">
        <v>103</v>
      </c>
      <c r="D9" s="5">
        <v>500</v>
      </c>
      <c r="E9" s="1">
        <v>515</v>
      </c>
      <c r="F9" s="1">
        <v>23</v>
      </c>
      <c r="G9" s="2"/>
      <c r="H9" s="14"/>
      <c r="I9" s="25" t="s">
        <v>3</v>
      </c>
      <c r="J9" s="26">
        <v>10</v>
      </c>
    </row>
    <row r="10" spans="1:11" ht="18" customHeight="1" x14ac:dyDescent="0.3">
      <c r="B10" s="4" t="s">
        <v>3</v>
      </c>
      <c r="C10" s="1">
        <v>10</v>
      </c>
      <c r="D10" s="5">
        <v>40</v>
      </c>
      <c r="E10" s="1">
        <v>4</v>
      </c>
      <c r="F10" s="1">
        <v>0</v>
      </c>
      <c r="G10" s="2"/>
      <c r="H10" s="14"/>
      <c r="I10" s="25" t="s">
        <v>12</v>
      </c>
      <c r="J10" s="26">
        <v>20</v>
      </c>
    </row>
    <row r="11" spans="1:11" ht="18" customHeight="1" x14ac:dyDescent="0.3">
      <c r="B11" s="4"/>
      <c r="C11" s="1"/>
      <c r="D11" s="5"/>
      <c r="E11" s="1"/>
      <c r="F11" s="1"/>
      <c r="G11" s="2"/>
      <c r="H11" s="14"/>
      <c r="I11" s="25" t="s">
        <v>4</v>
      </c>
      <c r="J11" s="26">
        <v>125</v>
      </c>
    </row>
    <row r="12" spans="1:11" ht="18" customHeight="1" x14ac:dyDescent="0.3">
      <c r="B12" s="4"/>
      <c r="C12" s="1"/>
      <c r="D12" s="5"/>
      <c r="E12" s="1"/>
      <c r="F12" s="1"/>
      <c r="G12" s="2"/>
      <c r="H12" s="14"/>
      <c r="I12" s="25" t="s">
        <v>25</v>
      </c>
      <c r="J12" s="26">
        <v>30</v>
      </c>
    </row>
    <row r="13" spans="1:11" ht="18" customHeight="1" x14ac:dyDescent="0.3">
      <c r="B13" s="4"/>
      <c r="C13" s="1"/>
      <c r="D13" s="5"/>
      <c r="E13" s="1"/>
      <c r="F13" s="1"/>
      <c r="G13" s="2"/>
      <c r="H13" s="24"/>
      <c r="I13" s="25" t="s">
        <v>21</v>
      </c>
      <c r="J13" s="26">
        <v>160</v>
      </c>
    </row>
    <row r="14" spans="1:11" ht="18" customHeight="1" x14ac:dyDescent="0.3">
      <c r="B14" s="4"/>
      <c r="C14" s="1"/>
      <c r="D14" s="5"/>
      <c r="E14" s="1"/>
      <c r="F14" s="1"/>
      <c r="G14" s="2"/>
      <c r="H14" s="24"/>
      <c r="I14" s="25" t="s">
        <v>5</v>
      </c>
      <c r="J14" s="26">
        <v>61</v>
      </c>
    </row>
    <row r="15" spans="1:11" ht="18" customHeight="1" x14ac:dyDescent="0.3">
      <c r="B15" s="4"/>
      <c r="C15" s="1"/>
      <c r="D15" s="5"/>
      <c r="E15" s="1"/>
      <c r="F15" s="1"/>
      <c r="G15" s="2"/>
      <c r="H15" s="24"/>
      <c r="I15" s="25" t="s">
        <v>26</v>
      </c>
      <c r="J15" s="26">
        <v>90</v>
      </c>
    </row>
    <row r="16" spans="1:11" ht="18" customHeight="1" x14ac:dyDescent="0.3">
      <c r="B16" s="4"/>
      <c r="C16" s="1"/>
      <c r="D16" s="5"/>
      <c r="E16" s="1"/>
      <c r="F16" s="1"/>
      <c r="G16" s="2"/>
      <c r="H16" s="24"/>
      <c r="I16" s="25" t="s">
        <v>6</v>
      </c>
      <c r="J16" s="26">
        <v>32</v>
      </c>
    </row>
    <row r="17" spans="1:11" ht="18" customHeight="1" x14ac:dyDescent="0.3">
      <c r="B17" s="4"/>
      <c r="C17" s="1"/>
      <c r="D17" s="5"/>
      <c r="E17" s="1"/>
      <c r="F17" s="1"/>
      <c r="G17" s="2"/>
      <c r="H17" s="24"/>
      <c r="I17" s="25" t="s">
        <v>24</v>
      </c>
      <c r="J17" s="26">
        <v>650</v>
      </c>
    </row>
    <row r="18" spans="1:11" ht="18" customHeight="1" x14ac:dyDescent="0.3">
      <c r="B18" s="4"/>
      <c r="C18" s="1"/>
      <c r="D18" s="5"/>
      <c r="E18" s="1"/>
      <c r="F18" s="1"/>
      <c r="G18" s="2"/>
      <c r="H18" s="24"/>
      <c r="I18" s="25" t="s">
        <v>7</v>
      </c>
      <c r="J18" s="26">
        <v>145</v>
      </c>
    </row>
    <row r="19" spans="1:11" ht="22.05" customHeight="1" x14ac:dyDescent="0.3">
      <c r="B19" s="6"/>
      <c r="C19" s="7"/>
      <c r="D19" s="8"/>
      <c r="E19" s="15">
        <f>SUM(E3:E18)</f>
        <v>949</v>
      </c>
      <c r="F19" s="15">
        <f>SUM(F3:F18)</f>
        <v>23</v>
      </c>
      <c r="G19" s="2"/>
      <c r="H19" s="24"/>
      <c r="I19" s="25" t="s">
        <v>18</v>
      </c>
      <c r="J19" s="26">
        <v>52</v>
      </c>
    </row>
    <row r="20" spans="1:11" ht="18" customHeight="1" x14ac:dyDescent="0.3">
      <c r="G20" s="2"/>
      <c r="H20" s="24"/>
      <c r="I20" s="25" t="s">
        <v>19</v>
      </c>
      <c r="J20" s="26">
        <v>85</v>
      </c>
    </row>
    <row r="21" spans="1:11" ht="18" customHeight="1" x14ac:dyDescent="0.3">
      <c r="B21" s="2"/>
      <c r="C21" s="9"/>
      <c r="D21" s="2"/>
      <c r="H21" s="24"/>
      <c r="I21" s="25" t="s">
        <v>31</v>
      </c>
      <c r="J21" s="26">
        <v>103</v>
      </c>
      <c r="K21" s="27">
        <v>23</v>
      </c>
    </row>
    <row r="22" spans="1:11" ht="18" customHeight="1" x14ac:dyDescent="0.3">
      <c r="B22" s="2"/>
      <c r="C22" s="9"/>
      <c r="D22" s="2"/>
      <c r="H22" s="24"/>
      <c r="I22" s="25" t="s">
        <v>14</v>
      </c>
      <c r="J22" s="26">
        <v>110</v>
      </c>
    </row>
    <row r="23" spans="1:11" ht="18" customHeight="1" x14ac:dyDescent="0.3">
      <c r="B23" s="2"/>
      <c r="C23" s="9"/>
      <c r="D23" s="2"/>
      <c r="H23" s="24"/>
      <c r="I23" s="25" t="s">
        <v>27</v>
      </c>
      <c r="J23" s="26">
        <v>227</v>
      </c>
    </row>
    <row r="24" spans="1:11" ht="18" customHeight="1" x14ac:dyDescent="0.3">
      <c r="B24" s="2"/>
      <c r="C24" s="9"/>
      <c r="D24" s="2"/>
      <c r="H24" s="24"/>
      <c r="I24" s="25" t="s">
        <v>10</v>
      </c>
      <c r="J24" s="26">
        <v>190</v>
      </c>
    </row>
    <row r="25" spans="1:11" ht="18" customHeight="1" x14ac:dyDescent="0.3">
      <c r="B25" s="2"/>
      <c r="C25" s="9"/>
      <c r="D25" s="2"/>
      <c r="H25" s="24"/>
      <c r="I25" s="25" t="s">
        <v>9</v>
      </c>
      <c r="J25" s="26">
        <v>117</v>
      </c>
    </row>
    <row r="26" spans="1:11" ht="18" customHeight="1" x14ac:dyDescent="0.3">
      <c r="B26" s="2"/>
      <c r="H26" s="24"/>
      <c r="I26" s="25" t="s">
        <v>8</v>
      </c>
      <c r="J26" s="26">
        <v>21</v>
      </c>
    </row>
    <row r="27" spans="1:11" ht="18" customHeight="1" x14ac:dyDescent="0.3">
      <c r="B27" s="2"/>
      <c r="H27" s="24"/>
    </row>
    <row r="28" spans="1:11" ht="18" customHeight="1" x14ac:dyDescent="0.3">
      <c r="A28" s="11"/>
      <c r="H28" s="24"/>
    </row>
    <row r="29" spans="1:11" ht="18" customHeight="1" x14ac:dyDescent="0.3">
      <c r="A29" s="11"/>
      <c r="C29" s="21"/>
      <c r="D29" s="22"/>
      <c r="E29" s="22"/>
      <c r="F29" s="22"/>
      <c r="H29" s="24"/>
    </row>
    <row r="30" spans="1:11" ht="18" customHeight="1" x14ac:dyDescent="0.3"/>
    <row r="31" spans="1:11" ht="18" customHeight="1" x14ac:dyDescent="0.3"/>
    <row r="32" spans="1:11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</sheetData>
  <sheetProtection selectLockedCells="1"/>
  <phoneticPr fontId="2" type="noConversion"/>
  <conditionalFormatting sqref="E3:F18">
    <cfRule type="cellIs" dxfId="5" priority="2" operator="equal">
      <formula>0</formula>
    </cfRule>
  </conditionalFormatting>
  <conditionalFormatting sqref="E19:F19">
    <cfRule type="cellIs" dxfId="4" priority="1" operator="equal">
      <formula>0</formula>
    </cfRule>
  </conditionalFormatting>
  <dataValidations count="1">
    <dataValidation type="list" allowBlank="1" showInputMessage="1" showErrorMessage="1" sqref="B3:B18" xr:uid="{3DF0DD1E-52BD-4238-A9B8-5E32335B3237}">
      <formula1>$I$3:$I$26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JB_</cp:lastModifiedBy>
  <dcterms:created xsi:type="dcterms:W3CDTF">2016-09-04T09:15:24Z</dcterms:created>
  <dcterms:modified xsi:type="dcterms:W3CDTF">2026-08-03T20:29:02Z</dcterms:modified>
</cp:coreProperties>
</file>