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07C6D4E7-32CB-4B2C-B7DF-985388854737}" xr6:coauthVersionLast="47" xr6:coauthVersionMax="47" xr10:uidLastSave="{00000000-0000-0000-0000-000000000000}"/>
  <bookViews>
    <workbookView xWindow="-120" yWindow="-120" windowWidth="29040" windowHeight="15840" xr2:uid="{CF0FDC3F-66A6-4795-9D26-14AA91DB9DB1}"/>
  </bookViews>
  <sheets>
    <sheet name="TO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2" l="1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" i="2"/>
  <c r="L70" i="2"/>
  <c r="N71" i="2"/>
  <c r="L71" i="2"/>
  <c r="K71" i="2"/>
  <c r="J71" i="2"/>
  <c r="I71" i="2"/>
  <c r="H71" i="2"/>
  <c r="G71" i="2"/>
  <c r="F71" i="2"/>
  <c r="E71" i="2"/>
  <c r="D71" i="2"/>
  <c r="C71" i="2"/>
  <c r="N70" i="2"/>
  <c r="K70" i="2"/>
  <c r="J70" i="2"/>
  <c r="I70" i="2"/>
  <c r="H70" i="2"/>
  <c r="G70" i="2"/>
  <c r="F70" i="2"/>
  <c r="E70" i="2"/>
  <c r="D70" i="2"/>
  <c r="C70" i="2"/>
  <c r="N69" i="2"/>
  <c r="L69" i="2"/>
  <c r="K69" i="2"/>
  <c r="J69" i="2"/>
  <c r="I69" i="2"/>
  <c r="H69" i="2"/>
  <c r="G69" i="2"/>
  <c r="F69" i="2"/>
  <c r="E69" i="2"/>
  <c r="D69" i="2"/>
  <c r="C69" i="2"/>
  <c r="N65" i="2"/>
  <c r="L65" i="2"/>
  <c r="K65" i="2"/>
  <c r="J65" i="2"/>
  <c r="I65" i="2"/>
  <c r="H65" i="2"/>
  <c r="G65" i="2"/>
  <c r="F65" i="2"/>
  <c r="E65" i="2"/>
  <c r="D65" i="2"/>
  <c r="C65" i="2"/>
  <c r="N64" i="2"/>
  <c r="L64" i="2"/>
  <c r="K64" i="2"/>
  <c r="J64" i="2"/>
  <c r="I64" i="2"/>
  <c r="H64" i="2"/>
  <c r="G64" i="2"/>
  <c r="F64" i="2"/>
  <c r="E64" i="2"/>
  <c r="D64" i="2"/>
  <c r="C64" i="2"/>
</calcChain>
</file>

<file path=xl/sharedStrings.xml><?xml version="1.0" encoding="utf-8"?>
<sst xmlns="http://schemas.openxmlformats.org/spreadsheetml/2006/main" count="16" uniqueCount="16">
  <si>
    <t>Compte rendu de production TO</t>
  </si>
  <si>
    <t xml:space="preserve">Objectif </t>
  </si>
  <si>
    <t>nov-23</t>
  </si>
  <si>
    <t>déc-23</t>
  </si>
  <si>
    <t>janv-23</t>
  </si>
  <si>
    <t>fev-23</t>
  </si>
  <si>
    <t>mars-24</t>
  </si>
  <si>
    <t>avril-24</t>
  </si>
  <si>
    <t>mai-24</t>
  </si>
  <si>
    <t>juin-24</t>
  </si>
  <si>
    <t>juil-24</t>
  </si>
  <si>
    <t>août-24</t>
  </si>
  <si>
    <t>Somme</t>
  </si>
  <si>
    <t>Moyenne</t>
  </si>
  <si>
    <t>Médiane</t>
  </si>
  <si>
    <t>Moyenne Août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</si>
</sst>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\ _€_-;\-* #,##0\ _€_-;_-* &quot;-&quot;\ _€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4" fillId="2" borderId="0" xfId="0" applyFont="1" applyFill="1" applyAlignment="1">
      <alignment horizontal="left" vertical="center"/>
    </xf>
    <xf numFmtId="0" fontId="0" fillId="3" borderId="0" xfId="0" applyFill="1"/>
    <xf numFmtId="164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7" fontId="2" fillId="3" borderId="2" xfId="0" quotePrefix="1" applyNumberFormat="1" applyFont="1" applyFill="1" applyBorder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2" xfId="0" applyFill="1" applyBorder="1"/>
    <xf numFmtId="0" fontId="3" fillId="3" borderId="0" xfId="0" applyFont="1" applyFill="1"/>
    <xf numFmtId="0" fontId="0" fillId="3" borderId="0" xfId="0" applyFill="1" applyAlignment="1">
      <alignment horizontal="right"/>
    </xf>
    <xf numFmtId="164" fontId="0" fillId="3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/>
    <xf numFmtId="165" fontId="3" fillId="3" borderId="0" xfId="1" applyNumberFormat="1" applyFont="1" applyFill="1"/>
    <xf numFmtId="17" fontId="2" fillId="3" borderId="2" xfId="0" quotePrefix="1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33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ANNUEL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TO!$A$71</c:f>
              <c:strCache>
                <c:ptCount val="1"/>
                <c:pt idx="0">
                  <c:v>Médiane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TO!$C$71:$L$71</c:f>
              <c:numCache>
                <c:formatCode>_-* #\ ##0\ _€_-;\-* #\ ##0\ _€_-;_-* "-"\ _€_-;_-@_-</c:formatCode>
                <c:ptCount val="10"/>
                <c:pt idx="0">
                  <c:v>95000</c:v>
                </c:pt>
                <c:pt idx="1">
                  <c:v>91000</c:v>
                </c:pt>
                <c:pt idx="2">
                  <c:v>90500</c:v>
                </c:pt>
                <c:pt idx="3">
                  <c:v>90000</c:v>
                </c:pt>
                <c:pt idx="4">
                  <c:v>94000</c:v>
                </c:pt>
                <c:pt idx="5">
                  <c:v>93500</c:v>
                </c:pt>
                <c:pt idx="6">
                  <c:v>95000</c:v>
                </c:pt>
                <c:pt idx="7">
                  <c:v>99000</c:v>
                </c:pt>
                <c:pt idx="8">
                  <c:v>95000</c:v>
                </c:pt>
                <c:pt idx="9">
                  <c:v>92000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1DE-4F0B-A31C-7DBA76A69C91}"/>
            </c:ext>
          </c:extLst>
        </c:ser>
        <c:ser>
          <c:idx val="1"/>
          <c:order val="1"/>
          <c:tx>
            <c:strRef>
              <c:f>TO!$A$70</c:f>
              <c:strCache>
                <c:ptCount val="1"/>
                <c:pt idx="0">
                  <c:v>Moyenne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TO!$C$70:$L$70</c:f>
              <c:numCache>
                <c:formatCode>_-* #\ ##0\ _€_-;\-* #\ ##0\ _€_-;_-* "-"\ _€_-;_-@_-</c:formatCode>
                <c:ptCount val="10"/>
                <c:pt idx="0">
                  <c:v>90100</c:v>
                </c:pt>
                <c:pt idx="1">
                  <c:v>86294.117647058825</c:v>
                </c:pt>
                <c:pt idx="2">
                  <c:v>84906.25</c:v>
                </c:pt>
                <c:pt idx="3">
                  <c:v>88385.882352941175</c:v>
                </c:pt>
                <c:pt idx="4">
                  <c:v>90319.489795918373</c:v>
                </c:pt>
                <c:pt idx="5">
                  <c:v>91105.8</c:v>
                </c:pt>
                <c:pt idx="6">
                  <c:v>90533.604166666672</c:v>
                </c:pt>
                <c:pt idx="7">
                  <c:v>90444.979591836731</c:v>
                </c:pt>
                <c:pt idx="8">
                  <c:v>88416.370370370365</c:v>
                </c:pt>
                <c:pt idx="9">
                  <c:v>87893.75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1DE-4F0B-A31C-7DBA76A69C91}"/>
            </c:ext>
          </c:extLst>
        </c:ser>
        <c:ser>
          <c:idx val="2"/>
          <c:order val="2"/>
          <c:tx>
            <c:strRef>
              <c:f>TO!$P$2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TO!$C$72:$L$72</c:f>
              <c:numCache>
                <c:formatCode>_-* #\ ##0_-;\-* #\ ##0_-;_-* "-"??_-;_-@_-</c:formatCode>
                <c:ptCount val="10"/>
                <c:pt idx="0">
                  <c:v>100000</c:v>
                </c:pt>
                <c:pt idx="1">
                  <c:v>100000</c:v>
                </c:pt>
                <c:pt idx="2">
                  <c:v>100000</c:v>
                </c:pt>
                <c:pt idx="3">
                  <c:v>100000</c:v>
                </c:pt>
                <c:pt idx="4">
                  <c:v>100000</c:v>
                </c:pt>
                <c:pt idx="5">
                  <c:v>100000</c:v>
                </c:pt>
                <c:pt idx="6">
                  <c:v>100000</c:v>
                </c:pt>
                <c:pt idx="7">
                  <c:v>100000</c:v>
                </c:pt>
                <c:pt idx="8">
                  <c:v>100000</c:v>
                </c:pt>
                <c:pt idx="9">
                  <c:v>100000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1DE-4F0B-A31C-7DBA76A69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36370863"/>
        <c:axId val="539000063"/>
      </c:lineChart>
      <c:catAx>
        <c:axId val="536370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000063"/>
        <c:crosses val="autoZero"/>
        <c:auto val="1"/>
        <c:lblAlgn val="ctr"/>
        <c:lblOffset val="100"/>
        <c:noMultiLvlLbl val="1"/>
      </c:catAx>
      <c:valAx>
        <c:axId val="539000063"/>
        <c:scaling>
          <c:orientation val="minMax"/>
          <c:max val="100000"/>
          <c:min val="84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370863"/>
        <c:crosses val="autoZero"/>
        <c:crossBetween val="between"/>
        <c:majorUnit val="2000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29580052493438"/>
          <c:y val="0.56336723534558175"/>
          <c:w val="0.18037532808398948"/>
          <c:h val="0.2523380661781934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MOIS EN COURS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9017563516022951E-2"/>
          <c:y val="0.11078578488212691"/>
          <c:w val="0.91648968286078869"/>
          <c:h val="0.84250499190195138"/>
        </c:manualLayout>
      </c:layout>
      <c:lineChart>
        <c:grouping val="standard"/>
        <c:varyColors val="0"/>
        <c:ser>
          <c:idx val="0"/>
          <c:order val="0"/>
          <c:tx>
            <c:strRef>
              <c:f>TO!$L$5</c:f>
              <c:strCache>
                <c:ptCount val="1"/>
                <c:pt idx="0">
                  <c:v>août-24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TO!$L$6:$L$61</c:f>
              <c:numCache>
                <c:formatCode>_-* #\ ##0\ _€_-;\-* #\ ##0\ _€_-;_-* "-"\ _€_-;_-@_-</c:formatCode>
                <c:ptCount val="56"/>
                <c:pt idx="0">
                  <c:v>102000</c:v>
                </c:pt>
                <c:pt idx="1">
                  <c:v>63000</c:v>
                </c:pt>
                <c:pt idx="2">
                  <c:v>92000</c:v>
                </c:pt>
                <c:pt idx="3">
                  <c:v>55000</c:v>
                </c:pt>
                <c:pt idx="4">
                  <c:v>62000</c:v>
                </c:pt>
                <c:pt idx="5">
                  <c:v>101000</c:v>
                </c:pt>
                <c:pt idx="6">
                  <c:v>69000</c:v>
                </c:pt>
                <c:pt idx="7">
                  <c:v>86100</c:v>
                </c:pt>
                <c:pt idx="8">
                  <c:v>92500</c:v>
                </c:pt>
                <c:pt idx="9">
                  <c:v>83000</c:v>
                </c:pt>
                <c:pt idx="10">
                  <c:v>102000</c:v>
                </c:pt>
                <c:pt idx="11">
                  <c:v>98000</c:v>
                </c:pt>
                <c:pt idx="12">
                  <c:v>84000</c:v>
                </c:pt>
                <c:pt idx="13">
                  <c:v>83000</c:v>
                </c:pt>
                <c:pt idx="14">
                  <c:v>50000</c:v>
                </c:pt>
                <c:pt idx="15">
                  <c:v>103000</c:v>
                </c:pt>
                <c:pt idx="16">
                  <c:v>102000</c:v>
                </c:pt>
                <c:pt idx="17">
                  <c:v>60000</c:v>
                </c:pt>
                <c:pt idx="18">
                  <c:v>90000</c:v>
                </c:pt>
                <c:pt idx="19">
                  <c:v>109000</c:v>
                </c:pt>
                <c:pt idx="20">
                  <c:v>85000</c:v>
                </c:pt>
                <c:pt idx="21">
                  <c:v>65000</c:v>
                </c:pt>
                <c:pt idx="22">
                  <c:v>77000</c:v>
                </c:pt>
                <c:pt idx="23">
                  <c:v>96000</c:v>
                </c:pt>
                <c:pt idx="24">
                  <c:v>110000</c:v>
                </c:pt>
                <c:pt idx="25">
                  <c:v>92000</c:v>
                </c:pt>
                <c:pt idx="26">
                  <c:v>102000</c:v>
                </c:pt>
                <c:pt idx="27">
                  <c:v>107000</c:v>
                </c:pt>
                <c:pt idx="28">
                  <c:v>59000</c:v>
                </c:pt>
                <c:pt idx="29">
                  <c:v>105000</c:v>
                </c:pt>
                <c:pt idx="30">
                  <c:v>122000</c:v>
                </c:pt>
                <c:pt idx="31">
                  <c:v>106000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236-4B4A-ACF7-63845D96827D}"/>
            </c:ext>
          </c:extLst>
        </c:ser>
        <c:ser>
          <c:idx val="1"/>
          <c:order val="1"/>
          <c:tx>
            <c:v>Moyenne</c:v>
          </c:tx>
          <c:spPr>
            <a:ln w="28575" cap="rnd">
              <a:solidFill>
                <a:schemeClr val="accent4">
                  <a:tint val="77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TO!$M$6:$M$59</c:f>
              <c:numCache>
                <c:formatCode>_-* #\ ##0\ _€_-;\-* #\ ##0\ _€_-;_-* "-"\ _€_-;_-@_-</c:formatCode>
                <c:ptCount val="54"/>
                <c:pt idx="0">
                  <c:v>87893.75</c:v>
                </c:pt>
                <c:pt idx="1">
                  <c:v>87893.75</c:v>
                </c:pt>
                <c:pt idx="2">
                  <c:v>87893.75</c:v>
                </c:pt>
                <c:pt idx="3">
                  <c:v>87893.75</c:v>
                </c:pt>
                <c:pt idx="4">
                  <c:v>87893.75</c:v>
                </c:pt>
                <c:pt idx="5">
                  <c:v>87893.75</c:v>
                </c:pt>
                <c:pt idx="6">
                  <c:v>87893.75</c:v>
                </c:pt>
                <c:pt idx="7">
                  <c:v>87893.75</c:v>
                </c:pt>
                <c:pt idx="8">
                  <c:v>87893.75</c:v>
                </c:pt>
                <c:pt idx="9">
                  <c:v>87893.75</c:v>
                </c:pt>
                <c:pt idx="10">
                  <c:v>87893.75</c:v>
                </c:pt>
                <c:pt idx="11">
                  <c:v>87893.75</c:v>
                </c:pt>
                <c:pt idx="12">
                  <c:v>87893.75</c:v>
                </c:pt>
                <c:pt idx="13">
                  <c:v>87893.75</c:v>
                </c:pt>
                <c:pt idx="14">
                  <c:v>87893.75</c:v>
                </c:pt>
                <c:pt idx="15">
                  <c:v>87893.75</c:v>
                </c:pt>
                <c:pt idx="16">
                  <c:v>87893.75</c:v>
                </c:pt>
                <c:pt idx="17">
                  <c:v>87893.75</c:v>
                </c:pt>
                <c:pt idx="18">
                  <c:v>87893.75</c:v>
                </c:pt>
                <c:pt idx="19">
                  <c:v>87893.75</c:v>
                </c:pt>
                <c:pt idx="20">
                  <c:v>87893.75</c:v>
                </c:pt>
                <c:pt idx="21">
                  <c:v>87893.75</c:v>
                </c:pt>
                <c:pt idx="22">
                  <c:v>87893.75</c:v>
                </c:pt>
                <c:pt idx="23">
                  <c:v>87893.75</c:v>
                </c:pt>
                <c:pt idx="24">
                  <c:v>87893.75</c:v>
                </c:pt>
                <c:pt idx="25">
                  <c:v>87893.75</c:v>
                </c:pt>
                <c:pt idx="26">
                  <c:v>87893.75</c:v>
                </c:pt>
                <c:pt idx="27">
                  <c:v>87893.75</c:v>
                </c:pt>
                <c:pt idx="28">
                  <c:v>87893.75</c:v>
                </c:pt>
                <c:pt idx="29">
                  <c:v>87893.75</c:v>
                </c:pt>
                <c:pt idx="30">
                  <c:v>87893.75</c:v>
                </c:pt>
                <c:pt idx="31">
                  <c:v>87893.75</c:v>
                </c:pt>
                <c:pt idx="32">
                  <c:v>87893.75</c:v>
                </c:pt>
                <c:pt idx="33">
                  <c:v>87893.75</c:v>
                </c:pt>
                <c:pt idx="34">
                  <c:v>87893.75</c:v>
                </c:pt>
                <c:pt idx="35">
                  <c:v>87893.75</c:v>
                </c:pt>
                <c:pt idx="36">
                  <c:v>87893.75</c:v>
                </c:pt>
                <c:pt idx="37">
                  <c:v>87893.75</c:v>
                </c:pt>
                <c:pt idx="38">
                  <c:v>87893.75</c:v>
                </c:pt>
                <c:pt idx="39">
                  <c:v>87893.75</c:v>
                </c:pt>
                <c:pt idx="40">
                  <c:v>87893.75</c:v>
                </c:pt>
                <c:pt idx="41">
                  <c:v>87893.75</c:v>
                </c:pt>
                <c:pt idx="42">
                  <c:v>87893.75</c:v>
                </c:pt>
                <c:pt idx="43">
                  <c:v>87893.75</c:v>
                </c:pt>
                <c:pt idx="44">
                  <c:v>87893.75</c:v>
                </c:pt>
                <c:pt idx="45">
                  <c:v>87893.75</c:v>
                </c:pt>
                <c:pt idx="46">
                  <c:v>87893.75</c:v>
                </c:pt>
                <c:pt idx="47">
                  <c:v>87893.75</c:v>
                </c:pt>
                <c:pt idx="48">
                  <c:v>87893.75</c:v>
                </c:pt>
                <c:pt idx="49">
                  <c:v>87893.75</c:v>
                </c:pt>
                <c:pt idx="50">
                  <c:v>87893.75</c:v>
                </c:pt>
                <c:pt idx="51">
                  <c:v>87893.75</c:v>
                </c:pt>
                <c:pt idx="52">
                  <c:v>87893.75</c:v>
                </c:pt>
                <c:pt idx="53">
                  <c:v>87893.75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D41D-45CF-B3D9-A5971665D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695840"/>
        <c:axId val="13624848"/>
      </c:lineChart>
      <c:catAx>
        <c:axId val="14695840"/>
        <c:scaling>
          <c:orientation val="minMax"/>
        </c:scaling>
        <c:delete val="1"/>
        <c:axPos val="b"/>
        <c:majorTickMark val="out"/>
        <c:minorTickMark val="none"/>
        <c:tickLblPos val="nextTo"/>
        <c:crossAx val="13624848"/>
        <c:crosses val="autoZero"/>
        <c:auto val="1"/>
        <c:lblAlgn val="ctr"/>
        <c:lblOffset val="100"/>
        <c:noMultiLvlLbl val="0"/>
      </c:catAx>
      <c:valAx>
        <c:axId val="13624848"/>
        <c:scaling>
          <c:orientation val="minMax"/>
          <c:max val="135000"/>
          <c:min val="2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5840"/>
        <c:crosses val="autoZero"/>
        <c:crossBetween val="between"/>
        <c:majorUnit val="1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Plus grande valeur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TO!$C$64:$L$64</c:f>
              <c:numCache>
                <c:formatCode>General</c:formatCode>
                <c:ptCount val="10"/>
                <c:pt idx="0">
                  <c:v>123000</c:v>
                </c:pt>
                <c:pt idx="1">
                  <c:v>130000</c:v>
                </c:pt>
                <c:pt idx="2">
                  <c:v>120000</c:v>
                </c:pt>
                <c:pt idx="3">
                  <c:v>127000</c:v>
                </c:pt>
                <c:pt idx="4">
                  <c:v>130000</c:v>
                </c:pt>
                <c:pt idx="5">
                  <c:v>122000</c:v>
                </c:pt>
                <c:pt idx="6">
                  <c:v>120000</c:v>
                </c:pt>
                <c:pt idx="7">
                  <c:v>114000</c:v>
                </c:pt>
                <c:pt idx="8">
                  <c:v>125000</c:v>
                </c:pt>
                <c:pt idx="9">
                  <c:v>122000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61-417F-AFEC-A63C50A42AC6}"/>
            </c:ext>
          </c:extLst>
        </c:ser>
        <c:ser>
          <c:idx val="1"/>
          <c:order val="1"/>
          <c:tx>
            <c:v>Plus petite valeur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TO!$C$65:$L$65</c:f>
              <c:numCache>
                <c:formatCode>General</c:formatCode>
                <c:ptCount val="10"/>
                <c:pt idx="0">
                  <c:v>18000</c:v>
                </c:pt>
                <c:pt idx="1">
                  <c:v>38000</c:v>
                </c:pt>
                <c:pt idx="2">
                  <c:v>24000</c:v>
                </c:pt>
                <c:pt idx="3">
                  <c:v>34000</c:v>
                </c:pt>
                <c:pt idx="4">
                  <c:v>25000</c:v>
                </c:pt>
                <c:pt idx="5">
                  <c:v>45000</c:v>
                </c:pt>
                <c:pt idx="6">
                  <c:v>37349</c:v>
                </c:pt>
                <c:pt idx="7">
                  <c:v>25071</c:v>
                </c:pt>
                <c:pt idx="8">
                  <c:v>25000</c:v>
                </c:pt>
                <c:pt idx="9">
                  <c:v>50000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61-417F-AFEC-A63C50A42AC6}"/>
            </c:ext>
          </c:extLst>
        </c:ser>
        <c:ser>
          <c:idx val="2"/>
          <c:order val="2"/>
          <c:tx>
            <c:v>Objectif</c:v>
          </c:tx>
          <c:spPr>
            <a:ln w="28575" cap="flat" cmpd="sng" algn="ctr">
              <a:solidFill>
                <a:schemeClr val="accent4"/>
              </a:solidFill>
              <a:prstDash val="solid"/>
              <a:miter lim="800000"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TO!$C$66:$L$66</c:f>
              <c:numCache>
                <c:formatCode>General</c:formatCode>
                <c:ptCount val="10"/>
                <c:pt idx="0">
                  <c:v>100000</c:v>
                </c:pt>
                <c:pt idx="1">
                  <c:v>100000</c:v>
                </c:pt>
                <c:pt idx="2">
                  <c:v>100000</c:v>
                </c:pt>
                <c:pt idx="3">
                  <c:v>100000</c:v>
                </c:pt>
                <c:pt idx="4">
                  <c:v>100000</c:v>
                </c:pt>
                <c:pt idx="5">
                  <c:v>100000</c:v>
                </c:pt>
                <c:pt idx="6">
                  <c:v>100000</c:v>
                </c:pt>
                <c:pt idx="7">
                  <c:v>100000</c:v>
                </c:pt>
                <c:pt idx="8">
                  <c:v>100000</c:v>
                </c:pt>
                <c:pt idx="9">
                  <c:v>100000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161-417F-AFEC-A63C50A42A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743455"/>
        <c:axId val="482164111"/>
      </c:lineChart>
      <c:catAx>
        <c:axId val="585743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64111"/>
        <c:crosses val="autoZero"/>
        <c:auto val="1"/>
        <c:lblAlgn val="ctr"/>
        <c:lblOffset val="100"/>
        <c:noMultiLvlLbl val="0"/>
      </c:catAx>
      <c:valAx>
        <c:axId val="4821641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7434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409575</xdr:colOff>
      <xdr:row>4</xdr:row>
      <xdr:rowOff>80961</xdr:rowOff>
    </xdr:from>
    <xdr:to>
      <xdr:col>25</xdr:col>
      <xdr:colOff>390525</xdr:colOff>
      <xdr:row>16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5C2FB0-FFD9-4128-BEF9-BC859A4356E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161925</xdr:colOff>
      <xdr:row>18</xdr:row>
      <xdr:rowOff>38106</xdr:rowOff>
    </xdr:from>
    <xdr:to>
      <xdr:col>27</xdr:col>
      <xdr:colOff>638175</xdr:colOff>
      <xdr:row>33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EC0DB07-1E28-4135-8D2C-5B87287FBB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561975</xdr:colOff>
      <xdr:row>57</xdr:row>
      <xdr:rowOff>52387</xdr:rowOff>
    </xdr:from>
    <xdr:to>
      <xdr:col>26</xdr:col>
      <xdr:colOff>161925</xdr:colOff>
      <xdr:row>71</xdr:row>
      <xdr:rowOff>128587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873121C-42B9-4414-81F2-3BF2316951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F381-FC07-4D26-BCB6-C88E5CDC9CA1}">
  <dimension ref="A1:Q72"/>
  <sheetViews>
    <sheetView tabSelected="1" zoomScaleNormal="100" workbookViewId="0">
      <pane xSplit="2" ySplit="4" topLeftCell="G7" activePane="bottomRight" state="frozen"/>
      <selection pane="topRight" activeCell="C1" sqref="C1"/>
      <selection pane="bottomLeft" activeCell="A5" sqref="A5"/>
      <selection pane="bottomRight" activeCell="Q11" sqref="Q11"/>
    </sheetView>
  </sheetViews>
  <sheetFormatPr baseColWidth="10" defaultRowHeight="15" x14ac:dyDescent="0.25"/>
  <cols>
    <col min="1" max="1" width="11.42578125" style="2"/>
    <col min="2" max="2" width="2.28515625" style="2" customWidth="1"/>
    <col min="3" max="14" width="11.7109375" style="2" customWidth="1"/>
    <col min="15" max="20" width="11.42578125" style="2"/>
    <col min="21" max="21" width="11.7109375" style="2" bestFit="1" customWidth="1"/>
    <col min="22" max="16384" width="11.42578125" style="2"/>
  </cols>
  <sheetData>
    <row r="1" spans="2:17" ht="15" customHeight="1" x14ac:dyDescent="0.25">
      <c r="B1" s="1"/>
      <c r="C1" s="1"/>
      <c r="D1" s="1"/>
      <c r="E1" s="1"/>
      <c r="F1" s="1"/>
      <c r="G1" s="1"/>
      <c r="H1" s="1"/>
      <c r="I1" s="1"/>
    </row>
    <row r="2" spans="2:17" ht="15" customHeight="1" x14ac:dyDescent="0.25">
      <c r="B2" s="1"/>
      <c r="C2" s="1" t="s">
        <v>0</v>
      </c>
      <c r="D2" s="1"/>
      <c r="E2" s="1"/>
      <c r="F2" s="1"/>
      <c r="G2" s="1"/>
      <c r="H2" s="1"/>
      <c r="I2" s="1"/>
      <c r="P2" s="2" t="s">
        <v>1</v>
      </c>
      <c r="Q2" s="3">
        <v>100000</v>
      </c>
    </row>
    <row r="3" spans="2:17" ht="15" customHeight="1" x14ac:dyDescent="0.25">
      <c r="B3" s="1"/>
      <c r="C3" s="1"/>
      <c r="D3" s="1"/>
      <c r="E3" s="1"/>
      <c r="F3" s="1"/>
      <c r="G3" s="1"/>
      <c r="H3" s="1"/>
      <c r="I3" s="1"/>
    </row>
    <row r="5" spans="2:17" s="4" customFormat="1" ht="28.5" customHeight="1" x14ac:dyDescent="0.25">
      <c r="C5" s="5" t="s">
        <v>2</v>
      </c>
      <c r="D5" s="5" t="s">
        <v>3</v>
      </c>
      <c r="E5" s="5" t="s">
        <v>4</v>
      </c>
      <c r="F5" s="5" t="s">
        <v>5</v>
      </c>
      <c r="G5" s="5" t="s">
        <v>6</v>
      </c>
      <c r="H5" s="5" t="s">
        <v>7</v>
      </c>
      <c r="I5" s="5" t="s">
        <v>8</v>
      </c>
      <c r="J5" s="5" t="s">
        <v>9</v>
      </c>
      <c r="K5" s="5" t="s">
        <v>10</v>
      </c>
      <c r="L5" s="5" t="s">
        <v>11</v>
      </c>
      <c r="M5" s="13" t="s">
        <v>15</v>
      </c>
      <c r="N5" s="5">
        <v>45536</v>
      </c>
    </row>
    <row r="6" spans="2:17" x14ac:dyDescent="0.25">
      <c r="C6" s="3">
        <v>77000</v>
      </c>
      <c r="D6" s="3">
        <v>60000</v>
      </c>
      <c r="E6" s="3">
        <v>79000</v>
      </c>
      <c r="F6" s="3">
        <v>52000</v>
      </c>
      <c r="G6" s="3">
        <v>112000</v>
      </c>
      <c r="H6" s="3">
        <v>91000</v>
      </c>
      <c r="I6" s="3">
        <v>85000</v>
      </c>
      <c r="J6" s="3">
        <v>62535</v>
      </c>
      <c r="K6" s="3">
        <v>89000</v>
      </c>
      <c r="L6" s="3">
        <v>102000</v>
      </c>
      <c r="M6" s="3">
        <f>AVERAGE($L$6:$L$61)</f>
        <v>87893.75</v>
      </c>
      <c r="N6" s="3"/>
    </row>
    <row r="7" spans="2:17" x14ac:dyDescent="0.25">
      <c r="C7" s="3">
        <v>94000</v>
      </c>
      <c r="D7" s="3">
        <v>54000</v>
      </c>
      <c r="E7" s="3">
        <v>95000</v>
      </c>
      <c r="F7" s="3">
        <v>95000</v>
      </c>
      <c r="G7" s="3">
        <v>87000</v>
      </c>
      <c r="H7" s="3">
        <v>94000</v>
      </c>
      <c r="I7" s="3">
        <v>82000</v>
      </c>
      <c r="J7" s="3">
        <v>76000</v>
      </c>
      <c r="K7" s="3">
        <v>109000</v>
      </c>
      <c r="L7" s="3">
        <v>63000</v>
      </c>
      <c r="M7" s="3">
        <f t="shared" ref="M7:M59" si="0">AVERAGE($L$6:$L$61)</f>
        <v>87893.75</v>
      </c>
      <c r="N7" s="3"/>
    </row>
    <row r="8" spans="2:17" x14ac:dyDescent="0.25">
      <c r="C8" s="3">
        <v>112000</v>
      </c>
      <c r="D8" s="3">
        <v>43000</v>
      </c>
      <c r="E8" s="3">
        <v>104000</v>
      </c>
      <c r="F8" s="3">
        <v>119000</v>
      </c>
      <c r="G8" s="3">
        <v>102000</v>
      </c>
      <c r="H8" s="3">
        <v>101000</v>
      </c>
      <c r="I8" s="3">
        <v>107000</v>
      </c>
      <c r="J8" s="3">
        <v>95136</v>
      </c>
      <c r="K8" s="3">
        <v>105000</v>
      </c>
      <c r="L8" s="3">
        <v>92000</v>
      </c>
      <c r="M8" s="3">
        <f t="shared" si="0"/>
        <v>87893.75</v>
      </c>
      <c r="N8" s="3"/>
    </row>
    <row r="9" spans="2:17" x14ac:dyDescent="0.25">
      <c r="C9" s="3">
        <v>109000</v>
      </c>
      <c r="D9" s="3">
        <v>95000</v>
      </c>
      <c r="E9" s="3">
        <v>83500</v>
      </c>
      <c r="F9" s="3">
        <v>66000</v>
      </c>
      <c r="G9" s="3">
        <v>116000</v>
      </c>
      <c r="H9" s="3">
        <v>99000</v>
      </c>
      <c r="I9" s="3">
        <v>97000</v>
      </c>
      <c r="J9" s="3">
        <v>100000</v>
      </c>
      <c r="K9" s="3">
        <v>93000</v>
      </c>
      <c r="L9" s="3">
        <v>55000</v>
      </c>
      <c r="M9" s="3">
        <f t="shared" si="0"/>
        <v>87893.75</v>
      </c>
      <c r="N9" s="3"/>
    </row>
    <row r="10" spans="2:17" x14ac:dyDescent="0.25">
      <c r="C10" s="3">
        <v>101000</v>
      </c>
      <c r="D10" s="3">
        <v>105000</v>
      </c>
      <c r="E10" s="3">
        <v>66000</v>
      </c>
      <c r="F10" s="3">
        <v>64000</v>
      </c>
      <c r="G10" s="3">
        <v>35000</v>
      </c>
      <c r="H10" s="3">
        <v>62582</v>
      </c>
      <c r="I10" s="3">
        <v>105000</v>
      </c>
      <c r="J10" s="3">
        <v>103000</v>
      </c>
      <c r="K10" s="3">
        <v>94000</v>
      </c>
      <c r="L10" s="3">
        <v>62000</v>
      </c>
      <c r="M10" s="3">
        <f t="shared" si="0"/>
        <v>87893.75</v>
      </c>
      <c r="N10" s="3"/>
    </row>
    <row r="11" spans="2:17" x14ac:dyDescent="0.25">
      <c r="C11" s="3">
        <v>115000</v>
      </c>
      <c r="D11" s="3">
        <v>109000</v>
      </c>
      <c r="E11" s="3">
        <v>76000</v>
      </c>
      <c r="F11" s="3">
        <v>80000</v>
      </c>
      <c r="G11" s="3">
        <v>115000</v>
      </c>
      <c r="H11" s="3">
        <v>46000</v>
      </c>
      <c r="I11" s="3">
        <v>111000</v>
      </c>
      <c r="J11" s="3">
        <v>94000</v>
      </c>
      <c r="K11" s="3">
        <v>65062</v>
      </c>
      <c r="L11" s="3">
        <v>101000</v>
      </c>
      <c r="M11" s="3">
        <f t="shared" si="0"/>
        <v>87893.75</v>
      </c>
      <c r="N11" s="3"/>
    </row>
    <row r="12" spans="2:17" x14ac:dyDescent="0.25">
      <c r="C12" s="3">
        <v>69000</v>
      </c>
      <c r="D12" s="3">
        <v>114000</v>
      </c>
      <c r="E12" s="3">
        <v>118000</v>
      </c>
      <c r="F12" s="3">
        <v>105000</v>
      </c>
      <c r="G12" s="3">
        <v>91000</v>
      </c>
      <c r="H12" s="3">
        <v>45000</v>
      </c>
      <c r="I12" s="3">
        <v>83000</v>
      </c>
      <c r="J12" s="3">
        <v>107000</v>
      </c>
      <c r="K12" s="3">
        <v>100000</v>
      </c>
      <c r="L12" s="3">
        <v>69000</v>
      </c>
      <c r="M12" s="3">
        <f t="shared" si="0"/>
        <v>87893.75</v>
      </c>
      <c r="N12" s="3"/>
    </row>
    <row r="13" spans="2:17" x14ac:dyDescent="0.25">
      <c r="C13" s="3">
        <v>102000</v>
      </c>
      <c r="D13" s="3">
        <v>120000</v>
      </c>
      <c r="E13" s="3">
        <v>72000</v>
      </c>
      <c r="F13" s="3">
        <v>42000</v>
      </c>
      <c r="G13" s="3">
        <v>49000</v>
      </c>
      <c r="H13" s="3">
        <v>120000</v>
      </c>
      <c r="I13" s="3">
        <v>110000</v>
      </c>
      <c r="J13" s="3">
        <v>62000</v>
      </c>
      <c r="K13" s="3">
        <v>111000</v>
      </c>
      <c r="L13" s="3">
        <v>86100</v>
      </c>
      <c r="M13" s="3">
        <f t="shared" si="0"/>
        <v>87893.75</v>
      </c>
      <c r="N13" s="3"/>
    </row>
    <row r="14" spans="2:17" x14ac:dyDescent="0.25">
      <c r="C14" s="3">
        <v>121000</v>
      </c>
      <c r="D14" s="3">
        <v>65000</v>
      </c>
      <c r="E14" s="3">
        <v>54000</v>
      </c>
      <c r="F14" s="3">
        <v>115000</v>
      </c>
      <c r="G14" s="3">
        <v>94000</v>
      </c>
      <c r="H14" s="3">
        <v>110000</v>
      </c>
      <c r="I14" s="3">
        <v>110000</v>
      </c>
      <c r="J14" s="3">
        <v>97000</v>
      </c>
      <c r="K14" s="3">
        <v>82752</v>
      </c>
      <c r="L14" s="3">
        <v>92500</v>
      </c>
      <c r="M14" s="3">
        <f t="shared" si="0"/>
        <v>87893.75</v>
      </c>
      <c r="N14" s="3"/>
    </row>
    <row r="15" spans="2:17" x14ac:dyDescent="0.25">
      <c r="C15" s="3">
        <v>84000</v>
      </c>
      <c r="D15" s="3">
        <v>113000</v>
      </c>
      <c r="E15" s="3">
        <v>97000</v>
      </c>
      <c r="F15" s="3">
        <v>113000</v>
      </c>
      <c r="G15" s="3">
        <v>110000</v>
      </c>
      <c r="H15" s="3">
        <v>110000</v>
      </c>
      <c r="I15" s="3">
        <v>105000</v>
      </c>
      <c r="J15" s="3">
        <v>106000</v>
      </c>
      <c r="K15" s="3">
        <v>105000</v>
      </c>
      <c r="L15" s="3">
        <v>83000</v>
      </c>
      <c r="M15" s="3">
        <f t="shared" si="0"/>
        <v>87893.75</v>
      </c>
      <c r="N15" s="3"/>
    </row>
    <row r="16" spans="2:17" x14ac:dyDescent="0.25">
      <c r="C16" s="3">
        <v>101000</v>
      </c>
      <c r="D16" s="3">
        <v>110000</v>
      </c>
      <c r="E16" s="3">
        <v>102000</v>
      </c>
      <c r="F16" s="3">
        <v>50180</v>
      </c>
      <c r="G16" s="3">
        <v>45000</v>
      </c>
      <c r="H16" s="3">
        <v>103000</v>
      </c>
      <c r="I16" s="3">
        <v>114000</v>
      </c>
      <c r="J16" s="3">
        <v>113000</v>
      </c>
      <c r="K16" s="3">
        <v>59000</v>
      </c>
      <c r="L16" s="3">
        <v>102000</v>
      </c>
      <c r="M16" s="3">
        <f t="shared" si="0"/>
        <v>87893.75</v>
      </c>
      <c r="N16" s="3"/>
    </row>
    <row r="17" spans="3:14" x14ac:dyDescent="0.25">
      <c r="C17" s="3">
        <v>103000</v>
      </c>
      <c r="D17" s="3">
        <v>70000</v>
      </c>
      <c r="E17" s="3">
        <v>115000</v>
      </c>
      <c r="F17" s="3">
        <v>97000</v>
      </c>
      <c r="G17" s="3">
        <v>96000</v>
      </c>
      <c r="H17" s="3">
        <v>116000</v>
      </c>
      <c r="I17" s="3">
        <v>120000</v>
      </c>
      <c r="J17" s="3">
        <v>72000</v>
      </c>
      <c r="K17" s="3">
        <v>45000</v>
      </c>
      <c r="L17" s="3">
        <v>98000</v>
      </c>
      <c r="M17" s="3">
        <f t="shared" si="0"/>
        <v>87893.75</v>
      </c>
      <c r="N17" s="3"/>
    </row>
    <row r="18" spans="3:14" x14ac:dyDescent="0.25">
      <c r="C18" s="3">
        <v>66000</v>
      </c>
      <c r="D18" s="3">
        <v>55000</v>
      </c>
      <c r="E18" s="3">
        <v>90000</v>
      </c>
      <c r="F18" s="3">
        <v>114000</v>
      </c>
      <c r="G18" s="3">
        <v>80000</v>
      </c>
      <c r="H18" s="3">
        <v>122000</v>
      </c>
      <c r="I18" s="3">
        <v>85000</v>
      </c>
      <c r="J18" s="3">
        <v>90000</v>
      </c>
      <c r="K18" s="3">
        <v>78000</v>
      </c>
      <c r="L18" s="3">
        <v>84000</v>
      </c>
      <c r="M18" s="3">
        <f t="shared" si="0"/>
        <v>87893.75</v>
      </c>
      <c r="N18" s="3"/>
    </row>
    <row r="19" spans="3:14" x14ac:dyDescent="0.25">
      <c r="C19" s="3">
        <v>54000</v>
      </c>
      <c r="D19" s="3">
        <v>83000</v>
      </c>
      <c r="E19" s="3">
        <v>69000</v>
      </c>
      <c r="F19" s="3">
        <v>98000</v>
      </c>
      <c r="G19" s="3">
        <v>85000</v>
      </c>
      <c r="H19" s="3">
        <v>109000</v>
      </c>
      <c r="I19" s="3">
        <v>56000</v>
      </c>
      <c r="J19" s="3">
        <v>80000</v>
      </c>
      <c r="K19" s="3">
        <v>85700</v>
      </c>
      <c r="L19" s="3">
        <v>83000</v>
      </c>
      <c r="M19" s="3">
        <f t="shared" si="0"/>
        <v>87893.75</v>
      </c>
      <c r="N19" s="3"/>
    </row>
    <row r="20" spans="3:14" x14ac:dyDescent="0.25">
      <c r="C20" s="3">
        <v>77000</v>
      </c>
      <c r="D20" s="3">
        <v>38000</v>
      </c>
      <c r="E20" s="3">
        <v>118000</v>
      </c>
      <c r="F20" s="3">
        <v>112000</v>
      </c>
      <c r="G20" s="3">
        <v>115000</v>
      </c>
      <c r="H20" s="3">
        <v>111000</v>
      </c>
      <c r="I20" s="3">
        <v>90000</v>
      </c>
      <c r="J20" s="3">
        <v>85000</v>
      </c>
      <c r="K20" s="3">
        <v>98000</v>
      </c>
      <c r="L20" s="3">
        <v>50000</v>
      </c>
      <c r="M20" s="3">
        <f t="shared" si="0"/>
        <v>87893.75</v>
      </c>
      <c r="N20" s="3"/>
    </row>
    <row r="21" spans="3:14" x14ac:dyDescent="0.25">
      <c r="C21" s="3">
        <v>87000</v>
      </c>
      <c r="D21" s="3">
        <v>58000</v>
      </c>
      <c r="E21" s="3">
        <v>60000</v>
      </c>
      <c r="F21" s="3">
        <v>90000</v>
      </c>
      <c r="G21" s="3">
        <v>90000</v>
      </c>
      <c r="H21" s="3">
        <v>81000</v>
      </c>
      <c r="I21" s="3">
        <v>78000</v>
      </c>
      <c r="J21" s="3">
        <v>75000</v>
      </c>
      <c r="K21" s="3">
        <v>71125</v>
      </c>
      <c r="L21" s="3">
        <v>103000</v>
      </c>
      <c r="M21" s="3">
        <f t="shared" si="0"/>
        <v>87893.75</v>
      </c>
      <c r="N21" s="3"/>
    </row>
    <row r="22" spans="3:14" x14ac:dyDescent="0.25">
      <c r="C22" s="3">
        <v>93000</v>
      </c>
      <c r="D22" s="3">
        <v>91000</v>
      </c>
      <c r="E22" s="3">
        <v>74000</v>
      </c>
      <c r="F22" s="3">
        <v>73000</v>
      </c>
      <c r="G22" s="3">
        <v>113000</v>
      </c>
      <c r="H22" s="3">
        <v>63000</v>
      </c>
      <c r="I22" s="3">
        <v>104000</v>
      </c>
      <c r="J22" s="3">
        <v>104000</v>
      </c>
      <c r="K22" s="3">
        <v>98000</v>
      </c>
      <c r="L22" s="3">
        <v>102000</v>
      </c>
      <c r="M22" s="3">
        <f t="shared" si="0"/>
        <v>87893.75</v>
      </c>
      <c r="N22" s="3"/>
    </row>
    <row r="23" spans="3:14" x14ac:dyDescent="0.25">
      <c r="C23" s="3">
        <v>101000</v>
      </c>
      <c r="D23" s="3">
        <v>106000</v>
      </c>
      <c r="E23" s="3">
        <v>92000</v>
      </c>
      <c r="F23" s="3">
        <v>75000</v>
      </c>
      <c r="G23" s="3">
        <v>102000</v>
      </c>
      <c r="H23" s="3">
        <v>118000</v>
      </c>
      <c r="I23" s="3">
        <v>103000</v>
      </c>
      <c r="J23" s="3">
        <v>107000</v>
      </c>
      <c r="K23" s="3">
        <v>100000</v>
      </c>
      <c r="L23" s="3">
        <v>60000</v>
      </c>
      <c r="M23" s="3">
        <f t="shared" si="0"/>
        <v>87893.75</v>
      </c>
      <c r="N23" s="3"/>
    </row>
    <row r="24" spans="3:14" x14ac:dyDescent="0.25">
      <c r="C24" s="3">
        <v>103000</v>
      </c>
      <c r="D24" s="3">
        <v>130000</v>
      </c>
      <c r="E24" s="3">
        <v>97000</v>
      </c>
      <c r="F24" s="3">
        <v>79000</v>
      </c>
      <c r="G24" s="3">
        <v>47655</v>
      </c>
      <c r="H24" s="3">
        <v>88000</v>
      </c>
      <c r="I24" s="3">
        <v>107000</v>
      </c>
      <c r="J24" s="3">
        <v>49650</v>
      </c>
      <c r="K24" s="3">
        <v>125000</v>
      </c>
      <c r="L24" s="3">
        <v>90000</v>
      </c>
      <c r="M24" s="3">
        <f t="shared" si="0"/>
        <v>87893.75</v>
      </c>
      <c r="N24" s="3"/>
    </row>
    <row r="25" spans="3:14" x14ac:dyDescent="0.25">
      <c r="C25" s="3">
        <v>120000</v>
      </c>
      <c r="D25" s="3">
        <v>44000</v>
      </c>
      <c r="E25" s="3">
        <v>103000</v>
      </c>
      <c r="F25" s="3">
        <v>77000</v>
      </c>
      <c r="G25" s="3">
        <v>99000</v>
      </c>
      <c r="H25" s="3">
        <v>67000</v>
      </c>
      <c r="I25" s="3">
        <v>68000</v>
      </c>
      <c r="J25" s="3">
        <v>110000</v>
      </c>
      <c r="K25" s="3">
        <v>72000</v>
      </c>
      <c r="L25" s="3">
        <v>109000</v>
      </c>
      <c r="M25" s="3">
        <f t="shared" si="0"/>
        <v>87893.75</v>
      </c>
      <c r="N25" s="3"/>
    </row>
    <row r="26" spans="3:14" x14ac:dyDescent="0.25">
      <c r="C26" s="3">
        <v>65000</v>
      </c>
      <c r="D26" s="3">
        <v>99000</v>
      </c>
      <c r="E26" s="3">
        <v>94000</v>
      </c>
      <c r="F26" s="3">
        <v>77000</v>
      </c>
      <c r="G26" s="3">
        <v>111000</v>
      </c>
      <c r="H26" s="3">
        <v>51000</v>
      </c>
      <c r="I26" s="3">
        <v>65000</v>
      </c>
      <c r="J26" s="3">
        <v>112000</v>
      </c>
      <c r="K26" s="3">
        <v>27711</v>
      </c>
      <c r="L26" s="3">
        <v>85000</v>
      </c>
      <c r="M26" s="3">
        <f t="shared" si="0"/>
        <v>87893.75</v>
      </c>
      <c r="N26" s="3"/>
    </row>
    <row r="27" spans="3:14" x14ac:dyDescent="0.25">
      <c r="C27" s="3">
        <v>87000</v>
      </c>
      <c r="D27" s="3">
        <v>95000</v>
      </c>
      <c r="E27" s="3">
        <v>83000</v>
      </c>
      <c r="F27" s="3">
        <v>104000</v>
      </c>
      <c r="G27" s="3">
        <v>103000</v>
      </c>
      <c r="H27" s="3">
        <v>113000</v>
      </c>
      <c r="I27" s="3">
        <v>102000</v>
      </c>
      <c r="J27" s="3">
        <v>94000</v>
      </c>
      <c r="K27" s="3">
        <v>106000</v>
      </c>
      <c r="L27" s="3">
        <v>65000</v>
      </c>
      <c r="M27" s="3">
        <f t="shared" si="0"/>
        <v>87893.75</v>
      </c>
      <c r="N27" s="3"/>
    </row>
    <row r="28" spans="3:14" x14ac:dyDescent="0.25">
      <c r="C28" s="3">
        <v>115000</v>
      </c>
      <c r="D28" s="3">
        <v>73000</v>
      </c>
      <c r="E28" s="3">
        <v>64000</v>
      </c>
      <c r="F28" s="3">
        <v>55500</v>
      </c>
      <c r="G28" s="3">
        <v>87000</v>
      </c>
      <c r="H28" s="3">
        <v>121000</v>
      </c>
      <c r="I28" s="3">
        <v>116000</v>
      </c>
      <c r="J28" s="3">
        <v>102000</v>
      </c>
      <c r="K28" s="3">
        <v>88000</v>
      </c>
      <c r="L28" s="3">
        <v>77000</v>
      </c>
      <c r="M28" s="3">
        <f t="shared" si="0"/>
        <v>87893.75</v>
      </c>
      <c r="N28" s="3"/>
    </row>
    <row r="29" spans="3:14" x14ac:dyDescent="0.25">
      <c r="C29" s="3">
        <v>111000</v>
      </c>
      <c r="D29" s="3">
        <v>104000</v>
      </c>
      <c r="E29" s="3">
        <v>54000</v>
      </c>
      <c r="F29" s="3">
        <v>100000</v>
      </c>
      <c r="G29" s="3">
        <v>113000</v>
      </c>
      <c r="H29" s="3">
        <v>93000</v>
      </c>
      <c r="I29" s="3">
        <v>95000</v>
      </c>
      <c r="J29" s="3">
        <v>109000</v>
      </c>
      <c r="K29" s="3">
        <v>75134</v>
      </c>
      <c r="L29" s="3">
        <v>96000</v>
      </c>
      <c r="M29" s="3">
        <f t="shared" si="0"/>
        <v>87893.75</v>
      </c>
      <c r="N29" s="3"/>
    </row>
    <row r="30" spans="3:14" x14ac:dyDescent="0.25">
      <c r="C30" s="3">
        <v>110000</v>
      </c>
      <c r="D30" s="3">
        <v>115000</v>
      </c>
      <c r="E30" s="3">
        <v>116000</v>
      </c>
      <c r="F30" s="3">
        <v>89000</v>
      </c>
      <c r="G30" s="3">
        <v>110000</v>
      </c>
      <c r="H30" s="3">
        <v>85000</v>
      </c>
      <c r="I30" s="3">
        <v>85000</v>
      </c>
      <c r="J30" s="3">
        <v>39000</v>
      </c>
      <c r="K30" s="3">
        <v>106000</v>
      </c>
      <c r="L30" s="3">
        <v>110000</v>
      </c>
      <c r="M30" s="3">
        <f t="shared" si="0"/>
        <v>87893.75</v>
      </c>
      <c r="N30" s="3"/>
    </row>
    <row r="31" spans="3:14" x14ac:dyDescent="0.25">
      <c r="C31" s="3">
        <v>122000</v>
      </c>
      <c r="D31" s="3">
        <v>104000</v>
      </c>
      <c r="E31" s="3">
        <v>80000</v>
      </c>
      <c r="F31" s="3">
        <v>60000</v>
      </c>
      <c r="G31" s="3">
        <v>93000</v>
      </c>
      <c r="H31" s="3">
        <v>85000</v>
      </c>
      <c r="I31" s="3">
        <v>68000</v>
      </c>
      <c r="J31" s="3">
        <v>55782</v>
      </c>
      <c r="K31" s="3">
        <v>120000</v>
      </c>
      <c r="L31" s="3">
        <v>92000</v>
      </c>
      <c r="M31" s="3">
        <f t="shared" si="0"/>
        <v>87893.75</v>
      </c>
      <c r="N31" s="3"/>
    </row>
    <row r="32" spans="3:14" x14ac:dyDescent="0.25">
      <c r="C32" s="3">
        <v>28000</v>
      </c>
      <c r="D32" s="3">
        <v>78000</v>
      </c>
      <c r="E32" s="3">
        <v>103000</v>
      </c>
      <c r="F32" s="3">
        <v>89000</v>
      </c>
      <c r="G32" s="3">
        <v>130000</v>
      </c>
      <c r="H32" s="3">
        <v>72708</v>
      </c>
      <c r="I32" s="3">
        <v>64000</v>
      </c>
      <c r="J32" s="3">
        <v>112000</v>
      </c>
      <c r="K32" s="3">
        <v>108000</v>
      </c>
      <c r="L32" s="3">
        <v>102000</v>
      </c>
      <c r="M32" s="3">
        <f t="shared" si="0"/>
        <v>87893.75</v>
      </c>
      <c r="N32" s="3"/>
    </row>
    <row r="33" spans="3:14" x14ac:dyDescent="0.25">
      <c r="C33" s="3">
        <v>82000</v>
      </c>
      <c r="D33" s="3">
        <v>81000</v>
      </c>
      <c r="E33" s="3">
        <v>66000</v>
      </c>
      <c r="F33" s="3">
        <v>80000</v>
      </c>
      <c r="G33" s="3">
        <v>102000</v>
      </c>
      <c r="H33" s="3">
        <v>106000</v>
      </c>
      <c r="I33" s="3">
        <v>95000</v>
      </c>
      <c r="J33" s="3">
        <v>87000</v>
      </c>
      <c r="K33" s="3">
        <v>77000</v>
      </c>
      <c r="L33" s="3">
        <v>107000</v>
      </c>
      <c r="M33" s="3">
        <f t="shared" si="0"/>
        <v>87893.75</v>
      </c>
      <c r="N33" s="3"/>
    </row>
    <row r="34" spans="3:14" x14ac:dyDescent="0.25">
      <c r="C34" s="3">
        <v>76000</v>
      </c>
      <c r="D34" s="3">
        <v>41000</v>
      </c>
      <c r="E34" s="3">
        <v>50000</v>
      </c>
      <c r="F34" s="3">
        <v>72000</v>
      </c>
      <c r="G34" s="3">
        <v>68000</v>
      </c>
      <c r="H34" s="3">
        <v>102000</v>
      </c>
      <c r="I34" s="3">
        <v>95000</v>
      </c>
      <c r="J34" s="3">
        <v>103000</v>
      </c>
      <c r="K34" s="3">
        <v>114000</v>
      </c>
      <c r="L34" s="3">
        <v>59000</v>
      </c>
      <c r="M34" s="3">
        <f t="shared" si="0"/>
        <v>87893.75</v>
      </c>
      <c r="N34" s="3"/>
    </row>
    <row r="35" spans="3:14" x14ac:dyDescent="0.25">
      <c r="C35" s="3">
        <v>105000</v>
      </c>
      <c r="D35" s="3">
        <v>93000</v>
      </c>
      <c r="E35" s="3">
        <v>50000</v>
      </c>
      <c r="F35" s="3">
        <v>123000</v>
      </c>
      <c r="G35" s="3">
        <v>100000</v>
      </c>
      <c r="H35" s="3">
        <v>97000</v>
      </c>
      <c r="I35" s="3">
        <v>103000</v>
      </c>
      <c r="J35" s="3">
        <v>56000</v>
      </c>
      <c r="K35" s="3">
        <v>94000</v>
      </c>
      <c r="L35" s="3">
        <v>105000</v>
      </c>
      <c r="M35" s="3">
        <f t="shared" si="0"/>
        <v>87893.75</v>
      </c>
      <c r="N35" s="3"/>
    </row>
    <row r="36" spans="3:14" x14ac:dyDescent="0.25">
      <c r="C36" s="3">
        <v>78000</v>
      </c>
      <c r="D36" s="3">
        <v>103000</v>
      </c>
      <c r="E36" s="3">
        <v>117000</v>
      </c>
      <c r="F36" s="3">
        <v>98000</v>
      </c>
      <c r="G36" s="3">
        <v>110000</v>
      </c>
      <c r="H36" s="3">
        <v>81000</v>
      </c>
      <c r="I36" s="3">
        <v>115000</v>
      </c>
      <c r="J36" s="3">
        <v>58000</v>
      </c>
      <c r="K36" s="3">
        <v>96000</v>
      </c>
      <c r="L36" s="3">
        <v>122000</v>
      </c>
      <c r="M36" s="3">
        <f t="shared" si="0"/>
        <v>87893.75</v>
      </c>
      <c r="N36" s="3"/>
    </row>
    <row r="37" spans="3:14" x14ac:dyDescent="0.25">
      <c r="C37" s="3">
        <v>86000</v>
      </c>
      <c r="D37" s="3">
        <v>103000</v>
      </c>
      <c r="E37" s="3">
        <v>102000</v>
      </c>
      <c r="F37" s="3">
        <v>74000</v>
      </c>
      <c r="G37" s="3">
        <v>86000</v>
      </c>
      <c r="H37" s="3">
        <v>55000</v>
      </c>
      <c r="I37" s="3">
        <v>48000</v>
      </c>
      <c r="J37" s="3">
        <v>111000</v>
      </c>
      <c r="K37" s="3">
        <v>118000</v>
      </c>
      <c r="L37" s="3">
        <v>106000</v>
      </c>
      <c r="M37" s="3">
        <f t="shared" si="0"/>
        <v>87893.75</v>
      </c>
      <c r="N37" s="3"/>
    </row>
    <row r="38" spans="3:14" x14ac:dyDescent="0.25">
      <c r="C38" s="3">
        <v>105000</v>
      </c>
      <c r="D38" s="3">
        <v>105000</v>
      </c>
      <c r="E38" s="3">
        <v>46000</v>
      </c>
      <c r="F38" s="3">
        <v>90000</v>
      </c>
      <c r="G38" s="3">
        <v>119000</v>
      </c>
      <c r="H38" s="3">
        <v>59000</v>
      </c>
      <c r="I38" s="3">
        <v>73066</v>
      </c>
      <c r="J38" s="3">
        <v>113000</v>
      </c>
      <c r="K38" s="3">
        <v>46000</v>
      </c>
      <c r="L38" s="3"/>
      <c r="M38" s="3">
        <f t="shared" si="0"/>
        <v>87893.75</v>
      </c>
      <c r="N38" s="3"/>
    </row>
    <row r="39" spans="3:14" x14ac:dyDescent="0.25">
      <c r="C39" s="3">
        <v>69800</v>
      </c>
      <c r="D39" s="3">
        <v>72000</v>
      </c>
      <c r="E39" s="3">
        <v>91000</v>
      </c>
      <c r="F39" s="3">
        <v>100000</v>
      </c>
      <c r="G39" s="3">
        <v>92000</v>
      </c>
      <c r="H39" s="3">
        <v>103000</v>
      </c>
      <c r="I39" s="3">
        <v>103000</v>
      </c>
      <c r="J39" s="3">
        <v>103000</v>
      </c>
      <c r="K39" s="3">
        <v>59000</v>
      </c>
      <c r="L39" s="3"/>
      <c r="M39" s="3">
        <f t="shared" si="0"/>
        <v>87893.75</v>
      </c>
      <c r="N39" s="3"/>
    </row>
    <row r="40" spans="3:14" x14ac:dyDescent="0.25">
      <c r="C40" s="3">
        <v>101000</v>
      </c>
      <c r="D40" s="3">
        <v>91000</v>
      </c>
      <c r="E40" s="3">
        <v>55000</v>
      </c>
      <c r="F40" s="3">
        <v>112000</v>
      </c>
      <c r="G40" s="3">
        <v>52000</v>
      </c>
      <c r="H40" s="3">
        <v>93000</v>
      </c>
      <c r="I40" s="3">
        <v>110000</v>
      </c>
      <c r="J40" s="3">
        <v>96000</v>
      </c>
      <c r="K40" s="3">
        <v>87000</v>
      </c>
      <c r="L40" s="3"/>
      <c r="M40" s="3">
        <f t="shared" si="0"/>
        <v>87893.75</v>
      </c>
      <c r="N40" s="3"/>
    </row>
    <row r="41" spans="3:14" x14ac:dyDescent="0.25">
      <c r="C41" s="3">
        <v>109000</v>
      </c>
      <c r="D41" s="3">
        <v>90000</v>
      </c>
      <c r="E41" s="3">
        <v>100000</v>
      </c>
      <c r="F41" s="3">
        <v>118000</v>
      </c>
      <c r="G41" s="3">
        <v>80000</v>
      </c>
      <c r="H41" s="3">
        <v>104000</v>
      </c>
      <c r="I41" s="3">
        <v>93000</v>
      </c>
      <c r="J41" s="3">
        <v>65000</v>
      </c>
      <c r="K41" s="3">
        <v>118000</v>
      </c>
      <c r="L41" s="3"/>
      <c r="M41" s="3">
        <f t="shared" si="0"/>
        <v>87893.75</v>
      </c>
      <c r="N41" s="3"/>
    </row>
    <row r="42" spans="3:14" x14ac:dyDescent="0.25">
      <c r="C42" s="3">
        <v>79000</v>
      </c>
      <c r="D42" s="3">
        <v>60000</v>
      </c>
      <c r="E42" s="3">
        <v>73000</v>
      </c>
      <c r="F42" s="3">
        <v>112000</v>
      </c>
      <c r="G42" s="3">
        <v>82000</v>
      </c>
      <c r="H42" s="3">
        <v>110000</v>
      </c>
      <c r="I42" s="3">
        <v>101000</v>
      </c>
      <c r="J42" s="3">
        <v>94000</v>
      </c>
      <c r="K42" s="3">
        <v>105000</v>
      </c>
      <c r="L42" s="3"/>
      <c r="M42" s="3">
        <f t="shared" si="0"/>
        <v>87893.75</v>
      </c>
      <c r="N42" s="3"/>
    </row>
    <row r="43" spans="3:14" x14ac:dyDescent="0.25">
      <c r="C43" s="3">
        <v>80000</v>
      </c>
      <c r="D43" s="3">
        <v>105000</v>
      </c>
      <c r="E43" s="3">
        <v>97000</v>
      </c>
      <c r="F43" s="3">
        <v>40000</v>
      </c>
      <c r="G43" s="3">
        <v>116000</v>
      </c>
      <c r="H43" s="3">
        <v>89000</v>
      </c>
      <c r="I43" s="3">
        <v>105000</v>
      </c>
      <c r="J43" s="3">
        <v>80000</v>
      </c>
      <c r="K43" s="3">
        <v>106000</v>
      </c>
      <c r="L43" s="3"/>
      <c r="M43" s="3">
        <f t="shared" si="0"/>
        <v>87893.75</v>
      </c>
      <c r="N43" s="3"/>
    </row>
    <row r="44" spans="3:14" x14ac:dyDescent="0.25">
      <c r="C44" s="3">
        <v>95000</v>
      </c>
      <c r="D44" s="3">
        <v>75000</v>
      </c>
      <c r="E44" s="3">
        <v>104000</v>
      </c>
      <c r="F44" s="3">
        <v>81000</v>
      </c>
      <c r="G44" s="3">
        <v>102000</v>
      </c>
      <c r="H44" s="3">
        <v>90000</v>
      </c>
      <c r="I44" s="3">
        <v>64763</v>
      </c>
      <c r="J44" s="3">
        <v>100000</v>
      </c>
      <c r="K44" s="3">
        <v>105000</v>
      </c>
      <c r="L44" s="3"/>
      <c r="M44" s="3">
        <f t="shared" si="0"/>
        <v>87893.75</v>
      </c>
      <c r="N44" s="3"/>
    </row>
    <row r="45" spans="3:14" x14ac:dyDescent="0.25">
      <c r="C45" s="3">
        <v>30900</v>
      </c>
      <c r="D45" s="3">
        <v>55000</v>
      </c>
      <c r="E45" s="3">
        <v>56000</v>
      </c>
      <c r="F45" s="3">
        <v>107000</v>
      </c>
      <c r="G45" s="3">
        <v>52000</v>
      </c>
      <c r="H45" s="3">
        <v>73000</v>
      </c>
      <c r="I45" s="3">
        <v>51000</v>
      </c>
      <c r="J45" s="3">
        <v>114000</v>
      </c>
      <c r="K45" s="3">
        <v>81000</v>
      </c>
      <c r="L45" s="3"/>
      <c r="M45" s="3">
        <f t="shared" si="0"/>
        <v>87893.75</v>
      </c>
      <c r="N45" s="3"/>
    </row>
    <row r="46" spans="3:14" x14ac:dyDescent="0.25">
      <c r="C46" s="3">
        <v>18000</v>
      </c>
      <c r="D46" s="3">
        <v>80000</v>
      </c>
      <c r="E46" s="3">
        <v>109000</v>
      </c>
      <c r="F46" s="3">
        <v>86000</v>
      </c>
      <c r="G46" s="3">
        <v>88000</v>
      </c>
      <c r="H46" s="3">
        <v>107000</v>
      </c>
      <c r="I46" s="3">
        <v>110900</v>
      </c>
      <c r="J46" s="3">
        <v>69630</v>
      </c>
      <c r="K46" s="3">
        <v>32000</v>
      </c>
      <c r="L46" s="3"/>
      <c r="M46" s="3">
        <f t="shared" si="0"/>
        <v>87893.75</v>
      </c>
      <c r="N46" s="3"/>
    </row>
    <row r="47" spans="3:14" x14ac:dyDescent="0.25">
      <c r="C47" s="3">
        <v>65000</v>
      </c>
      <c r="D47" s="3">
        <v>117000</v>
      </c>
      <c r="E47" s="3">
        <v>99000</v>
      </c>
      <c r="F47" s="3">
        <v>91000</v>
      </c>
      <c r="G47" s="3">
        <v>90000</v>
      </c>
      <c r="H47" s="3">
        <v>89000</v>
      </c>
      <c r="I47" s="3">
        <v>112000</v>
      </c>
      <c r="J47" s="3">
        <v>99000</v>
      </c>
      <c r="K47" s="3">
        <v>119000</v>
      </c>
      <c r="L47" s="3"/>
      <c r="M47" s="3">
        <f t="shared" si="0"/>
        <v>87893.75</v>
      </c>
      <c r="N47" s="3"/>
    </row>
    <row r="48" spans="3:14" x14ac:dyDescent="0.25">
      <c r="C48" s="3">
        <v>99400</v>
      </c>
      <c r="D48" s="3">
        <v>117000</v>
      </c>
      <c r="E48" s="3">
        <v>99000</v>
      </c>
      <c r="F48" s="3">
        <v>127000</v>
      </c>
      <c r="G48" s="3">
        <v>100000</v>
      </c>
      <c r="H48" s="3">
        <v>56000</v>
      </c>
      <c r="I48" s="3">
        <v>84000</v>
      </c>
      <c r="J48" s="3">
        <v>114000</v>
      </c>
      <c r="K48" s="3">
        <v>93000</v>
      </c>
      <c r="L48" s="3"/>
      <c r="M48" s="3">
        <f t="shared" si="0"/>
        <v>87893.75</v>
      </c>
      <c r="N48" s="3"/>
    </row>
    <row r="49" spans="3:14" x14ac:dyDescent="0.25">
      <c r="C49" s="3">
        <v>95000</v>
      </c>
      <c r="D49" s="3">
        <v>101000</v>
      </c>
      <c r="E49" s="3">
        <v>70000</v>
      </c>
      <c r="F49" s="3">
        <v>85000</v>
      </c>
      <c r="G49" s="3">
        <v>121000</v>
      </c>
      <c r="H49" s="3">
        <v>110000</v>
      </c>
      <c r="I49" s="3">
        <v>76000</v>
      </c>
      <c r="J49" s="3">
        <v>105000</v>
      </c>
      <c r="K49" s="3">
        <v>76000</v>
      </c>
      <c r="L49" s="3"/>
      <c r="M49" s="3">
        <f t="shared" si="0"/>
        <v>87893.75</v>
      </c>
      <c r="N49" s="3"/>
    </row>
    <row r="50" spans="3:14" x14ac:dyDescent="0.25">
      <c r="C50" s="3">
        <v>105000</v>
      </c>
      <c r="D50" s="3">
        <v>92000</v>
      </c>
      <c r="E50" s="3">
        <v>24000</v>
      </c>
      <c r="F50" s="3">
        <v>116000</v>
      </c>
      <c r="G50" s="3">
        <v>70000</v>
      </c>
      <c r="H50" s="3">
        <v>115000</v>
      </c>
      <c r="I50" s="3">
        <v>37349</v>
      </c>
      <c r="J50" s="3">
        <v>108000</v>
      </c>
      <c r="K50" s="3">
        <v>105000</v>
      </c>
      <c r="L50" s="3"/>
      <c r="M50" s="3">
        <f t="shared" si="0"/>
        <v>87893.75</v>
      </c>
      <c r="N50" s="3"/>
    </row>
    <row r="51" spans="3:14" x14ac:dyDescent="0.25">
      <c r="C51" s="3">
        <v>123000</v>
      </c>
      <c r="D51" s="3">
        <v>86000</v>
      </c>
      <c r="E51" s="3">
        <v>114000</v>
      </c>
      <c r="F51" s="3">
        <v>106000</v>
      </c>
      <c r="G51" s="3">
        <v>57000</v>
      </c>
      <c r="H51" s="3">
        <v>92000</v>
      </c>
      <c r="I51" s="3">
        <v>99000</v>
      </c>
      <c r="J51" s="3">
        <v>105000</v>
      </c>
      <c r="K51" s="3">
        <v>117000</v>
      </c>
      <c r="L51" s="3"/>
      <c r="M51" s="3">
        <f t="shared" si="0"/>
        <v>87893.75</v>
      </c>
      <c r="N51" s="3"/>
    </row>
    <row r="52" spans="3:14" x14ac:dyDescent="0.25">
      <c r="C52" s="3">
        <v>94000</v>
      </c>
      <c r="D52" s="3">
        <v>57000</v>
      </c>
      <c r="E52" s="3">
        <v>120000</v>
      </c>
      <c r="F52" s="3">
        <v>34000</v>
      </c>
      <c r="G52" s="3">
        <v>120000</v>
      </c>
      <c r="H52" s="3">
        <v>100000</v>
      </c>
      <c r="I52" s="3">
        <v>92000</v>
      </c>
      <c r="J52" s="3">
        <v>25071</v>
      </c>
      <c r="K52" s="3">
        <v>60000</v>
      </c>
      <c r="L52" s="3"/>
      <c r="M52" s="3">
        <f t="shared" si="0"/>
        <v>87893.75</v>
      </c>
      <c r="N52" s="3"/>
    </row>
    <row r="53" spans="3:14" x14ac:dyDescent="0.25">
      <c r="C53" s="3">
        <v>73000</v>
      </c>
      <c r="D53" s="3">
        <v>83000</v>
      </c>
      <c r="E53" s="3">
        <v>75000</v>
      </c>
      <c r="F53" s="3">
        <v>93000</v>
      </c>
      <c r="G53" s="3">
        <v>63000</v>
      </c>
      <c r="H53" s="3">
        <v>53000</v>
      </c>
      <c r="I53" s="3">
        <v>62535</v>
      </c>
      <c r="J53" s="3">
        <v>110000</v>
      </c>
      <c r="K53" s="3">
        <v>70000</v>
      </c>
      <c r="L53" s="3"/>
      <c r="M53" s="3">
        <f t="shared" si="0"/>
        <v>87893.75</v>
      </c>
      <c r="N53" s="3"/>
    </row>
    <row r="54" spans="3:14" x14ac:dyDescent="0.25">
      <c r="C54" s="3">
        <v>98000</v>
      </c>
      <c r="D54" s="3">
        <v>55000</v>
      </c>
      <c r="E54" s="3"/>
      <c r="F54" s="3">
        <v>108000</v>
      </c>
      <c r="G54" s="3">
        <v>25000</v>
      </c>
      <c r="H54" s="3">
        <v>84000</v>
      </c>
      <c r="I54" s="3"/>
      <c r="J54" s="3">
        <v>104000</v>
      </c>
      <c r="K54" s="3">
        <v>25000</v>
      </c>
      <c r="L54" s="3"/>
      <c r="M54" s="3">
        <f t="shared" si="0"/>
        <v>87893.75</v>
      </c>
      <c r="N54" s="3"/>
    </row>
    <row r="55" spans="3:14" x14ac:dyDescent="0.25">
      <c r="C55" s="3">
        <v>116000</v>
      </c>
      <c r="D55" s="3">
        <v>106000</v>
      </c>
      <c r="E55" s="3"/>
      <c r="F55" s="3">
        <v>83000</v>
      </c>
      <c r="G55" s="3"/>
      <c r="H55" s="3">
        <v>110000</v>
      </c>
      <c r="I55" s="3"/>
      <c r="J55" s="3"/>
      <c r="K55" s="3">
        <v>61000</v>
      </c>
      <c r="L55" s="3"/>
      <c r="M55" s="3">
        <f t="shared" si="0"/>
        <v>87893.75</v>
      </c>
      <c r="N55" s="3"/>
    </row>
    <row r="56" spans="3:14" x14ac:dyDescent="0.25">
      <c r="C56" s="3">
        <v>85000</v>
      </c>
      <c r="D56" s="3">
        <v>102000</v>
      </c>
      <c r="E56" s="3"/>
      <c r="F56" s="3">
        <v>81000</v>
      </c>
      <c r="G56" s="3"/>
      <c r="H56" s="3"/>
      <c r="I56" s="3"/>
      <c r="J56" s="3"/>
      <c r="K56" s="3">
        <v>97000</v>
      </c>
      <c r="L56" s="3"/>
      <c r="M56" s="3">
        <f t="shared" si="0"/>
        <v>87893.75</v>
      </c>
      <c r="N56" s="3"/>
    </row>
    <row r="57" spans="3:14" x14ac:dyDescent="0.25">
      <c r="C57" s="3"/>
      <c r="D57" s="3">
        <v>60000</v>
      </c>
      <c r="E57" s="3"/>
      <c r="F57" s="3"/>
      <c r="G57" s="3"/>
      <c r="H57" s="3"/>
      <c r="I57" s="3"/>
      <c r="J57" s="3"/>
      <c r="K57" s="3">
        <v>98000</v>
      </c>
      <c r="L57" s="3"/>
      <c r="M57" s="3">
        <f t="shared" si="0"/>
        <v>87893.75</v>
      </c>
      <c r="N57" s="3"/>
    </row>
    <row r="58" spans="3:14" x14ac:dyDescent="0.25">
      <c r="C58" s="3"/>
      <c r="D58" s="3"/>
      <c r="E58" s="3"/>
      <c r="F58" s="3"/>
      <c r="G58" s="3"/>
      <c r="H58" s="3"/>
      <c r="I58" s="3"/>
      <c r="J58" s="3"/>
      <c r="K58" s="3">
        <v>103000</v>
      </c>
      <c r="L58" s="3"/>
      <c r="M58" s="3">
        <f t="shared" si="0"/>
        <v>87893.75</v>
      </c>
      <c r="N58" s="3"/>
    </row>
    <row r="59" spans="3:14" x14ac:dyDescent="0.25">
      <c r="C59" s="3"/>
      <c r="D59" s="3"/>
      <c r="E59" s="3"/>
      <c r="F59" s="3"/>
      <c r="G59" s="3"/>
      <c r="H59" s="3"/>
      <c r="I59" s="3"/>
      <c r="J59" s="3"/>
      <c r="K59" s="3">
        <v>96000</v>
      </c>
      <c r="L59" s="3"/>
      <c r="M59" s="3">
        <f t="shared" si="0"/>
        <v>87893.75</v>
      </c>
      <c r="N59" s="3"/>
    </row>
    <row r="60" spans="3:14" x14ac:dyDescent="0.25"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3:14" x14ac:dyDescent="0.25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3:14" x14ac:dyDescent="0.25"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</row>
    <row r="63" spans="3:14" x14ac:dyDescent="0.25"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</row>
    <row r="64" spans="3:14" x14ac:dyDescent="0.25">
      <c r="C64" s="7">
        <f>LARGE(C5:C62, 1)</f>
        <v>123000</v>
      </c>
      <c r="D64" s="7">
        <f>LARGE(D5:D62, 1)</f>
        <v>130000</v>
      </c>
      <c r="E64" s="7">
        <f>LARGE(E5:E62, 1)</f>
        <v>120000</v>
      </c>
      <c r="F64" s="7">
        <f t="shared" ref="F64" si="1">LARGE(F5:F62, 1)</f>
        <v>127000</v>
      </c>
      <c r="G64" s="7">
        <f t="shared" ref="G64:L64" si="2">LARGE(G6:G62, 1)</f>
        <v>130000</v>
      </c>
      <c r="H64" s="7">
        <f t="shared" si="2"/>
        <v>122000</v>
      </c>
      <c r="I64" s="7">
        <f t="shared" si="2"/>
        <v>120000</v>
      </c>
      <c r="J64" s="7">
        <f t="shared" si="2"/>
        <v>114000</v>
      </c>
      <c r="K64" s="7">
        <f t="shared" si="2"/>
        <v>125000</v>
      </c>
      <c r="L64" s="7">
        <f t="shared" si="2"/>
        <v>122000</v>
      </c>
      <c r="M64" s="7"/>
      <c r="N64" s="7" t="e">
        <f>LARGE(N6:N62, 1)</f>
        <v>#NUM!</v>
      </c>
    </row>
    <row r="65" spans="1:14" x14ac:dyDescent="0.25">
      <c r="C65" s="7">
        <f>SMALL(C5:C61, 1)</f>
        <v>18000</v>
      </c>
      <c r="D65" s="7">
        <f t="shared" ref="D65:F65" si="3">SMALL(D5:D61, 1)</f>
        <v>38000</v>
      </c>
      <c r="E65" s="7">
        <f t="shared" si="3"/>
        <v>24000</v>
      </c>
      <c r="F65" s="7">
        <f t="shared" si="3"/>
        <v>34000</v>
      </c>
      <c r="G65" s="7">
        <f t="shared" ref="G65:L65" si="4">SMALL(G6:G61, 1)</f>
        <v>25000</v>
      </c>
      <c r="H65" s="7">
        <f t="shared" si="4"/>
        <v>45000</v>
      </c>
      <c r="I65" s="7">
        <f t="shared" si="4"/>
        <v>37349</v>
      </c>
      <c r="J65" s="7">
        <f t="shared" si="4"/>
        <v>25071</v>
      </c>
      <c r="K65" s="7">
        <f t="shared" si="4"/>
        <v>25000</v>
      </c>
      <c r="L65" s="7">
        <f t="shared" si="4"/>
        <v>50000</v>
      </c>
      <c r="M65" s="7"/>
      <c r="N65" s="7" t="e">
        <f>SMALL(N6:N61, 1)</f>
        <v>#NUM!</v>
      </c>
    </row>
    <row r="66" spans="1:14" x14ac:dyDescent="0.25">
      <c r="C66" s="8">
        <v>100000</v>
      </c>
      <c r="D66" s="8">
        <v>100000</v>
      </c>
      <c r="E66" s="8">
        <v>100000</v>
      </c>
      <c r="F66" s="8">
        <v>100000</v>
      </c>
      <c r="G66" s="8">
        <v>100000</v>
      </c>
      <c r="H66" s="8">
        <v>100000</v>
      </c>
      <c r="I66" s="8">
        <v>100000</v>
      </c>
      <c r="J66" s="8">
        <v>100000</v>
      </c>
      <c r="K66" s="8">
        <v>100000</v>
      </c>
      <c r="L66" s="8">
        <v>100000</v>
      </c>
      <c r="M66" s="8"/>
      <c r="N66" s="8">
        <v>100000</v>
      </c>
    </row>
    <row r="69" spans="1:14" x14ac:dyDescent="0.25">
      <c r="A69" s="9" t="s">
        <v>12</v>
      </c>
      <c r="C69" s="10">
        <f>SUM(C5:C56)</f>
        <v>4595100</v>
      </c>
      <c r="D69" s="10">
        <f t="shared" ref="D69:F69" si="5">SUM(D5:D56)</f>
        <v>4401000</v>
      </c>
      <c r="E69" s="10">
        <f t="shared" si="5"/>
        <v>4075500</v>
      </c>
      <c r="F69" s="10">
        <f t="shared" si="5"/>
        <v>4507680</v>
      </c>
      <c r="G69" s="10">
        <f t="shared" ref="G69:N69" si="6">SUM(G6:G61)</f>
        <v>4425655</v>
      </c>
      <c r="H69" s="10">
        <f t="shared" si="6"/>
        <v>4555290</v>
      </c>
      <c r="I69" s="10">
        <f t="shared" si="6"/>
        <v>4345613</v>
      </c>
      <c r="J69" s="10">
        <f t="shared" si="6"/>
        <v>4431804</v>
      </c>
      <c r="K69" s="10">
        <f t="shared" si="6"/>
        <v>4774484</v>
      </c>
      <c r="L69" s="10">
        <f>SUM(L6:L61)</f>
        <v>2812600</v>
      </c>
      <c r="M69" s="10"/>
      <c r="N69" s="10">
        <f t="shared" si="6"/>
        <v>0</v>
      </c>
    </row>
    <row r="70" spans="1:14" x14ac:dyDescent="0.25">
      <c r="A70" s="9" t="s">
        <v>13</v>
      </c>
      <c r="C70" s="10">
        <f>AVERAGE(C5:C56)</f>
        <v>90100</v>
      </c>
      <c r="D70" s="10">
        <f t="shared" ref="D70:F70" si="7">AVERAGE(D5:D56)</f>
        <v>86294.117647058825</v>
      </c>
      <c r="E70" s="10">
        <f t="shared" si="7"/>
        <v>84906.25</v>
      </c>
      <c r="F70" s="10">
        <f t="shared" si="7"/>
        <v>88385.882352941175</v>
      </c>
      <c r="G70" s="10">
        <f t="shared" ref="G70:K70" si="8">AVERAGE(G6:G61)</f>
        <v>90319.489795918373</v>
      </c>
      <c r="H70" s="10">
        <f t="shared" si="8"/>
        <v>91105.8</v>
      </c>
      <c r="I70" s="10">
        <f t="shared" si="8"/>
        <v>90533.604166666672</v>
      </c>
      <c r="J70" s="10">
        <f t="shared" si="8"/>
        <v>90444.979591836731</v>
      </c>
      <c r="K70" s="10">
        <f t="shared" si="8"/>
        <v>88416.370370370365</v>
      </c>
      <c r="L70" s="10">
        <f>AVERAGE(L6:L61)</f>
        <v>87893.75</v>
      </c>
      <c r="M70" s="10"/>
      <c r="N70" s="10" t="e">
        <f>AVERAGE(N6:N61)</f>
        <v>#DIV/0!</v>
      </c>
    </row>
    <row r="71" spans="1:14" x14ac:dyDescent="0.25">
      <c r="A71" s="9" t="s">
        <v>14</v>
      </c>
      <c r="C71" s="11">
        <f t="shared" ref="C71:F71" si="9">MEDIAN(C6:C57)</f>
        <v>95000</v>
      </c>
      <c r="D71" s="11">
        <f t="shared" si="9"/>
        <v>91000</v>
      </c>
      <c r="E71" s="11">
        <f t="shared" si="9"/>
        <v>90500</v>
      </c>
      <c r="F71" s="11">
        <f t="shared" si="9"/>
        <v>90000</v>
      </c>
      <c r="G71" s="11">
        <f t="shared" ref="G71:K71" si="10">MEDIAN(G6:G61)</f>
        <v>94000</v>
      </c>
      <c r="H71" s="11">
        <f t="shared" si="10"/>
        <v>93500</v>
      </c>
      <c r="I71" s="11">
        <f t="shared" si="10"/>
        <v>95000</v>
      </c>
      <c r="J71" s="11">
        <f t="shared" si="10"/>
        <v>99000</v>
      </c>
      <c r="K71" s="11">
        <f t="shared" si="10"/>
        <v>95000</v>
      </c>
      <c r="L71" s="11">
        <f>MEDIAN(L6:L61)</f>
        <v>92000</v>
      </c>
      <c r="M71" s="11"/>
      <c r="N71" s="11" t="e">
        <f>MEDIAN(N6:N61)</f>
        <v>#NUM!</v>
      </c>
    </row>
    <row r="72" spans="1:14" x14ac:dyDescent="0.25">
      <c r="C72" s="12">
        <v>100000</v>
      </c>
      <c r="D72" s="12">
        <v>100000</v>
      </c>
      <c r="E72" s="12">
        <v>100000</v>
      </c>
      <c r="F72" s="12">
        <v>100000</v>
      </c>
      <c r="G72" s="12">
        <v>100000</v>
      </c>
      <c r="H72" s="12">
        <v>100000</v>
      </c>
      <c r="I72" s="12">
        <v>100000</v>
      </c>
      <c r="J72" s="12">
        <v>100000</v>
      </c>
      <c r="K72" s="12">
        <v>100000</v>
      </c>
      <c r="L72" s="12">
        <v>100000</v>
      </c>
      <c r="M72" s="12"/>
      <c r="N72" s="12">
        <v>100000</v>
      </c>
    </row>
  </sheetData>
  <conditionalFormatting sqref="E6:E59">
    <cfRule type="top10" dxfId="32" priority="26" bottom="1" rank="3"/>
    <cfRule type="top10" dxfId="31" priority="27" rank="3"/>
  </conditionalFormatting>
  <conditionalFormatting sqref="C6:C59">
    <cfRule type="top10" dxfId="30" priority="18" rank="3"/>
    <cfRule type="top10" dxfId="29" priority="25" bottom="1" rank="3"/>
  </conditionalFormatting>
  <conditionalFormatting sqref="D6:D59">
    <cfRule type="top10" dxfId="28" priority="17" rank="3"/>
    <cfRule type="top10" dxfId="27" priority="24" bottom="1" rank="3"/>
  </conditionalFormatting>
  <conditionalFormatting sqref="F6:F59">
    <cfRule type="top10" dxfId="26" priority="16" rank="3"/>
    <cfRule type="top10" dxfId="25" priority="23" bottom="1" rank="3"/>
  </conditionalFormatting>
  <conditionalFormatting sqref="G6:I59">
    <cfRule type="top10" dxfId="24" priority="15" rank="3"/>
    <cfRule type="top10" dxfId="23" priority="22" bottom="1" rank="3"/>
  </conditionalFormatting>
  <conditionalFormatting sqref="J6:J59">
    <cfRule type="top10" dxfId="22" priority="14" rank="3"/>
    <cfRule type="top10" dxfId="21" priority="21" bottom="1" rank="3"/>
  </conditionalFormatting>
  <conditionalFormatting sqref="K6:N59">
    <cfRule type="top10" dxfId="20" priority="13" rank="3"/>
    <cfRule type="top10" dxfId="19" priority="20" bottom="1" rank="3"/>
  </conditionalFormatting>
  <conditionalFormatting sqref="A6:B59">
    <cfRule type="top10" dxfId="18" priority="19" rank="3"/>
  </conditionalFormatting>
  <conditionalFormatting sqref="C6:N59">
    <cfRule type="cellIs" dxfId="17" priority="12" operator="equal">
      <formula>100000</formula>
    </cfRule>
  </conditionalFormatting>
  <conditionalFormatting sqref="Q2">
    <cfRule type="top10" dxfId="16" priority="10" rank="3"/>
    <cfRule type="top10" dxfId="15" priority="11" bottom="1" rank="3"/>
  </conditionalFormatting>
  <conditionalFormatting sqref="Q2">
    <cfRule type="cellIs" dxfId="14" priority="9" operator="equal">
      <formula>100000</formula>
    </cfRule>
  </conditionalFormatting>
  <conditionalFormatting sqref="C69:N69">
    <cfRule type="top10" dxfId="13" priority="28" bottom="1" rank="1"/>
    <cfRule type="top10" dxfId="12" priority="29" rank="1"/>
  </conditionalFormatting>
  <conditionalFormatting sqref="C70:N70">
    <cfRule type="top10" dxfId="11" priority="30" bottom="1" rank="1"/>
    <cfRule type="top10" dxfId="10" priority="31" rank="1"/>
  </conditionalFormatting>
  <conditionalFormatting sqref="C71:N71">
    <cfRule type="top10" dxfId="9" priority="32" percent="1" bottom="1" rank="1"/>
    <cfRule type="top10" dxfId="8" priority="33" rank="1"/>
  </conditionalFormatting>
  <conditionalFormatting sqref="I6:I61">
    <cfRule type="top10" dxfId="7" priority="7" bottom="1" rank="3"/>
    <cfRule type="top10" dxfId="6" priority="8" rank="3"/>
  </conditionalFormatting>
  <conditionalFormatting sqref="L6:N61">
    <cfRule type="cellIs" dxfId="5" priority="4" operator="equal">
      <formula>100000</formula>
    </cfRule>
    <cfRule type="top10" dxfId="4" priority="5" bottom="1" rank="3"/>
    <cfRule type="top10" dxfId="3" priority="6" rank="3"/>
  </conditionalFormatting>
  <conditionalFormatting sqref="N6:N61">
    <cfRule type="top10" dxfId="2" priority="1" bottom="1" rank="3"/>
    <cfRule type="cellIs" dxfId="1" priority="2" operator="equal">
      <formula>100000</formula>
    </cfRule>
    <cfRule type="top10" dxfId="0" priority="3" rank="3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257C7-9078-4C16-93D1-5974A346E2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Maïna Hervé</dc:creator>
  <cp:lastModifiedBy>JB</cp:lastModifiedBy>
  <dcterms:created xsi:type="dcterms:W3CDTF">2024-08-22T11:40:20Z</dcterms:created>
  <dcterms:modified xsi:type="dcterms:W3CDTF">2024-08-22T12:09:04Z</dcterms:modified>
</cp:coreProperties>
</file>