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0FB0297-DA49-40BF-8D88-D41E023F85F2}" xr6:coauthVersionLast="47" xr6:coauthVersionMax="47" xr10:uidLastSave="{00000000-0000-0000-0000-000000000000}"/>
  <bookViews>
    <workbookView xWindow="-120" yWindow="-120" windowWidth="29040" windowHeight="15720" xr2:uid="{51352BC6-0F88-487C-8A8C-6BB67F8C60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 a="1"/>
  <c r="I7" i="1" s="1"/>
  <c r="G7" i="1" a="1"/>
  <c r="G7" i="1" s="1"/>
  <c r="I4" i="1"/>
  <c r="G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<sst xmlns="http://schemas.openxmlformats.org/spreadsheetml/2006/main" count="16" uniqueCount="10">
  <si>
    <t>Code article</t>
  </si>
  <si>
    <t>Code fournisseur</t>
  </si>
  <si>
    <t>Prix</t>
  </si>
  <si>
    <t>Stylo145</t>
  </si>
  <si>
    <t>LECLERC</t>
  </si>
  <si>
    <t>CARREFOUR</t>
  </si>
  <si>
    <t>AUCHAN</t>
  </si>
  <si>
    <t>Base de donnée commande</t>
  </si>
  <si>
    <t>Avec recherchex</t>
  </si>
  <si>
    <t>Index+equiv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</si>
</sst>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6F34D1-5DA7-4372-AE4D-F5DCB2DEAA94}" name="Tableau1" displayName="Tableau1" ref="A1:C4" totalsRowShown="0" headerRowDxfId="0">
  <autoFilter ref="A1:C4" xr:uid="{326F34D1-5DA7-4372-AE4D-F5DCB2DEAA94}"/>
  <tableColumns count="3">
    <tableColumn id="1" xr3:uid="{1EEEB913-6EE8-4B93-80E2-1BA77E5E9890}" name="Code article"/>
    <tableColumn id="2" xr3:uid="{6351A747-91FA-4C46-8B64-BA3C40FFCE2D}" name="Code fournisseur"/>
    <tableColumn id="3" xr3:uid="{B03BDD79-C61A-45A9-9E7A-37A1FCA195A2}" name="Prix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5B2800-80C0-419E-8233-3199B282A486}" name="Tableau2" displayName="Tableau2" ref="G3:I4" totalsRowShown="0">
  <autoFilter ref="G3:I4" xr:uid="{1A5B2800-80C0-419E-8233-3199B282A486}"/>
  <tableColumns count="3">
    <tableColumn id="1" xr3:uid="{707730C1-E12A-4DA4-885C-000DD15C3667}" name="Code article">
      <calculatedColumnFormula>_xlfn.XLOOKUP(H4,Tableau1[Code fournisseur],Tableau1[Code article])</calculatedColumnFormula>
    </tableColumn>
    <tableColumn id="2" xr3:uid="{A9B18B81-6832-493C-A094-0517CA17CB90}" name="Code fournisseur"/>
    <tableColumn id="3" xr3:uid="{61299DFA-7848-44D6-86BA-DCAD1154EC9E}" name="Prix">
      <calculatedColumnFormula>_xlfn.XLOOKUP(H4,Tableau1[Code fournisseur],Tableau1[Prix])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7BC3-AF13-43B8-8FB3-F5DD6F4AB54A}">
  <dimension ref="A1:I7"/>
  <sheetViews>
    <sheetView tabSelected="1" workbookViewId="0">
      <selection activeCell="E14" sqref="E14"/>
    </sheetView>
  </sheetViews>
  <sheetFormatPr baseColWidth="10" defaultRowHeight="15" x14ac:dyDescent="0.25"/>
  <cols>
    <col min="1" max="3" width="19.28515625" customWidth="1"/>
    <col min="7" max="7" width="13.5703125" customWidth="1"/>
    <col min="8" max="8" width="18.140625" customWidth="1"/>
  </cols>
  <sheetData>
    <row r="1" spans="1:9" s="2" customFormat="1" x14ac:dyDescent="0.25">
      <c r="A1" s="2" t="s">
        <v>0</v>
      </c>
      <c r="B1" s="2" t="s">
        <v>1</v>
      </c>
      <c r="C1" s="2" t="s">
        <v>2</v>
      </c>
      <c r="G1" s="3"/>
      <c r="H1" s="4" t="s">
        <v>7</v>
      </c>
    </row>
    <row r="2" spans="1:9" x14ac:dyDescent="0.25">
      <c r="A2" t="s">
        <v>3</v>
      </c>
      <c r="B2" t="s">
        <v>4</v>
      </c>
      <c r="C2" s="1">
        <v>4.2</v>
      </c>
      <c r="G2" t="s">
        <v>8</v>
      </c>
    </row>
    <row r="3" spans="1:9" x14ac:dyDescent="0.25">
      <c r="A3" t="s">
        <v>3</v>
      </c>
      <c r="B3" t="s">
        <v>5</v>
      </c>
      <c r="C3" s="1">
        <v>5.6</v>
      </c>
      <c r="G3" t="s">
        <v>0</v>
      </c>
      <c r="H3" t="s">
        <v>1</v>
      </c>
      <c r="I3" t="s">
        <v>2</v>
      </c>
    </row>
    <row r="4" spans="1:9" x14ac:dyDescent="0.25">
      <c r="A4" t="s">
        <v>3</v>
      </c>
      <c r="B4" t="s">
        <v>6</v>
      </c>
      <c r="C4" s="1">
        <v>3.4</v>
      </c>
      <c r="G4" t="str">
        <f>_xlfn.XLOOKUP(H4,Tableau1[Code fournisseur],Tableau1[Code article])</f>
        <v>Stylo145</v>
      </c>
      <c r="H4" t="s">
        <v>4</v>
      </c>
      <c r="I4">
        <f>_xlfn.XLOOKUP(H4,Tableau1[Code fournisseur],Tableau1[Prix])</f>
        <v>4.2</v>
      </c>
    </row>
    <row r="6" spans="1:9" x14ac:dyDescent="0.25">
      <c r="G6" t="s">
        <v>9</v>
      </c>
    </row>
    <row r="7" spans="1:9" x14ac:dyDescent="0.25">
      <c r="G7" s="5" t="str" cm="1">
        <f t="array" ref="G7">INDEX(Tableau1[Code article],MATCH(Tableau2[Code fournisseur],Tableau1[Code fournisseur],0))</f>
        <v>Stylo145</v>
      </c>
      <c r="I7" s="5" cm="1">
        <f t="array" ref="I7">INDEX(Tableau1[Prix],MATCH(Tableau2[Code fournisseur],Tableau1[Code fournisseur],0))</f>
        <v>4.2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2024-07-09T18:56:37Z</dcterms:created>
  <dcterms:modified xsi:type="dcterms:W3CDTF">2024-07-09T19:18:02Z</dcterms:modified>
</cp:coreProperties>
</file>