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101D12B5-36B0-4A26-B84B-13E28A6A9B55}" xr6:coauthVersionLast="47" xr6:coauthVersionMax="47" xr10:uidLastSave="{00000000-0000-0000-0000-000000000000}"/>
  <bookViews>
    <workbookView xWindow="-120" yWindow="-120" windowWidth="29040" windowHeight="15840" xr2:uid="{A6457984-F09A-4CA0-AA0C-BC25C7F22928}"/>
  </bookViews>
  <sheets>
    <sheet name="Blad1" sheetId="1" r:id="rId1"/>
  </sheets>
  <definedNames>
    <definedName name="Choix">Blad1!$B$28:$D$28</definedName>
    <definedName name="DonnéesExternes_2" localSheetId="0" hidden="1">Blad1!$F$27:$F$28</definedName>
  </definedNames>
  <calcPr calcId="191029"/>
  <pivotCaches>
    <pivotCache cacheId="4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9" i="1" l="1" a="1"/>
  <c r="B19" i="1" s="1"/>
  <c r="A19" i="1" a="1"/>
  <c r="A19" i="1" s="1"/>
  <c r="U6" i="1"/>
  <c r="U7" i="1"/>
  <c r="V7" i="1"/>
  <c r="S6" i="1"/>
  <c r="U5" i="1"/>
  <c r="S7" i="1"/>
  <c r="U8" i="1"/>
  <c r="V5" i="1"/>
  <c r="S8" i="1"/>
  <c r="T5" i="1"/>
  <c r="V6" i="1"/>
  <c r="S5" i="1"/>
  <c r="T6" i="1"/>
  <c r="T7" i="1"/>
  <c r="T8" i="1"/>
  <c r="V8" i="1"/>
  <c r="C19" i="1" l="1" a="1"/>
  <c r="C19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2E2368-F50B-4E51-B816-5BC25FA3638E}" keepAlive="1" name="Requête - Annee" description="Connexion à la requête « Annee » dans le classeur." type="5" refreshedVersion="0" background="1">
    <dbPr connection="Provider=Microsoft.Mashup.OleDb.1;Data Source=$Workbook$;Location=Annee;Extended Properties=&quot;&quot;" command="SELECT * FROM [Annee]"/>
  </connection>
  <connection id="2" xr16:uid="{08E5C84F-39F6-4B2B-ABDD-C170313103EB}" keepAlive="1" name="Requête - Societe" description="Connexion à la requête « Societe » dans le classeur." type="5" refreshedVersion="0" background="1">
    <dbPr connection="Provider=Microsoft.Mashup.OleDb.1;Data Source=$Workbook$;Location=Societe;Extended Properties=&quot;&quot;" command="SELECT * FROM [Societe]"/>
  </connection>
  <connection id="3" xr16:uid="{50F95F08-922E-4AFE-92D9-0F1CFCA75DE9}" keepAlive="1" name="Requête - Source" description="Connexion à la requête « Source » dans le classeur." type="5" refreshedVersion="8" background="1" saveData="1">
    <dbPr connection="Provider=Microsoft.Mashup.OleDb.1;Data Source=$Workbook$;Location=Source;Extended Properties=&quot;&quot;" command="SELECT * FROM [Source]"/>
  </connection>
  <connection id="4" xr16:uid="{78F78824-FE3C-4BF0-A2DD-5C20E637A39F}" keepAlive="1" name="Requête - Ville" description="Connexion à la requête « Ville » dans le classeur." type="5" refreshedVersion="0" background="1">
    <dbPr connection="Provider=Microsoft.Mashup.OleDb.1;Data Source=$Workbook$;Location=Ville;Extended Properties=&quot;&quot;" command="SELECT * FROM [Ville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<sst xmlns="http://schemas.openxmlformats.org/spreadsheetml/2006/main" count="51" uniqueCount="20">
  <si>
    <t>societe</t>
  </si>
  <si>
    <t>annee</t>
  </si>
  <si>
    <t>qty</t>
  </si>
  <si>
    <t>a</t>
  </si>
  <si>
    <t>b</t>
  </si>
  <si>
    <t>c</t>
  </si>
  <si>
    <t>Som van qty</t>
  </si>
  <si>
    <t>ville</t>
  </si>
  <si>
    <t>année</t>
  </si>
  <si>
    <t>toutes les années</t>
  </si>
  <si>
    <t>toutes les ville</t>
  </si>
  <si>
    <t>tout de tout</t>
  </si>
  <si>
    <t>TCD</t>
  </si>
  <si>
    <t>d</t>
  </si>
  <si>
    <t>société</t>
  </si>
  <si>
    <t>Résultat</t>
  </si>
  <si>
    <t>Total général</t>
  </si>
  <si>
    <t>Total c</t>
  </si>
  <si>
    <t>Total a</t>
  </si>
  <si>
    <t>Total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</si>
</sst>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6"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4793.814473495368" createdVersion="8" refreshedVersion="8" minRefreshableVersion="3" recordCount="16" xr:uid="{BFE69C0D-38AC-4B73-815A-E2CB3E3C4A20}">
  <cacheSource type="worksheet">
    <worksheetSource ref="A1:D17" sheet="Blad1"/>
  </cacheSource>
  <cacheFields count="4">
    <cacheField name="societe" numFmtId="0">
      <sharedItems count="3">
        <s v="a"/>
        <s v="b"/>
        <s v="c"/>
      </sharedItems>
    </cacheField>
    <cacheField name="ville" numFmtId="0">
      <sharedItems containsSemiMixedTypes="0" containsString="0" containsNumber="1" containsInteger="1" minValue="1" maxValue="2" count="2">
        <n v="1"/>
        <n v="2"/>
      </sharedItems>
    </cacheField>
    <cacheField name="annee" numFmtId="0">
      <sharedItems containsSemiMixedTypes="0" containsString="0" containsNumber="1" containsInteger="1" minValue="2020" maxValue="2022" count="3">
        <n v="2022"/>
        <n v="2020"/>
        <n v="2021"/>
      </sharedItems>
    </cacheField>
    <cacheField name="qty" numFmtId="0">
      <sharedItems containsSemiMixedTypes="0" containsString="0" containsNumber="1" containsInteger="1" minValue="10" maxValue="1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n v="10"/>
  </r>
  <r>
    <x v="0"/>
    <x v="0"/>
    <x v="1"/>
    <n v="20"/>
  </r>
  <r>
    <x v="0"/>
    <x v="0"/>
    <x v="0"/>
    <n v="30"/>
  </r>
  <r>
    <x v="0"/>
    <x v="1"/>
    <x v="1"/>
    <n v="40"/>
  </r>
  <r>
    <x v="0"/>
    <x v="1"/>
    <x v="2"/>
    <n v="50"/>
  </r>
  <r>
    <x v="0"/>
    <x v="1"/>
    <x v="1"/>
    <n v="60"/>
  </r>
  <r>
    <x v="1"/>
    <x v="1"/>
    <x v="0"/>
    <n v="70"/>
  </r>
  <r>
    <x v="1"/>
    <x v="1"/>
    <x v="0"/>
    <n v="80"/>
  </r>
  <r>
    <x v="1"/>
    <x v="1"/>
    <x v="1"/>
    <n v="90"/>
  </r>
  <r>
    <x v="1"/>
    <x v="0"/>
    <x v="0"/>
    <n v="100"/>
  </r>
  <r>
    <x v="1"/>
    <x v="0"/>
    <x v="1"/>
    <n v="110"/>
  </r>
  <r>
    <x v="2"/>
    <x v="0"/>
    <x v="1"/>
    <n v="120"/>
  </r>
  <r>
    <x v="2"/>
    <x v="0"/>
    <x v="2"/>
    <n v="130"/>
  </r>
  <r>
    <x v="2"/>
    <x v="1"/>
    <x v="0"/>
    <n v="140"/>
  </r>
  <r>
    <x v="2"/>
    <x v="1"/>
    <x v="0"/>
    <n v="150"/>
  </r>
  <r>
    <x v="2"/>
    <x v="1"/>
    <x v="2"/>
    <n v="16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05A4D2-4F58-457E-8D6F-0C1593A187B6}" name="Draaitabel1" cacheId="40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H1:M15" firstHeaderRow="1" firstDataRow="2" firstDataCol="2"/>
  <pivotFields count="4">
    <pivotField axis="axisRow" compact="0" outline="0" subtotalTop="0" showAll="0" insertBlankRow="1">
      <items count="4">
        <item x="2"/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13">
    <i>
      <x/>
      <x/>
    </i>
    <i r="1">
      <x v="1"/>
    </i>
    <i t="default">
      <x/>
    </i>
    <i t="blank">
      <x/>
    </i>
    <i>
      <x v="1"/>
      <x/>
    </i>
    <i r="1">
      <x v="1"/>
    </i>
    <i t="default">
      <x v="1"/>
    </i>
    <i t="blank">
      <x v="1"/>
    </i>
    <i>
      <x v="2"/>
      <x/>
    </i>
    <i r="1">
      <x v="1"/>
    </i>
    <i t="default">
      <x v="2"/>
    </i>
    <i t="blank">
      <x v="2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Som van q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BD552482-D489-4397-930F-DC72B9A92A31}" autoFormatId="16" applyNumberFormats="0" applyBorderFormats="0" applyFontFormats="0" applyPatternFormats="0" applyAlignmentFormats="0" applyWidthHeightFormats="0">
  <queryTableRefresh nextId="2">
    <queryTableFields count="1">
      <queryTableField id="1" name="Résultat" tableColumnId="1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F75559-D9B9-45AD-B68A-F4F388205D75}" name="Societe" displayName="Societe" ref="B27:B28" totalsRowShown="0" dataDxfId="4">
  <autoFilter ref="B27:B28" xr:uid="{85F75559-D9B9-45AD-B68A-F4F388205D75}"/>
  <tableColumns count="1">
    <tableColumn id="1" xr3:uid="{6962CE42-2754-4D85-8D94-E917EDF1B3C4}" name="société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C9ADA7-B1F4-4A72-A90D-F08153967F08}" name="Ville" displayName="Ville" ref="C27:C28" totalsRowShown="0" dataDxfId="2">
  <autoFilter ref="C27:C28" xr:uid="{1CC9ADA7-B1F4-4A72-A90D-F08153967F08}"/>
  <tableColumns count="1">
    <tableColumn id="1" xr3:uid="{29FBB2DE-5234-4AED-B67A-DBF650400E43}" name="ville" dataDxfId="3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740BD49-D6D7-43D4-B627-6E406689AEA5}" name="Annee" displayName="Annee" ref="D27:D28" totalsRowShown="0" dataDxfId="0">
  <autoFilter ref="D27:D28" xr:uid="{2740BD49-D6D7-43D4-B627-6E406689AEA5}"/>
  <tableColumns count="1">
    <tableColumn id="1" xr3:uid="{A91804A5-D14A-4E32-B42C-7345FB41C337}" name="année" dataDxfId="1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876BA27-A8AF-41CA-A61F-DEE7107C0569}" name="Source" displayName="Source" ref="A1:D17" totalsRowShown="0">
  <autoFilter ref="A1:D17" xr:uid="{2876BA27-A8AF-41CA-A61F-DEE7107C0569}"/>
  <tableColumns count="4">
    <tableColumn id="1" xr3:uid="{5FA4E761-C203-441A-860F-E7C736E93EAD}" name="societe"/>
    <tableColumn id="2" xr3:uid="{48D6549C-574C-45DD-AA78-1ED1326B6DCC}" name="ville"/>
    <tableColumn id="3" xr3:uid="{971BACFA-5353-44D4-8D08-663C6CD63DBB}" name="annee">
      <calculatedColumnFormula>RANDBETWEEN(2020,2022)</calculatedColumnFormula>
    </tableColumn>
    <tableColumn id="4" xr3:uid="{A7C277E2-B1D3-4380-A055-2752524331B0}" name="qty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11BF529-BF70-4248-B1BA-2285F7BD4025}" name="Source_2" displayName="Source_2" ref="F27:F28" tableType="queryTable" totalsRowShown="0">
  <autoFilter ref="F27:F28" xr:uid="{911BF529-BF70-4248-B1BA-2285F7BD4025}"/>
  <tableColumns count="1">
    <tableColumn id="1" xr3:uid="{903C4BD3-7C60-4FC0-A6DF-2B759DDDD3FA}" uniqueName="1" name="Résultat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15902-BFF4-4E9A-87D9-8F9B7EF34578}">
  <sheetPr codeName="Blad1"/>
  <dimension ref="A1:V29"/>
  <sheetViews>
    <sheetView tabSelected="1" workbookViewId="0">
      <selection activeCell="E31" sqref="E31"/>
    </sheetView>
  </sheetViews>
  <sheetFormatPr baseColWidth="10" defaultColWidth="8.88671875" defaultRowHeight="14.25" x14ac:dyDescent="0.2"/>
  <cols>
    <col min="2" max="2" width="9.77734375" bestFit="1" customWidth="1"/>
    <col min="4" max="4" width="9.77734375" bestFit="1" customWidth="1"/>
    <col min="6" max="6" width="9.77734375" bestFit="1" customWidth="1"/>
    <col min="8" max="8" width="11.5546875" bestFit="1" customWidth="1"/>
    <col min="9" max="9" width="6.33203125" bestFit="1" customWidth="1"/>
    <col min="10" max="12" width="7.77734375" bestFit="1" customWidth="1"/>
    <col min="13" max="13" width="12.109375" bestFit="1" customWidth="1"/>
    <col min="16" max="16" width="5.88671875" bestFit="1" customWidth="1"/>
    <col min="17" max="17" width="4" bestFit="1" customWidth="1"/>
    <col min="18" max="18" width="5.44140625" bestFit="1" customWidth="1"/>
    <col min="19" max="19" width="4.33203125" bestFit="1" customWidth="1"/>
    <col min="20" max="20" width="13.44140625" bestFit="1" customWidth="1"/>
    <col min="21" max="21" width="11.21875" bestFit="1" customWidth="1"/>
    <col min="22" max="22" width="9.5546875" bestFit="1" customWidth="1"/>
  </cols>
  <sheetData>
    <row r="1" spans="1:22" x14ac:dyDescent="0.2">
      <c r="A1" t="s">
        <v>0</v>
      </c>
      <c r="B1" t="s">
        <v>7</v>
      </c>
      <c r="C1" t="s">
        <v>1</v>
      </c>
      <c r="D1" t="s">
        <v>2</v>
      </c>
      <c r="H1" s="1" t="s">
        <v>6</v>
      </c>
      <c r="J1" s="1" t="s">
        <v>1</v>
      </c>
    </row>
    <row r="2" spans="1:22" x14ac:dyDescent="0.2">
      <c r="A2" t="s">
        <v>3</v>
      </c>
      <c r="B2">
        <v>1</v>
      </c>
      <c r="C2">
        <v>2022</v>
      </c>
      <c r="D2">
        <v>10</v>
      </c>
      <c r="H2" s="1" t="s">
        <v>0</v>
      </c>
      <c r="I2" s="1" t="s">
        <v>7</v>
      </c>
      <c r="J2">
        <v>2020</v>
      </c>
      <c r="K2">
        <v>2021</v>
      </c>
      <c r="L2">
        <v>2022</v>
      </c>
      <c r="M2" t="s">
        <v>16</v>
      </c>
    </row>
    <row r="3" spans="1:22" x14ac:dyDescent="0.2">
      <c r="A3" t="s">
        <v>3</v>
      </c>
      <c r="B3">
        <v>1</v>
      </c>
      <c r="C3">
        <v>2020</v>
      </c>
      <c r="D3">
        <v>20</v>
      </c>
      <c r="H3" t="s">
        <v>5</v>
      </c>
      <c r="I3">
        <v>1</v>
      </c>
      <c r="J3" s="2">
        <v>120</v>
      </c>
      <c r="K3" s="2">
        <v>130</v>
      </c>
      <c r="L3" s="2"/>
      <c r="M3" s="2">
        <v>250</v>
      </c>
    </row>
    <row r="4" spans="1:22" x14ac:dyDescent="0.2">
      <c r="A4" t="s">
        <v>3</v>
      </c>
      <c r="B4">
        <v>1</v>
      </c>
      <c r="C4">
        <v>2022</v>
      </c>
      <c r="D4">
        <v>30</v>
      </c>
      <c r="H4" t="s">
        <v>5</v>
      </c>
      <c r="I4">
        <v>2</v>
      </c>
      <c r="J4" s="2"/>
      <c r="K4" s="2">
        <v>160</v>
      </c>
      <c r="L4" s="2">
        <v>290</v>
      </c>
      <c r="M4" s="2">
        <v>450</v>
      </c>
      <c r="P4" t="s">
        <v>0</v>
      </c>
      <c r="Q4" t="s">
        <v>7</v>
      </c>
      <c r="R4" t="s">
        <v>8</v>
      </c>
      <c r="S4" t="s">
        <v>12</v>
      </c>
      <c r="T4" t="s">
        <v>9</v>
      </c>
      <c r="U4" t="s">
        <v>10</v>
      </c>
      <c r="V4" t="s">
        <v>11</v>
      </c>
    </row>
    <row r="5" spans="1:22" x14ac:dyDescent="0.2">
      <c r="A5" t="s">
        <v>3</v>
      </c>
      <c r="B5">
        <v>2</v>
      </c>
      <c r="C5">
        <v>2020</v>
      </c>
      <c r="D5">
        <v>40</v>
      </c>
      <c r="H5" t="s">
        <v>17</v>
      </c>
      <c r="J5" s="2">
        <v>120</v>
      </c>
      <c r="K5" s="2">
        <v>290</v>
      </c>
      <c r="L5" s="2">
        <v>290</v>
      </c>
      <c r="M5" s="2">
        <v>700</v>
      </c>
      <c r="P5" s="4" t="s">
        <v>3</v>
      </c>
      <c r="Q5" s="4">
        <v>1</v>
      </c>
      <c r="R5" s="4">
        <v>2020</v>
      </c>
      <c r="S5" s="3">
        <f>+IFERROR(GETPIVOTDATA("qty",$H$1,"societe",$P5,"ville",$Q5,"annee",$R5),"-")</f>
        <v>20</v>
      </c>
      <c r="T5" s="3">
        <f>+IFERROR(GETPIVOTDATA("qty",$H$1,"societe",$P5,"ville",$Q5),"-")</f>
        <v>60</v>
      </c>
      <c r="U5" s="3">
        <f>+IFERROR(GETPIVOTDATA("qty",$H$1,"societe",$P5,"annee",$R5),"-")</f>
        <v>120</v>
      </c>
      <c r="V5" s="3">
        <f>IFERROR(+GETPIVOTDATA("qty",$H$1,"societe",$P5),"-")</f>
        <v>210</v>
      </c>
    </row>
    <row r="6" spans="1:22" x14ac:dyDescent="0.2">
      <c r="A6" t="s">
        <v>3</v>
      </c>
      <c r="B6">
        <v>2</v>
      </c>
      <c r="C6">
        <v>2021</v>
      </c>
      <c r="D6">
        <v>50</v>
      </c>
      <c r="J6" s="2"/>
      <c r="K6" s="2"/>
      <c r="L6" s="2"/>
      <c r="M6" s="2"/>
      <c r="P6" s="4" t="s">
        <v>4</v>
      </c>
      <c r="Q6" s="4">
        <v>2</v>
      </c>
      <c r="R6" s="4">
        <v>2021</v>
      </c>
      <c r="S6" s="3">
        <f t="shared" ref="S6:S8" si="0">+IFERROR(GETPIVOTDATA("qty",$H$1,"societe",$P6,"ville",$Q6,"annee",$R6),"-")</f>
        <v>0</v>
      </c>
      <c r="T6" s="3">
        <f t="shared" ref="T6:T8" si="1">+IFERROR(GETPIVOTDATA("qty",$H$1,"societe",$P6,"ville",$Q6),"-")</f>
        <v>240</v>
      </c>
      <c r="U6" s="3">
        <f t="shared" ref="U6:U8" si="2">+IFERROR(GETPIVOTDATA("qty",$H$1,"societe",$P6,"annee",$R6),"-")</f>
        <v>0</v>
      </c>
      <c r="V6" s="3">
        <f t="shared" ref="V6:V8" si="3">IFERROR(+GETPIVOTDATA("qty",$H$1,"societe",$P6),"-")</f>
        <v>450</v>
      </c>
    </row>
    <row r="7" spans="1:22" x14ac:dyDescent="0.2">
      <c r="A7" t="s">
        <v>3</v>
      </c>
      <c r="B7">
        <v>2</v>
      </c>
      <c r="C7">
        <v>2020</v>
      </c>
      <c r="D7">
        <v>60</v>
      </c>
      <c r="H7" t="s">
        <v>3</v>
      </c>
      <c r="I7">
        <v>1</v>
      </c>
      <c r="J7" s="2">
        <v>20</v>
      </c>
      <c r="K7" s="2"/>
      <c r="L7" s="2">
        <v>40</v>
      </c>
      <c r="M7" s="2">
        <v>60</v>
      </c>
      <c r="P7" s="4" t="s">
        <v>5</v>
      </c>
      <c r="Q7" s="4">
        <v>3</v>
      </c>
      <c r="R7" s="4">
        <v>2020</v>
      </c>
      <c r="S7" s="3" t="str">
        <f t="shared" si="0"/>
        <v>-</v>
      </c>
      <c r="T7" s="3" t="str">
        <f t="shared" si="1"/>
        <v>-</v>
      </c>
      <c r="U7" s="3">
        <f t="shared" si="2"/>
        <v>120</v>
      </c>
      <c r="V7" s="3">
        <f t="shared" si="3"/>
        <v>700</v>
      </c>
    </row>
    <row r="8" spans="1:22" x14ac:dyDescent="0.2">
      <c r="A8" t="s">
        <v>4</v>
      </c>
      <c r="B8">
        <v>2</v>
      </c>
      <c r="C8">
        <v>2022</v>
      </c>
      <c r="D8">
        <v>70</v>
      </c>
      <c r="H8" t="s">
        <v>3</v>
      </c>
      <c r="I8">
        <v>2</v>
      </c>
      <c r="J8" s="2">
        <v>100</v>
      </c>
      <c r="K8" s="2">
        <v>50</v>
      </c>
      <c r="L8" s="2"/>
      <c r="M8" s="2">
        <v>150</v>
      </c>
      <c r="P8" s="4" t="s">
        <v>13</v>
      </c>
      <c r="Q8" s="4">
        <v>1</v>
      </c>
      <c r="R8" s="4">
        <v>2020</v>
      </c>
      <c r="S8" s="3" t="str">
        <f t="shared" si="0"/>
        <v>-</v>
      </c>
      <c r="T8" s="3" t="str">
        <f t="shared" si="1"/>
        <v>-</v>
      </c>
      <c r="U8" s="3" t="str">
        <f t="shared" si="2"/>
        <v>-</v>
      </c>
      <c r="V8" s="3" t="str">
        <f t="shared" si="3"/>
        <v>-</v>
      </c>
    </row>
    <row r="9" spans="1:22" x14ac:dyDescent="0.2">
      <c r="A9" t="s">
        <v>4</v>
      </c>
      <c r="B9">
        <v>2</v>
      </c>
      <c r="C9">
        <v>2022</v>
      </c>
      <c r="D9">
        <v>80</v>
      </c>
      <c r="H9" t="s">
        <v>18</v>
      </c>
      <c r="J9" s="2">
        <v>120</v>
      </c>
      <c r="K9" s="2">
        <v>50</v>
      </c>
      <c r="L9" s="2">
        <v>40</v>
      </c>
      <c r="M9" s="2">
        <v>210</v>
      </c>
    </row>
    <row r="10" spans="1:22" x14ac:dyDescent="0.2">
      <c r="A10" t="s">
        <v>4</v>
      </c>
      <c r="B10">
        <v>2</v>
      </c>
      <c r="C10">
        <v>2020</v>
      </c>
      <c r="D10">
        <v>90</v>
      </c>
      <c r="J10" s="2"/>
      <c r="K10" s="2"/>
      <c r="L10" s="2"/>
      <c r="M10" s="2"/>
    </row>
    <row r="11" spans="1:22" x14ac:dyDescent="0.2">
      <c r="A11" t="s">
        <v>4</v>
      </c>
      <c r="B11">
        <v>1</v>
      </c>
      <c r="C11">
        <v>2022</v>
      </c>
      <c r="D11">
        <v>100</v>
      </c>
      <c r="H11" t="s">
        <v>4</v>
      </c>
      <c r="I11">
        <v>1</v>
      </c>
      <c r="J11" s="2">
        <v>110</v>
      </c>
      <c r="K11" s="2"/>
      <c r="L11" s="2">
        <v>100</v>
      </c>
      <c r="M11" s="2">
        <v>210</v>
      </c>
    </row>
    <row r="12" spans="1:22" x14ac:dyDescent="0.2">
      <c r="A12" t="s">
        <v>4</v>
      </c>
      <c r="B12">
        <v>1</v>
      </c>
      <c r="C12">
        <v>2020</v>
      </c>
      <c r="D12">
        <v>110</v>
      </c>
      <c r="H12" t="s">
        <v>4</v>
      </c>
      <c r="I12">
        <v>2</v>
      </c>
      <c r="J12" s="2">
        <v>90</v>
      </c>
      <c r="K12" s="2"/>
      <c r="L12" s="2">
        <v>150</v>
      </c>
      <c r="M12" s="2">
        <v>240</v>
      </c>
    </row>
    <row r="13" spans="1:22" x14ac:dyDescent="0.2">
      <c r="A13" t="s">
        <v>5</v>
      </c>
      <c r="B13">
        <v>1</v>
      </c>
      <c r="C13">
        <v>2020</v>
      </c>
      <c r="D13">
        <v>120</v>
      </c>
      <c r="H13" t="s">
        <v>19</v>
      </c>
      <c r="J13" s="2">
        <v>200</v>
      </c>
      <c r="K13" s="2"/>
      <c r="L13" s="2">
        <v>250</v>
      </c>
      <c r="M13" s="2">
        <v>450</v>
      </c>
    </row>
    <row r="14" spans="1:22" x14ac:dyDescent="0.2">
      <c r="A14" t="s">
        <v>5</v>
      </c>
      <c r="B14">
        <v>1</v>
      </c>
      <c r="C14">
        <v>2021</v>
      </c>
      <c r="D14">
        <v>130</v>
      </c>
      <c r="J14" s="2"/>
      <c r="K14" s="2"/>
      <c r="L14" s="2"/>
      <c r="M14" s="2"/>
    </row>
    <row r="15" spans="1:22" x14ac:dyDescent="0.2">
      <c r="A15" t="s">
        <v>5</v>
      </c>
      <c r="B15">
        <v>2</v>
      </c>
      <c r="C15">
        <v>2022</v>
      </c>
      <c r="D15">
        <v>140</v>
      </c>
      <c r="H15" t="s">
        <v>16</v>
      </c>
      <c r="J15" s="2">
        <v>440</v>
      </c>
      <c r="K15" s="2">
        <v>340</v>
      </c>
      <c r="L15" s="2">
        <v>580</v>
      </c>
      <c r="M15" s="2">
        <v>1360</v>
      </c>
    </row>
    <row r="16" spans="1:22" x14ac:dyDescent="0.2">
      <c r="A16" t="s">
        <v>5</v>
      </c>
      <c r="B16">
        <v>2</v>
      </c>
      <c r="C16">
        <v>2022</v>
      </c>
      <c r="D16">
        <v>150</v>
      </c>
    </row>
    <row r="17" spans="1:6" x14ac:dyDescent="0.2">
      <c r="A17" t="s">
        <v>5</v>
      </c>
      <c r="B17">
        <v>2</v>
      </c>
      <c r="C17">
        <v>2021</v>
      </c>
      <c r="D17">
        <v>160</v>
      </c>
    </row>
    <row r="19" spans="1:6" x14ac:dyDescent="0.2">
      <c r="A19" t="str" cm="1">
        <f t="array" ref="A19:A21">_xlfn._xlws.SORT(_xlfn.UNIQUE(A2:A17))</f>
        <v>a</v>
      </c>
      <c r="B19" cm="1">
        <f t="array" ref="B19:B20">_xlfn._xlws.SORT(_xlfn.UNIQUE(B2:B17))</f>
        <v>1</v>
      </c>
      <c r="C19" cm="1">
        <f t="array" ref="C19:C21">_xlfn._xlws.SORT(_xlfn.UNIQUE(C2:C17))</f>
        <v>2020</v>
      </c>
    </row>
    <row r="20" spans="1:6" x14ac:dyDescent="0.2">
      <c r="A20" t="str">
        <v>b</v>
      </c>
      <c r="B20">
        <v>2</v>
      </c>
      <c r="C20">
        <v>2021</v>
      </c>
    </row>
    <row r="21" spans="1:6" x14ac:dyDescent="0.2">
      <c r="A21" t="str">
        <v>c</v>
      </c>
      <c r="C21">
        <v>2022</v>
      </c>
    </row>
    <row r="27" spans="1:6" x14ac:dyDescent="0.2">
      <c r="B27" t="s">
        <v>14</v>
      </c>
      <c r="C27" t="s">
        <v>7</v>
      </c>
      <c r="D27" t="s">
        <v>8</v>
      </c>
      <c r="F27" t="s">
        <v>15</v>
      </c>
    </row>
    <row r="28" spans="1:6" x14ac:dyDescent="0.2">
      <c r="B28" s="5" t="s">
        <v>3</v>
      </c>
      <c r="C28" s="5">
        <v>2</v>
      </c>
      <c r="D28" s="5">
        <v>2022</v>
      </c>
      <c r="F28">
        <v>40</v>
      </c>
    </row>
    <row r="29" spans="1:6" x14ac:dyDescent="0.2">
      <c r="B29" s="5"/>
    </row>
  </sheetData>
  <dataValidations count="3">
    <dataValidation type="list" allowBlank="1" showInputMessage="1" showErrorMessage="1" sqref="D28" xr:uid="{838CA483-86AF-40FD-8F9E-0A2B7F7A7891}">
      <formula1>$C$19:$C$21</formula1>
    </dataValidation>
    <dataValidation type="list" allowBlank="1" showInputMessage="1" showErrorMessage="1" sqref="B28:B29 C27" xr:uid="{C437ADEC-F205-47A7-ACA6-954B569447BC}">
      <formula1>$A$19:$A$21</formula1>
    </dataValidation>
    <dataValidation type="list" allowBlank="1" showInputMessage="1" showErrorMessage="1" sqref="C28 D27" xr:uid="{C0040A61-AAE8-4A79-B5F1-CDE57BB210B3}">
      <formula1>$B$19:$B$20</formula1>
    </dataValidation>
  </dataValidations>
  <pageMargins left="0.7" right="0.7" top="0.75" bottom="0.75" header="0.3" footer="0.3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263133-4C66-4519-8007-E5C655BAA8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Blad1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JB_</cp:lastModifiedBy>
  <dcterms:created xsi:type="dcterms:W3CDTF">2022-08-20T12:04:44Z</dcterms:created>
  <dcterms:modified xsi:type="dcterms:W3CDTF">2022-08-20T17:35:49Z</dcterms:modified>
</cp:coreProperties>
</file>