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6E7D0E9E-44BD-49EE-8A39-BD97365C7868}" xr6:coauthVersionLast="47" xr6:coauthVersionMax="47" xr10:uidLastSave="{00000000-0000-0000-0000-000000000000}"/>
  <bookViews>
    <workbookView xWindow="-120" yWindow="-120" windowWidth="29040" windowHeight="15840" xr2:uid="{8B743D0C-E8BC-48E7-BA5E-815CD66E4723}"/>
  </bookViews>
  <sheets>
    <sheet name="Fusionner1" sheetId="3" r:id="rId1"/>
    <sheet name="Feuil1" sheetId="1" r:id="rId2"/>
  </sheets>
  <definedNames>
    <definedName name="DonnéesExternes_2" localSheetId="0" hidden="1">Fusionner1!$A$1:$F$20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7" i="1" l="1"/>
  <c r="G8" i="1"/>
  <c r="H8" i="1" s="1"/>
  <c r="G11" i="1" l="1" a="1"/>
  <c r="G11" i="1" s="1"/>
  <c r="H11" i="1" s="1"/>
  <c r="H1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0181D5E-0CF9-44CB-8516-758B4421A6A4}" keepAlive="1" name="Requête - Fusionner1" description="Connexion à la requête « Fusionner1 » dans le classeur." type="5" refreshedVersion="7" background="1" saveData="1">
    <dbPr connection="Provider=Microsoft.Mashup.OleDb.1;Data Source=$Workbook$;Location=Fusionner1;Extended Properties=&quot;&quot;" command="SELECT * FROM [Fusionner1]"/>
  </connection>
  <connection id="2" xr16:uid="{484774A7-02BA-4196-BCAE-755B7D1D53B9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<sst xmlns="http://schemas.openxmlformats.org/spreadsheetml/2006/main" count="11" uniqueCount="9">
  <si>
    <t>Date</t>
  </si>
  <si>
    <t>Montant</t>
  </si>
  <si>
    <t>Date max</t>
  </si>
  <si>
    <t>Avant dernière date ?</t>
  </si>
  <si>
    <t>Ecart =</t>
  </si>
  <si>
    <t>Index</t>
  </si>
  <si>
    <t>Index.1</t>
  </si>
  <si>
    <t>Tableau1.Montant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</si>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</sst>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center"/>
    </xf>
    <xf numFmtId="22" fontId="0" fillId="0" borderId="0" xfId="0" applyNumberFormat="1"/>
  </cellXfs>
  <cellStyles count="1">
    <cellStyle name="Normal" xfId="0" builtinId="0"/>
  </cellStyles>
  <dxfs count="4">
    <dxf>
      <numFmt numFmtId="27" formatCode="dd/mm/yyyy\ hh:mm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10</xdr:row>
      <xdr:rowOff>161925</xdr:rowOff>
    </xdr:from>
    <xdr:to>
      <xdr:col>6</xdr:col>
      <xdr:colOff>257175</xdr:colOff>
      <xdr:row>21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8DF39F9-0DC9-49EC-B9EB-0C3EA0D4E0FD}"/>
            </a:ext>
          </a:extLst>
        </xdr:cNvPr>
        <xdr:cNvCxnSpPr/>
      </xdr:nvCxnSpPr>
      <xdr:spPr>
        <a:xfrm flipV="1">
          <a:off x="809625" y="2066925"/>
          <a:ext cx="4476750" cy="2019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2A677905-BF8E-4A93-88F1-FFF00E04B5B5}" autoFormatId="16" applyNumberFormats="0" applyBorderFormats="0" applyFontFormats="0" applyPatternFormats="0" applyAlignmentFormats="0" applyWidthHeightFormats="0">
  <queryTableRefresh nextId="8">
    <queryTableFields count="6">
      <queryTableField id="1" name="Date" tableColumnId="1"/>
      <queryTableField id="2" name="Montant" tableColumnId="2"/>
      <queryTableField id="3" name="Index" tableColumnId="3"/>
      <queryTableField id="4" name="Index.1" tableColumnId="4"/>
      <queryTableField id="5" name="Tableau1.Montant" tableColumnId="5"/>
      <queryTableField id="7" name="Ecart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BB100A-1344-4223-A6D5-969D6E35DC8B}" name="Fusionner1" displayName="Fusionner1" ref="A1:F20" tableType="queryTable" totalsRowShown="0">
  <autoFilter ref="A1:F20" xr:uid="{48BB100A-1344-4223-A6D5-969D6E35DC8B}"/>
  <tableColumns count="6">
    <tableColumn id="1" xr3:uid="{203F7233-7F62-4C82-BDC9-B009C5E34EAA}" uniqueName="1" name="Date" queryTableFieldId="1" dataDxfId="0"/>
    <tableColumn id="2" xr3:uid="{8616713E-F7FB-42E7-86D5-EF1303A0D4B5}" uniqueName="2" name="Montant" queryTableFieldId="2"/>
    <tableColumn id="3" xr3:uid="{443F813C-72DA-4D72-80F3-83C423740140}" uniqueName="3" name="Index" queryTableFieldId="3"/>
    <tableColumn id="4" xr3:uid="{7D0A6018-8BD8-476A-B54E-E57570436430}" uniqueName="4" name="Index.1" queryTableFieldId="4"/>
    <tableColumn id="5" xr3:uid="{B3659942-8E70-4AD3-818C-430C0B72BC04}" uniqueName="5" name="Tableau1.Montant" queryTableFieldId="5"/>
    <tableColumn id="7" xr3:uid="{295C50B4-B465-4788-9544-09EF9ADB431F}" uniqueName="7" name="Ecart" queryTableField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E6D5E6-1958-4101-94CA-D6A283F3971C}" name="Tableau1" displayName="Tableau1" ref="A4:B23" totalsRowShown="0" headerRowDxfId="3">
  <autoFilter ref="A4:B23" xr:uid="{D9E6D5E6-1958-4101-94CA-D6A283F3971C}"/>
  <tableColumns count="2">
    <tableColumn id="1" xr3:uid="{C3779334-E627-4161-85D7-459DB91E5BA9}" name="Date" dataDxfId="2"/>
    <tableColumn id="2" xr3:uid="{98D2C292-9C5E-4D4C-BF1E-A12526912B92}" name="Montan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16372-1AE8-4415-BB1B-47816D60F651}">
  <dimension ref="A1:F20"/>
  <sheetViews>
    <sheetView tabSelected="1" workbookViewId="0">
      <selection sqref="A1:F20"/>
    </sheetView>
  </sheetViews>
  <sheetFormatPr baseColWidth="10" defaultRowHeight="15" x14ac:dyDescent="0.25"/>
  <cols>
    <col min="1" max="1" width="15.7109375" bestFit="1" customWidth="1"/>
    <col min="2" max="2" width="11" bestFit="1" customWidth="1"/>
    <col min="3" max="3" width="8.28515625" bestFit="1" customWidth="1"/>
    <col min="4" max="4" width="9.85546875" bestFit="1" customWidth="1"/>
    <col min="5" max="5" width="19.7109375" bestFit="1" customWidth="1"/>
    <col min="6" max="6" width="7.5703125" bestFit="1" customWidth="1"/>
    <col min="7" max="7" width="14.7109375" bestFit="1" customWidth="1"/>
  </cols>
  <sheetData>
    <row r="1" spans="1:6" x14ac:dyDescent="0.25">
      <c r="A1" t="s">
        <v>0</v>
      </c>
      <c r="B1" t="s">
        <v>1</v>
      </c>
      <c r="C1" t="s">
        <v>5</v>
      </c>
      <c r="D1" t="s">
        <v>6</v>
      </c>
      <c r="E1" t="s">
        <v>7</v>
      </c>
      <c r="F1" t="s">
        <v>8</v>
      </c>
    </row>
    <row r="2" spans="1:6" x14ac:dyDescent="0.25">
      <c r="A2" s="4">
        <v>44621</v>
      </c>
      <c r="B2">
        <v>100000</v>
      </c>
      <c r="C2">
        <v>1</v>
      </c>
      <c r="D2">
        <v>0</v>
      </c>
    </row>
    <row r="3" spans="1:6" x14ac:dyDescent="0.25">
      <c r="A3" s="4">
        <v>44622</v>
      </c>
      <c r="B3">
        <v>200000</v>
      </c>
      <c r="C3">
        <v>2</v>
      </c>
      <c r="D3">
        <v>1</v>
      </c>
      <c r="E3">
        <v>100000</v>
      </c>
      <c r="F3">
        <v>100000</v>
      </c>
    </row>
    <row r="4" spans="1:6" x14ac:dyDescent="0.25">
      <c r="A4" s="4">
        <v>44623</v>
      </c>
      <c r="B4">
        <v>300000</v>
      </c>
      <c r="C4">
        <v>3</v>
      </c>
      <c r="D4">
        <v>2</v>
      </c>
      <c r="E4">
        <v>200000</v>
      </c>
      <c r="F4">
        <v>100000</v>
      </c>
    </row>
    <row r="5" spans="1:6" x14ac:dyDescent="0.25">
      <c r="A5" s="4">
        <v>44624</v>
      </c>
      <c r="B5">
        <v>400000</v>
      </c>
      <c r="C5">
        <v>4</v>
      </c>
      <c r="D5">
        <v>3</v>
      </c>
      <c r="E5">
        <v>300000</v>
      </c>
      <c r="F5">
        <v>100000</v>
      </c>
    </row>
    <row r="6" spans="1:6" x14ac:dyDescent="0.25">
      <c r="A6" s="4">
        <v>44625</v>
      </c>
      <c r="B6">
        <v>500000</v>
      </c>
      <c r="C6">
        <v>5</v>
      </c>
      <c r="D6">
        <v>4</v>
      </c>
      <c r="E6">
        <v>400000</v>
      </c>
      <c r="F6">
        <v>100000</v>
      </c>
    </row>
    <row r="7" spans="1:6" x14ac:dyDescent="0.25">
      <c r="A7" s="4">
        <v>44626</v>
      </c>
      <c r="B7">
        <v>600000</v>
      </c>
      <c r="C7">
        <v>6</v>
      </c>
      <c r="D7">
        <v>5</v>
      </c>
      <c r="E7">
        <v>500000</v>
      </c>
      <c r="F7">
        <v>100000</v>
      </c>
    </row>
    <row r="8" spans="1:6" x14ac:dyDescent="0.25">
      <c r="A8" s="4">
        <v>44627</v>
      </c>
      <c r="B8">
        <v>700000</v>
      </c>
      <c r="C8">
        <v>7</v>
      </c>
      <c r="D8">
        <v>6</v>
      </c>
      <c r="E8">
        <v>600000</v>
      </c>
      <c r="F8">
        <v>100000</v>
      </c>
    </row>
    <row r="9" spans="1:6" x14ac:dyDescent="0.25">
      <c r="A9" s="4">
        <v>44628</v>
      </c>
      <c r="B9">
        <v>800000</v>
      </c>
      <c r="C9">
        <v>8</v>
      </c>
      <c r="D9">
        <v>7</v>
      </c>
      <c r="E9">
        <v>700000</v>
      </c>
      <c r="F9">
        <v>100000</v>
      </c>
    </row>
    <row r="10" spans="1:6" x14ac:dyDescent="0.25">
      <c r="A10" s="4">
        <v>44629</v>
      </c>
      <c r="B10">
        <v>900000</v>
      </c>
      <c r="C10">
        <v>9</v>
      </c>
      <c r="D10">
        <v>8</v>
      </c>
      <c r="E10">
        <v>800000</v>
      </c>
      <c r="F10">
        <v>100000</v>
      </c>
    </row>
    <row r="11" spans="1:6" x14ac:dyDescent="0.25">
      <c r="A11" s="4">
        <v>44630</v>
      </c>
      <c r="B11">
        <v>1000000</v>
      </c>
      <c r="C11">
        <v>10</v>
      </c>
      <c r="D11">
        <v>9</v>
      </c>
      <c r="E11">
        <v>900000</v>
      </c>
      <c r="F11">
        <v>100000</v>
      </c>
    </row>
    <row r="12" spans="1:6" x14ac:dyDescent="0.25">
      <c r="A12" s="4">
        <v>44631</v>
      </c>
      <c r="B12">
        <v>1100000</v>
      </c>
      <c r="C12">
        <v>11</v>
      </c>
      <c r="D12">
        <v>10</v>
      </c>
      <c r="E12">
        <v>1000000</v>
      </c>
      <c r="F12">
        <v>100000</v>
      </c>
    </row>
    <row r="13" spans="1:6" x14ac:dyDescent="0.25">
      <c r="A13" s="4">
        <v>44632</v>
      </c>
      <c r="B13">
        <v>1200000</v>
      </c>
      <c r="C13">
        <v>12</v>
      </c>
      <c r="D13">
        <v>11</v>
      </c>
      <c r="E13">
        <v>1100000</v>
      </c>
      <c r="F13">
        <v>100000</v>
      </c>
    </row>
    <row r="14" spans="1:6" x14ac:dyDescent="0.25">
      <c r="A14" s="4">
        <v>44633</v>
      </c>
      <c r="B14">
        <v>1300000</v>
      </c>
      <c r="C14">
        <v>13</v>
      </c>
      <c r="D14">
        <v>12</v>
      </c>
      <c r="E14">
        <v>1200000</v>
      </c>
      <c r="F14">
        <v>100000</v>
      </c>
    </row>
    <row r="15" spans="1:6" x14ac:dyDescent="0.25">
      <c r="A15" s="4">
        <v>44634</v>
      </c>
      <c r="B15">
        <v>1400000</v>
      </c>
      <c r="C15">
        <v>14</v>
      </c>
      <c r="D15">
        <v>13</v>
      </c>
      <c r="E15">
        <v>1300000</v>
      </c>
      <c r="F15">
        <v>100000</v>
      </c>
    </row>
    <row r="16" spans="1:6" x14ac:dyDescent="0.25">
      <c r="A16" s="4">
        <v>44635</v>
      </c>
      <c r="B16">
        <v>1500000</v>
      </c>
      <c r="C16">
        <v>15</v>
      </c>
      <c r="D16">
        <v>14</v>
      </c>
      <c r="E16">
        <v>1400000</v>
      </c>
      <c r="F16">
        <v>100000</v>
      </c>
    </row>
    <row r="17" spans="1:6" x14ac:dyDescent="0.25">
      <c r="A17" s="4">
        <v>44636</v>
      </c>
      <c r="B17">
        <v>1600000</v>
      </c>
      <c r="C17">
        <v>16</v>
      </c>
      <c r="D17">
        <v>15</v>
      </c>
      <c r="E17">
        <v>1500000</v>
      </c>
      <c r="F17">
        <v>100000</v>
      </c>
    </row>
    <row r="18" spans="1:6" x14ac:dyDescent="0.25">
      <c r="A18" s="4">
        <v>44637</v>
      </c>
      <c r="B18">
        <v>1700000</v>
      </c>
      <c r="C18">
        <v>17</v>
      </c>
      <c r="D18">
        <v>16</v>
      </c>
      <c r="E18">
        <v>1600000</v>
      </c>
      <c r="F18">
        <v>100000</v>
      </c>
    </row>
    <row r="19" spans="1:6" x14ac:dyDescent="0.25">
      <c r="A19" s="4">
        <v>44638</v>
      </c>
      <c r="B19">
        <v>1800000</v>
      </c>
      <c r="C19">
        <v>18</v>
      </c>
      <c r="D19">
        <v>17</v>
      </c>
      <c r="E19">
        <v>1700000</v>
      </c>
      <c r="F19">
        <v>100000</v>
      </c>
    </row>
    <row r="20" spans="1:6" x14ac:dyDescent="0.25">
      <c r="A20" s="4">
        <v>44639</v>
      </c>
      <c r="B20">
        <v>1900000</v>
      </c>
      <c r="C20">
        <v>19</v>
      </c>
      <c r="D20">
        <v>18</v>
      </c>
      <c r="E20">
        <v>1800000</v>
      </c>
      <c r="F20">
        <v>100000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27EA9-B449-4988-8E29-5EA30F8EC188}">
  <dimension ref="A4:L23"/>
  <sheetViews>
    <sheetView topLeftCell="A13" workbookViewId="0">
      <selection activeCell="E24" sqref="E24:H44"/>
    </sheetView>
  </sheetViews>
  <sheetFormatPr baseColWidth="10" defaultRowHeight="15" x14ac:dyDescent="0.25"/>
  <cols>
    <col min="2" max="2" width="18.28515625" customWidth="1"/>
    <col min="6" max="6" width="22.28515625" customWidth="1"/>
    <col min="7" max="7" width="26.140625" customWidth="1"/>
    <col min="8" max="8" width="17.140625" customWidth="1"/>
    <col min="9" max="9" width="14.28515625" bestFit="1" customWidth="1"/>
    <col min="12" max="13" width="22" customWidth="1"/>
  </cols>
  <sheetData>
    <row r="4" spans="1:12" x14ac:dyDescent="0.25">
      <c r="A4" s="3" t="s">
        <v>0</v>
      </c>
      <c r="B4" s="3" t="s">
        <v>1</v>
      </c>
    </row>
    <row r="5" spans="1:12" x14ac:dyDescent="0.25">
      <c r="A5" s="1">
        <v>44621</v>
      </c>
      <c r="B5" s="2">
        <v>100000</v>
      </c>
    </row>
    <row r="6" spans="1:12" x14ac:dyDescent="0.25">
      <c r="A6" s="1">
        <v>44622</v>
      </c>
      <c r="B6" s="2">
        <v>200000</v>
      </c>
    </row>
    <row r="7" spans="1:12" x14ac:dyDescent="0.25">
      <c r="A7" s="1">
        <v>44623</v>
      </c>
      <c r="B7" s="2">
        <v>300000</v>
      </c>
      <c r="G7" t="s">
        <v>2</v>
      </c>
    </row>
    <row r="8" spans="1:12" x14ac:dyDescent="0.25">
      <c r="A8" s="1">
        <v>44624</v>
      </c>
      <c r="B8" s="2">
        <v>400000</v>
      </c>
      <c r="G8" s="1">
        <f>MAX(Tableau1[Date])</f>
        <v>44639</v>
      </c>
      <c r="H8" s="2">
        <f>VLOOKUP(G8,Tableau1[],2)</f>
        <v>1900000</v>
      </c>
    </row>
    <row r="9" spans="1:12" x14ac:dyDescent="0.25">
      <c r="A9" s="1">
        <v>44625</v>
      </c>
      <c r="B9" s="2">
        <v>500000</v>
      </c>
    </row>
    <row r="10" spans="1:12" x14ac:dyDescent="0.25">
      <c r="A10" s="1">
        <v>44626</v>
      </c>
      <c r="B10" s="2">
        <v>600000</v>
      </c>
      <c r="G10" t="s">
        <v>3</v>
      </c>
    </row>
    <row r="11" spans="1:12" x14ac:dyDescent="0.25">
      <c r="A11" s="1">
        <v>44627</v>
      </c>
      <c r="B11" s="2">
        <v>700000</v>
      </c>
      <c r="G11" s="1">
        <f t="array" ref="G11">MAX(IF(Tableau1[Date]&lt;G8,Tableau1[Date],0))</f>
        <v>44638</v>
      </c>
      <c r="H11" s="2">
        <f>VLOOKUP(G11,Tableau1[],2)</f>
        <v>1800000</v>
      </c>
    </row>
    <row r="12" spans="1:12" x14ac:dyDescent="0.25">
      <c r="A12" s="1">
        <v>44628</v>
      </c>
      <c r="B12" s="2">
        <v>800000</v>
      </c>
    </row>
    <row r="13" spans="1:12" x14ac:dyDescent="0.25">
      <c r="A13" s="1">
        <v>44629</v>
      </c>
      <c r="B13" s="2">
        <v>900000</v>
      </c>
      <c r="L13" s="1"/>
    </row>
    <row r="14" spans="1:12" x14ac:dyDescent="0.25">
      <c r="A14" s="1">
        <v>44630</v>
      </c>
      <c r="B14" s="2">
        <v>1000000</v>
      </c>
      <c r="G14" t="s">
        <v>4</v>
      </c>
    </row>
    <row r="15" spans="1:12" x14ac:dyDescent="0.25">
      <c r="A15" s="1">
        <v>44631</v>
      </c>
      <c r="B15" s="2">
        <v>1100000</v>
      </c>
    </row>
    <row r="16" spans="1:12" x14ac:dyDescent="0.25">
      <c r="A16" s="1">
        <v>44632</v>
      </c>
      <c r="B16" s="2">
        <v>1200000</v>
      </c>
    </row>
    <row r="17" spans="1:8" x14ac:dyDescent="0.25">
      <c r="A17" s="1">
        <v>44633</v>
      </c>
      <c r="B17" s="2">
        <v>1300000</v>
      </c>
      <c r="G17" s="1">
        <f>LARGE(Tableau1[Date],2)</f>
        <v>44638</v>
      </c>
      <c r="H17" s="2">
        <f>H8-H11</f>
        <v>100000</v>
      </c>
    </row>
    <row r="18" spans="1:8" x14ac:dyDescent="0.25">
      <c r="A18" s="1">
        <v>44634</v>
      </c>
      <c r="B18" s="2">
        <v>1400000</v>
      </c>
    </row>
    <row r="19" spans="1:8" x14ac:dyDescent="0.25">
      <c r="A19" s="1">
        <v>44635</v>
      </c>
      <c r="B19" s="2">
        <v>1500000</v>
      </c>
    </row>
    <row r="20" spans="1:8" x14ac:dyDescent="0.25">
      <c r="A20" s="1">
        <v>44636</v>
      </c>
      <c r="B20" s="2">
        <v>1600000</v>
      </c>
    </row>
    <row r="21" spans="1:8" x14ac:dyDescent="0.25">
      <c r="A21" s="1">
        <v>44637</v>
      </c>
      <c r="B21" s="2">
        <v>1700000</v>
      </c>
    </row>
    <row r="22" spans="1:8" x14ac:dyDescent="0.25">
      <c r="A22" s="1">
        <v>44638</v>
      </c>
      <c r="B22" s="2">
        <v>1800000</v>
      </c>
    </row>
    <row r="23" spans="1:8" x14ac:dyDescent="0.25">
      <c r="A23" s="1">
        <v>44639</v>
      </c>
      <c r="B23" s="2">
        <v>1900000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BD5EF7-625B-4EF1-A29F-019634E5174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Fusionner1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2022-03-19T08:36:24Z</dcterms:created>
  <dcterms:modified xsi:type="dcterms:W3CDTF">2022-03-19T19:11:27Z</dcterms:modified>
</cp:coreProperties>
</file>