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15E8FDD3-2930-4D6C-95D1-2D32F6D8F3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onnée" sheetId="1" r:id="rId1"/>
    <sheet name="parametre" sheetId="3" r:id="rId2"/>
    <sheet name="analyse" sheetId="2" r:id="rId3"/>
  </sheets>
  <definedNames>
    <definedName name="Segment_date">#N/A</definedName>
    <definedName name="Segment_vendeur">#N/A</definedName>
  </definedNames>
  <calcPr calcId="191028"/>
  <pivotCaches>
    <pivotCache cacheId="1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2" l="1"/>
  <c r="H5" i="2"/>
  <c r="H6" i="2"/>
  <c r="H4" i="2"/>
  <c r="I4" i="2"/>
  <c r="I5" i="2"/>
  <c r="I6" i="2"/>
  <c r="G6" i="2"/>
  <c r="G5" i="2"/>
  <c r="F4" i="2" a="1"/>
  <c r="F4" i="2"/>
  <c r="F6" i="2"/>
  <c r="F5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<sst xmlns="http://schemas.openxmlformats.org/spreadsheetml/2006/main" count="62" uniqueCount="22">
  <si>
    <t xml:space="preserve">date </t>
  </si>
  <si>
    <t xml:space="preserve">vendeur </t>
  </si>
  <si>
    <t>client</t>
  </si>
  <si>
    <t xml:space="preserve">catégorie </t>
  </si>
  <si>
    <t xml:space="preserve">Chiffre d affaire </t>
  </si>
  <si>
    <t xml:space="preserve">rayan </t>
  </si>
  <si>
    <t>ABC</t>
  </si>
  <si>
    <t>grain</t>
  </si>
  <si>
    <t>riyad</t>
  </si>
  <si>
    <t>fasy</t>
  </si>
  <si>
    <t>sirop</t>
  </si>
  <si>
    <t>mohamed</t>
  </si>
  <si>
    <t xml:space="preserve">oxford </t>
  </si>
  <si>
    <t>capsule</t>
  </si>
  <si>
    <t>rabii</t>
  </si>
  <si>
    <t>california</t>
  </si>
  <si>
    <t>ahmed</t>
  </si>
  <si>
    <t>zic</t>
  </si>
  <si>
    <t>abista</t>
  </si>
  <si>
    <t>afila</t>
  </si>
  <si>
    <t>Total général</t>
  </si>
  <si>
    <t xml:space="preserve">Somme de Chiffre d affaire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</si>
</sst>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4F595F"/>
      <name val="Courier New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7" fontId="1" fillId="0" borderId="0" xfId="0" applyNumberFormat="1" applyFont="1"/>
    <xf numFmtId="0" fontId="2" fillId="0" borderId="0" xfId="0" applyFont="1"/>
    <xf numFmtId="0" fontId="0" fillId="0" borderId="0" xfId="0" pivotButton="1"/>
    <xf numFmtId="44" fontId="0" fillId="0" borderId="0" xfId="0" applyNumberFormat="1"/>
    <xf numFmtId="17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eetMetadata" Target="metadata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457200</xdr:colOff>
      <xdr:row>1</xdr:row>
      <xdr:rowOff>114301</xdr:rowOff>
    </xdr:from>
    <xdr:to>
      <xdr:col>17</xdr:col>
      <xdr:colOff>457200</xdr:colOff>
      <xdr:row>7</xdr:row>
      <xdr:rowOff>114301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 ">
              <a:extLst>
                <a:ext uri="{FF2B5EF4-FFF2-40B4-BE49-F238E27FC236}">
                  <a16:creationId xmlns:a16="http://schemas.microsoft.com/office/drawing/2014/main" id="{635DD35F-8AED-45A2-835B-D8661878E7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44250" y="304801"/>
              <a:ext cx="18288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257175</xdr:colOff>
      <xdr:row>9</xdr:row>
      <xdr:rowOff>47625</xdr:rowOff>
    </xdr:from>
    <xdr:to>
      <xdr:col>17</xdr:col>
      <xdr:colOff>257175</xdr:colOff>
      <xdr:row>22</xdr:row>
      <xdr:rowOff>95250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vendeur ">
              <a:extLst>
                <a:ext uri="{FF2B5EF4-FFF2-40B4-BE49-F238E27FC236}">
                  <a16:creationId xmlns:a16="http://schemas.microsoft.com/office/drawing/2014/main" id="{572A0E7C-6CAF-4C99-BD79-B6D13754A62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endeur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01350" y="1762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baptiste thomas" refreshedDate="44598.007515046294" createdVersion="7" refreshedVersion="7" minRefreshableVersion="3" recordCount="12" xr:uid="{183F0B6D-18AE-4BA1-AF1B-EE009D8F4996}">
  <cacheSource type="worksheet">
    <worksheetSource ref="A1:E13" sheet="donnée"/>
  </cacheSource>
  <cacheFields count="5">
    <cacheField name="date " numFmtId="17">
      <sharedItems containsSemiMixedTypes="0" containsNonDate="0" containsDate="1" containsString="0" minDate="2022-01-01T00:00:00" maxDate="2022-01-02T00:00:00" count="1">
        <d v="2022-01-01T00:00:00"/>
      </sharedItems>
    </cacheField>
    <cacheField name="vendeur " numFmtId="0">
      <sharedItems count="5">
        <s v="rayan "/>
        <s v="riyad"/>
        <s v="mohamed"/>
        <s v="rabii"/>
        <s v="ahmed"/>
      </sharedItems>
    </cacheField>
    <cacheField name="client" numFmtId="0">
      <sharedItems count="7">
        <s v="ABC"/>
        <s v="fasy"/>
        <s v="oxford "/>
        <s v="california"/>
        <s v="zic"/>
        <s v="abista"/>
        <s v="afila"/>
      </sharedItems>
    </cacheField>
    <cacheField name="catégorie " numFmtId="0">
      <sharedItems count="3">
        <s v="grain"/>
        <s v="sirop"/>
        <s v="capsule"/>
      </sharedItems>
    </cacheField>
    <cacheField name="Chiffre d affaire " numFmtId="0">
      <sharedItems containsSemiMixedTypes="0" containsString="0" containsNumber="1" containsInteger="1" minValue="150" maxValue="10000"/>
    </cacheField>
  </cacheFields>
  <extLst>
    <ext xmlns:x14="http://schemas.microsoft.com/office/spreadsheetml/2009/9/main" uri="{725AE2AE-9491-48be-B2B4-4EB974FC3084}">
      <x14:pivotCacheDefinition pivotCacheId="94040748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  <x v="0"/>
    <n v="10000"/>
  </r>
  <r>
    <x v="0"/>
    <x v="1"/>
    <x v="1"/>
    <x v="0"/>
    <n v="500"/>
  </r>
  <r>
    <x v="0"/>
    <x v="1"/>
    <x v="1"/>
    <x v="1"/>
    <n v="400"/>
  </r>
  <r>
    <x v="0"/>
    <x v="1"/>
    <x v="1"/>
    <x v="0"/>
    <n v="200"/>
  </r>
  <r>
    <x v="0"/>
    <x v="2"/>
    <x v="2"/>
    <x v="2"/>
    <n v="500"/>
  </r>
  <r>
    <x v="0"/>
    <x v="3"/>
    <x v="3"/>
    <x v="1"/>
    <n v="550"/>
  </r>
  <r>
    <x v="0"/>
    <x v="4"/>
    <x v="4"/>
    <x v="0"/>
    <n v="200"/>
  </r>
  <r>
    <x v="0"/>
    <x v="3"/>
    <x v="3"/>
    <x v="2"/>
    <n v="400"/>
  </r>
  <r>
    <x v="0"/>
    <x v="4"/>
    <x v="4"/>
    <x v="1"/>
    <n v="250"/>
  </r>
  <r>
    <x v="0"/>
    <x v="0"/>
    <x v="0"/>
    <x v="2"/>
    <n v="400"/>
  </r>
  <r>
    <x v="0"/>
    <x v="1"/>
    <x v="5"/>
    <x v="0"/>
    <n v="500"/>
  </r>
  <r>
    <x v="0"/>
    <x v="1"/>
    <x v="6"/>
    <x v="0"/>
    <n v="1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93E08A-C3A2-42E8-860D-71C451D01D5D}" name="Tableau croisé dynamique1" cacheId="1" applyNumberFormats="0" applyBorderFormats="0" applyFontFormats="0" applyPatternFormats="0" applyAlignmentFormats="0" applyWidthHeightFormats="1" dataCaption="Valeurs" updatedVersion="7" minRefreshableVersion="3" showDrill="0" useAutoFormatting="1" itemPrintTitles="1" createdVersion="7" indent="0" showHeaders="0" outline="1" outlineData="1" multipleFieldFilters="0">
  <location ref="I1:L5" firstHeaderRow="1" firstDataRow="2" firstDataCol="1"/>
  <pivotFields count="5">
    <pivotField axis="axisRow" numFmtId="17" showAll="0">
      <items count="2">
        <item x="0"/>
        <item t="default"/>
      </items>
    </pivotField>
    <pivotField showAll="0">
      <items count="6">
        <item x="4"/>
        <item h="1" x="2"/>
        <item h="1" x="3"/>
        <item h="1" x="0"/>
        <item h="1" x="1"/>
        <item t="default"/>
      </items>
    </pivotField>
    <pivotField axis="axisRow" showAll="0">
      <items count="8">
        <item x="0"/>
        <item x="5"/>
        <item x="6"/>
        <item x="3"/>
        <item x="1"/>
        <item x="2"/>
        <item x="4"/>
        <item t="default"/>
      </items>
    </pivotField>
    <pivotField axis="axisCol" showAll="0">
      <items count="4">
        <item x="2"/>
        <item x="0"/>
        <item x="1"/>
        <item t="default"/>
      </items>
    </pivotField>
    <pivotField dataField="1" showAll="0"/>
  </pivotFields>
  <rowFields count="2">
    <field x="0"/>
    <field x="2"/>
  </rowFields>
  <rowItems count="3">
    <i>
      <x/>
    </i>
    <i r="1">
      <x v="6"/>
    </i>
    <i t="grand">
      <x/>
    </i>
  </rowItems>
  <colFields count="1">
    <field x="3"/>
  </colFields>
  <colItems count="3">
    <i>
      <x v="1"/>
    </i>
    <i>
      <x v="2"/>
    </i>
    <i t="grand">
      <x/>
    </i>
  </colItems>
  <dataFields count="1">
    <dataField name="Somme de Chiffre d affaire " fld="4" baseField="2" baseItem="0" numFmtId="44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180BF486-6353-4407-84F0-2EDDC614E268}" sourceName="date ">
  <pivotTables>
    <pivotTable tabId="1" name="Tableau croisé dynamique1"/>
  </pivotTables>
  <data>
    <tabular pivotCacheId="940407485">
      <items count="1"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vendeur" xr10:uid="{5FBF3273-0BF0-4BE6-9E74-F4C2EE583050}" sourceName="vendeur ">
  <pivotTables>
    <pivotTable tabId="1" name="Tableau croisé dynamique1"/>
  </pivotTables>
  <data>
    <tabular pivotCacheId="940407485">
      <items count="5">
        <i x="4" s="1"/>
        <i x="2"/>
        <i x="3"/>
        <i x="0"/>
        <i x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" xr10:uid="{64015764-4A17-49D6-88BB-71FF95E1ACAD}" cache="Segment_date" caption="date " rowHeight="241300"/>
  <slicer name="vendeur " xr10:uid="{A307EBCF-26B1-4099-BE0E-0D5DE191550B}" cache="Segment_vendeur" caption="vendeur 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selection activeCell="I2" sqref="I2"/>
    </sheetView>
  </sheetViews>
  <sheetFormatPr baseColWidth="10" defaultColWidth="9.140625" defaultRowHeight="15" x14ac:dyDescent="0.25"/>
  <cols>
    <col min="5" max="5" width="15.42578125" bestFit="1" customWidth="1"/>
    <col min="9" max="9" width="25.5703125" bestFit="1" customWidth="1"/>
    <col min="10" max="11" width="9.42578125" bestFit="1" customWidth="1"/>
    <col min="12" max="13" width="12.57031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I1" s="4" t="s">
        <v>21</v>
      </c>
    </row>
    <row r="2" spans="1:12" x14ac:dyDescent="0.25">
      <c r="A2" s="2">
        <v>44562</v>
      </c>
      <c r="B2" s="1" t="s">
        <v>5</v>
      </c>
      <c r="C2" s="1" t="s">
        <v>6</v>
      </c>
      <c r="D2" s="1" t="s">
        <v>7</v>
      </c>
      <c r="E2" s="1">
        <v>10000</v>
      </c>
      <c r="J2" t="s">
        <v>7</v>
      </c>
      <c r="K2" t="s">
        <v>10</v>
      </c>
      <c r="L2" t="s">
        <v>20</v>
      </c>
    </row>
    <row r="3" spans="1:12" x14ac:dyDescent="0.25">
      <c r="A3" s="2">
        <v>44562</v>
      </c>
      <c r="B3" s="1" t="s">
        <v>8</v>
      </c>
      <c r="C3" s="1" t="s">
        <v>9</v>
      </c>
      <c r="D3" s="1" t="s">
        <v>7</v>
      </c>
      <c r="E3" s="1">
        <v>500</v>
      </c>
      <c r="I3" s="6">
        <v>44562</v>
      </c>
      <c r="J3" s="5">
        <v>200</v>
      </c>
      <c r="K3" s="5">
        <v>250</v>
      </c>
      <c r="L3" s="5">
        <v>450</v>
      </c>
    </row>
    <row r="4" spans="1:12" x14ac:dyDescent="0.25">
      <c r="A4" s="2">
        <v>44562</v>
      </c>
      <c r="B4" s="1" t="s">
        <v>8</v>
      </c>
      <c r="C4" s="1" t="s">
        <v>9</v>
      </c>
      <c r="D4" s="1" t="s">
        <v>10</v>
      </c>
      <c r="E4" s="1">
        <v>400</v>
      </c>
      <c r="I4" s="7" t="s">
        <v>17</v>
      </c>
      <c r="J4" s="5">
        <v>200</v>
      </c>
      <c r="K4" s="5">
        <v>250</v>
      </c>
      <c r="L4" s="5">
        <v>450</v>
      </c>
    </row>
    <row r="5" spans="1:12" x14ac:dyDescent="0.25">
      <c r="A5" s="2">
        <v>44562</v>
      </c>
      <c r="B5" s="1" t="s">
        <v>8</v>
      </c>
      <c r="C5" s="1" t="s">
        <v>9</v>
      </c>
      <c r="D5" s="1" t="s">
        <v>7</v>
      </c>
      <c r="E5" s="1">
        <v>200</v>
      </c>
      <c r="I5" s="6" t="s">
        <v>20</v>
      </c>
      <c r="J5" s="5">
        <v>200</v>
      </c>
      <c r="K5" s="5">
        <v>250</v>
      </c>
      <c r="L5" s="5">
        <v>450</v>
      </c>
    </row>
    <row r="6" spans="1:12" x14ac:dyDescent="0.25">
      <c r="A6" s="2">
        <v>44562</v>
      </c>
      <c r="B6" s="1" t="s">
        <v>11</v>
      </c>
      <c r="C6" s="1" t="s">
        <v>12</v>
      </c>
      <c r="D6" s="1" t="s">
        <v>13</v>
      </c>
      <c r="E6" s="1">
        <v>500</v>
      </c>
    </row>
    <row r="7" spans="1:12" x14ac:dyDescent="0.25">
      <c r="A7" s="2">
        <v>44562</v>
      </c>
      <c r="B7" s="1" t="s">
        <v>14</v>
      </c>
      <c r="C7" s="1" t="s">
        <v>15</v>
      </c>
      <c r="D7" s="1" t="s">
        <v>10</v>
      </c>
      <c r="E7" s="1">
        <v>550</v>
      </c>
    </row>
    <row r="8" spans="1:12" x14ac:dyDescent="0.25">
      <c r="A8" s="2">
        <v>44562</v>
      </c>
      <c r="B8" s="1" t="s">
        <v>16</v>
      </c>
      <c r="C8" s="1" t="s">
        <v>17</v>
      </c>
      <c r="D8" s="1" t="s">
        <v>7</v>
      </c>
      <c r="E8" s="1">
        <v>200</v>
      </c>
    </row>
    <row r="9" spans="1:12" x14ac:dyDescent="0.25">
      <c r="A9" s="2">
        <v>44562</v>
      </c>
      <c r="B9" s="1" t="s">
        <v>14</v>
      </c>
      <c r="C9" s="1" t="s">
        <v>15</v>
      </c>
      <c r="D9" s="1" t="s">
        <v>13</v>
      </c>
      <c r="E9" s="1">
        <v>400</v>
      </c>
    </row>
    <row r="10" spans="1:12" x14ac:dyDescent="0.25">
      <c r="A10" s="2">
        <v>44562</v>
      </c>
      <c r="B10" s="1" t="s">
        <v>16</v>
      </c>
      <c r="C10" s="1" t="s">
        <v>17</v>
      </c>
      <c r="D10" s="1" t="s">
        <v>10</v>
      </c>
      <c r="E10" s="1">
        <v>250</v>
      </c>
    </row>
    <row r="11" spans="1:12" x14ac:dyDescent="0.25">
      <c r="A11" s="2">
        <v>44562</v>
      </c>
      <c r="B11" t="s">
        <v>5</v>
      </c>
      <c r="C11" s="1" t="s">
        <v>6</v>
      </c>
      <c r="D11" t="s">
        <v>13</v>
      </c>
      <c r="E11">
        <v>400</v>
      </c>
    </row>
    <row r="12" spans="1:12" x14ac:dyDescent="0.25">
      <c r="A12" s="2">
        <v>44562</v>
      </c>
      <c r="B12" t="s">
        <v>8</v>
      </c>
      <c r="C12" t="s">
        <v>18</v>
      </c>
      <c r="D12" t="s">
        <v>7</v>
      </c>
      <c r="E12">
        <v>500</v>
      </c>
    </row>
    <row r="13" spans="1:12" x14ac:dyDescent="0.25">
      <c r="A13" s="2">
        <v>44562</v>
      </c>
      <c r="B13" t="s">
        <v>8</v>
      </c>
      <c r="C13" t="s">
        <v>19</v>
      </c>
      <c r="D13" t="s">
        <v>7</v>
      </c>
      <c r="E13">
        <v>150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913A6-4CAB-4D51-854E-E3966C3FD87D}">
  <dimension ref="A1:C5"/>
  <sheetViews>
    <sheetView workbookViewId="0">
      <selection activeCell="B4" sqref="B4"/>
    </sheetView>
  </sheetViews>
  <sheetFormatPr baseColWidth="10" defaultColWidth="9.140625" defaultRowHeight="15" x14ac:dyDescent="0.25"/>
  <sheetData>
    <row r="1" spans="1:3" x14ac:dyDescent="0.25">
      <c r="A1" s="1" t="s">
        <v>5</v>
      </c>
      <c r="C1" s="1" t="s">
        <v>7</v>
      </c>
    </row>
    <row r="2" spans="1:3" x14ac:dyDescent="0.25">
      <c r="A2" s="1" t="s">
        <v>8</v>
      </c>
      <c r="C2" s="1" t="s">
        <v>10</v>
      </c>
    </row>
    <row r="3" spans="1:3" x14ac:dyDescent="0.25">
      <c r="A3" s="1" t="s">
        <v>11</v>
      </c>
      <c r="C3" s="1" t="s">
        <v>13</v>
      </c>
    </row>
    <row r="4" spans="1:3" x14ac:dyDescent="0.25">
      <c r="A4" s="1" t="s">
        <v>14</v>
      </c>
    </row>
    <row r="5" spans="1:3" x14ac:dyDescent="0.25">
      <c r="A5" s="1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CEB80-7D2A-4AEA-8524-43FE575AA6AA}">
  <dimension ref="A1:I10"/>
  <sheetViews>
    <sheetView workbookViewId="0">
      <selection activeCell="G5" sqref="G5"/>
    </sheetView>
  </sheetViews>
  <sheetFormatPr baseColWidth="10" defaultColWidth="9.140625" defaultRowHeight="15" x14ac:dyDescent="0.25"/>
  <sheetData>
    <row r="1" spans="1:9" x14ac:dyDescent="0.25">
      <c r="A1" t="s">
        <v>1</v>
      </c>
      <c r="B1" t="s">
        <v>0</v>
      </c>
    </row>
    <row r="2" spans="1:9" x14ac:dyDescent="0.25">
      <c r="A2" t="s">
        <v>8</v>
      </c>
      <c r="B2" s="2">
        <v>44562</v>
      </c>
    </row>
    <row r="3" spans="1:9" x14ac:dyDescent="0.25">
      <c r="B3" s="1"/>
      <c r="F3" t="s">
        <v>2</v>
      </c>
      <c r="G3" s="1" t="s">
        <v>7</v>
      </c>
      <c r="H3" s="1" t="s">
        <v>10</v>
      </c>
      <c r="I3" s="1" t="s">
        <v>13</v>
      </c>
    </row>
    <row r="4" spans="1:9" x14ac:dyDescent="0.25">
      <c r="B4" s="1"/>
      <c r="F4" t="str" cm="1">
        <f t="array" ref="F4:F6">_xlfn.UNIQUE(_xlfn._xlws.FILTER(donnée!$C$2:$C$20,donnée!B2:$B$20=analyse!$A$2,donnée!A2:$A$20=analyse!$B$2))</f>
        <v>fasy</v>
      </c>
      <c r="G4" s="3">
        <f>SUMPRODUCT((donnée!$B$2:$B$11=analyse!$A$2)*(donnée!$C2:$C$11=analyse!$F4)*(donnée!$A$2:$A$11=analyse!$B$2)*(donnée!$D$2:$D$11=G$3)*donnée!$E$2:$E$11)</f>
        <v>700</v>
      </c>
      <c r="H4" s="3">
        <f>SUMPRODUCT((donnée!$B$2:$B$11=analyse!$A$2)*(donnée!$C2:$C$11=analyse!$F4)*(donnée!$A$2:$A$11=analyse!$B$2)*(donnée!$D$2:$D$11=H$3)*donnée!$E$2:$E$11)</f>
        <v>400</v>
      </c>
      <c r="I4" s="3">
        <f>SUMPRODUCT((donnée!$B$2:$B$11=analyse!$A$2)*(donnée!$C2:$C$11=analyse!$F4)*(donnée!$A$2:$A$11=analyse!$B$2)*(donnée!$D$2:$D$11=I$3)*donnée!$E$2:$E$11)</f>
        <v>0</v>
      </c>
    </row>
    <row r="5" spans="1:9" x14ac:dyDescent="0.25">
      <c r="B5" s="1"/>
      <c r="F5" t="str">
        <v>abista</v>
      </c>
      <c r="G5" s="3" t="e">
        <f>SUMPRODUCT((donnée!$B$2:$B$11=analyse!$A$2)*(donnée!$C3:$C$11=analyse!$F5)*(donnée!$A$2:$A$11=analyse!$B$2)*(donnée!$D$2:$D$11=$G$3)*donnée!$E$2:$E$11)</f>
        <v>#N/A</v>
      </c>
      <c r="H5" s="3" t="e">
        <f>SUMPRODUCT((donnée!$B$2:$B$11=analyse!$A$2)*(donnée!$C3:$C$11=analyse!$F5)*(donnée!$A$2:$A$11=analyse!$B$2)*(donnée!$D$2:$D$11=H$3)*donnée!$E$2:$E$11)</f>
        <v>#N/A</v>
      </c>
      <c r="I5" s="3" t="e">
        <f>SUMPRODUCT((donnée!$B$2:$B$11=analyse!$A$2)*(donnée!$C3:$C$11=analyse!$F5)*(donnée!$A$2:$A$11=analyse!$B$2)*(donnée!$D$2:$D$11=$G$3)*donnée!$E$2:$E$11)</f>
        <v>#N/A</v>
      </c>
    </row>
    <row r="6" spans="1:9" x14ac:dyDescent="0.25">
      <c r="B6" s="1"/>
      <c r="F6" t="str">
        <v>afila</v>
      </c>
      <c r="G6" s="3" t="e">
        <f>SUMPRODUCT((donnée!$B$2:$B$11=analyse!$A$2)*(donnée!$C4:$C$11=analyse!$F6)*(donnée!$A$2:$A$11=analyse!$B$2)*(donnée!$D$2:$D$11=$G$3)*donnée!$E$2:$E$11)</f>
        <v>#N/A</v>
      </c>
      <c r="H6" s="3" t="e">
        <f>SUMPRODUCT((donnée!$B$2:$B$11=analyse!$A$2)*(donnée!$C4:$C$11=analyse!$F6)*(donnée!$A$2:$A$11=analyse!$B$2)*(donnée!$D$2:$D$11=H$3)*donnée!$E$2:$E$11)</f>
        <v>#N/A</v>
      </c>
      <c r="I6" s="3" t="e">
        <f>SUMPRODUCT((donnée!$B$2:$B$11=analyse!$A$2)*(donnée!$C4:$C$11=analyse!$F6)*(donnée!$A$2:$A$11=analyse!$B$2)*(donnée!$D$2:$D$11=$G$3)*donnée!$E$2:$E$11)</f>
        <v>#N/A</v>
      </c>
    </row>
    <row r="7" spans="1:9" x14ac:dyDescent="0.25">
      <c r="B7" s="1"/>
    </row>
    <row r="8" spans="1:9" x14ac:dyDescent="0.25">
      <c r="B8" s="1"/>
    </row>
    <row r="9" spans="1:9" x14ac:dyDescent="0.25">
      <c r="B9" s="1"/>
    </row>
    <row r="10" spans="1:9" x14ac:dyDescent="0.25">
      <c r="B10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66A1A3D-5B38-4CB5-BCDA-8D321BDC2413}">
          <x14:formula1>
            <xm:f>parametre!$A$1:$A$5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</vt:lpstr>
      <vt:lpstr>parametre</vt:lpstr>
      <vt:lpstr>analyse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jean-baptiste thomas</dc:creator>
  <cp:keywords/>
  <dc:description/>
  <cp:lastModifiedBy>jean-baptiste thomas</cp:lastModifiedBy>
  <cp:revision/>
  <dcterms:created xsi:type="dcterms:W3CDTF">2022-02-05T21:27:17Z</dcterms:created>
  <dcterms:modified xsi:type="dcterms:W3CDTF">2022-02-05T23:21:53Z</dcterms:modified>
  <cp:category/>
  <cp:contentStatus/>
</cp:coreProperties>
</file>