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AD13BE21-8DF9-4E80-BD77-231685D4E8F9}" xr6:coauthVersionLast="47" xr6:coauthVersionMax="47" xr10:uidLastSave="{00000000-0000-0000-0000-000000000000}"/>
  <bookViews>
    <workbookView xWindow="-120" yWindow="-120" windowWidth="29040" windowHeight="15840" xr2:uid="{86A179FC-9E0A-47C9-9B9A-4C8BACC8F128}"/>
  </bookViews>
  <sheets>
    <sheet name="Feuil1" sheetId="1" r:id="rId1"/>
  </sheets>
  <calcPr calcId="191029"/>
  <pivotCaches>
    <pivotCache cacheId="2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G12" i="1"/>
  <c r="G13" i="1"/>
  <c r="G14" i="1"/>
  <c r="G15" i="1"/>
  <c r="G16" i="1"/>
  <c r="G17" i="1"/>
  <c r="G18" i="1"/>
  <c r="G3" i="1"/>
  <c r="G4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<sst xmlns="http://schemas.openxmlformats.org/spreadsheetml/2006/main" count="20" uniqueCount="18">
  <si>
    <t>Budget Prévisionnel</t>
  </si>
  <si>
    <t>Budget réalisé</t>
  </si>
  <si>
    <t>Commande</t>
  </si>
  <si>
    <t>Compte</t>
  </si>
  <si>
    <t>Mois</t>
  </si>
  <si>
    <t>Engagé</t>
  </si>
  <si>
    <t>Budget restant</t>
  </si>
  <si>
    <t>Étiquettes de lignes</t>
  </si>
  <si>
    <t>Total général</t>
  </si>
  <si>
    <t>01-janv</t>
  </si>
  <si>
    <t>01-févr</t>
  </si>
  <si>
    <t xml:space="preserve"> Budget Prévisionnel</t>
  </si>
  <si>
    <t xml:space="preserve">  Engagé</t>
  </si>
  <si>
    <t xml:space="preserve"> Budget réalisé</t>
  </si>
  <si>
    <t xml:space="preserve"> Budget restant</t>
  </si>
  <si>
    <t>01-mars</t>
  </si>
  <si>
    <t>01-avr</t>
  </si>
  <si>
    <t>01-mai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</si>
</sst>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7" fontId="0" fillId="0" borderId="0" xfId="0" applyNumberFormat="1" applyAlignment="1">
      <alignment horizontal="left" indent="1"/>
    </xf>
    <xf numFmtId="44" fontId="0" fillId="0" borderId="0" xfId="0" applyNumberFormat="1"/>
  </cellXfs>
  <cellStyles count="1">
    <cellStyle name="Normal" xfId="0" builtinId="0"/>
  </cellStyles>
  <dxfs count="5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529.821249652778" createdVersion="7" refreshedVersion="7" minRefreshableVersion="3" recordCount="16" xr:uid="{C07CDE36-2175-4EE9-93F4-9954BEC9C176}">
  <cacheSource type="worksheet">
    <worksheetSource name="Tableau1"/>
  </cacheSource>
  <cacheFields count="8">
    <cacheField name="Commande" numFmtId="0">
      <sharedItems containsSemiMixedTypes="0" containsString="0" containsNumber="1" containsInteger="1" minValue="1" maxValue="4"/>
    </cacheField>
    <cacheField name="Compte" numFmtId="0">
      <sharedItems containsSemiMixedTypes="0" containsString="0" containsNumber="1" containsInteger="1" minValue="600688" maxValue="600693" count="2">
        <n v="600688"/>
        <n v="600693"/>
      </sharedItems>
    </cacheField>
    <cacheField name="Mois" numFmtId="17">
      <sharedItems containsSemiMixedTypes="0" containsNonDate="0" containsDate="1" containsString="0" minDate="2022-01-01T00:00:00" maxDate="2022-05-02T00:00:00" count="5">
        <d v="2022-01-01T00:00:00"/>
        <d v="2022-04-01T00:00:00"/>
        <d v="2022-02-01T00:00:00"/>
        <d v="2022-05-01T00:00:00"/>
        <d v="2022-03-01T00:00:00"/>
      </sharedItems>
      <fieldGroup par="7" base="2">
        <rangePr groupBy="days" startDate="2022-01-01T00:00:00" endDate="2022-05-02T00:00:00"/>
        <groupItems count="368">
          <s v="&lt;01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2"/>
        </groupItems>
      </fieldGroup>
    </cacheField>
    <cacheField name="Budget Prévisionnel" numFmtId="44">
      <sharedItems containsSemiMixedTypes="0" containsString="0" containsNumber="1" containsInteger="1" minValue="100" maxValue="150000"/>
    </cacheField>
    <cacheField name="Engagé" numFmtId="44">
      <sharedItems containsSemiMixedTypes="0" containsString="0" containsNumber="1" containsInteger="1" minValue="0" maxValue="50000"/>
    </cacheField>
    <cacheField name="Budget réalisé" numFmtId="44">
      <sharedItems containsString="0" containsBlank="1" containsNumber="1" containsInteger="1" minValue="40000" maxValue="40000"/>
    </cacheField>
    <cacheField name="Budget restant" numFmtId="44">
      <sharedItems containsSemiMixedTypes="0" containsString="0" containsNumber="1" containsInteger="1" minValue="-5000" maxValue="69900"/>
    </cacheField>
    <cacheField name="Mois2" numFmtId="0" databaseField="0">
      <fieldGroup base="2">
        <rangePr groupBy="months" startDate="2022-01-01T00:00:00" endDate="2022-05-02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1"/>
    <x v="0"/>
    <x v="0"/>
    <n v="100000"/>
    <n v="50000"/>
    <n v="40000"/>
    <n v="10000"/>
  </r>
  <r>
    <n v="2"/>
    <x v="0"/>
    <x v="0"/>
    <n v="50000"/>
    <n v="0"/>
    <m/>
    <n v="50000"/>
  </r>
  <r>
    <n v="3"/>
    <x v="0"/>
    <x v="0"/>
    <n v="10000"/>
    <n v="1000"/>
    <m/>
    <n v="9000"/>
  </r>
  <r>
    <n v="4"/>
    <x v="0"/>
    <x v="0"/>
    <n v="200"/>
    <n v="100"/>
    <m/>
    <n v="100"/>
  </r>
  <r>
    <n v="1"/>
    <x v="1"/>
    <x v="1"/>
    <n v="100000"/>
    <n v="50000"/>
    <m/>
    <n v="50000"/>
  </r>
  <r>
    <n v="2"/>
    <x v="1"/>
    <x v="0"/>
    <n v="50000"/>
    <n v="0"/>
    <m/>
    <n v="50000"/>
  </r>
  <r>
    <n v="3"/>
    <x v="1"/>
    <x v="0"/>
    <n v="10000"/>
    <n v="1000"/>
    <m/>
    <n v="9000"/>
  </r>
  <r>
    <n v="4"/>
    <x v="1"/>
    <x v="0"/>
    <n v="200"/>
    <n v="100"/>
    <m/>
    <n v="100"/>
  </r>
  <r>
    <n v="1"/>
    <x v="0"/>
    <x v="2"/>
    <n v="150000"/>
    <n v="50000"/>
    <n v="40000"/>
    <n v="60000"/>
  </r>
  <r>
    <n v="2"/>
    <x v="0"/>
    <x v="2"/>
    <n v="4000"/>
    <n v="0"/>
    <m/>
    <n v="4000"/>
  </r>
  <r>
    <n v="3"/>
    <x v="0"/>
    <x v="3"/>
    <n v="2000"/>
    <n v="1000"/>
    <m/>
    <n v="1000"/>
  </r>
  <r>
    <n v="4"/>
    <x v="0"/>
    <x v="2"/>
    <n v="70000"/>
    <n v="100"/>
    <m/>
    <n v="69900"/>
  </r>
  <r>
    <n v="1"/>
    <x v="1"/>
    <x v="2"/>
    <n v="45000"/>
    <n v="50000"/>
    <m/>
    <n v="-5000"/>
  </r>
  <r>
    <n v="2"/>
    <x v="1"/>
    <x v="2"/>
    <n v="24000"/>
    <n v="0"/>
    <m/>
    <n v="24000"/>
  </r>
  <r>
    <n v="3"/>
    <x v="1"/>
    <x v="4"/>
    <n v="48000"/>
    <n v="1000"/>
    <m/>
    <n v="47000"/>
  </r>
  <r>
    <n v="4"/>
    <x v="1"/>
    <x v="4"/>
    <n v="100"/>
    <n v="10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F446AD-9696-4E03-AFFF-86FCE3174E5A}" name="Tableau croisé dynamique1" cacheId="2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J3:N13" firstHeaderRow="0" firstDataRow="1" firstDataCol="1"/>
  <pivotFields count="8">
    <pivotField showAll="0"/>
    <pivotField axis="axisRow" showAll="0">
      <items count="3">
        <item x="0"/>
        <item x="1"/>
        <item t="default"/>
      </items>
    </pivotField>
    <pivotField axis="axisRow" numFmtId="17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dataField="1" showAll="0"/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2"/>
  </rowFields>
  <rowItems count="10">
    <i>
      <x/>
    </i>
    <i r="1">
      <x v="1"/>
    </i>
    <i r="1">
      <x v="32"/>
    </i>
    <i r="1">
      <x v="122"/>
    </i>
    <i>
      <x v="1"/>
    </i>
    <i r="1">
      <x v="1"/>
    </i>
    <i r="1">
      <x v="32"/>
    </i>
    <i r="1">
      <x v="61"/>
    </i>
    <i r="1">
      <x v="9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Budget Prévisionnel" fld="3" baseField="1" baseItem="1" numFmtId="44"/>
    <dataField name="  Engagé" fld="4" baseField="1" baseItem="0" numFmtId="44"/>
    <dataField name=" Budget réalisé" fld="5" baseField="1" baseItem="0" numFmtId="44"/>
    <dataField name=" Budget restant" fld="6" baseField="1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E80234-005C-4616-BEF8-AF34D80E15D4}" name="Tableau1" displayName="Tableau1" ref="A2:G18" totalsRowShown="0">
  <autoFilter ref="A2:G18" xr:uid="{F1E80234-005C-4616-BEF8-AF34D80E15D4}"/>
  <tableColumns count="7">
    <tableColumn id="1" xr3:uid="{3906BAC5-F338-4850-8647-8271F1FA1854}" name="Commande"/>
    <tableColumn id="2" xr3:uid="{12672892-6398-4F72-95E7-0D9061493FA0}" name="Compte"/>
    <tableColumn id="3" xr3:uid="{7261012B-EEE8-4ACF-868F-35D135AE07BE}" name="Mois" dataDxfId="4"/>
    <tableColumn id="4" xr3:uid="{4D109456-7115-41FD-871D-4B08820E06C1}" name="Budget Prévisionnel" dataDxfId="3"/>
    <tableColumn id="5" xr3:uid="{6425B618-ADEC-4649-9A8A-FBAE46F8DB54}" name="Engagé" dataDxfId="2"/>
    <tableColumn id="6" xr3:uid="{E0592FE9-B0D5-48A0-A132-735511139C12}" name="Budget réalisé" dataDxfId="1"/>
    <tableColumn id="7" xr3:uid="{1B02DBDB-72B7-439F-B1B8-BD5BD79D7C08}" name="Budget restant" dataDxfId="0">
      <calculatedColumnFormula>Tableau1[[#This Row],[Budget Prévisionnel]]-Tableau1[[#This Row],[Engagé]]-Tableau1[[#This Row],[Budget réalisé]]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07B337-64F7-43B1-8551-521A07F44427}">
  <dimension ref="A2:N22"/>
  <sheetViews>
    <sheetView tabSelected="1" workbookViewId="0">
      <selection activeCell="K16" sqref="K16"/>
    </sheetView>
  </sheetViews>
  <sheetFormatPr baseColWidth="10" defaultRowHeight="15" x14ac:dyDescent="0.25"/>
  <cols>
    <col min="1" max="1" width="13.28515625" customWidth="1"/>
    <col min="4" max="4" width="21" customWidth="1"/>
    <col min="5" max="6" width="16.85546875" customWidth="1"/>
    <col min="7" max="7" width="20.7109375" customWidth="1"/>
    <col min="10" max="10" width="21" bestFit="1" customWidth="1"/>
    <col min="11" max="11" width="19.42578125" bestFit="1" customWidth="1"/>
    <col min="12" max="12" width="12.85546875" bestFit="1" customWidth="1"/>
    <col min="13" max="13" width="14.140625" bestFit="1" customWidth="1"/>
    <col min="14" max="14" width="14.42578125" bestFit="1" customWidth="1"/>
    <col min="15" max="15" width="12.5703125" bestFit="1" customWidth="1"/>
  </cols>
  <sheetData>
    <row r="2" spans="1:14" x14ac:dyDescent="0.25">
      <c r="A2" t="s">
        <v>2</v>
      </c>
      <c r="B2" t="s">
        <v>3</v>
      </c>
      <c r="C2" t="s">
        <v>4</v>
      </c>
      <c r="D2" t="s">
        <v>0</v>
      </c>
      <c r="E2" t="s">
        <v>5</v>
      </c>
      <c r="F2" t="s">
        <v>1</v>
      </c>
      <c r="G2" t="s">
        <v>6</v>
      </c>
    </row>
    <row r="3" spans="1:14" x14ac:dyDescent="0.25">
      <c r="A3">
        <v>1</v>
      </c>
      <c r="B3">
        <v>600688</v>
      </c>
      <c r="C3" s="1">
        <v>44562</v>
      </c>
      <c r="D3" s="6">
        <v>100000</v>
      </c>
      <c r="E3" s="6">
        <v>50000</v>
      </c>
      <c r="F3" s="6">
        <v>40000</v>
      </c>
      <c r="G3" s="6">
        <f>Tableau1[[#This Row],[Budget Prévisionnel]]-Tableau1[[#This Row],[Engagé]]-Tableau1[[#This Row],[Budget réalisé]]</f>
        <v>10000</v>
      </c>
      <c r="J3" s="3" t="s">
        <v>7</v>
      </c>
      <c r="K3" t="s">
        <v>11</v>
      </c>
      <c r="L3" t="s">
        <v>12</v>
      </c>
      <c r="M3" t="s">
        <v>13</v>
      </c>
      <c r="N3" t="s">
        <v>14</v>
      </c>
    </row>
    <row r="4" spans="1:14" x14ac:dyDescent="0.25">
      <c r="A4">
        <v>2</v>
      </c>
      <c r="B4">
        <v>600688</v>
      </c>
      <c r="C4" s="1">
        <v>44562</v>
      </c>
      <c r="D4" s="6">
        <v>50000</v>
      </c>
      <c r="E4" s="6">
        <v>0</v>
      </c>
      <c r="F4" s="6"/>
      <c r="G4" s="6">
        <f>Tableau1[[#This Row],[Budget Prévisionnel]]-Tableau1[[#This Row],[Engagé]]-Tableau1[[#This Row],[Budget réalisé]]</f>
        <v>50000</v>
      </c>
      <c r="J4" s="4">
        <v>600688</v>
      </c>
      <c r="K4" s="6">
        <v>386200</v>
      </c>
      <c r="L4" s="6">
        <v>102200</v>
      </c>
      <c r="M4" s="6">
        <v>80000</v>
      </c>
      <c r="N4" s="6">
        <v>204000</v>
      </c>
    </row>
    <row r="5" spans="1:14" x14ac:dyDescent="0.25">
      <c r="A5">
        <v>3</v>
      </c>
      <c r="B5">
        <v>600688</v>
      </c>
      <c r="C5" s="1">
        <v>44562</v>
      </c>
      <c r="D5" s="6">
        <v>10000</v>
      </c>
      <c r="E5" s="6">
        <v>1000</v>
      </c>
      <c r="F5" s="6"/>
      <c r="G5" s="6">
        <f>Tableau1[[#This Row],[Budget Prévisionnel]]-Tableau1[[#This Row],[Engagé]]-Tableau1[[#This Row],[Budget réalisé]]</f>
        <v>9000</v>
      </c>
      <c r="J5" s="5" t="s">
        <v>9</v>
      </c>
      <c r="K5" s="6">
        <v>160200</v>
      </c>
      <c r="L5" s="6">
        <v>51100</v>
      </c>
      <c r="M5" s="6">
        <v>40000</v>
      </c>
      <c r="N5" s="6">
        <v>69100</v>
      </c>
    </row>
    <row r="6" spans="1:14" x14ac:dyDescent="0.25">
      <c r="A6">
        <v>4</v>
      </c>
      <c r="B6">
        <v>600688</v>
      </c>
      <c r="C6" s="1">
        <v>44562</v>
      </c>
      <c r="D6" s="6">
        <v>200</v>
      </c>
      <c r="E6" s="6">
        <v>100</v>
      </c>
      <c r="F6" s="6"/>
      <c r="G6" s="6">
        <f>Tableau1[[#This Row],[Budget Prévisionnel]]-Tableau1[[#This Row],[Engagé]]-Tableau1[[#This Row],[Budget réalisé]]</f>
        <v>100</v>
      </c>
      <c r="J6" s="5" t="s">
        <v>10</v>
      </c>
      <c r="K6" s="6">
        <v>224000</v>
      </c>
      <c r="L6" s="6">
        <v>50100</v>
      </c>
      <c r="M6" s="6">
        <v>40000</v>
      </c>
      <c r="N6" s="6">
        <v>133900</v>
      </c>
    </row>
    <row r="7" spans="1:14" x14ac:dyDescent="0.25">
      <c r="A7">
        <v>1</v>
      </c>
      <c r="B7">
        <v>600693</v>
      </c>
      <c r="C7" s="1">
        <v>44652</v>
      </c>
      <c r="D7" s="6">
        <v>100000</v>
      </c>
      <c r="E7" s="6">
        <v>50000</v>
      </c>
      <c r="F7" s="6"/>
      <c r="G7" s="6">
        <f>Tableau1[[#This Row],[Budget Prévisionnel]]-Tableau1[[#This Row],[Engagé]]-Tableau1[[#This Row],[Budget réalisé]]</f>
        <v>50000</v>
      </c>
      <c r="J7" s="5" t="s">
        <v>17</v>
      </c>
      <c r="K7" s="6">
        <v>2000</v>
      </c>
      <c r="L7" s="6">
        <v>1000</v>
      </c>
      <c r="M7" s="6"/>
      <c r="N7" s="6">
        <v>1000</v>
      </c>
    </row>
    <row r="8" spans="1:14" x14ac:dyDescent="0.25">
      <c r="A8">
        <v>2</v>
      </c>
      <c r="B8">
        <v>600693</v>
      </c>
      <c r="C8" s="1">
        <v>44562</v>
      </c>
      <c r="D8" s="6">
        <v>50000</v>
      </c>
      <c r="E8" s="6">
        <v>0</v>
      </c>
      <c r="F8" s="6"/>
      <c r="G8" s="6">
        <f>Tableau1[[#This Row],[Budget Prévisionnel]]-Tableau1[[#This Row],[Engagé]]-Tableau1[[#This Row],[Budget réalisé]]</f>
        <v>50000</v>
      </c>
      <c r="J8" s="4">
        <v>600693</v>
      </c>
      <c r="K8" s="6">
        <v>277300</v>
      </c>
      <c r="L8" s="6">
        <v>102200</v>
      </c>
      <c r="M8" s="6"/>
      <c r="N8" s="6">
        <v>175100</v>
      </c>
    </row>
    <row r="9" spans="1:14" x14ac:dyDescent="0.25">
      <c r="A9">
        <v>3</v>
      </c>
      <c r="B9">
        <v>600693</v>
      </c>
      <c r="C9" s="1">
        <v>44562</v>
      </c>
      <c r="D9" s="6">
        <v>10000</v>
      </c>
      <c r="E9" s="6">
        <v>1000</v>
      </c>
      <c r="F9" s="6"/>
      <c r="G9" s="6">
        <f>Tableau1[[#This Row],[Budget Prévisionnel]]-Tableau1[[#This Row],[Engagé]]-Tableau1[[#This Row],[Budget réalisé]]</f>
        <v>9000</v>
      </c>
      <c r="J9" s="5" t="s">
        <v>9</v>
      </c>
      <c r="K9" s="6">
        <v>60200</v>
      </c>
      <c r="L9" s="6">
        <v>1100</v>
      </c>
      <c r="M9" s="6"/>
      <c r="N9" s="6">
        <v>59100</v>
      </c>
    </row>
    <row r="10" spans="1:14" x14ac:dyDescent="0.25">
      <c r="A10">
        <v>4</v>
      </c>
      <c r="B10">
        <v>600693</v>
      </c>
      <c r="C10" s="1">
        <v>44562</v>
      </c>
      <c r="D10" s="6">
        <v>200</v>
      </c>
      <c r="E10" s="6">
        <v>100</v>
      </c>
      <c r="F10" s="6"/>
      <c r="G10" s="6">
        <f>Tableau1[[#This Row],[Budget Prévisionnel]]-Tableau1[[#This Row],[Engagé]]-Tableau1[[#This Row],[Budget réalisé]]</f>
        <v>100</v>
      </c>
      <c r="J10" s="5" t="s">
        <v>10</v>
      </c>
      <c r="K10" s="6">
        <v>69000</v>
      </c>
      <c r="L10" s="6">
        <v>50000</v>
      </c>
      <c r="M10" s="6"/>
      <c r="N10" s="6">
        <v>19000</v>
      </c>
    </row>
    <row r="11" spans="1:14" x14ac:dyDescent="0.25">
      <c r="A11">
        <v>1</v>
      </c>
      <c r="B11">
        <v>600688</v>
      </c>
      <c r="C11" s="1">
        <v>44593</v>
      </c>
      <c r="D11" s="6">
        <v>150000</v>
      </c>
      <c r="E11" s="6">
        <v>50000</v>
      </c>
      <c r="F11" s="6">
        <v>40000</v>
      </c>
      <c r="G11" s="6">
        <f>Tableau1[[#This Row],[Budget Prévisionnel]]-Tableau1[[#This Row],[Engagé]]-Tableau1[[#This Row],[Budget réalisé]]</f>
        <v>60000</v>
      </c>
      <c r="J11" s="5" t="s">
        <v>15</v>
      </c>
      <c r="K11" s="6">
        <v>48100</v>
      </c>
      <c r="L11" s="6">
        <v>1100</v>
      </c>
      <c r="M11" s="6"/>
      <c r="N11" s="6">
        <v>47000</v>
      </c>
    </row>
    <row r="12" spans="1:14" x14ac:dyDescent="0.25">
      <c r="A12">
        <v>2</v>
      </c>
      <c r="B12">
        <v>600688</v>
      </c>
      <c r="C12" s="1">
        <v>44593</v>
      </c>
      <c r="D12" s="6">
        <v>4000</v>
      </c>
      <c r="E12" s="6">
        <v>0</v>
      </c>
      <c r="F12" s="6"/>
      <c r="G12" s="6">
        <f>Tableau1[[#This Row],[Budget Prévisionnel]]-Tableau1[[#This Row],[Engagé]]-Tableau1[[#This Row],[Budget réalisé]]</f>
        <v>4000</v>
      </c>
      <c r="J12" s="5" t="s">
        <v>16</v>
      </c>
      <c r="K12" s="6">
        <v>100000</v>
      </c>
      <c r="L12" s="6">
        <v>50000</v>
      </c>
      <c r="M12" s="6"/>
      <c r="N12" s="6">
        <v>50000</v>
      </c>
    </row>
    <row r="13" spans="1:14" x14ac:dyDescent="0.25">
      <c r="A13">
        <v>3</v>
      </c>
      <c r="B13">
        <v>600688</v>
      </c>
      <c r="C13" s="1">
        <v>44682</v>
      </c>
      <c r="D13" s="6">
        <v>2000</v>
      </c>
      <c r="E13" s="6">
        <v>1000</v>
      </c>
      <c r="F13" s="6"/>
      <c r="G13" s="6">
        <f>Tableau1[[#This Row],[Budget Prévisionnel]]-Tableau1[[#This Row],[Engagé]]-Tableau1[[#This Row],[Budget réalisé]]</f>
        <v>1000</v>
      </c>
      <c r="J13" s="4" t="s">
        <v>8</v>
      </c>
      <c r="K13" s="6">
        <v>663500</v>
      </c>
      <c r="L13" s="6">
        <v>204400</v>
      </c>
      <c r="M13" s="6">
        <v>80000</v>
      </c>
      <c r="N13" s="6">
        <v>379100</v>
      </c>
    </row>
    <row r="14" spans="1:14" x14ac:dyDescent="0.25">
      <c r="A14">
        <v>4</v>
      </c>
      <c r="B14">
        <v>600688</v>
      </c>
      <c r="C14" s="1">
        <v>44593</v>
      </c>
      <c r="D14" s="6">
        <v>70000</v>
      </c>
      <c r="E14" s="6">
        <v>100</v>
      </c>
      <c r="F14" s="6"/>
      <c r="G14" s="6">
        <f>Tableau1[[#This Row],[Budget Prévisionnel]]-Tableau1[[#This Row],[Engagé]]-Tableau1[[#This Row],[Budget réalisé]]</f>
        <v>69900</v>
      </c>
    </row>
    <row r="15" spans="1:14" x14ac:dyDescent="0.25">
      <c r="A15">
        <v>1</v>
      </c>
      <c r="B15">
        <v>600693</v>
      </c>
      <c r="C15" s="1">
        <v>44593</v>
      </c>
      <c r="D15" s="6">
        <v>45000</v>
      </c>
      <c r="E15" s="6">
        <v>50000</v>
      </c>
      <c r="F15" s="6"/>
      <c r="G15" s="6">
        <f>Tableau1[[#This Row],[Budget Prévisionnel]]-Tableau1[[#This Row],[Engagé]]-Tableau1[[#This Row],[Budget réalisé]]</f>
        <v>-5000</v>
      </c>
    </row>
    <row r="16" spans="1:14" x14ac:dyDescent="0.25">
      <c r="A16">
        <v>2</v>
      </c>
      <c r="B16">
        <v>600693</v>
      </c>
      <c r="C16" s="1">
        <v>44593</v>
      </c>
      <c r="D16" s="6">
        <v>24000</v>
      </c>
      <c r="E16" s="6">
        <v>0</v>
      </c>
      <c r="F16" s="6"/>
      <c r="G16" s="6">
        <f>Tableau1[[#This Row],[Budget Prévisionnel]]-Tableau1[[#This Row],[Engagé]]-Tableau1[[#This Row],[Budget réalisé]]</f>
        <v>24000</v>
      </c>
    </row>
    <row r="17" spans="1:7" x14ac:dyDescent="0.25">
      <c r="A17">
        <v>3</v>
      </c>
      <c r="B17">
        <v>600693</v>
      </c>
      <c r="C17" s="1">
        <v>44621</v>
      </c>
      <c r="D17" s="6">
        <v>48000</v>
      </c>
      <c r="E17" s="6">
        <v>1000</v>
      </c>
      <c r="F17" s="6"/>
      <c r="G17" s="6">
        <f>Tableau1[[#This Row],[Budget Prévisionnel]]-Tableau1[[#This Row],[Engagé]]-Tableau1[[#This Row],[Budget réalisé]]</f>
        <v>47000</v>
      </c>
    </row>
    <row r="18" spans="1:7" x14ac:dyDescent="0.25">
      <c r="A18">
        <v>4</v>
      </c>
      <c r="B18">
        <v>600693</v>
      </c>
      <c r="C18" s="1">
        <v>44621</v>
      </c>
      <c r="D18" s="6">
        <v>100</v>
      </c>
      <c r="E18" s="6">
        <v>100</v>
      </c>
      <c r="F18" s="6"/>
      <c r="G18" s="6">
        <f>Tableau1[[#This Row],[Budget Prévisionnel]]-Tableau1[[#This Row],[Engagé]]-Tableau1[[#This Row],[Budget réalisé]]</f>
        <v>0</v>
      </c>
    </row>
    <row r="19" spans="1:7" x14ac:dyDescent="0.25">
      <c r="C19" s="1"/>
      <c r="G19" s="2"/>
    </row>
    <row r="20" spans="1:7" x14ac:dyDescent="0.25">
      <c r="C20" s="1"/>
      <c r="G20" s="2"/>
    </row>
    <row r="21" spans="1:7" x14ac:dyDescent="0.25">
      <c r="C21" s="1"/>
      <c r="G21" s="2"/>
    </row>
    <row r="22" spans="1:7" x14ac:dyDescent="0.25">
      <c r="C22" s="1"/>
      <c r="G22" s="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2021-11-29T18:31:14Z</dcterms:created>
  <dcterms:modified xsi:type="dcterms:W3CDTF">2021-11-29T18:43:18Z</dcterms:modified>
</cp:coreProperties>
</file>