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jean-\Desktop\"/>
    </mc:Choice>
  </mc:AlternateContent>
  <xr:revisionPtr revIDLastSave="0" documentId="8_{6F760885-36F3-4009-9B46-938D7BED13B1}" xr6:coauthVersionLast="47" xr6:coauthVersionMax="47" xr10:uidLastSave="{00000000-0000-0000-0000-000000000000}"/>
  <bookViews>
    <workbookView xWindow="-120" yWindow="-120" windowWidth="29040" windowHeight="15840" activeTab="2" xr2:uid="{70266237-589B-4D34-9E10-F56B956443C5}"/>
  </bookViews>
  <sheets>
    <sheet name="EXERCICE 1" sheetId="1" r:id="rId1"/>
    <sheet name="EXERCICE 2" sheetId="4" r:id="rId2"/>
    <sheet name="EXERCICE 3"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15" i="1" l="1"/>
  <c r="J12" i="1"/>
  <c r="I6" i="1"/>
  <c r="E20" i="4"/>
  <c r="F20" i="4"/>
  <c r="G20" i="4"/>
  <c r="H20" i="4"/>
  <c r="I20" i="4"/>
  <c r="J20" i="4"/>
  <c r="D20" i="4"/>
  <c r="E19" i="4"/>
  <c r="F19" i="4"/>
  <c r="G19" i="4"/>
  <c r="H19" i="4"/>
  <c r="I19" i="4"/>
  <c r="J19" i="4"/>
  <c r="D19" i="4"/>
  <c r="G8" i="5"/>
  <c r="G9" i="5"/>
  <c r="G10" i="5"/>
  <c r="G11" i="5"/>
  <c r="G12" i="5"/>
  <c r="G13" i="5"/>
  <c r="G14" i="5"/>
  <c r="G15" i="5"/>
  <c r="G16" i="5"/>
  <c r="G17" i="5"/>
  <c r="G18" i="5"/>
  <c r="G19" i="5"/>
  <c r="G20" i="5"/>
  <c r="G21" i="5"/>
  <c r="G22" i="5"/>
  <c r="G7" i="5"/>
  <c r="E8" i="5"/>
  <c r="E9" i="5"/>
  <c r="E10" i="5"/>
  <c r="E11" i="5"/>
  <c r="E12" i="5"/>
  <c r="E13" i="5"/>
  <c r="E14" i="5"/>
  <c r="E15" i="5"/>
  <c r="E16" i="5"/>
  <c r="E17" i="5"/>
  <c r="E18" i="5"/>
  <c r="E19" i="5"/>
  <c r="E20" i="5"/>
  <c r="E21" i="5"/>
  <c r="E22" i="5"/>
  <c r="E7" i="5"/>
  <c r="G23" i="5" l="1"/>
  <c r="H7" i="5" s="1"/>
  <c r="E23" i="5"/>
  <c r="F18" i="5" s="1"/>
  <c r="H10" i="5" l="1"/>
  <c r="H21" i="5"/>
  <c r="H12" i="5"/>
  <c r="H22" i="5"/>
  <c r="H13" i="5"/>
  <c r="H11" i="5"/>
  <c r="H14" i="5"/>
  <c r="H15" i="5"/>
  <c r="H16" i="5"/>
  <c r="H8" i="5"/>
  <c r="H17" i="5"/>
  <c r="H20" i="5"/>
  <c r="H18" i="5"/>
  <c r="H9" i="5"/>
  <c r="H19" i="5"/>
  <c r="F15" i="5"/>
  <c r="F9" i="5"/>
  <c r="F12" i="5"/>
  <c r="F10" i="5"/>
  <c r="F11" i="5"/>
  <c r="F13" i="5"/>
  <c r="F21" i="5"/>
  <c r="F22" i="5"/>
  <c r="F14" i="5"/>
  <c r="F7" i="5"/>
  <c r="F16" i="5"/>
  <c r="F8" i="5"/>
  <c r="F17" i="5"/>
  <c r="F20" i="5"/>
  <c r="F19" i="5"/>
  <c r="H23" i="5" l="1"/>
  <c r="F2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tc={64DF5258-F42B-48B0-93FA-C9F9A947A53D}</author>
    <author>tc={5172AA81-7373-4280-9CB4-AAF50760E954}</author>
  </authors>
  <commentList>
    <comment ref="G5" authorId="0" shapeId="0" xr:uid="{64DF5258-F42B-48B0-93FA-C9F9A947A53D}">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Après chaque défilé, les Directeurs de boutiques choisissent les pièces qu'ils veulent acheter pour les vendre dans leur boutiques. Ici nous cherchons à saisir pour chaque typologie de soulier le nombre de pièces qui ont été reçues en stock, suite aux achats réalisée par le Directeur</t>
        </r>
      </text>
    </comment>
    <comment ref="I5" authorId="1" shapeId="0" xr:uid="{5172AA81-7373-4280-9CB4-AAF50760E954}">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Le sell-through est un indicateur permettant de mesurer l'écoulement d'un produit. Il se calcule en rapportant les ventes / les achats</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EA8318A-6088-43CC-90D5-B4FBFFAF8538}" odcFile="C:\Users\sbraine\Documents\Mes sources de données\FRDATWNEBIASP1_EBIASP EBI EBI_CUBE.odc" keepAlive="1" name="FRDATWNEBIASP1_EBIASP EBI EBI_CUBE" description="EBI CUBE" type="5" refreshedVersion="6" background="1">
    <dbPr connection="Provider=MSOLAP.8;Integrated Security=SSPI;Persist Security Info=True;Initial Catalog=EBI;Data Source=FRDATWNEBIASP1\EBIASP;MDX Compatibility=1;Safety Options=2;MDX Missing Member Mode=Error;Update Isolation Level=2" command="EBI_CUBE" commandType="1"/>
    <olapPr sendLocale="1" rowDrillCount="1000"/>
  </connection>
</connections>
</file>

<file path=xl/sharedStrings.xml><?xml version="1.0" encoding="utf-8"?>
<sst xmlns="http://schemas.openxmlformats.org/spreadsheetml/2006/main" count="6476" uniqueCount="121">
  <si>
    <t>EXERCICE 1</t>
  </si>
  <si>
    <t>Passages</t>
  </si>
  <si>
    <t xml:space="preserve">Taux de transformation Septembre : </t>
  </si>
  <si>
    <t xml:space="preserve">Taux de transformation dernière semaine d'Aout : </t>
  </si>
  <si>
    <t xml:space="preserve">Taux de transformation de la journée du 1 octobre : </t>
  </si>
  <si>
    <t>Calculer le taux de transformation :
du mois de septembre 
   du la dernière semaine d'Aout
du 1 octobre</t>
  </si>
  <si>
    <t>Paniers par jours</t>
  </si>
  <si>
    <t xml:space="preserve">Vente à distance </t>
  </si>
  <si>
    <t>Total</t>
  </si>
  <si>
    <t>Moyenne totale de paniers sur Juillet :</t>
  </si>
  <si>
    <t>Quentin</t>
  </si>
  <si>
    <t>Celia</t>
  </si>
  <si>
    <t>Antoine</t>
  </si>
  <si>
    <t>Aurore</t>
  </si>
  <si>
    <t>Juliette</t>
  </si>
  <si>
    <t>Thibaut</t>
  </si>
  <si>
    <t>Constance</t>
  </si>
  <si>
    <t>Marie</t>
  </si>
  <si>
    <t>Louis</t>
  </si>
  <si>
    <t>Sarah</t>
  </si>
  <si>
    <t>Axelle</t>
  </si>
  <si>
    <t>Prénom</t>
  </si>
  <si>
    <t>EXERCICE 3</t>
  </si>
  <si>
    <t>L</t>
  </si>
  <si>
    <t>M</t>
  </si>
  <si>
    <t>J</t>
  </si>
  <si>
    <t>V</t>
  </si>
  <si>
    <t>S</t>
  </si>
  <si>
    <t>D</t>
  </si>
  <si>
    <t>O</t>
  </si>
  <si>
    <t>F</t>
  </si>
  <si>
    <t>RH</t>
  </si>
  <si>
    <t>Absente</t>
  </si>
  <si>
    <t>Formation</t>
  </si>
  <si>
    <t>Ouverture</t>
  </si>
  <si>
    <t>Fermeture</t>
  </si>
  <si>
    <t>Légende</t>
  </si>
  <si>
    <t>Repos Hebdomadaire</t>
  </si>
  <si>
    <t>Calculez ici</t>
  </si>
  <si>
    <t>Voici le planning de la semaine, nous aimerions savoir combien sont d'ouverture et combien sont de fermeture</t>
  </si>
  <si>
    <t>Ventes en physique</t>
  </si>
  <si>
    <t>EXERCICE 4</t>
  </si>
  <si>
    <t>Calculer combien de vendeurs sont d'ouverture et combien sont de fermeture avec une formule</t>
  </si>
  <si>
    <t>TOTAL</t>
  </si>
  <si>
    <t>VENTES</t>
  </si>
  <si>
    <t>CLASS.</t>
  </si>
  <si>
    <t>ESPADRILLES</t>
  </si>
  <si>
    <t>FLATS</t>
  </si>
  <si>
    <t>HIGH BOOTS</t>
  </si>
  <si>
    <t>LACE UP</t>
  </si>
  <si>
    <t>MOCASSINS - LOAFERS</t>
  </si>
  <si>
    <t>MULES</t>
  </si>
  <si>
    <t>OPEN PUMP</t>
  </si>
  <si>
    <t>OTHER OPEN SHOES</t>
  </si>
  <si>
    <t>PUMP WITH STRAPS</t>
  </si>
  <si>
    <t>PUMPS</t>
  </si>
  <si>
    <t>SANDALS</t>
  </si>
  <si>
    <t>SHORT BOOTS</t>
  </si>
  <si>
    <t>SLINGS</t>
  </si>
  <si>
    <t>SLIPPERS</t>
  </si>
  <si>
    <t>SNEAKERS</t>
  </si>
  <si>
    <t>THONGS</t>
  </si>
  <si>
    <t>COLLECTION</t>
  </si>
  <si>
    <t>Sales season act</t>
  </si>
  <si>
    <t>Class</t>
  </si>
  <si>
    <t>Size</t>
  </si>
  <si>
    <t>Color</t>
  </si>
  <si>
    <t>35</t>
  </si>
  <si>
    <t>BEIGE</t>
  </si>
  <si>
    <t>BLACK</t>
  </si>
  <si>
    <t>BLUE</t>
  </si>
  <si>
    <t>NAVY</t>
  </si>
  <si>
    <t>RED</t>
  </si>
  <si>
    <t>SILVER</t>
  </si>
  <si>
    <t>WHITE</t>
  </si>
  <si>
    <t>36</t>
  </si>
  <si>
    <t>37</t>
  </si>
  <si>
    <t>38</t>
  </si>
  <si>
    <t>39</t>
  </si>
  <si>
    <t>40</t>
  </si>
  <si>
    <t>41</t>
  </si>
  <si>
    <t>34H</t>
  </si>
  <si>
    <t>MULTICOLORED</t>
  </si>
  <si>
    <t>35H</t>
  </si>
  <si>
    <t>GOLD</t>
  </si>
  <si>
    <t>36H</t>
  </si>
  <si>
    <t>37H</t>
  </si>
  <si>
    <t>38H</t>
  </si>
  <si>
    <t>39H</t>
  </si>
  <si>
    <t>40H</t>
  </si>
  <si>
    <t>42</t>
  </si>
  <si>
    <t>PINK</t>
  </si>
  <si>
    <t>41H</t>
  </si>
  <si>
    <t>34</t>
  </si>
  <si>
    <t>GREY</t>
  </si>
  <si>
    <t>43</t>
  </si>
  <si>
    <t>44</t>
  </si>
  <si>
    <t>45</t>
  </si>
  <si>
    <t>GREEN</t>
  </si>
  <si>
    <t>SHEER</t>
  </si>
  <si>
    <t>BURGUNDY</t>
  </si>
  <si>
    <t>PURPLE</t>
  </si>
  <si>
    <t>19A</t>
  </si>
  <si>
    <t>BROWN</t>
  </si>
  <si>
    <t>19B</t>
  </si>
  <si>
    <t>46</t>
  </si>
  <si>
    <t>19K</t>
  </si>
  <si>
    <t>TURQUOISE</t>
  </si>
  <si>
    <r>
      <t xml:space="preserve">Le </t>
    </r>
    <r>
      <rPr>
        <b/>
        <i/>
        <sz val="11"/>
        <color theme="1"/>
        <rFont val="Calibri"/>
        <family val="2"/>
        <scheme val="minor"/>
      </rPr>
      <t>taux de transformation</t>
    </r>
    <r>
      <rPr>
        <i/>
        <sz val="11"/>
        <color theme="1"/>
        <rFont val="Calibri"/>
        <family val="2"/>
        <scheme val="minor"/>
      </rPr>
      <t xml:space="preserve"> ou taux de conversion est le calcul en pourcentage du nombre de transactions réalisées sur le nombre total de visiteurs en boutique. Il permet d'estimer la proportion de ventes par rapport au nombre de visiteurs en boutique sur une période donnée.</t>
    </r>
  </si>
  <si>
    <t>ACHATS RECUS</t>
  </si>
  <si>
    <t>Ventes en unités</t>
  </si>
  <si>
    <t>Achats en unités</t>
  </si>
  <si>
    <t>SELL-Through</t>
  </si>
  <si>
    <t>Stocks restants en unités</t>
  </si>
  <si>
    <t xml:space="preserve">ANALYSE: </t>
  </si>
  <si>
    <t>en % des unités achetées</t>
  </si>
  <si>
    <t>mix des ventes en % du total</t>
  </si>
  <si>
    <t>Mix des achats en % du total</t>
  </si>
  <si>
    <t>1. A l'aide de formules, complétez le tableau ci-contre, à partir des données trouvées dans les colonnes K à Q 
2. Proposez une analyse à votre Manager des résultats ainsi obtenus. Ce dernier cherche à vérifier quels modèles ont bien performé et sur quels modèles sa stratégie d'achat pour cette collection a été payante</t>
  </si>
  <si>
    <t>La collection 19B doit bientôt être retirée de la boutique. Votre Manager vous demande de réaliser une analyse complète de la performance de vos souliers sur cette collection à partir des données des colonnes K à Q</t>
  </si>
  <si>
    <t>Ventes en valeur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</si>
</sst>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_-;\-* #,##0\ _€_-;_-* &quot;-&quot;??\ _€_-;_-@_-"/>
    <numFmt numFmtId="166" formatCode="[$-F800]dddd\,\ mmmm\ dd\,\ yyyy"/>
  </numFmts>
  <fonts count="20"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color theme="1"/>
      <name val="Arial"/>
      <family val="2"/>
    </font>
    <font>
      <sz val="10"/>
      <color rgb="FFFFFFFF"/>
      <name val="Montserrat"/>
    </font>
    <font>
      <sz val="9"/>
      <color theme="1"/>
      <name val="Montserrat"/>
    </font>
    <font>
      <sz val="9"/>
      <color theme="1"/>
      <name val="Arial"/>
      <family val="2"/>
    </font>
    <font>
      <b/>
      <sz val="10"/>
      <color rgb="FFFFFFFF"/>
      <name val="Montserrat"/>
    </font>
    <font>
      <i/>
      <sz val="11"/>
      <color theme="1"/>
      <name val="Calibri"/>
      <family val="2"/>
      <scheme val="minor"/>
    </font>
    <font>
      <sz val="11"/>
      <color rgb="FF333333"/>
      <name val="Calibri"/>
      <family val="2"/>
    </font>
    <font>
      <b/>
      <sz val="11"/>
      <color theme="1"/>
      <name val="Calibri"/>
      <family val="2"/>
    </font>
    <font>
      <b/>
      <sz val="12"/>
      <color rgb="FF333333"/>
      <name val="Calibri"/>
      <family val="2"/>
    </font>
    <font>
      <sz val="11"/>
      <color theme="1"/>
      <name val="Calibri"/>
      <family val="2"/>
    </font>
    <font>
      <b/>
      <sz val="11"/>
      <color rgb="FF333333"/>
      <name val="Calibri"/>
      <family val="2"/>
    </font>
    <font>
      <b/>
      <sz val="11"/>
      <color rgb="FFFFFFFF"/>
      <name val="Calibri"/>
      <family val="2"/>
    </font>
    <font>
      <sz val="10"/>
      <color rgb="FFFF0000"/>
      <name val="Arial"/>
      <family val="2"/>
    </font>
    <font>
      <sz val="11"/>
      <color theme="1"/>
      <name val="Calibri"/>
      <family val="2"/>
      <scheme val="minor"/>
    </font>
    <font>
      <sz val="11"/>
      <color theme="0"/>
      <name val="Calibri"/>
      <family val="2"/>
    </font>
    <font>
      <b/>
      <i/>
      <sz val="11"/>
      <color theme="1"/>
      <name val="Calibri"/>
      <family val="2"/>
      <scheme val="minor"/>
    </font>
  </fonts>
  <fills count="15">
    <fill>
      <patternFill patternType="none"/>
    </fill>
    <fill>
      <patternFill patternType="gray125"/>
    </fill>
    <fill>
      <patternFill patternType="solid">
        <fgColor rgb="FF000000"/>
        <bgColor indexed="64"/>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solid">
        <fgColor rgb="FFFF84B0"/>
        <bgColor indexed="64"/>
      </patternFill>
    </fill>
    <fill>
      <patternFill patternType="solid">
        <fgColor rgb="FFF2B360"/>
        <bgColor indexed="64"/>
      </patternFill>
    </fill>
    <fill>
      <patternFill patternType="solid">
        <fgColor rgb="FF66CCFF"/>
        <bgColor indexed="64"/>
      </patternFill>
    </fill>
    <fill>
      <patternFill patternType="solid">
        <fgColor rgb="FFBFBFBF"/>
        <bgColor indexed="64"/>
      </patternFill>
    </fill>
    <fill>
      <patternFill patternType="solid">
        <fgColor theme="1" tint="0.34998626667073579"/>
        <bgColor indexed="64"/>
      </patternFill>
    </fill>
    <fill>
      <patternFill patternType="solid">
        <fgColor theme="4"/>
        <bgColor indexed="64"/>
      </patternFill>
    </fill>
    <fill>
      <patternFill patternType="solid">
        <fgColor theme="4" tint="0.79998168889431442"/>
        <bgColor theme="4" tint="0.79998168889431442"/>
      </patternFill>
    </fill>
    <fill>
      <patternFill patternType="solid">
        <fgColor theme="1" tint="0.499984740745262"/>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theme="4" tint="0.39997558519241921"/>
      </bottom>
      <diagonal/>
    </border>
    <border>
      <left/>
      <right/>
      <top style="thin">
        <color theme="4" tint="0.39997558519241921"/>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9" fontId="17" fillId="0" borderId="0" applyFont="0" applyFill="0" applyBorder="0" applyAlignment="0" applyProtection="0"/>
  </cellStyleXfs>
  <cellXfs count="98">
    <xf numFmtId="0" fontId="0" fillId="0" borderId="0" xfId="0"/>
    <xf numFmtId="0" fontId="6" fillId="4" borderId="0" xfId="0" applyFont="1" applyFill="1" applyBorder="1" applyAlignment="1">
      <alignment horizontal="center" wrapText="1"/>
    </xf>
    <xf numFmtId="0" fontId="7" fillId="4" borderId="0" xfId="0" applyFont="1" applyFill="1" applyBorder="1" applyAlignment="1">
      <alignment horizontal="center" wrapText="1"/>
    </xf>
    <xf numFmtId="0" fontId="0" fillId="5" borderId="0" xfId="0" applyFill="1"/>
    <xf numFmtId="0" fontId="8" fillId="2" borderId="0" xfId="0" applyFont="1" applyFill="1" applyBorder="1" applyAlignment="1">
      <alignment horizontal="center" vertical="center" wrapText="1"/>
    </xf>
    <xf numFmtId="0" fontId="3" fillId="6" borderId="0" xfId="0" applyFont="1" applyFill="1" applyAlignment="1">
      <alignment horizontal="center" vertical="center"/>
    </xf>
    <xf numFmtId="0" fontId="0" fillId="0" borderId="0" xfId="0" applyNumberFormat="1" applyAlignment="1">
      <alignment horizontal="center" vertical="center"/>
    </xf>
    <xf numFmtId="0" fontId="2" fillId="0" borderId="0" xfId="0" applyFont="1" applyAlignment="1">
      <alignment vertical="center" wrapText="1"/>
    </xf>
    <xf numFmtId="0" fontId="0" fillId="0" borderId="0" xfId="0" applyBorder="1" applyAlignment="1">
      <alignment vertical="center" wrapText="1"/>
    </xf>
    <xf numFmtId="0" fontId="2" fillId="5" borderId="0" xfId="0" applyFont="1" applyFill="1" applyAlignment="1">
      <alignment vertical="center" wrapText="1"/>
    </xf>
    <xf numFmtId="0" fontId="2" fillId="0" borderId="0" xfId="0" applyFont="1" applyBorder="1" applyAlignment="1">
      <alignment vertical="center" wrapText="1"/>
    </xf>
    <xf numFmtId="16" fontId="12" fillId="3" borderId="0" xfId="0" applyNumberFormat="1" applyFont="1" applyFill="1" applyBorder="1" applyAlignment="1">
      <alignment horizontal="center" wrapText="1"/>
    </xf>
    <xf numFmtId="0" fontId="10" fillId="8" borderId="0" xfId="0" applyFont="1" applyFill="1" applyBorder="1" applyAlignment="1">
      <alignment horizontal="center" wrapText="1"/>
    </xf>
    <xf numFmtId="0" fontId="14" fillId="9" borderId="0" xfId="0" applyFont="1" applyFill="1" applyBorder="1" applyAlignment="1">
      <alignment horizontal="center" wrapText="1"/>
    </xf>
    <xf numFmtId="0" fontId="15" fillId="10" borderId="0" xfId="0" applyFont="1" applyFill="1" applyBorder="1" applyAlignment="1">
      <alignment horizontal="center" wrapText="1"/>
    </xf>
    <xf numFmtId="0" fontId="14" fillId="7" borderId="0" xfId="0" applyFont="1" applyFill="1" applyBorder="1" applyAlignment="1">
      <alignment horizontal="center" wrapText="1"/>
    </xf>
    <xf numFmtId="0" fontId="10" fillId="9" borderId="0" xfId="0" applyFont="1" applyFill="1" applyBorder="1" applyAlignment="1">
      <alignment horizontal="center" wrapText="1"/>
    </xf>
    <xf numFmtId="0" fontId="14" fillId="8" borderId="0" xfId="0" applyFont="1" applyFill="1" applyBorder="1" applyAlignment="1">
      <alignment horizontal="center" wrapText="1"/>
    </xf>
    <xf numFmtId="0" fontId="14" fillId="0" borderId="0" xfId="0" applyFont="1" applyBorder="1" applyAlignment="1">
      <alignment horizontal="center" wrapText="1"/>
    </xf>
    <xf numFmtId="0" fontId="9" fillId="0" borderId="0" xfId="0" applyFont="1" applyBorder="1" applyAlignment="1">
      <alignment vertical="center" wrapText="1"/>
    </xf>
    <xf numFmtId="0" fontId="4" fillId="5" borderId="0" xfId="0" applyFont="1" applyFill="1" applyBorder="1" applyAlignment="1">
      <alignment wrapText="1"/>
    </xf>
    <xf numFmtId="0" fontId="2" fillId="5" borderId="0" xfId="0" applyFont="1" applyFill="1" applyBorder="1" applyAlignment="1">
      <alignment vertical="center" wrapText="1"/>
    </xf>
    <xf numFmtId="0" fontId="4" fillId="4" borderId="2" xfId="0" applyFont="1" applyFill="1" applyBorder="1" applyAlignment="1">
      <alignment wrapText="1"/>
    </xf>
    <xf numFmtId="0" fontId="11" fillId="0" borderId="8" xfId="0" applyFont="1" applyBorder="1" applyAlignment="1">
      <alignment horizontal="center" wrapText="1"/>
    </xf>
    <xf numFmtId="0" fontId="15" fillId="10" borderId="10" xfId="0" applyFont="1" applyFill="1" applyBorder="1" applyAlignment="1">
      <alignment horizontal="center" wrapText="1"/>
    </xf>
    <xf numFmtId="0" fontId="10" fillId="8" borderId="10" xfId="0" applyFont="1" applyFill="1" applyBorder="1" applyAlignment="1">
      <alignment horizontal="center" wrapText="1"/>
    </xf>
    <xf numFmtId="0" fontId="14" fillId="9" borderId="10" xfId="0" applyFont="1" applyFill="1" applyBorder="1" applyAlignment="1">
      <alignment horizontal="center" wrapText="1"/>
    </xf>
    <xf numFmtId="0" fontId="14" fillId="9" borderId="6" xfId="0" applyFont="1" applyFill="1" applyBorder="1" applyAlignment="1">
      <alignment horizontal="center" wrapText="1"/>
    </xf>
    <xf numFmtId="0" fontId="10" fillId="8" borderId="6" xfId="0" applyFont="1" applyFill="1" applyBorder="1" applyAlignment="1">
      <alignment horizontal="center" wrapText="1"/>
    </xf>
    <xf numFmtId="0" fontId="15" fillId="10" borderId="6" xfId="0" applyFont="1" applyFill="1" applyBorder="1" applyAlignment="1">
      <alignment horizontal="center" wrapText="1"/>
    </xf>
    <xf numFmtId="0" fontId="15" fillId="10" borderId="7" xfId="0" applyFont="1" applyFill="1" applyBorder="1" applyAlignment="1">
      <alignment horizontal="center" wrapText="1"/>
    </xf>
    <xf numFmtId="0" fontId="16" fillId="5" borderId="0" xfId="0" applyFont="1" applyFill="1" applyBorder="1" applyAlignment="1">
      <alignment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16" fontId="12" fillId="3" borderId="10" xfId="0" applyNumberFormat="1" applyFont="1" applyFill="1" applyBorder="1" applyAlignment="1">
      <alignment horizontal="center" wrapText="1"/>
    </xf>
    <xf numFmtId="0" fontId="13" fillId="0" borderId="8" xfId="0" applyFont="1" applyBorder="1" applyAlignment="1">
      <alignment horizontal="center" vertical="center" wrapText="1"/>
    </xf>
    <xf numFmtId="0" fontId="13" fillId="0" borderId="5" xfId="0" applyFont="1" applyBorder="1" applyAlignment="1">
      <alignment horizontal="center" vertical="center" wrapText="1"/>
    </xf>
    <xf numFmtId="0" fontId="1" fillId="6" borderId="0" xfId="0" applyFont="1" applyFill="1" applyAlignment="1">
      <alignment horizontal="center" vertical="center"/>
    </xf>
    <xf numFmtId="9" fontId="0" fillId="4" borderId="1" xfId="1" applyFont="1" applyFill="1" applyBorder="1"/>
    <xf numFmtId="0" fontId="0" fillId="0" borderId="9" xfId="0" applyBorder="1" applyAlignment="1">
      <alignment horizontal="center"/>
    </xf>
    <xf numFmtId="16" fontId="12" fillId="4" borderId="0" xfId="0" applyNumberFormat="1" applyFont="1" applyFill="1" applyBorder="1" applyAlignment="1">
      <alignment horizontal="center" wrapText="1"/>
    </xf>
    <xf numFmtId="0" fontId="0" fillId="0" borderId="13" xfId="0" applyBorder="1" applyAlignment="1">
      <alignment horizontal="center"/>
    </xf>
    <xf numFmtId="9" fontId="0" fillId="0" borderId="15" xfId="1" applyFont="1" applyBorder="1" applyAlignment="1">
      <alignment horizontal="center"/>
    </xf>
    <xf numFmtId="9" fontId="2" fillId="0" borderId="13" xfId="1" applyFont="1" applyBorder="1" applyAlignment="1">
      <alignment horizontal="center"/>
    </xf>
    <xf numFmtId="164" fontId="0" fillId="0" borderId="0" xfId="0" applyNumberFormat="1"/>
    <xf numFmtId="0" fontId="2" fillId="13" borderId="16" xfId="0" applyFont="1" applyFill="1" applyBorder="1"/>
    <xf numFmtId="0" fontId="2" fillId="0" borderId="0" xfId="0" applyFont="1"/>
    <xf numFmtId="0" fontId="2" fillId="13" borderId="17" xfId="0" applyFont="1" applyFill="1" applyBorder="1"/>
    <xf numFmtId="164" fontId="2" fillId="13" borderId="17" xfId="0" applyNumberFormat="1" applyFont="1" applyFill="1" applyBorder="1"/>
    <xf numFmtId="0" fontId="10" fillId="4" borderId="0" xfId="0" applyFont="1" applyFill="1" applyBorder="1" applyAlignment="1">
      <alignment horizontal="center" vertical="center" wrapText="1"/>
    </xf>
    <xf numFmtId="0" fontId="2" fillId="0" borderId="19" xfId="0" applyFont="1" applyBorder="1" applyAlignment="1">
      <alignment vertical="center" wrapText="1"/>
    </xf>
    <xf numFmtId="0" fontId="2" fillId="0" borderId="18" xfId="0" applyFont="1" applyBorder="1" applyAlignment="1">
      <alignment vertical="center" wrapText="1"/>
    </xf>
    <xf numFmtId="0" fontId="4" fillId="4" borderId="9" xfId="0" applyFont="1" applyFill="1" applyBorder="1" applyAlignment="1">
      <alignment horizontal="center" vertical="center" wrapText="1"/>
    </xf>
    <xf numFmtId="0" fontId="2" fillId="0" borderId="14" xfId="0" applyFont="1" applyBorder="1" applyAlignment="1">
      <alignment vertical="center" wrapText="1"/>
    </xf>
    <xf numFmtId="1" fontId="0" fillId="0" borderId="20" xfId="0" applyNumberFormat="1" applyBorder="1" applyAlignment="1">
      <alignment horizontal="center"/>
    </xf>
    <xf numFmtId="1" fontId="2" fillId="0" borderId="9" xfId="0" applyNumberFormat="1" applyFont="1" applyBorder="1" applyAlignment="1">
      <alignment horizontal="center"/>
    </xf>
    <xf numFmtId="0" fontId="2" fillId="0" borderId="0" xfId="0" applyFont="1" applyBorder="1" applyAlignment="1">
      <alignment horizontal="center" vertical="center" wrapText="1"/>
    </xf>
    <xf numFmtId="0" fontId="9" fillId="0" borderId="0" xfId="0" applyFont="1" applyBorder="1" applyAlignment="1">
      <alignment wrapText="1"/>
    </xf>
    <xf numFmtId="0" fontId="1" fillId="6" borderId="9" xfId="0" applyFont="1" applyFill="1" applyBorder="1" applyAlignment="1">
      <alignment horizontal="center"/>
    </xf>
    <xf numFmtId="0" fontId="2" fillId="0" borderId="9" xfId="0" applyFont="1" applyBorder="1"/>
    <xf numFmtId="9" fontId="0" fillId="0" borderId="20" xfId="1" applyFont="1" applyBorder="1" applyAlignment="1">
      <alignment horizontal="center"/>
    </xf>
    <xf numFmtId="0" fontId="0" fillId="0" borderId="20" xfId="0" applyBorder="1"/>
    <xf numFmtId="0" fontId="0" fillId="0" borderId="0" xfId="0" applyAlignment="1">
      <alignment horizontal="center"/>
    </xf>
    <xf numFmtId="0" fontId="2" fillId="13" borderId="16" xfId="0" applyFont="1" applyFill="1" applyBorder="1" applyAlignment="1">
      <alignment horizontal="center"/>
    </xf>
    <xf numFmtId="0" fontId="2" fillId="0" borderId="0" xfId="0" applyFont="1" applyAlignment="1">
      <alignment horizontal="center"/>
    </xf>
    <xf numFmtId="0" fontId="2" fillId="13" borderId="17" xfId="0" applyFont="1" applyFill="1" applyBorder="1" applyAlignment="1">
      <alignment horizontal="center"/>
    </xf>
    <xf numFmtId="0" fontId="0" fillId="0" borderId="0" xfId="0" applyAlignment="1"/>
    <xf numFmtId="0" fontId="2" fillId="13" borderId="16" xfId="0" applyFont="1" applyFill="1" applyBorder="1" applyAlignment="1"/>
    <xf numFmtId="164" fontId="0" fillId="0" borderId="0" xfId="0" applyNumberFormat="1" applyAlignment="1"/>
    <xf numFmtId="164" fontId="2" fillId="13" borderId="17" xfId="0" applyNumberFormat="1" applyFont="1" applyFill="1" applyBorder="1" applyAlignment="1"/>
    <xf numFmtId="9" fontId="0" fillId="0" borderId="9" xfId="1" applyFont="1" applyBorder="1" applyAlignment="1">
      <alignment horizontal="center"/>
    </xf>
    <xf numFmtId="0" fontId="1" fillId="6" borderId="0" xfId="0" applyFont="1" applyFill="1" applyAlignment="1">
      <alignment horizontal="center" vertical="center"/>
    </xf>
    <xf numFmtId="0" fontId="2" fillId="0" borderId="0" xfId="0" applyFont="1" applyAlignment="1">
      <alignment horizontal="center" vertical="center" wrapText="1"/>
    </xf>
    <xf numFmtId="0" fontId="9" fillId="0" borderId="8" xfId="0" applyFont="1" applyBorder="1" applyAlignment="1">
      <alignment horizontal="center" wrapText="1"/>
    </xf>
    <xf numFmtId="0" fontId="9" fillId="0" borderId="0" xfId="0" applyFont="1" applyBorder="1" applyAlignment="1">
      <alignment horizontal="center" wrapText="1"/>
    </xf>
    <xf numFmtId="0" fontId="9" fillId="0" borderId="8" xfId="0" applyFont="1" applyBorder="1" applyAlignment="1">
      <alignment horizontal="center" vertical="center" wrapText="1"/>
    </xf>
    <xf numFmtId="0" fontId="9" fillId="0" borderId="0" xfId="0" applyFont="1" applyBorder="1" applyAlignment="1">
      <alignment horizontal="center" vertical="center" wrapText="1"/>
    </xf>
    <xf numFmtId="0" fontId="2" fillId="5" borderId="0" xfId="0" applyFont="1" applyFill="1" applyAlignment="1">
      <alignment horizontal="center" vertical="center" wrapText="1"/>
    </xf>
    <xf numFmtId="0" fontId="1" fillId="11" borderId="11" xfId="0" applyFont="1" applyFill="1" applyBorder="1" applyAlignment="1">
      <alignment horizontal="center"/>
    </xf>
    <xf numFmtId="0" fontId="1" fillId="11" borderId="12" xfId="0" applyFont="1" applyFill="1" applyBorder="1" applyAlignment="1">
      <alignment horizontal="center"/>
    </xf>
    <xf numFmtId="0" fontId="1" fillId="14" borderId="12" xfId="0" applyFont="1" applyFill="1" applyBorder="1" applyAlignment="1">
      <alignment horizontal="center"/>
    </xf>
    <xf numFmtId="0" fontId="2" fillId="0" borderId="0" xfId="0" applyFont="1" applyBorder="1" applyAlignment="1">
      <alignment horizontal="left" vertical="top" wrapText="1"/>
    </xf>
    <xf numFmtId="0" fontId="18" fillId="12" borderId="11" xfId="0" applyFont="1" applyFill="1" applyBorder="1" applyAlignment="1">
      <alignment horizontal="center" vertical="center" wrapText="1"/>
    </xf>
    <xf numFmtId="0" fontId="18" fillId="12" borderId="12" xfId="0" applyFont="1" applyFill="1" applyBorder="1" applyAlignment="1">
      <alignment horizontal="center" vertical="center" wrapText="1"/>
    </xf>
    <xf numFmtId="0" fontId="18" fillId="12" borderId="13" xfId="0" applyFont="1" applyFill="1" applyBorder="1" applyAlignment="1">
      <alignment horizontal="center" vertical="center" wrapText="1"/>
    </xf>
    <xf numFmtId="0" fontId="2" fillId="0" borderId="0" xfId="0" applyFont="1" applyBorder="1" applyAlignment="1">
      <alignment horizontal="center" vertical="center" wrapText="1"/>
    </xf>
    <xf numFmtId="14" fontId="0" fillId="5" borderId="0" xfId="0" applyNumberFormat="1" applyFill="1"/>
    <xf numFmtId="14" fontId="5" fillId="2" borderId="0" xfId="0" applyNumberFormat="1" applyFont="1" applyFill="1" applyBorder="1" applyAlignment="1">
      <alignment horizontal="center" wrapText="1"/>
    </xf>
    <xf numFmtId="14" fontId="0" fillId="0" borderId="0" xfId="0" applyNumberFormat="1"/>
    <xf numFmtId="14" fontId="0" fillId="0" borderId="0" xfId="0" applyNumberFormat="1" applyAlignment="1">
      <alignment horizontal="left"/>
    </xf>
    <xf numFmtId="166" fontId="9" fillId="0" borderId="0" xfId="0" applyNumberFormat="1" applyFont="1" applyBorder="1" applyAlignment="1">
      <alignment wrapText="1"/>
    </xf>
    <xf numFmtId="166" fontId="8" fillId="2" borderId="0" xfId="0" applyNumberFormat="1" applyFont="1" applyFill="1" applyBorder="1" applyAlignment="1">
      <alignment horizontal="center" vertical="center" wrapText="1"/>
    </xf>
    <xf numFmtId="166" fontId="0" fillId="5" borderId="0" xfId="0" applyNumberFormat="1" applyFill="1"/>
    <xf numFmtId="166" fontId="0" fillId="0" borderId="0" xfId="0" applyNumberFormat="1"/>
    <xf numFmtId="10" fontId="0" fillId="0" borderId="0" xfId="1" applyNumberFormat="1" applyFont="1"/>
    <xf numFmtId="2" fontId="0" fillId="5" borderId="0" xfId="0" applyNumberFormat="1" applyFill="1"/>
    <xf numFmtId="10" fontId="0" fillId="4" borderId="1" xfId="1" applyNumberFormat="1" applyFont="1" applyFill="1" applyBorder="1"/>
    <xf numFmtId="2" fontId="0" fillId="0" borderId="0" xfId="1" applyNumberFormat="1" applyFont="1"/>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ude DE LA CHAUSSEE" id="{91D641C7-192D-4EFA-AA50-FFFE3BF221C8}" userId="S::aude.delachaussee@chanel.com::8338c26c-58ad-41f7-9c1a-05155e67b034" providerId="AD"/>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5" dT="2021-11-19T17:00:34.50" personId="{91D641C7-192D-4EFA-AA50-FFFE3BF221C8}" id="{64DF5258-F42B-48B0-93FA-C9F9A947A53D}">
    <text>Après chaque défilé, les Directeurs de boutiques choisissent les pièces qu'ils veulent acheter pour les vendre dans leur boutiques. Ici nous cherchons à saisir pour chaque typologie de soulier le nombre de pièces qui ont été reçues en stock, suite aux achats réalisée par le Directeur</text>
  </threadedComment>
  <threadedComment ref="I5" dT="2021-11-19T17:01:33.55" personId="{91D641C7-192D-4EFA-AA50-FFFE3BF221C8}" id="{5172AA81-7373-4280-9CB4-AAF50760E954}">
    <text>Le sell-through est un indicateur permettant de mesurer l'écoulement d'un produit. Il se calcule en rapportant les ventes / les achats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1EE14-3170-4142-8866-BF14D86E6731}">
  <dimension ref="A1:P96"/>
  <sheetViews>
    <sheetView topLeftCell="A22" workbookViewId="0">
      <selection activeCell="I6" sqref="I6"/>
    </sheetView>
  </sheetViews>
  <sheetFormatPr baseColWidth="10" defaultRowHeight="15" x14ac:dyDescent="0.25"/>
  <cols>
    <col min="3" max="3" width="22.5703125" style="88" customWidth="1"/>
    <col min="8" max="8" width="12.85546875" customWidth="1"/>
    <col min="9" max="9" width="12.5703125" customWidth="1"/>
    <col min="10" max="10" width="14" customWidth="1"/>
    <col min="11" max="11" width="12.140625" customWidth="1"/>
    <col min="12" max="12" width="11.28515625" style="93" customWidth="1"/>
    <col min="13" max="13" width="11.7109375" customWidth="1"/>
    <col min="14" max="14" width="11" customWidth="1"/>
  </cols>
  <sheetData>
    <row r="1" spans="1:16" ht="15" customHeight="1" x14ac:dyDescent="0.25">
      <c r="A1" s="71" t="s">
        <v>0</v>
      </c>
      <c r="B1" s="71"/>
      <c r="C1" s="73" t="s">
        <v>108</v>
      </c>
      <c r="D1" s="74"/>
      <c r="E1" s="74"/>
      <c r="F1" s="74"/>
      <c r="G1" s="74"/>
      <c r="H1" s="74"/>
      <c r="I1" s="74"/>
      <c r="J1" s="74"/>
      <c r="K1" s="74"/>
      <c r="L1" s="90"/>
      <c r="M1" s="57"/>
      <c r="N1" s="57"/>
      <c r="O1" s="57"/>
      <c r="P1" s="57"/>
    </row>
    <row r="2" spans="1:16" x14ac:dyDescent="0.25">
      <c r="A2" s="71"/>
      <c r="B2" s="71"/>
      <c r="C2" s="73"/>
      <c r="D2" s="74"/>
      <c r="E2" s="74"/>
      <c r="F2" s="74"/>
      <c r="G2" s="74"/>
      <c r="H2" s="74"/>
      <c r="I2" s="74"/>
      <c r="J2" s="74"/>
      <c r="K2" s="74"/>
      <c r="L2" s="90"/>
      <c r="M2" s="57"/>
      <c r="N2" s="57"/>
      <c r="O2" s="57"/>
      <c r="P2" s="57"/>
    </row>
    <row r="3" spans="1:16" ht="30" customHeight="1" x14ac:dyDescent="0.25">
      <c r="A3" s="72" t="s">
        <v>5</v>
      </c>
      <c r="B3" s="72"/>
      <c r="C3" s="86"/>
      <c r="D3" s="5" t="s">
        <v>1</v>
      </c>
      <c r="E3" s="3"/>
      <c r="F3" s="3"/>
      <c r="G3" s="3"/>
      <c r="H3" s="3"/>
      <c r="I3" s="3"/>
      <c r="J3" s="3"/>
      <c r="K3" s="3"/>
      <c r="L3" s="91" t="s">
        <v>6</v>
      </c>
      <c r="M3" s="4" t="s">
        <v>40</v>
      </c>
      <c r="N3" s="4" t="s">
        <v>7</v>
      </c>
      <c r="O3" s="4" t="s">
        <v>8</v>
      </c>
      <c r="P3" s="3"/>
    </row>
    <row r="4" spans="1:16" ht="15.75" customHeight="1" x14ac:dyDescent="0.3">
      <c r="A4" s="72"/>
      <c r="B4" s="72"/>
      <c r="C4" s="87">
        <v>44044</v>
      </c>
      <c r="D4" s="1">
        <v>40</v>
      </c>
      <c r="E4" s="3"/>
      <c r="F4" s="3"/>
      <c r="G4" s="3"/>
      <c r="H4" s="3"/>
      <c r="I4" s="3"/>
      <c r="J4" s="3"/>
      <c r="K4" s="3"/>
      <c r="L4" s="89">
        <v>44013</v>
      </c>
      <c r="M4" s="6">
        <v>11</v>
      </c>
      <c r="N4" s="6">
        <v>2</v>
      </c>
      <c r="O4" s="6">
        <v>13</v>
      </c>
      <c r="P4" s="3"/>
    </row>
    <row r="5" spans="1:16" ht="15.75" customHeight="1" x14ac:dyDescent="0.3">
      <c r="A5" s="72"/>
      <c r="B5" s="72"/>
      <c r="C5" s="87">
        <v>44045</v>
      </c>
      <c r="D5" s="1">
        <v>40</v>
      </c>
      <c r="E5" s="3"/>
      <c r="F5" s="3"/>
      <c r="G5" s="3"/>
      <c r="H5" s="3"/>
      <c r="I5" s="3"/>
      <c r="J5" s="3"/>
      <c r="K5" s="3"/>
      <c r="L5" s="89">
        <v>44014</v>
      </c>
      <c r="M5" s="6">
        <v>11</v>
      </c>
      <c r="N5" s="6">
        <v>0</v>
      </c>
      <c r="O5" s="6">
        <v>11</v>
      </c>
      <c r="P5" s="3"/>
    </row>
    <row r="6" spans="1:16" ht="15.75" customHeight="1" x14ac:dyDescent="0.3">
      <c r="A6" s="72"/>
      <c r="B6" s="72"/>
      <c r="C6" s="87">
        <v>44046</v>
      </c>
      <c r="D6" s="1">
        <v>40</v>
      </c>
      <c r="E6" s="3"/>
      <c r="F6" s="3" t="s">
        <v>2</v>
      </c>
      <c r="G6" s="3"/>
      <c r="H6" s="3"/>
      <c r="I6" s="94">
        <f>SUMIFS(O4:O94,L4:L94,"&gt;="&amp;F7,L4:L94,"&lt;="&amp;G7)/SUMIFS(D4:D94,C4:C94,"&gt;="&amp;F7,C4:C94,"&lt;="&amp;G7)</f>
        <v>0.2927702219040802</v>
      </c>
      <c r="J6" s="3"/>
      <c r="K6" s="3"/>
      <c r="L6" s="89">
        <v>44015</v>
      </c>
      <c r="M6" s="6">
        <v>10</v>
      </c>
      <c r="N6" s="6">
        <v>9</v>
      </c>
      <c r="O6" s="6">
        <v>19</v>
      </c>
      <c r="P6" s="3"/>
    </row>
    <row r="7" spans="1:16" ht="15.75" customHeight="1" x14ac:dyDescent="0.3">
      <c r="A7" s="72"/>
      <c r="B7" s="72"/>
      <c r="C7" s="87">
        <v>44047</v>
      </c>
      <c r="D7" s="1">
        <v>59</v>
      </c>
      <c r="E7" s="3"/>
      <c r="F7" s="88">
        <v>44075</v>
      </c>
      <c r="G7" s="88">
        <v>44104</v>
      </c>
      <c r="H7" s="3"/>
      <c r="I7" s="3"/>
      <c r="J7" s="3"/>
      <c r="K7" s="3"/>
      <c r="L7" s="89">
        <v>44016</v>
      </c>
      <c r="M7" s="6">
        <v>10</v>
      </c>
      <c r="N7" s="6">
        <v>1</v>
      </c>
      <c r="O7" s="6">
        <v>11</v>
      </c>
      <c r="P7" s="3"/>
    </row>
    <row r="8" spans="1:16" ht="15.75" customHeight="1" thickBot="1" x14ac:dyDescent="0.35">
      <c r="A8" s="72"/>
      <c r="B8" s="72"/>
      <c r="C8" s="87">
        <v>44048</v>
      </c>
      <c r="D8" s="1">
        <v>39</v>
      </c>
      <c r="E8" s="3"/>
      <c r="F8" s="3"/>
      <c r="G8" s="3"/>
      <c r="H8" s="3"/>
      <c r="I8" s="3"/>
      <c r="J8" s="3"/>
      <c r="K8" s="3"/>
      <c r="L8" s="89">
        <v>44017</v>
      </c>
      <c r="M8" s="6">
        <v>7</v>
      </c>
      <c r="N8" s="6">
        <v>3</v>
      </c>
      <c r="O8" s="6">
        <v>10</v>
      </c>
      <c r="P8" s="3"/>
    </row>
    <row r="9" spans="1:16" ht="15.75" customHeight="1" thickBot="1" x14ac:dyDescent="0.35">
      <c r="A9" s="72"/>
      <c r="B9" s="72"/>
      <c r="C9" s="87">
        <v>44049</v>
      </c>
      <c r="D9" s="1">
        <v>38</v>
      </c>
      <c r="E9" s="3"/>
      <c r="F9" s="3" t="s">
        <v>3</v>
      </c>
      <c r="G9" s="3"/>
      <c r="H9" s="3"/>
      <c r="I9" s="3"/>
      <c r="J9" s="38"/>
      <c r="K9" s="3"/>
      <c r="L9" s="89">
        <v>44018</v>
      </c>
      <c r="M9" s="6">
        <v>15</v>
      </c>
      <c r="N9" s="6">
        <v>2</v>
      </c>
      <c r="O9" s="6">
        <v>17</v>
      </c>
      <c r="P9" s="3"/>
    </row>
    <row r="10" spans="1:16" ht="15.75" customHeight="1" x14ac:dyDescent="0.3">
      <c r="A10" s="72"/>
      <c r="B10" s="72"/>
      <c r="C10" s="87">
        <v>44050</v>
      </c>
      <c r="D10" s="1">
        <v>41</v>
      </c>
      <c r="E10" s="3"/>
      <c r="F10" s="3"/>
      <c r="G10" s="3"/>
      <c r="H10" s="3"/>
      <c r="I10" s="3"/>
      <c r="J10" s="3"/>
      <c r="K10" s="3"/>
      <c r="L10" s="89">
        <v>44019</v>
      </c>
      <c r="M10" s="6">
        <v>15</v>
      </c>
      <c r="N10" s="6">
        <v>13</v>
      </c>
      <c r="O10" s="6">
        <v>28</v>
      </c>
      <c r="P10" s="3"/>
    </row>
    <row r="11" spans="1:16" ht="15.75" customHeight="1" thickBot="1" x14ac:dyDescent="0.35">
      <c r="A11" s="72"/>
      <c r="B11" s="72"/>
      <c r="C11" s="87">
        <v>44051</v>
      </c>
      <c r="D11" s="1">
        <v>50</v>
      </c>
      <c r="E11" s="3"/>
      <c r="F11" s="3"/>
      <c r="G11" s="3"/>
      <c r="H11" s="3"/>
      <c r="I11" s="3"/>
      <c r="J11" s="3"/>
      <c r="K11" s="3"/>
      <c r="L11" s="89">
        <v>44020</v>
      </c>
      <c r="M11" s="6">
        <v>17</v>
      </c>
      <c r="N11" s="6">
        <v>1</v>
      </c>
      <c r="O11" s="6">
        <v>18</v>
      </c>
      <c r="P11" s="3"/>
    </row>
    <row r="12" spans="1:16" ht="15.75" customHeight="1" thickBot="1" x14ac:dyDescent="0.35">
      <c r="A12" s="72"/>
      <c r="B12" s="72"/>
      <c r="C12" s="87">
        <v>44052</v>
      </c>
      <c r="D12" s="1"/>
      <c r="E12" s="3"/>
      <c r="F12" s="3" t="s">
        <v>4</v>
      </c>
      <c r="G12" s="3"/>
      <c r="H12" s="3"/>
      <c r="I12" s="3"/>
      <c r="J12" s="96">
        <f>SUMIFS(O4:O94,L4:L94,"="&amp;F13)/SUMIFS(D4:D94,C4:C94,"="&amp;F13)</f>
        <v>0.30555555555555558</v>
      </c>
      <c r="K12" s="3"/>
      <c r="L12" s="89">
        <v>44021</v>
      </c>
      <c r="M12" s="6">
        <v>11</v>
      </c>
      <c r="N12" s="6">
        <v>4</v>
      </c>
      <c r="O12" s="6">
        <v>15</v>
      </c>
      <c r="P12" s="3"/>
    </row>
    <row r="13" spans="1:16" ht="15.75" customHeight="1" x14ac:dyDescent="0.3">
      <c r="A13" s="72"/>
      <c r="B13" s="72"/>
      <c r="C13" s="87">
        <v>44053</v>
      </c>
      <c r="D13" s="1">
        <v>48</v>
      </c>
      <c r="E13" s="3"/>
      <c r="F13" s="88">
        <v>44105</v>
      </c>
      <c r="G13" s="3"/>
      <c r="H13" s="3"/>
      <c r="I13" s="3"/>
      <c r="J13" s="3"/>
      <c r="K13" s="3"/>
      <c r="L13" s="89">
        <v>44022</v>
      </c>
      <c r="M13" s="6">
        <v>16</v>
      </c>
      <c r="N13" s="6">
        <v>2</v>
      </c>
      <c r="O13" s="6">
        <v>18</v>
      </c>
      <c r="P13" s="3"/>
    </row>
    <row r="14" spans="1:16" ht="15.75" customHeight="1" x14ac:dyDescent="0.3">
      <c r="A14" s="72"/>
      <c r="B14" s="72"/>
      <c r="C14" s="87">
        <v>44054</v>
      </c>
      <c r="D14" s="1">
        <v>44</v>
      </c>
      <c r="E14" s="3"/>
      <c r="F14" s="3"/>
      <c r="G14" s="3"/>
      <c r="H14" s="3"/>
      <c r="I14" s="3"/>
      <c r="J14" s="3"/>
      <c r="K14" s="3"/>
      <c r="L14" s="89">
        <v>44023</v>
      </c>
      <c r="M14" s="6">
        <v>19</v>
      </c>
      <c r="N14" s="6">
        <v>12</v>
      </c>
      <c r="O14" s="6">
        <v>31</v>
      </c>
      <c r="P14" s="3"/>
    </row>
    <row r="15" spans="1:16" ht="15.75" customHeight="1" x14ac:dyDescent="0.3">
      <c r="A15" s="72"/>
      <c r="B15" s="72"/>
      <c r="C15" s="87">
        <v>44055</v>
      </c>
      <c r="D15" s="1">
        <v>32</v>
      </c>
      <c r="E15" s="3"/>
      <c r="F15" s="3" t="s">
        <v>9</v>
      </c>
      <c r="G15" s="3"/>
      <c r="H15" s="3"/>
      <c r="I15" s="97">
        <f>AVERAGEIFS(O4:O94,L4:L94,"&gt;="&amp;F16,L4:L94,"&lt;="&amp;G16)</f>
        <v>23.433333333333334</v>
      </c>
      <c r="J15" s="3"/>
      <c r="K15" s="3"/>
      <c r="L15" s="89">
        <v>44024</v>
      </c>
      <c r="M15" s="6">
        <v>3</v>
      </c>
      <c r="N15" s="6">
        <v>1</v>
      </c>
      <c r="O15" s="6">
        <v>4</v>
      </c>
      <c r="P15" s="3"/>
    </row>
    <row r="16" spans="1:16" ht="12.75" customHeight="1" x14ac:dyDescent="0.3">
      <c r="A16" s="72"/>
      <c r="B16" s="72"/>
      <c r="C16" s="87">
        <v>44056</v>
      </c>
      <c r="D16" s="1">
        <v>47</v>
      </c>
      <c r="E16" s="3"/>
      <c r="F16" s="88">
        <v>44013</v>
      </c>
      <c r="G16" s="88">
        <v>44043</v>
      </c>
      <c r="H16" s="3"/>
      <c r="I16" s="3"/>
      <c r="J16" s="3"/>
      <c r="K16" s="3"/>
      <c r="L16" s="89">
        <v>44025</v>
      </c>
      <c r="M16" s="6">
        <v>15</v>
      </c>
      <c r="N16" s="6">
        <v>7</v>
      </c>
      <c r="O16" s="6">
        <v>22</v>
      </c>
      <c r="P16" s="3"/>
    </row>
    <row r="17" spans="1:16" ht="12.75" customHeight="1" x14ac:dyDescent="0.3">
      <c r="A17" s="72"/>
      <c r="B17" s="72"/>
      <c r="C17" s="87">
        <v>44057</v>
      </c>
      <c r="D17" s="1">
        <v>44</v>
      </c>
      <c r="E17" s="3"/>
      <c r="F17" s="3"/>
      <c r="G17" s="3"/>
      <c r="H17" s="3"/>
      <c r="I17" s="3"/>
      <c r="J17" s="3"/>
      <c r="K17" s="3"/>
      <c r="L17" s="89">
        <v>44027</v>
      </c>
      <c r="M17" s="6">
        <v>103</v>
      </c>
      <c r="N17" s="6">
        <v>8</v>
      </c>
      <c r="O17" s="6">
        <v>111</v>
      </c>
      <c r="P17" s="3"/>
    </row>
    <row r="18" spans="1:16" ht="12.75" customHeight="1" x14ac:dyDescent="0.3">
      <c r="A18" s="72"/>
      <c r="B18" s="72"/>
      <c r="C18" s="87">
        <v>44058</v>
      </c>
      <c r="D18" s="1">
        <v>35</v>
      </c>
      <c r="E18" s="3"/>
      <c r="F18" s="3"/>
      <c r="G18" s="3"/>
      <c r="H18" s="3"/>
      <c r="I18" s="3"/>
      <c r="J18" s="3"/>
      <c r="K18" s="3"/>
      <c r="L18" s="89">
        <v>44028</v>
      </c>
      <c r="M18" s="6">
        <v>42</v>
      </c>
      <c r="N18" s="6">
        <v>4</v>
      </c>
      <c r="O18" s="6">
        <v>46</v>
      </c>
      <c r="P18" s="3"/>
    </row>
    <row r="19" spans="1:16" ht="12.75" customHeight="1" x14ac:dyDescent="0.3">
      <c r="A19" s="72"/>
      <c r="B19" s="72"/>
      <c r="C19" s="87">
        <v>44059</v>
      </c>
      <c r="D19" s="1"/>
      <c r="E19" s="3"/>
      <c r="F19" s="3"/>
      <c r="G19" s="3"/>
      <c r="H19" s="3"/>
      <c r="I19" s="3"/>
      <c r="J19" s="3"/>
      <c r="K19" s="3"/>
      <c r="L19" s="89">
        <v>44029</v>
      </c>
      <c r="M19" s="6">
        <v>37</v>
      </c>
      <c r="N19" s="6">
        <v>6</v>
      </c>
      <c r="O19" s="6">
        <v>43</v>
      </c>
      <c r="P19" s="3"/>
    </row>
    <row r="20" spans="1:16" ht="12.75" customHeight="1" x14ac:dyDescent="0.3">
      <c r="A20" s="72"/>
      <c r="B20" s="72"/>
      <c r="C20" s="87">
        <v>44060</v>
      </c>
      <c r="D20" s="1">
        <v>48</v>
      </c>
      <c r="E20" s="3"/>
      <c r="F20" s="3"/>
      <c r="G20" s="3"/>
      <c r="H20" s="3"/>
      <c r="I20" s="3"/>
      <c r="J20" s="3"/>
      <c r="K20" s="3"/>
      <c r="L20" s="89">
        <v>44030</v>
      </c>
      <c r="M20" s="6">
        <v>42</v>
      </c>
      <c r="N20" s="6">
        <v>8</v>
      </c>
      <c r="O20" s="6">
        <v>50</v>
      </c>
      <c r="P20" s="3"/>
    </row>
    <row r="21" spans="1:16" ht="12.75" customHeight="1" x14ac:dyDescent="0.3">
      <c r="A21" s="72"/>
      <c r="B21" s="72"/>
      <c r="C21" s="87">
        <v>44061</v>
      </c>
      <c r="D21" s="1">
        <v>29</v>
      </c>
      <c r="E21" s="3"/>
      <c r="F21" s="3"/>
      <c r="G21" s="95"/>
      <c r="H21" s="3"/>
      <c r="I21" s="3"/>
      <c r="J21" s="3"/>
      <c r="K21" s="3"/>
      <c r="L21" s="89">
        <v>44031</v>
      </c>
      <c r="M21" s="6">
        <v>11</v>
      </c>
      <c r="N21" s="6">
        <v>1</v>
      </c>
      <c r="O21" s="6">
        <v>12</v>
      </c>
      <c r="P21" s="3"/>
    </row>
    <row r="22" spans="1:16" ht="12.75" customHeight="1" x14ac:dyDescent="0.3">
      <c r="A22" s="72"/>
      <c r="B22" s="72"/>
      <c r="C22" s="87">
        <v>44062</v>
      </c>
      <c r="D22" s="1">
        <v>24</v>
      </c>
      <c r="E22" s="3"/>
      <c r="F22" s="3"/>
      <c r="G22" s="3"/>
      <c r="H22" s="3"/>
      <c r="I22" s="3"/>
      <c r="J22" s="3"/>
      <c r="K22" s="3"/>
      <c r="L22" s="89">
        <v>44032</v>
      </c>
      <c r="M22" s="6">
        <v>18</v>
      </c>
      <c r="N22" s="6">
        <v>0</v>
      </c>
      <c r="O22" s="6">
        <v>18</v>
      </c>
      <c r="P22" s="3"/>
    </row>
    <row r="23" spans="1:16" ht="12.75" customHeight="1" x14ac:dyDescent="0.3">
      <c r="A23" s="3"/>
      <c r="B23" s="3"/>
      <c r="C23" s="87">
        <v>44063</v>
      </c>
      <c r="D23" s="1">
        <v>35</v>
      </c>
      <c r="E23" s="3"/>
      <c r="F23" s="3"/>
      <c r="G23" s="3"/>
      <c r="H23" s="3"/>
      <c r="I23" s="3"/>
      <c r="J23" s="3"/>
      <c r="K23" s="3"/>
      <c r="L23" s="89">
        <v>44033</v>
      </c>
      <c r="M23" s="6">
        <v>25</v>
      </c>
      <c r="N23" s="6">
        <v>2</v>
      </c>
      <c r="O23" s="6">
        <v>27</v>
      </c>
      <c r="P23" s="3"/>
    </row>
    <row r="24" spans="1:16" ht="12.75" customHeight="1" x14ac:dyDescent="0.3">
      <c r="A24" s="3"/>
      <c r="B24" s="3"/>
      <c r="C24" s="87">
        <v>44064</v>
      </c>
      <c r="D24" s="1">
        <v>21</v>
      </c>
      <c r="E24" s="3"/>
      <c r="F24" s="3"/>
      <c r="G24" s="3"/>
      <c r="H24" s="3"/>
      <c r="I24" s="3"/>
      <c r="J24" s="3"/>
      <c r="K24" s="3"/>
      <c r="L24" s="89">
        <v>44034</v>
      </c>
      <c r="M24" s="6">
        <v>17</v>
      </c>
      <c r="N24" s="6">
        <v>5</v>
      </c>
      <c r="O24" s="6">
        <v>22</v>
      </c>
      <c r="P24" s="3"/>
    </row>
    <row r="25" spans="1:16" ht="12.75" customHeight="1" x14ac:dyDescent="0.3">
      <c r="A25" s="3"/>
      <c r="B25" s="3"/>
      <c r="C25" s="87">
        <v>44065</v>
      </c>
      <c r="D25" s="1">
        <v>49</v>
      </c>
      <c r="E25" s="3"/>
      <c r="F25" s="3"/>
      <c r="G25" s="3"/>
      <c r="H25" s="3"/>
      <c r="I25" s="3"/>
      <c r="J25" s="3"/>
      <c r="K25" s="3"/>
      <c r="L25" s="89">
        <v>44035</v>
      </c>
      <c r="M25" s="6">
        <v>18</v>
      </c>
      <c r="N25" s="6">
        <v>7</v>
      </c>
      <c r="O25" s="6">
        <v>25</v>
      </c>
      <c r="P25" s="3"/>
    </row>
    <row r="26" spans="1:16" ht="12.75" customHeight="1" x14ac:dyDescent="0.3">
      <c r="A26" s="3"/>
      <c r="B26" s="3"/>
      <c r="C26" s="87">
        <v>44066</v>
      </c>
      <c r="D26" s="1"/>
      <c r="E26" s="3"/>
      <c r="F26" s="3"/>
      <c r="G26" s="3"/>
      <c r="H26" s="3"/>
      <c r="I26" s="3"/>
      <c r="J26" s="3"/>
      <c r="K26" s="3"/>
      <c r="L26" s="89">
        <v>44036</v>
      </c>
      <c r="M26" s="6">
        <v>16</v>
      </c>
      <c r="N26" s="6">
        <v>2</v>
      </c>
      <c r="O26" s="6">
        <v>18</v>
      </c>
      <c r="P26" s="3"/>
    </row>
    <row r="27" spans="1:16" ht="12.75" customHeight="1" x14ac:dyDescent="0.3">
      <c r="A27" s="3"/>
      <c r="B27" s="3"/>
      <c r="C27" s="87">
        <v>44067</v>
      </c>
      <c r="D27" s="1">
        <v>38</v>
      </c>
      <c r="E27" s="3"/>
      <c r="F27" s="3"/>
      <c r="G27" s="3"/>
      <c r="H27" s="3"/>
      <c r="I27" s="3"/>
      <c r="J27" s="3"/>
      <c r="K27" s="3"/>
      <c r="L27" s="89">
        <v>44037</v>
      </c>
      <c r="M27" s="6">
        <v>28</v>
      </c>
      <c r="N27" s="6">
        <v>2</v>
      </c>
      <c r="O27" s="6">
        <v>30</v>
      </c>
      <c r="P27" s="3"/>
    </row>
    <row r="28" spans="1:16" ht="12.75" customHeight="1" x14ac:dyDescent="0.3">
      <c r="A28" s="3"/>
      <c r="B28" s="3"/>
      <c r="C28" s="87">
        <v>44068</v>
      </c>
      <c r="D28" s="1">
        <v>37</v>
      </c>
      <c r="E28" s="3"/>
      <c r="F28" s="3"/>
      <c r="G28" s="3"/>
      <c r="H28" s="3"/>
      <c r="I28" s="3"/>
      <c r="J28" s="3"/>
      <c r="K28" s="3"/>
      <c r="L28" s="89">
        <v>44038</v>
      </c>
      <c r="M28" s="6">
        <v>5</v>
      </c>
      <c r="N28" s="6">
        <v>0</v>
      </c>
      <c r="O28" s="6">
        <v>5</v>
      </c>
      <c r="P28" s="3"/>
    </row>
    <row r="29" spans="1:16" ht="12.75" customHeight="1" x14ac:dyDescent="0.3">
      <c r="A29" s="3"/>
      <c r="B29" s="3"/>
      <c r="C29" s="87">
        <v>44069</v>
      </c>
      <c r="D29" s="1">
        <v>36</v>
      </c>
      <c r="E29" s="3"/>
      <c r="F29" s="3"/>
      <c r="G29" s="3"/>
      <c r="H29" s="3"/>
      <c r="I29" s="3"/>
      <c r="J29" s="3"/>
      <c r="K29" s="3"/>
      <c r="L29" s="89">
        <v>44039</v>
      </c>
      <c r="M29" s="6">
        <v>20</v>
      </c>
      <c r="N29" s="6">
        <v>4</v>
      </c>
      <c r="O29" s="6">
        <v>24</v>
      </c>
      <c r="P29" s="3"/>
    </row>
    <row r="30" spans="1:16" ht="12.75" customHeight="1" x14ac:dyDescent="0.3">
      <c r="A30" s="3"/>
      <c r="B30" s="3"/>
      <c r="C30" s="87">
        <v>44070</v>
      </c>
      <c r="D30" s="1">
        <v>29</v>
      </c>
      <c r="E30" s="3"/>
      <c r="F30" s="3"/>
      <c r="G30" s="3"/>
      <c r="H30" s="3"/>
      <c r="I30" s="3"/>
      <c r="J30" s="3"/>
      <c r="K30" s="3"/>
      <c r="L30" s="89">
        <v>44040</v>
      </c>
      <c r="M30" s="6">
        <v>15</v>
      </c>
      <c r="N30" s="6">
        <v>3</v>
      </c>
      <c r="O30" s="6">
        <v>18</v>
      </c>
      <c r="P30" s="3"/>
    </row>
    <row r="31" spans="1:16" ht="12.75" customHeight="1" x14ac:dyDescent="0.3">
      <c r="A31" s="3"/>
      <c r="B31" s="3"/>
      <c r="C31" s="87">
        <v>44071</v>
      </c>
      <c r="D31" s="1">
        <v>41</v>
      </c>
      <c r="E31" s="3"/>
      <c r="F31" s="3"/>
      <c r="G31" s="3"/>
      <c r="H31" s="3"/>
      <c r="I31" s="3"/>
      <c r="J31" s="3"/>
      <c r="K31" s="3"/>
      <c r="L31" s="89">
        <v>44041</v>
      </c>
      <c r="M31" s="6">
        <v>12</v>
      </c>
      <c r="N31" s="6">
        <v>3</v>
      </c>
      <c r="O31" s="6">
        <v>15</v>
      </c>
      <c r="P31" s="3"/>
    </row>
    <row r="32" spans="1:16" ht="12.75" customHeight="1" x14ac:dyDescent="0.3">
      <c r="A32" s="3"/>
      <c r="B32" s="3"/>
      <c r="C32" s="87">
        <v>44072</v>
      </c>
      <c r="D32" s="1">
        <v>59</v>
      </c>
      <c r="E32" s="3"/>
      <c r="F32" s="3"/>
      <c r="G32" s="3"/>
      <c r="H32" s="3"/>
      <c r="I32" s="3"/>
      <c r="J32" s="3"/>
      <c r="K32" s="3"/>
      <c r="L32" s="89">
        <v>44042</v>
      </c>
      <c r="M32" s="6">
        <v>8</v>
      </c>
      <c r="N32" s="6">
        <v>3</v>
      </c>
      <c r="O32" s="6">
        <v>11</v>
      </c>
      <c r="P32" s="3"/>
    </row>
    <row r="33" spans="1:16" ht="12.75" customHeight="1" x14ac:dyDescent="0.3">
      <c r="A33" s="3"/>
      <c r="B33" s="3"/>
      <c r="C33" s="87">
        <v>44073</v>
      </c>
      <c r="D33" s="1">
        <v>10</v>
      </c>
      <c r="E33" s="3"/>
      <c r="F33" s="3"/>
      <c r="G33" s="3"/>
      <c r="H33" s="3"/>
      <c r="I33" s="3"/>
      <c r="J33" s="3"/>
      <c r="K33" s="3"/>
      <c r="L33" s="89">
        <v>44043</v>
      </c>
      <c r="M33" s="6">
        <v>9</v>
      </c>
      <c r="N33" s="6">
        <v>2</v>
      </c>
      <c r="O33" s="6">
        <v>11</v>
      </c>
      <c r="P33" s="3"/>
    </row>
    <row r="34" spans="1:16" ht="12.75" customHeight="1" x14ac:dyDescent="0.3">
      <c r="A34" s="3"/>
      <c r="B34" s="3"/>
      <c r="C34" s="87">
        <v>44074</v>
      </c>
      <c r="D34" s="1">
        <v>25</v>
      </c>
      <c r="E34" s="3"/>
      <c r="F34" s="3"/>
      <c r="G34" s="3"/>
      <c r="H34" s="3"/>
      <c r="I34" s="3"/>
      <c r="J34" s="3"/>
      <c r="K34" s="3"/>
      <c r="L34" s="89">
        <v>44044</v>
      </c>
      <c r="M34" s="6">
        <v>19</v>
      </c>
      <c r="N34" s="6">
        <v>2</v>
      </c>
      <c r="O34" s="6">
        <v>21</v>
      </c>
      <c r="P34" s="3"/>
    </row>
    <row r="35" spans="1:16" ht="12.75" customHeight="1" x14ac:dyDescent="0.3">
      <c r="A35" s="3"/>
      <c r="B35" s="3"/>
      <c r="C35" s="87">
        <v>44075</v>
      </c>
      <c r="D35" s="1">
        <v>41</v>
      </c>
      <c r="E35" s="3"/>
      <c r="F35" s="3"/>
      <c r="G35" s="3"/>
      <c r="H35" s="3"/>
      <c r="I35" s="3"/>
      <c r="J35" s="3"/>
      <c r="K35" s="3"/>
      <c r="L35" s="89">
        <v>44045</v>
      </c>
      <c r="M35" s="6">
        <v>10</v>
      </c>
      <c r="N35" s="6">
        <v>0</v>
      </c>
      <c r="O35" s="6">
        <v>10</v>
      </c>
      <c r="P35" s="3"/>
    </row>
    <row r="36" spans="1:16" ht="12.75" customHeight="1" x14ac:dyDescent="0.3">
      <c r="A36" s="3"/>
      <c r="B36" s="3"/>
      <c r="C36" s="87">
        <v>44076</v>
      </c>
      <c r="D36" s="1">
        <v>40</v>
      </c>
      <c r="E36" s="3"/>
      <c r="F36" s="3"/>
      <c r="G36" s="3"/>
      <c r="H36" s="3"/>
      <c r="I36" s="3"/>
      <c r="J36" s="3"/>
      <c r="K36" s="3"/>
      <c r="L36" s="89">
        <v>44046</v>
      </c>
      <c r="M36" s="6">
        <v>9</v>
      </c>
      <c r="N36" s="6">
        <v>3</v>
      </c>
      <c r="O36" s="6">
        <v>12</v>
      </c>
      <c r="P36" s="3"/>
    </row>
    <row r="37" spans="1:16" ht="12.75" customHeight="1" x14ac:dyDescent="0.3">
      <c r="A37" s="3"/>
      <c r="B37" s="3"/>
      <c r="C37" s="87">
        <v>44077</v>
      </c>
      <c r="D37" s="1">
        <v>43</v>
      </c>
      <c r="E37" s="3"/>
      <c r="F37" s="3"/>
      <c r="G37" s="3"/>
      <c r="H37" s="3"/>
      <c r="I37" s="3"/>
      <c r="J37" s="3"/>
      <c r="K37" s="3"/>
      <c r="L37" s="89">
        <v>44047</v>
      </c>
      <c r="M37" s="6">
        <v>16</v>
      </c>
      <c r="N37" s="6">
        <v>1</v>
      </c>
      <c r="O37" s="6">
        <v>17</v>
      </c>
      <c r="P37" s="3"/>
    </row>
    <row r="38" spans="1:16" ht="12.75" customHeight="1" x14ac:dyDescent="0.3">
      <c r="A38" s="3"/>
      <c r="B38" s="3"/>
      <c r="C38" s="87">
        <v>44078</v>
      </c>
      <c r="D38" s="1">
        <v>44</v>
      </c>
      <c r="E38" s="3"/>
      <c r="F38" s="3"/>
      <c r="G38" s="3"/>
      <c r="H38" s="3"/>
      <c r="I38" s="3"/>
      <c r="J38" s="3"/>
      <c r="K38" s="3"/>
      <c r="L38" s="89">
        <v>44048</v>
      </c>
      <c r="M38" s="6">
        <v>11</v>
      </c>
      <c r="N38" s="6">
        <v>3</v>
      </c>
      <c r="O38" s="6">
        <v>14</v>
      </c>
      <c r="P38" s="3"/>
    </row>
    <row r="39" spans="1:16" ht="12.75" customHeight="1" x14ac:dyDescent="0.3">
      <c r="A39" s="3"/>
      <c r="B39" s="3"/>
      <c r="C39" s="87">
        <v>44079</v>
      </c>
      <c r="D39" s="1">
        <v>69</v>
      </c>
      <c r="E39" s="3"/>
      <c r="F39" s="3"/>
      <c r="G39" s="3"/>
      <c r="H39" s="3"/>
      <c r="I39" s="3"/>
      <c r="J39" s="3"/>
      <c r="K39" s="3"/>
      <c r="L39" s="89">
        <v>44049</v>
      </c>
      <c r="M39" s="6">
        <v>9</v>
      </c>
      <c r="N39" s="6">
        <v>6</v>
      </c>
      <c r="O39" s="6">
        <v>15</v>
      </c>
      <c r="P39" s="3"/>
    </row>
    <row r="40" spans="1:16" ht="12.75" customHeight="1" x14ac:dyDescent="0.3">
      <c r="A40" s="3"/>
      <c r="B40" s="3"/>
      <c r="C40" s="87">
        <v>44080</v>
      </c>
      <c r="D40" s="1">
        <v>29</v>
      </c>
      <c r="E40" s="3"/>
      <c r="F40" s="3"/>
      <c r="G40" s="3"/>
      <c r="H40" s="3"/>
      <c r="I40" s="3"/>
      <c r="J40" s="3"/>
      <c r="K40" s="3"/>
      <c r="L40" s="89">
        <v>44050</v>
      </c>
      <c r="M40" s="6">
        <v>8</v>
      </c>
      <c r="N40" s="6">
        <v>2</v>
      </c>
      <c r="O40" s="6">
        <v>10</v>
      </c>
      <c r="P40" s="3"/>
    </row>
    <row r="41" spans="1:16" ht="12.75" customHeight="1" x14ac:dyDescent="0.3">
      <c r="A41" s="3"/>
      <c r="B41" s="3"/>
      <c r="C41" s="87">
        <v>44081</v>
      </c>
      <c r="D41" s="1">
        <v>51</v>
      </c>
      <c r="E41" s="3"/>
      <c r="F41" s="3"/>
      <c r="G41" s="3"/>
      <c r="H41" s="3"/>
      <c r="I41" s="3"/>
      <c r="J41" s="3"/>
      <c r="K41" s="3"/>
      <c r="L41" s="89">
        <v>44051</v>
      </c>
      <c r="M41" s="6">
        <v>15</v>
      </c>
      <c r="N41" s="6">
        <v>3</v>
      </c>
      <c r="O41" s="6">
        <v>18</v>
      </c>
      <c r="P41" s="3"/>
    </row>
    <row r="42" spans="1:16" ht="12.75" customHeight="1" x14ac:dyDescent="0.3">
      <c r="A42" s="3"/>
      <c r="B42" s="3"/>
      <c r="C42" s="87">
        <v>44082</v>
      </c>
      <c r="D42" s="1">
        <v>40</v>
      </c>
      <c r="E42" s="3"/>
      <c r="F42" s="3"/>
      <c r="G42" s="3"/>
      <c r="H42" s="3"/>
      <c r="I42" s="3"/>
      <c r="J42" s="3"/>
      <c r="K42" s="3"/>
      <c r="L42" s="89">
        <v>44053</v>
      </c>
      <c r="M42" s="6">
        <v>12</v>
      </c>
      <c r="N42" s="6">
        <v>2</v>
      </c>
      <c r="O42" s="6">
        <v>14</v>
      </c>
      <c r="P42" s="3"/>
    </row>
    <row r="43" spans="1:16" ht="12.75" customHeight="1" x14ac:dyDescent="0.3">
      <c r="A43" s="3"/>
      <c r="B43" s="3"/>
      <c r="C43" s="87">
        <v>44083</v>
      </c>
      <c r="D43" s="1">
        <v>30</v>
      </c>
      <c r="E43" s="3"/>
      <c r="F43" s="3"/>
      <c r="G43" s="3"/>
      <c r="H43" s="3"/>
      <c r="I43" s="3"/>
      <c r="J43" s="3"/>
      <c r="K43" s="3"/>
      <c r="L43" s="89">
        <v>44054</v>
      </c>
      <c r="M43" s="6">
        <v>19</v>
      </c>
      <c r="N43" s="6">
        <v>2</v>
      </c>
      <c r="O43" s="6">
        <v>21</v>
      </c>
      <c r="P43" s="3"/>
    </row>
    <row r="44" spans="1:16" ht="12.75" customHeight="1" x14ac:dyDescent="0.3">
      <c r="A44" s="3"/>
      <c r="B44" s="3"/>
      <c r="C44" s="87">
        <v>44084</v>
      </c>
      <c r="D44" s="1">
        <v>58</v>
      </c>
      <c r="E44" s="3"/>
      <c r="F44" s="3"/>
      <c r="G44" s="3"/>
      <c r="H44" s="3"/>
      <c r="I44" s="3"/>
      <c r="J44" s="3"/>
      <c r="K44" s="3"/>
      <c r="L44" s="89">
        <v>44055</v>
      </c>
      <c r="M44" s="6">
        <v>8</v>
      </c>
      <c r="N44" s="6">
        <v>1</v>
      </c>
      <c r="O44" s="6">
        <v>9</v>
      </c>
      <c r="P44" s="3"/>
    </row>
    <row r="45" spans="1:16" ht="12.75" customHeight="1" x14ac:dyDescent="0.3">
      <c r="A45" s="3"/>
      <c r="B45" s="3"/>
      <c r="C45" s="87">
        <v>44085</v>
      </c>
      <c r="D45" s="1">
        <v>65</v>
      </c>
      <c r="E45" s="3"/>
      <c r="F45" s="3"/>
      <c r="G45" s="3"/>
      <c r="H45" s="3"/>
      <c r="I45" s="3"/>
      <c r="J45" s="3"/>
      <c r="K45" s="3"/>
      <c r="L45" s="89">
        <v>44056</v>
      </c>
      <c r="M45" s="6">
        <v>8</v>
      </c>
      <c r="N45" s="6">
        <v>11</v>
      </c>
      <c r="O45" s="6">
        <v>19</v>
      </c>
      <c r="P45" s="3"/>
    </row>
    <row r="46" spans="1:16" ht="12.75" customHeight="1" x14ac:dyDescent="0.3">
      <c r="A46" s="3"/>
      <c r="B46" s="3"/>
      <c r="C46" s="87">
        <v>44086</v>
      </c>
      <c r="D46" s="1">
        <v>73</v>
      </c>
      <c r="E46" s="3"/>
      <c r="F46" s="3"/>
      <c r="G46" s="3"/>
      <c r="H46" s="3"/>
      <c r="I46" s="3"/>
      <c r="J46" s="3"/>
      <c r="K46" s="3"/>
      <c r="L46" s="89">
        <v>44057</v>
      </c>
      <c r="M46" s="6">
        <v>11</v>
      </c>
      <c r="N46" s="6">
        <v>7</v>
      </c>
      <c r="O46" s="6">
        <v>18</v>
      </c>
      <c r="P46" s="3"/>
    </row>
    <row r="47" spans="1:16" ht="12.75" customHeight="1" x14ac:dyDescent="0.3">
      <c r="A47" s="3"/>
      <c r="B47" s="3"/>
      <c r="C47" s="87">
        <v>44087</v>
      </c>
      <c r="D47" s="1">
        <v>24</v>
      </c>
      <c r="E47" s="3"/>
      <c r="F47" s="3"/>
      <c r="G47" s="3"/>
      <c r="H47" s="3"/>
      <c r="I47" s="3"/>
      <c r="J47" s="3"/>
      <c r="K47" s="3"/>
      <c r="L47" s="89">
        <v>44058</v>
      </c>
      <c r="M47" s="6">
        <v>7</v>
      </c>
      <c r="N47" s="6">
        <v>0</v>
      </c>
      <c r="O47" s="6">
        <v>7</v>
      </c>
      <c r="P47" s="3"/>
    </row>
    <row r="48" spans="1:16" ht="12.75" customHeight="1" x14ac:dyDescent="0.3">
      <c r="A48" s="3"/>
      <c r="B48" s="3"/>
      <c r="C48" s="87">
        <v>44088</v>
      </c>
      <c r="D48" s="1">
        <v>56</v>
      </c>
      <c r="E48" s="3"/>
      <c r="F48" s="3"/>
      <c r="G48" s="3"/>
      <c r="H48" s="3"/>
      <c r="I48" s="3"/>
      <c r="J48" s="3"/>
      <c r="K48" s="3"/>
      <c r="L48" s="89">
        <v>44060</v>
      </c>
      <c r="M48" s="6">
        <v>6</v>
      </c>
      <c r="N48" s="6">
        <v>2</v>
      </c>
      <c r="O48" s="6">
        <v>8</v>
      </c>
      <c r="P48" s="3"/>
    </row>
    <row r="49" spans="1:16" ht="12.75" customHeight="1" x14ac:dyDescent="0.3">
      <c r="A49" s="3"/>
      <c r="B49" s="3"/>
      <c r="C49" s="87">
        <v>44089</v>
      </c>
      <c r="D49" s="1">
        <v>65</v>
      </c>
      <c r="E49" s="3"/>
      <c r="F49" s="3"/>
      <c r="G49" s="3"/>
      <c r="H49" s="3"/>
      <c r="I49" s="3"/>
      <c r="J49" s="3"/>
      <c r="K49" s="3"/>
      <c r="L49" s="89">
        <v>44061</v>
      </c>
      <c r="M49" s="6">
        <v>10</v>
      </c>
      <c r="N49" s="6">
        <v>2</v>
      </c>
      <c r="O49" s="6">
        <v>12</v>
      </c>
      <c r="P49" s="3"/>
    </row>
    <row r="50" spans="1:16" ht="12.75" customHeight="1" x14ac:dyDescent="0.3">
      <c r="A50" s="3"/>
      <c r="B50" s="3"/>
      <c r="C50" s="87">
        <v>44090</v>
      </c>
      <c r="D50" s="1">
        <v>49</v>
      </c>
      <c r="E50" s="3"/>
      <c r="F50" s="3"/>
      <c r="G50" s="3"/>
      <c r="H50" s="3"/>
      <c r="I50" s="3"/>
      <c r="J50" s="3"/>
      <c r="K50" s="3"/>
      <c r="L50" s="89">
        <v>44062</v>
      </c>
      <c r="M50" s="6">
        <v>10</v>
      </c>
      <c r="N50" s="6">
        <v>2</v>
      </c>
      <c r="O50" s="6">
        <v>12</v>
      </c>
      <c r="P50" s="3"/>
    </row>
    <row r="51" spans="1:16" ht="12.75" customHeight="1" x14ac:dyDescent="0.3">
      <c r="A51" s="3"/>
      <c r="B51" s="3"/>
      <c r="C51" s="87">
        <v>44091</v>
      </c>
      <c r="D51" s="1">
        <v>38</v>
      </c>
      <c r="E51" s="3"/>
      <c r="F51" s="3"/>
      <c r="G51" s="3"/>
      <c r="H51" s="3"/>
      <c r="I51" s="3"/>
      <c r="J51" s="3"/>
      <c r="K51" s="3"/>
      <c r="L51" s="89">
        <v>44063</v>
      </c>
      <c r="M51" s="6">
        <v>13</v>
      </c>
      <c r="N51" s="6">
        <v>5</v>
      </c>
      <c r="O51" s="6">
        <v>18</v>
      </c>
      <c r="P51" s="3"/>
    </row>
    <row r="52" spans="1:16" ht="12.75" customHeight="1" x14ac:dyDescent="0.3">
      <c r="A52" s="3"/>
      <c r="B52" s="3"/>
      <c r="C52" s="87">
        <v>44092</v>
      </c>
      <c r="D52" s="1">
        <v>53</v>
      </c>
      <c r="E52" s="3"/>
      <c r="F52" s="3"/>
      <c r="G52" s="3"/>
      <c r="H52" s="3"/>
      <c r="I52" s="3"/>
      <c r="J52" s="3"/>
      <c r="K52" s="3"/>
      <c r="L52" s="89">
        <v>44064</v>
      </c>
      <c r="M52" s="6">
        <v>5</v>
      </c>
      <c r="N52" s="6">
        <v>7</v>
      </c>
      <c r="O52" s="6">
        <v>12</v>
      </c>
      <c r="P52" s="3"/>
    </row>
    <row r="53" spans="1:16" ht="12.75" customHeight="1" x14ac:dyDescent="0.3">
      <c r="A53" s="3"/>
      <c r="B53" s="3"/>
      <c r="C53" s="87">
        <v>44093</v>
      </c>
      <c r="D53" s="1">
        <v>79</v>
      </c>
      <c r="E53" s="3"/>
      <c r="F53" s="3"/>
      <c r="G53" s="3"/>
      <c r="H53" s="3"/>
      <c r="I53" s="3"/>
      <c r="J53" s="3"/>
      <c r="K53" s="3"/>
      <c r="L53" s="89">
        <v>44065</v>
      </c>
      <c r="M53" s="6">
        <v>14</v>
      </c>
      <c r="N53" s="6">
        <v>1</v>
      </c>
      <c r="O53" s="6">
        <v>15</v>
      </c>
      <c r="P53" s="3"/>
    </row>
    <row r="54" spans="1:16" ht="12.75" customHeight="1" x14ac:dyDescent="0.3">
      <c r="A54" s="3"/>
      <c r="B54" s="3"/>
      <c r="C54" s="87">
        <v>44094</v>
      </c>
      <c r="D54" s="1">
        <v>24</v>
      </c>
      <c r="E54" s="3"/>
      <c r="F54" s="3"/>
      <c r="G54" s="3"/>
      <c r="H54" s="3"/>
      <c r="I54" s="3"/>
      <c r="J54" s="3"/>
      <c r="K54" s="3"/>
      <c r="L54" s="89">
        <v>44067</v>
      </c>
      <c r="M54" s="6">
        <v>13</v>
      </c>
      <c r="N54" s="6">
        <v>1</v>
      </c>
      <c r="O54" s="6">
        <v>14</v>
      </c>
      <c r="P54" s="3"/>
    </row>
    <row r="55" spans="1:16" ht="12.75" customHeight="1" x14ac:dyDescent="0.3">
      <c r="A55" s="3"/>
      <c r="B55" s="3"/>
      <c r="C55" s="87">
        <v>44095</v>
      </c>
      <c r="D55" s="1">
        <v>43</v>
      </c>
      <c r="E55" s="3"/>
      <c r="F55" s="3"/>
      <c r="G55" s="3"/>
      <c r="H55" s="3"/>
      <c r="I55" s="3"/>
      <c r="J55" s="3"/>
      <c r="K55" s="3"/>
      <c r="L55" s="89">
        <v>44068</v>
      </c>
      <c r="M55" s="6">
        <v>6</v>
      </c>
      <c r="N55" s="6">
        <v>3</v>
      </c>
      <c r="O55" s="6">
        <v>9</v>
      </c>
      <c r="P55" s="3"/>
    </row>
    <row r="56" spans="1:16" ht="12.75" customHeight="1" x14ac:dyDescent="0.3">
      <c r="A56" s="3"/>
      <c r="B56" s="3"/>
      <c r="C56" s="87">
        <v>44096</v>
      </c>
      <c r="D56" s="1">
        <v>36</v>
      </c>
      <c r="E56" s="3"/>
      <c r="F56" s="3"/>
      <c r="G56" s="3"/>
      <c r="H56" s="3"/>
      <c r="I56" s="3"/>
      <c r="J56" s="3"/>
      <c r="K56" s="3"/>
      <c r="L56" s="89">
        <v>44069</v>
      </c>
      <c r="M56" s="6">
        <v>11</v>
      </c>
      <c r="N56" s="6">
        <v>3</v>
      </c>
      <c r="O56" s="6">
        <v>14</v>
      </c>
      <c r="P56" s="3"/>
    </row>
    <row r="57" spans="1:16" ht="12.75" customHeight="1" x14ac:dyDescent="0.3">
      <c r="A57" s="3"/>
      <c r="B57" s="3"/>
      <c r="C57" s="87">
        <v>44097</v>
      </c>
      <c r="D57" s="1">
        <v>31</v>
      </c>
      <c r="E57" s="3"/>
      <c r="F57" s="3"/>
      <c r="G57" s="3"/>
      <c r="H57" s="3"/>
      <c r="I57" s="3"/>
      <c r="J57" s="3"/>
      <c r="K57" s="3"/>
      <c r="L57" s="89">
        <v>44070</v>
      </c>
      <c r="M57" s="6">
        <v>8</v>
      </c>
      <c r="N57" s="6">
        <v>5</v>
      </c>
      <c r="O57" s="6">
        <v>13</v>
      </c>
      <c r="P57" s="3"/>
    </row>
    <row r="58" spans="1:16" ht="12.75" customHeight="1" x14ac:dyDescent="0.3">
      <c r="A58" s="3"/>
      <c r="B58" s="3"/>
      <c r="C58" s="87">
        <v>44098</v>
      </c>
      <c r="D58" s="1">
        <v>60</v>
      </c>
      <c r="E58" s="3"/>
      <c r="F58" s="3"/>
      <c r="G58" s="3"/>
      <c r="H58" s="3"/>
      <c r="I58" s="3"/>
      <c r="J58" s="3"/>
      <c r="K58" s="3"/>
      <c r="L58" s="89">
        <v>44071</v>
      </c>
      <c r="M58" s="6">
        <v>11</v>
      </c>
      <c r="N58" s="6">
        <v>3</v>
      </c>
      <c r="O58" s="6">
        <v>14</v>
      </c>
      <c r="P58" s="3"/>
    </row>
    <row r="59" spans="1:16" ht="12.75" customHeight="1" x14ac:dyDescent="0.3">
      <c r="A59" s="3"/>
      <c r="B59" s="3"/>
      <c r="C59" s="87">
        <v>44099</v>
      </c>
      <c r="D59" s="1">
        <v>39</v>
      </c>
      <c r="E59" s="3"/>
      <c r="F59" s="3"/>
      <c r="G59" s="3"/>
      <c r="H59" s="3"/>
      <c r="I59" s="3"/>
      <c r="J59" s="3"/>
      <c r="K59" s="3"/>
      <c r="L59" s="89">
        <v>44072</v>
      </c>
      <c r="M59" s="6">
        <v>14</v>
      </c>
      <c r="N59" s="6">
        <v>5</v>
      </c>
      <c r="O59" s="6">
        <v>19</v>
      </c>
      <c r="P59" s="3"/>
    </row>
    <row r="60" spans="1:16" ht="12" customHeight="1" x14ac:dyDescent="0.3">
      <c r="A60" s="3"/>
      <c r="B60" s="3"/>
      <c r="C60" s="87">
        <v>44100</v>
      </c>
      <c r="D60" s="1">
        <v>103</v>
      </c>
      <c r="E60" s="3"/>
      <c r="F60" s="3"/>
      <c r="G60" s="3"/>
      <c r="H60" s="3"/>
      <c r="I60" s="3"/>
      <c r="J60" s="3"/>
      <c r="K60" s="3"/>
      <c r="L60" s="89">
        <v>44073</v>
      </c>
      <c r="M60" s="6">
        <v>4</v>
      </c>
      <c r="N60" s="6">
        <v>0</v>
      </c>
      <c r="O60" s="6">
        <v>4</v>
      </c>
      <c r="P60" s="3"/>
    </row>
    <row r="61" spans="1:16" ht="12" customHeight="1" x14ac:dyDescent="0.3">
      <c r="A61" s="3"/>
      <c r="B61" s="3"/>
      <c r="C61" s="87">
        <v>44101</v>
      </c>
      <c r="D61" s="1">
        <v>16</v>
      </c>
      <c r="E61" s="3"/>
      <c r="F61" s="3"/>
      <c r="G61" s="3"/>
      <c r="H61" s="3"/>
      <c r="I61" s="3"/>
      <c r="J61" s="3"/>
      <c r="K61" s="3"/>
      <c r="L61" s="89">
        <v>44074</v>
      </c>
      <c r="M61" s="6">
        <v>11</v>
      </c>
      <c r="N61" s="6">
        <v>1</v>
      </c>
      <c r="O61" s="6">
        <v>12</v>
      </c>
      <c r="P61" s="3"/>
    </row>
    <row r="62" spans="1:16" ht="12" customHeight="1" x14ac:dyDescent="0.3">
      <c r="A62" s="3"/>
      <c r="B62" s="3"/>
      <c r="C62" s="87">
        <v>44102</v>
      </c>
      <c r="D62" s="1">
        <v>24</v>
      </c>
      <c r="E62" s="3"/>
      <c r="F62" s="3"/>
      <c r="G62" s="3"/>
      <c r="H62" s="3"/>
      <c r="I62" s="3"/>
      <c r="J62" s="3"/>
      <c r="K62" s="3"/>
      <c r="L62" s="89">
        <v>44075</v>
      </c>
      <c r="M62" s="6">
        <v>9</v>
      </c>
      <c r="N62" s="6">
        <v>2</v>
      </c>
      <c r="O62" s="6">
        <v>11</v>
      </c>
      <c r="P62" s="3"/>
    </row>
    <row r="63" spans="1:16" ht="12" customHeight="1" x14ac:dyDescent="0.3">
      <c r="A63" s="3"/>
      <c r="B63" s="3"/>
      <c r="C63" s="87">
        <v>44103</v>
      </c>
      <c r="D63" s="1">
        <v>40</v>
      </c>
      <c r="E63" s="3"/>
      <c r="F63" s="3"/>
      <c r="G63" s="3"/>
      <c r="H63" s="3"/>
      <c r="I63" s="3"/>
      <c r="J63" s="3"/>
      <c r="K63" s="3"/>
      <c r="L63" s="89">
        <v>44076</v>
      </c>
      <c r="M63" s="6">
        <v>10</v>
      </c>
      <c r="N63" s="6">
        <v>3</v>
      </c>
      <c r="O63" s="6">
        <v>13</v>
      </c>
      <c r="P63" s="3"/>
    </row>
    <row r="64" spans="1:16" ht="12" customHeight="1" x14ac:dyDescent="0.3">
      <c r="A64" s="3"/>
      <c r="B64" s="3"/>
      <c r="C64" s="87">
        <v>44104</v>
      </c>
      <c r="D64" s="1">
        <v>34</v>
      </c>
      <c r="E64" s="3"/>
      <c r="F64" s="3"/>
      <c r="G64" s="3"/>
      <c r="H64" s="3"/>
      <c r="I64" s="3"/>
      <c r="J64" s="3"/>
      <c r="K64" s="3"/>
      <c r="L64" s="89">
        <v>44077</v>
      </c>
      <c r="M64" s="6">
        <v>9</v>
      </c>
      <c r="N64" s="6">
        <v>1</v>
      </c>
      <c r="O64" s="6">
        <v>10</v>
      </c>
      <c r="P64" s="3"/>
    </row>
    <row r="65" spans="1:16" ht="12" customHeight="1" x14ac:dyDescent="0.3">
      <c r="A65" s="3"/>
      <c r="B65" s="3"/>
      <c r="C65" s="87">
        <v>44105</v>
      </c>
      <c r="D65" s="2">
        <v>36</v>
      </c>
      <c r="E65" s="3"/>
      <c r="F65" s="3"/>
      <c r="G65" s="3"/>
      <c r="H65" s="3"/>
      <c r="I65" s="3"/>
      <c r="J65" s="3"/>
      <c r="K65" s="3"/>
      <c r="L65" s="89">
        <v>44078</v>
      </c>
      <c r="M65" s="6">
        <v>8</v>
      </c>
      <c r="N65" s="6">
        <v>1</v>
      </c>
      <c r="O65" s="6">
        <v>9</v>
      </c>
      <c r="P65" s="3"/>
    </row>
    <row r="66" spans="1:16" ht="12" customHeight="1" x14ac:dyDescent="0.3">
      <c r="A66" s="3"/>
      <c r="B66" s="3"/>
      <c r="C66" s="87">
        <v>44106</v>
      </c>
      <c r="D66" s="2">
        <v>39</v>
      </c>
      <c r="E66" s="3"/>
      <c r="F66" s="3"/>
      <c r="G66" s="3"/>
      <c r="H66" s="3"/>
      <c r="I66" s="3"/>
      <c r="J66" s="3"/>
      <c r="K66" s="3"/>
      <c r="L66" s="89">
        <v>44079</v>
      </c>
      <c r="M66" s="6">
        <v>15</v>
      </c>
      <c r="N66" s="6">
        <v>1</v>
      </c>
      <c r="O66" s="6">
        <v>16</v>
      </c>
      <c r="P66" s="3"/>
    </row>
    <row r="67" spans="1:16" ht="12" customHeight="1" x14ac:dyDescent="0.3">
      <c r="A67" s="3"/>
      <c r="B67" s="3"/>
      <c r="C67" s="87">
        <v>44107</v>
      </c>
      <c r="D67" s="2">
        <v>83</v>
      </c>
      <c r="E67" s="3"/>
      <c r="F67" s="3"/>
      <c r="G67" s="3"/>
      <c r="H67" s="3"/>
      <c r="I67" s="3"/>
      <c r="J67" s="3"/>
      <c r="K67" s="3"/>
      <c r="L67" s="89">
        <v>44080</v>
      </c>
      <c r="M67" s="6">
        <v>5</v>
      </c>
      <c r="N67" s="6">
        <v>3</v>
      </c>
      <c r="O67" s="6">
        <v>8</v>
      </c>
      <c r="P67" s="3"/>
    </row>
    <row r="68" spans="1:16" ht="12" customHeight="1" x14ac:dyDescent="0.3">
      <c r="A68" s="3"/>
      <c r="B68" s="3"/>
      <c r="C68" s="87">
        <v>44108</v>
      </c>
      <c r="D68" s="2">
        <v>43</v>
      </c>
      <c r="E68" s="3"/>
      <c r="F68" s="3"/>
      <c r="G68" s="3"/>
      <c r="H68" s="3"/>
      <c r="I68" s="3"/>
      <c r="J68" s="3"/>
      <c r="K68" s="3"/>
      <c r="L68" s="89">
        <v>44081</v>
      </c>
      <c r="M68" s="6">
        <v>9</v>
      </c>
      <c r="N68" s="6">
        <v>0</v>
      </c>
      <c r="O68" s="6">
        <v>9</v>
      </c>
      <c r="P68" s="3"/>
    </row>
    <row r="69" spans="1:16" x14ac:dyDescent="0.25">
      <c r="A69" s="3"/>
      <c r="B69" s="3"/>
      <c r="C69" s="86"/>
      <c r="D69" s="3"/>
      <c r="E69" s="3"/>
      <c r="F69" s="3"/>
      <c r="G69" s="3"/>
      <c r="H69" s="3"/>
      <c r="I69" s="3"/>
      <c r="J69" s="3"/>
      <c r="K69" s="3"/>
      <c r="L69" s="89">
        <v>44082</v>
      </c>
      <c r="M69" s="6">
        <v>16</v>
      </c>
      <c r="N69" s="6">
        <v>1</v>
      </c>
      <c r="O69" s="6">
        <v>17</v>
      </c>
      <c r="P69" s="3"/>
    </row>
    <row r="70" spans="1:16" x14ac:dyDescent="0.25">
      <c r="A70" s="3"/>
      <c r="B70" s="3"/>
      <c r="C70" s="86"/>
      <c r="D70" s="3"/>
      <c r="E70" s="3"/>
      <c r="F70" s="3"/>
      <c r="G70" s="3"/>
      <c r="H70" s="3"/>
      <c r="I70" s="3"/>
      <c r="J70" s="3"/>
      <c r="K70" s="3"/>
      <c r="L70" s="89">
        <v>44083</v>
      </c>
      <c r="M70" s="6">
        <v>14</v>
      </c>
      <c r="N70" s="6">
        <v>1</v>
      </c>
      <c r="O70" s="6">
        <v>15</v>
      </c>
      <c r="P70" s="3"/>
    </row>
    <row r="71" spans="1:16" x14ac:dyDescent="0.25">
      <c r="A71" s="3"/>
      <c r="B71" s="3"/>
      <c r="C71" s="86"/>
      <c r="D71" s="3"/>
      <c r="E71" s="3"/>
      <c r="F71" s="3"/>
      <c r="G71" s="3"/>
      <c r="H71" s="3"/>
      <c r="I71" s="3"/>
      <c r="J71" s="3"/>
      <c r="K71" s="3"/>
      <c r="L71" s="89">
        <v>44084</v>
      </c>
      <c r="M71" s="6">
        <v>3</v>
      </c>
      <c r="N71" s="6">
        <v>1</v>
      </c>
      <c r="O71" s="6">
        <v>4</v>
      </c>
      <c r="P71" s="3"/>
    </row>
    <row r="72" spans="1:16" x14ac:dyDescent="0.25">
      <c r="A72" s="3"/>
      <c r="B72" s="3"/>
      <c r="C72" s="86"/>
      <c r="D72" s="3"/>
      <c r="E72" s="3"/>
      <c r="F72" s="3"/>
      <c r="G72" s="3"/>
      <c r="H72" s="3"/>
      <c r="I72" s="3"/>
      <c r="J72" s="3"/>
      <c r="K72" s="3"/>
      <c r="L72" s="89">
        <v>44085</v>
      </c>
      <c r="M72" s="6">
        <v>12</v>
      </c>
      <c r="N72" s="6">
        <v>2</v>
      </c>
      <c r="O72" s="6">
        <v>14</v>
      </c>
      <c r="P72" s="3"/>
    </row>
    <row r="73" spans="1:16" x14ac:dyDescent="0.25">
      <c r="A73" s="3"/>
      <c r="B73" s="3"/>
      <c r="C73" s="86"/>
      <c r="D73" s="3"/>
      <c r="E73" s="3"/>
      <c r="F73" s="3"/>
      <c r="G73" s="3"/>
      <c r="H73" s="3"/>
      <c r="I73" s="3"/>
      <c r="J73" s="3"/>
      <c r="K73" s="3"/>
      <c r="L73" s="89">
        <v>44086</v>
      </c>
      <c r="M73" s="6">
        <v>16</v>
      </c>
      <c r="N73" s="6">
        <v>0</v>
      </c>
      <c r="O73" s="6">
        <v>16</v>
      </c>
      <c r="P73" s="3"/>
    </row>
    <row r="74" spans="1:16" x14ac:dyDescent="0.25">
      <c r="A74" s="3"/>
      <c r="B74" s="3"/>
      <c r="C74" s="86"/>
      <c r="D74" s="3"/>
      <c r="E74" s="3"/>
      <c r="F74" s="3"/>
      <c r="G74" s="3"/>
      <c r="H74" s="3"/>
      <c r="I74" s="3"/>
      <c r="J74" s="3"/>
      <c r="K74" s="3"/>
      <c r="L74" s="89">
        <v>44087</v>
      </c>
      <c r="M74" s="6">
        <v>8</v>
      </c>
      <c r="N74" s="6">
        <v>0</v>
      </c>
      <c r="O74" s="6">
        <v>8</v>
      </c>
      <c r="P74" s="3"/>
    </row>
    <row r="75" spans="1:16" x14ac:dyDescent="0.25">
      <c r="A75" s="3"/>
      <c r="B75" s="3"/>
      <c r="C75" s="86"/>
      <c r="D75" s="3"/>
      <c r="E75" s="3"/>
      <c r="F75" s="3"/>
      <c r="G75" s="3"/>
      <c r="H75" s="3"/>
      <c r="I75" s="3"/>
      <c r="J75" s="3"/>
      <c r="K75" s="3"/>
      <c r="L75" s="89">
        <v>44088</v>
      </c>
      <c r="M75" s="6">
        <v>18</v>
      </c>
      <c r="N75" s="6">
        <v>4</v>
      </c>
      <c r="O75" s="6">
        <v>22</v>
      </c>
      <c r="P75" s="3"/>
    </row>
    <row r="76" spans="1:16" x14ac:dyDescent="0.25">
      <c r="A76" s="3"/>
      <c r="B76" s="3"/>
      <c r="C76" s="86"/>
      <c r="D76" s="3"/>
      <c r="E76" s="3"/>
      <c r="F76" s="3"/>
      <c r="G76" s="3"/>
      <c r="H76" s="3"/>
      <c r="I76" s="3"/>
      <c r="J76" s="3"/>
      <c r="K76" s="3"/>
      <c r="L76" s="89">
        <v>44089</v>
      </c>
      <c r="M76" s="6">
        <v>14</v>
      </c>
      <c r="N76" s="6">
        <v>2</v>
      </c>
      <c r="O76" s="6">
        <v>16</v>
      </c>
      <c r="P76" s="3"/>
    </row>
    <row r="77" spans="1:16" x14ac:dyDescent="0.25">
      <c r="A77" s="3"/>
      <c r="B77" s="3"/>
      <c r="C77" s="86"/>
      <c r="D77" s="3"/>
      <c r="E77" s="3"/>
      <c r="F77" s="3"/>
      <c r="G77" s="3"/>
      <c r="H77" s="3"/>
      <c r="I77" s="3"/>
      <c r="J77" s="3"/>
      <c r="K77" s="3"/>
      <c r="L77" s="89">
        <v>44090</v>
      </c>
      <c r="M77" s="6">
        <v>12</v>
      </c>
      <c r="N77" s="6">
        <v>7</v>
      </c>
      <c r="O77" s="6">
        <v>19</v>
      </c>
      <c r="P77" s="3"/>
    </row>
    <row r="78" spans="1:16" x14ac:dyDescent="0.25">
      <c r="A78" s="3"/>
      <c r="B78" s="3"/>
      <c r="C78" s="86"/>
      <c r="D78" s="3"/>
      <c r="E78" s="3"/>
      <c r="F78" s="3"/>
      <c r="G78" s="3"/>
      <c r="H78" s="3"/>
      <c r="I78" s="3"/>
      <c r="J78" s="3"/>
      <c r="K78" s="3"/>
      <c r="L78" s="89">
        <v>44091</v>
      </c>
      <c r="M78" s="6">
        <v>9</v>
      </c>
      <c r="N78" s="6">
        <v>3</v>
      </c>
      <c r="O78" s="6">
        <v>12</v>
      </c>
      <c r="P78" s="3"/>
    </row>
    <row r="79" spans="1:16" x14ac:dyDescent="0.25">
      <c r="A79" s="3"/>
      <c r="B79" s="3"/>
      <c r="C79" s="86"/>
      <c r="D79" s="3"/>
      <c r="E79" s="3"/>
      <c r="F79" s="3"/>
      <c r="G79" s="3"/>
      <c r="H79" s="3"/>
      <c r="I79" s="3"/>
      <c r="J79" s="3"/>
      <c r="K79" s="3"/>
      <c r="L79" s="89">
        <v>44092</v>
      </c>
      <c r="M79" s="6">
        <v>10</v>
      </c>
      <c r="N79" s="6">
        <v>5</v>
      </c>
      <c r="O79" s="6">
        <v>15</v>
      </c>
      <c r="P79" s="3"/>
    </row>
    <row r="80" spans="1:16" x14ac:dyDescent="0.25">
      <c r="A80" s="3"/>
      <c r="B80" s="3"/>
      <c r="C80" s="86"/>
      <c r="D80" s="3"/>
      <c r="E80" s="3"/>
      <c r="F80" s="3"/>
      <c r="G80" s="3"/>
      <c r="H80" s="3"/>
      <c r="I80" s="3"/>
      <c r="J80" s="3"/>
      <c r="K80" s="3"/>
      <c r="L80" s="89">
        <v>44093</v>
      </c>
      <c r="M80" s="6">
        <v>19</v>
      </c>
      <c r="N80" s="6">
        <v>7</v>
      </c>
      <c r="O80" s="6">
        <v>26</v>
      </c>
      <c r="P80" s="3"/>
    </row>
    <row r="81" spans="1:16" x14ac:dyDescent="0.25">
      <c r="A81" s="3"/>
      <c r="B81" s="3"/>
      <c r="C81" s="86"/>
      <c r="D81" s="3"/>
      <c r="E81" s="3"/>
      <c r="F81" s="3"/>
      <c r="G81" s="3"/>
      <c r="H81" s="3"/>
      <c r="I81" s="3"/>
      <c r="J81" s="3"/>
      <c r="K81" s="3"/>
      <c r="L81" s="89">
        <v>44094</v>
      </c>
      <c r="M81" s="6">
        <v>6</v>
      </c>
      <c r="N81" s="6">
        <v>3</v>
      </c>
      <c r="O81" s="6">
        <v>9</v>
      </c>
      <c r="P81" s="3"/>
    </row>
    <row r="82" spans="1:16" x14ac:dyDescent="0.25">
      <c r="A82" s="3"/>
      <c r="B82" s="3"/>
      <c r="C82" s="86"/>
      <c r="D82" s="3"/>
      <c r="E82" s="3"/>
      <c r="F82" s="3"/>
      <c r="G82" s="3"/>
      <c r="H82" s="3"/>
      <c r="I82" s="3"/>
      <c r="J82" s="3"/>
      <c r="K82" s="3"/>
      <c r="L82" s="89">
        <v>44095</v>
      </c>
      <c r="M82" s="6">
        <v>5</v>
      </c>
      <c r="N82" s="6">
        <v>1</v>
      </c>
      <c r="O82" s="6">
        <v>6</v>
      </c>
      <c r="P82" s="3"/>
    </row>
    <row r="83" spans="1:16" x14ac:dyDescent="0.25">
      <c r="A83" s="3"/>
      <c r="B83" s="3"/>
      <c r="C83" s="86"/>
      <c r="D83" s="3"/>
      <c r="E83" s="3"/>
      <c r="F83" s="3"/>
      <c r="G83" s="3"/>
      <c r="H83" s="3"/>
      <c r="I83" s="3"/>
      <c r="J83" s="3"/>
      <c r="K83" s="3"/>
      <c r="L83" s="89">
        <v>44096</v>
      </c>
      <c r="M83" s="6">
        <v>10</v>
      </c>
      <c r="N83" s="6">
        <v>5</v>
      </c>
      <c r="O83" s="6">
        <v>15</v>
      </c>
      <c r="P83" s="3"/>
    </row>
    <row r="84" spans="1:16" x14ac:dyDescent="0.25">
      <c r="A84" s="3"/>
      <c r="B84" s="3"/>
      <c r="C84" s="86"/>
      <c r="D84" s="3"/>
      <c r="E84" s="3"/>
      <c r="F84" s="3"/>
      <c r="G84" s="3"/>
      <c r="H84" s="3"/>
      <c r="I84" s="3"/>
      <c r="J84" s="3"/>
      <c r="K84" s="3"/>
      <c r="L84" s="89">
        <v>44097</v>
      </c>
      <c r="M84" s="6">
        <v>11</v>
      </c>
      <c r="N84" s="6">
        <v>4</v>
      </c>
      <c r="O84" s="6">
        <v>15</v>
      </c>
      <c r="P84" s="3"/>
    </row>
    <row r="85" spans="1:16" x14ac:dyDescent="0.25">
      <c r="A85" s="3"/>
      <c r="B85" s="3"/>
      <c r="C85" s="86"/>
      <c r="D85" s="3"/>
      <c r="E85" s="3"/>
      <c r="F85" s="3"/>
      <c r="G85" s="3"/>
      <c r="H85" s="3"/>
      <c r="I85" s="3"/>
      <c r="J85" s="3"/>
      <c r="K85" s="3"/>
      <c r="L85" s="89">
        <v>44098</v>
      </c>
      <c r="M85" s="6">
        <v>14</v>
      </c>
      <c r="N85" s="6">
        <v>2</v>
      </c>
      <c r="O85" s="6">
        <v>16</v>
      </c>
      <c r="P85" s="3"/>
    </row>
    <row r="86" spans="1:16" x14ac:dyDescent="0.25">
      <c r="A86" s="3"/>
      <c r="B86" s="3"/>
      <c r="C86" s="86"/>
      <c r="D86" s="3"/>
      <c r="E86" s="3"/>
      <c r="F86" s="3"/>
      <c r="G86" s="3"/>
      <c r="H86" s="3"/>
      <c r="I86" s="3"/>
      <c r="J86" s="3"/>
      <c r="K86" s="3"/>
      <c r="L86" s="89">
        <v>44099</v>
      </c>
      <c r="M86" s="6">
        <v>8</v>
      </c>
      <c r="N86" s="6">
        <v>6</v>
      </c>
      <c r="O86" s="6">
        <v>14</v>
      </c>
      <c r="P86" s="3"/>
    </row>
    <row r="87" spans="1:16" x14ac:dyDescent="0.25">
      <c r="A87" s="3"/>
      <c r="B87" s="3"/>
      <c r="C87" s="86"/>
      <c r="D87" s="3"/>
      <c r="E87" s="3"/>
      <c r="F87" s="3"/>
      <c r="G87" s="3"/>
      <c r="H87" s="3"/>
      <c r="I87" s="3"/>
      <c r="J87" s="3"/>
      <c r="K87" s="3"/>
      <c r="L87" s="89">
        <v>44100</v>
      </c>
      <c r="M87" s="6">
        <v>20</v>
      </c>
      <c r="N87" s="6">
        <v>3</v>
      </c>
      <c r="O87" s="6">
        <v>23</v>
      </c>
      <c r="P87" s="3"/>
    </row>
    <row r="88" spans="1:16" x14ac:dyDescent="0.25">
      <c r="A88" s="3"/>
      <c r="B88" s="3"/>
      <c r="C88" s="86"/>
      <c r="D88" s="3"/>
      <c r="E88" s="3"/>
      <c r="F88" s="3"/>
      <c r="G88" s="3"/>
      <c r="H88" s="3"/>
      <c r="I88" s="3"/>
      <c r="J88" s="3"/>
      <c r="K88" s="3"/>
      <c r="L88" s="89">
        <v>44101</v>
      </c>
      <c r="M88" s="6">
        <v>4</v>
      </c>
      <c r="N88" s="6">
        <v>2</v>
      </c>
      <c r="O88" s="6">
        <v>6</v>
      </c>
      <c r="P88" s="3"/>
    </row>
    <row r="89" spans="1:16" x14ac:dyDescent="0.25">
      <c r="A89" s="3"/>
      <c r="B89" s="3"/>
      <c r="C89" s="86"/>
      <c r="D89" s="3"/>
      <c r="E89" s="3"/>
      <c r="F89" s="3"/>
      <c r="G89" s="3"/>
      <c r="H89" s="3"/>
      <c r="I89" s="3"/>
      <c r="J89" s="3"/>
      <c r="K89" s="3"/>
      <c r="L89" s="89">
        <v>44102</v>
      </c>
      <c r="M89" s="6">
        <v>8</v>
      </c>
      <c r="N89" s="6">
        <v>14</v>
      </c>
      <c r="O89" s="6">
        <v>22</v>
      </c>
      <c r="P89" s="3"/>
    </row>
    <row r="90" spans="1:16" x14ac:dyDescent="0.25">
      <c r="A90" s="3"/>
      <c r="B90" s="3"/>
      <c r="C90" s="86"/>
      <c r="D90" s="3"/>
      <c r="E90" s="3"/>
      <c r="F90" s="3"/>
      <c r="G90" s="3"/>
      <c r="H90" s="3"/>
      <c r="I90" s="3"/>
      <c r="J90" s="3"/>
      <c r="K90" s="3"/>
      <c r="L90" s="89">
        <v>44103</v>
      </c>
      <c r="M90" s="6">
        <v>10</v>
      </c>
      <c r="N90" s="6">
        <v>4</v>
      </c>
      <c r="O90" s="6">
        <v>14</v>
      </c>
      <c r="P90" s="3"/>
    </row>
    <row r="91" spans="1:16" x14ac:dyDescent="0.25">
      <c r="A91" s="3"/>
      <c r="B91" s="3"/>
      <c r="C91" s="86"/>
      <c r="D91" s="3"/>
      <c r="E91" s="3"/>
      <c r="F91" s="3"/>
      <c r="G91" s="3"/>
      <c r="H91" s="3"/>
      <c r="I91" s="3"/>
      <c r="J91" s="3"/>
      <c r="K91" s="3"/>
      <c r="L91" s="89">
        <v>44104</v>
      </c>
      <c r="M91" s="6">
        <v>6</v>
      </c>
      <c r="N91" s="6">
        <v>3</v>
      </c>
      <c r="O91" s="6">
        <v>9</v>
      </c>
      <c r="P91" s="3"/>
    </row>
    <row r="92" spans="1:16" x14ac:dyDescent="0.25">
      <c r="A92" s="3"/>
      <c r="B92" s="3"/>
      <c r="C92" s="86"/>
      <c r="D92" s="3"/>
      <c r="E92" s="3"/>
      <c r="F92" s="3"/>
      <c r="G92" s="3"/>
      <c r="H92" s="3"/>
      <c r="I92" s="3"/>
      <c r="J92" s="3"/>
      <c r="K92" s="3"/>
      <c r="L92" s="89">
        <v>44105</v>
      </c>
      <c r="M92" s="6">
        <v>10</v>
      </c>
      <c r="N92" s="6">
        <v>1</v>
      </c>
      <c r="O92" s="6">
        <v>11</v>
      </c>
      <c r="P92" s="3"/>
    </row>
    <row r="93" spans="1:16" x14ac:dyDescent="0.25">
      <c r="A93" s="3"/>
      <c r="B93" s="3"/>
      <c r="C93" s="86"/>
      <c r="D93" s="3"/>
      <c r="E93" s="3"/>
      <c r="F93" s="3"/>
      <c r="G93" s="3"/>
      <c r="H93" s="3"/>
      <c r="I93" s="3"/>
      <c r="J93" s="3"/>
      <c r="K93" s="3"/>
      <c r="L93" s="89">
        <v>44106</v>
      </c>
      <c r="M93" s="6">
        <v>16</v>
      </c>
      <c r="N93" s="6">
        <v>2</v>
      </c>
      <c r="O93" s="6">
        <v>18</v>
      </c>
      <c r="P93" s="3"/>
    </row>
    <row r="94" spans="1:16" x14ac:dyDescent="0.25">
      <c r="A94" s="3"/>
      <c r="B94" s="3"/>
      <c r="C94" s="86"/>
      <c r="D94" s="3"/>
      <c r="E94" s="3"/>
      <c r="F94" s="3"/>
      <c r="G94" s="3"/>
      <c r="H94" s="3"/>
      <c r="I94" s="3"/>
      <c r="J94" s="3"/>
      <c r="K94" s="3"/>
      <c r="L94" s="89">
        <v>44107</v>
      </c>
      <c r="M94" s="6">
        <v>10</v>
      </c>
      <c r="N94" s="6">
        <v>4</v>
      </c>
      <c r="O94" s="6">
        <v>14</v>
      </c>
      <c r="P94" s="3"/>
    </row>
    <row r="95" spans="1:16" x14ac:dyDescent="0.25">
      <c r="A95" s="3"/>
      <c r="B95" s="3"/>
      <c r="C95" s="86"/>
      <c r="D95" s="3"/>
      <c r="E95" s="3"/>
      <c r="F95" s="3"/>
      <c r="G95" s="3"/>
      <c r="H95" s="3"/>
      <c r="I95" s="3"/>
      <c r="J95" s="3"/>
      <c r="K95" s="3"/>
      <c r="L95" s="92"/>
      <c r="M95" s="3"/>
      <c r="N95" s="3"/>
      <c r="O95" s="3"/>
      <c r="P95" s="3"/>
    </row>
    <row r="96" spans="1:16" x14ac:dyDescent="0.25">
      <c r="A96" s="3"/>
      <c r="B96" s="3"/>
      <c r="C96" s="86"/>
      <c r="D96" s="3"/>
      <c r="E96" s="3"/>
      <c r="F96" s="3"/>
      <c r="G96" s="3"/>
      <c r="H96" s="3"/>
      <c r="I96" s="3"/>
      <c r="J96" s="3"/>
      <c r="K96" s="3"/>
      <c r="L96" s="92"/>
      <c r="M96" s="3"/>
      <c r="N96" s="3"/>
      <c r="O96" s="3"/>
      <c r="P96" s="3"/>
    </row>
  </sheetData>
  <mergeCells count="3">
    <mergeCell ref="A1:B2"/>
    <mergeCell ref="A3:B22"/>
    <mergeCell ref="C1:K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A60AE-D734-4934-AC10-89AA3CA1A160}">
  <dimension ref="A1:Q96"/>
  <sheetViews>
    <sheetView workbookViewId="0">
      <selection activeCell="D20" sqref="D20"/>
    </sheetView>
  </sheetViews>
  <sheetFormatPr baseColWidth="10" defaultRowHeight="15" x14ac:dyDescent="0.25"/>
  <cols>
    <col min="1" max="1" width="3.85546875" customWidth="1"/>
    <col min="2" max="2" width="16" customWidth="1"/>
    <col min="3" max="3" width="22.5703125" customWidth="1"/>
    <col min="5" max="5" width="12.42578125" bestFit="1" customWidth="1"/>
    <col min="8" max="8" width="12.85546875" customWidth="1"/>
    <col min="9" max="9" width="12.5703125" customWidth="1"/>
    <col min="10" max="10" width="14" customWidth="1"/>
    <col min="11" max="11" width="12.140625" customWidth="1"/>
    <col min="12" max="12" width="11.28515625" customWidth="1"/>
    <col min="13" max="13" width="11.7109375" customWidth="1"/>
    <col min="14" max="14" width="11" customWidth="1"/>
  </cols>
  <sheetData>
    <row r="1" spans="1:17" ht="15" customHeight="1" x14ac:dyDescent="0.25">
      <c r="A1" s="71" t="s">
        <v>22</v>
      </c>
      <c r="B1" s="71"/>
      <c r="C1" s="75" t="s">
        <v>39</v>
      </c>
      <c r="D1" s="76"/>
      <c r="E1" s="76"/>
      <c r="F1" s="76"/>
      <c r="G1" s="76"/>
      <c r="H1" s="76"/>
      <c r="I1" s="76"/>
      <c r="J1" s="76"/>
      <c r="K1" s="76"/>
      <c r="L1" s="19"/>
      <c r="M1" s="19"/>
      <c r="N1" s="8"/>
      <c r="O1" s="8"/>
      <c r="P1" s="8"/>
    </row>
    <row r="2" spans="1:17" ht="15.75" thickBot="1" x14ac:dyDescent="0.3">
      <c r="A2" s="71"/>
      <c r="B2" s="71"/>
      <c r="C2" s="75"/>
      <c r="D2" s="76"/>
      <c r="E2" s="76"/>
      <c r="F2" s="76"/>
      <c r="G2" s="76"/>
      <c r="H2" s="76"/>
      <c r="I2" s="76"/>
      <c r="J2" s="76"/>
      <c r="K2" s="76"/>
      <c r="L2" s="19"/>
      <c r="M2" s="19"/>
      <c r="N2" s="8"/>
      <c r="O2" s="8"/>
      <c r="P2" s="8"/>
    </row>
    <row r="3" spans="1:17" ht="27" customHeight="1" x14ac:dyDescent="0.25">
      <c r="A3" s="72" t="s">
        <v>42</v>
      </c>
      <c r="B3" s="72"/>
      <c r="C3" s="22"/>
      <c r="D3" s="32" t="s">
        <v>23</v>
      </c>
      <c r="E3" s="32" t="s">
        <v>24</v>
      </c>
      <c r="F3" s="32" t="s">
        <v>24</v>
      </c>
      <c r="G3" s="32" t="s">
        <v>25</v>
      </c>
      <c r="H3" s="32" t="s">
        <v>26</v>
      </c>
      <c r="I3" s="32" t="s">
        <v>27</v>
      </c>
      <c r="J3" s="33" t="s">
        <v>28</v>
      </c>
      <c r="K3" s="20"/>
      <c r="L3" s="10"/>
      <c r="M3" s="7"/>
      <c r="N3" s="7"/>
      <c r="O3" s="7"/>
      <c r="P3" s="7"/>
      <c r="Q3" s="7"/>
    </row>
    <row r="4" spans="1:17" ht="15.75" customHeight="1" x14ac:dyDescent="0.25">
      <c r="A4" s="72"/>
      <c r="B4" s="72"/>
      <c r="C4" s="23" t="s">
        <v>21</v>
      </c>
      <c r="D4" s="11">
        <v>44102</v>
      </c>
      <c r="E4" s="11">
        <v>44103</v>
      </c>
      <c r="F4" s="11">
        <v>44104</v>
      </c>
      <c r="G4" s="11">
        <v>44105</v>
      </c>
      <c r="H4" s="11">
        <v>44106</v>
      </c>
      <c r="I4" s="11">
        <v>44107</v>
      </c>
      <c r="J4" s="34">
        <v>44108</v>
      </c>
      <c r="K4" s="3"/>
      <c r="L4" s="10"/>
      <c r="M4" s="7"/>
      <c r="N4" s="7"/>
      <c r="O4" s="7"/>
      <c r="P4" s="7"/>
      <c r="Q4" s="7"/>
    </row>
    <row r="5" spans="1:17" ht="15.75" customHeight="1" x14ac:dyDescent="0.25">
      <c r="A5" s="72"/>
      <c r="B5" s="72"/>
      <c r="C5" s="35" t="s">
        <v>14</v>
      </c>
      <c r="D5" s="12" t="s">
        <v>29</v>
      </c>
      <c r="E5" s="13" t="s">
        <v>30</v>
      </c>
      <c r="F5" s="13" t="s">
        <v>30</v>
      </c>
      <c r="G5" s="12" t="s">
        <v>29</v>
      </c>
      <c r="H5" s="14" t="s">
        <v>31</v>
      </c>
      <c r="I5" s="14" t="s">
        <v>31</v>
      </c>
      <c r="J5" s="24" t="s">
        <v>31</v>
      </c>
      <c r="K5" s="3"/>
      <c r="L5" s="10"/>
      <c r="M5" s="7"/>
      <c r="N5" s="7"/>
      <c r="O5" s="7"/>
      <c r="P5" s="7"/>
      <c r="Q5" s="7"/>
    </row>
    <row r="6" spans="1:17" ht="15.75" customHeight="1" x14ac:dyDescent="0.25">
      <c r="A6" s="72"/>
      <c r="B6" s="72"/>
      <c r="C6" s="35" t="s">
        <v>10</v>
      </c>
      <c r="D6" s="13" t="s">
        <v>30</v>
      </c>
      <c r="E6" s="13" t="s">
        <v>30</v>
      </c>
      <c r="F6" s="12" t="s">
        <v>29</v>
      </c>
      <c r="G6" s="14" t="s">
        <v>31</v>
      </c>
      <c r="H6" s="12" t="s">
        <v>29</v>
      </c>
      <c r="I6" s="12" t="s">
        <v>29</v>
      </c>
      <c r="J6" s="14" t="s">
        <v>31</v>
      </c>
      <c r="K6" s="3"/>
      <c r="L6" s="10"/>
      <c r="M6" s="7"/>
      <c r="N6" s="7"/>
      <c r="O6" s="7"/>
      <c r="P6" s="7"/>
      <c r="Q6" s="7"/>
    </row>
    <row r="7" spans="1:17" ht="15.75" customHeight="1" x14ac:dyDescent="0.25">
      <c r="A7" s="72"/>
      <c r="B7" s="72"/>
      <c r="C7" s="35" t="s">
        <v>11</v>
      </c>
      <c r="D7" s="13" t="s">
        <v>30</v>
      </c>
      <c r="E7" s="13" t="s">
        <v>30</v>
      </c>
      <c r="F7" s="14" t="s">
        <v>31</v>
      </c>
      <c r="G7" s="14" t="s">
        <v>31</v>
      </c>
      <c r="H7" s="14" t="s">
        <v>31</v>
      </c>
      <c r="I7" s="12" t="s">
        <v>29</v>
      </c>
      <c r="J7" s="25" t="s">
        <v>29</v>
      </c>
      <c r="K7" s="3"/>
      <c r="L7" s="10"/>
      <c r="M7" s="7"/>
      <c r="N7" s="7"/>
      <c r="O7" s="7"/>
      <c r="P7" s="7"/>
      <c r="Q7" s="7"/>
    </row>
    <row r="8" spans="1:17" ht="15.75" customHeight="1" x14ac:dyDescent="0.25">
      <c r="A8" s="72"/>
      <c r="B8" s="72"/>
      <c r="C8" s="35" t="s">
        <v>15</v>
      </c>
      <c r="D8" s="15" t="s">
        <v>33</v>
      </c>
      <c r="E8" s="15" t="s">
        <v>33</v>
      </c>
      <c r="F8" s="15" t="s">
        <v>33</v>
      </c>
      <c r="G8" s="13" t="s">
        <v>30</v>
      </c>
      <c r="H8" s="13" t="s">
        <v>30</v>
      </c>
      <c r="I8" s="14" t="s">
        <v>31</v>
      </c>
      <c r="J8" s="24" t="s">
        <v>31</v>
      </c>
      <c r="K8" s="3"/>
      <c r="L8" s="10"/>
      <c r="M8" s="7"/>
      <c r="N8" s="7"/>
      <c r="O8" s="7"/>
      <c r="P8" s="7"/>
      <c r="Q8" s="7"/>
    </row>
    <row r="9" spans="1:17" ht="15.75" customHeight="1" x14ac:dyDescent="0.25">
      <c r="A9" s="72"/>
      <c r="B9" s="72"/>
      <c r="C9" s="35" t="s">
        <v>16</v>
      </c>
      <c r="D9" s="12" t="s">
        <v>29</v>
      </c>
      <c r="E9" s="12" t="s">
        <v>29</v>
      </c>
      <c r="F9" s="13" t="s">
        <v>30</v>
      </c>
      <c r="G9" s="14" t="s">
        <v>31</v>
      </c>
      <c r="H9" s="14" t="s">
        <v>31</v>
      </c>
      <c r="I9" s="12" t="s">
        <v>29</v>
      </c>
      <c r="J9" s="24" t="s">
        <v>31</v>
      </c>
      <c r="K9" s="3"/>
      <c r="L9" s="10"/>
      <c r="M9" s="7"/>
      <c r="N9" s="7"/>
      <c r="O9" s="7"/>
      <c r="P9" s="7"/>
      <c r="Q9" s="7"/>
    </row>
    <row r="10" spans="1:17" ht="15.75" customHeight="1" x14ac:dyDescent="0.25">
      <c r="A10" s="72"/>
      <c r="B10" s="72"/>
      <c r="C10" s="35" t="s">
        <v>17</v>
      </c>
      <c r="D10" s="13" t="s">
        <v>30</v>
      </c>
      <c r="E10" s="14" t="s">
        <v>31</v>
      </c>
      <c r="F10" s="12" t="s">
        <v>29</v>
      </c>
      <c r="G10" s="13" t="s">
        <v>30</v>
      </c>
      <c r="H10" s="16" t="s">
        <v>30</v>
      </c>
      <c r="I10" s="13" t="s">
        <v>30</v>
      </c>
      <c r="J10" s="24" t="s">
        <v>31</v>
      </c>
      <c r="K10" s="3"/>
      <c r="L10" s="10"/>
      <c r="M10" s="7"/>
      <c r="N10" s="7"/>
      <c r="O10" s="7"/>
      <c r="P10" s="7"/>
      <c r="Q10" s="7"/>
    </row>
    <row r="11" spans="1:17" ht="15.75" customHeight="1" x14ac:dyDescent="0.25">
      <c r="A11" s="72"/>
      <c r="B11" s="72"/>
      <c r="C11" s="35" t="s">
        <v>18</v>
      </c>
      <c r="D11" s="12" t="s">
        <v>29</v>
      </c>
      <c r="E11" s="13" t="s">
        <v>30</v>
      </c>
      <c r="F11" s="14" t="s">
        <v>31</v>
      </c>
      <c r="G11" s="14" t="s">
        <v>31</v>
      </c>
      <c r="H11" s="14" t="s">
        <v>31</v>
      </c>
      <c r="I11" s="12" t="s">
        <v>29</v>
      </c>
      <c r="J11" s="26" t="s">
        <v>30</v>
      </c>
      <c r="K11" s="3"/>
      <c r="L11" s="10"/>
      <c r="M11" s="7"/>
      <c r="N11" s="7"/>
      <c r="O11" s="7"/>
      <c r="P11" s="7"/>
      <c r="Q11" s="7"/>
    </row>
    <row r="12" spans="1:17" ht="15.75" customHeight="1" x14ac:dyDescent="0.25">
      <c r="A12" s="72"/>
      <c r="B12" s="72"/>
      <c r="C12" s="35" t="s">
        <v>12</v>
      </c>
      <c r="D12" s="14" t="s">
        <v>31</v>
      </c>
      <c r="E12" s="14" t="s">
        <v>31</v>
      </c>
      <c r="F12" s="14" t="s">
        <v>31</v>
      </c>
      <c r="G12" s="12" t="s">
        <v>29</v>
      </c>
      <c r="H12" s="13" t="s">
        <v>30</v>
      </c>
      <c r="I12" s="13" t="s">
        <v>30</v>
      </c>
      <c r="J12" s="26" t="s">
        <v>30</v>
      </c>
      <c r="K12" s="3"/>
      <c r="L12" s="10"/>
      <c r="M12" s="7"/>
      <c r="N12" s="7"/>
      <c r="O12" s="7"/>
      <c r="P12" s="7"/>
      <c r="Q12" s="7"/>
    </row>
    <row r="13" spans="1:17" ht="15.75" customHeight="1" x14ac:dyDescent="0.25">
      <c r="A13" s="72"/>
      <c r="B13" s="72"/>
      <c r="C13" s="35" t="s">
        <v>13</v>
      </c>
      <c r="D13" s="14" t="s">
        <v>31</v>
      </c>
      <c r="E13" s="12" t="s">
        <v>29</v>
      </c>
      <c r="F13" s="13" t="s">
        <v>30</v>
      </c>
      <c r="G13" s="14" t="s">
        <v>31</v>
      </c>
      <c r="H13" s="12" t="s">
        <v>29</v>
      </c>
      <c r="I13" s="13" t="s">
        <v>30</v>
      </c>
      <c r="J13" s="25" t="s">
        <v>29</v>
      </c>
      <c r="K13" s="3"/>
      <c r="L13" s="10"/>
      <c r="M13" s="7"/>
      <c r="N13" s="7"/>
      <c r="O13" s="7"/>
      <c r="P13" s="7"/>
      <c r="Q13" s="7"/>
    </row>
    <row r="14" spans="1:17" ht="15.75" customHeight="1" x14ac:dyDescent="0.25">
      <c r="A14" s="72"/>
      <c r="B14" s="72"/>
      <c r="C14" s="35" t="s">
        <v>19</v>
      </c>
      <c r="D14" s="14" t="s">
        <v>31</v>
      </c>
      <c r="E14" s="12" t="s">
        <v>29</v>
      </c>
      <c r="F14" s="12" t="s">
        <v>29</v>
      </c>
      <c r="G14" s="13" t="s">
        <v>30</v>
      </c>
      <c r="H14" s="17" t="s">
        <v>29</v>
      </c>
      <c r="I14" s="14" t="s">
        <v>31</v>
      </c>
      <c r="J14" s="26" t="s">
        <v>30</v>
      </c>
      <c r="K14" s="3"/>
      <c r="L14" s="10"/>
      <c r="M14" s="7"/>
      <c r="N14" s="7"/>
      <c r="O14" s="7"/>
      <c r="P14" s="7"/>
      <c r="Q14" s="7"/>
    </row>
    <row r="15" spans="1:17" ht="15.75" customHeight="1" x14ac:dyDescent="0.25">
      <c r="A15" s="72"/>
      <c r="B15" s="72"/>
      <c r="C15" s="35" t="s">
        <v>20</v>
      </c>
      <c r="D15" s="18" t="s">
        <v>32</v>
      </c>
      <c r="E15" s="18" t="s">
        <v>32</v>
      </c>
      <c r="F15" s="18" t="s">
        <v>32</v>
      </c>
      <c r="G15" s="18" t="s">
        <v>32</v>
      </c>
      <c r="H15" s="18" t="s">
        <v>32</v>
      </c>
      <c r="I15" s="13" t="s">
        <v>30</v>
      </c>
      <c r="J15" s="24" t="s">
        <v>31</v>
      </c>
      <c r="K15" s="3"/>
      <c r="L15" s="10"/>
      <c r="M15" s="7"/>
      <c r="N15" s="7"/>
      <c r="O15" s="7"/>
      <c r="P15" s="7"/>
      <c r="Q15" s="7"/>
    </row>
    <row r="16" spans="1:17" ht="12.75" customHeight="1" thickBot="1" x14ac:dyDescent="0.3">
      <c r="A16" s="72"/>
      <c r="B16" s="72"/>
      <c r="C16" s="36" t="s">
        <v>18</v>
      </c>
      <c r="D16" s="27" t="s">
        <v>30</v>
      </c>
      <c r="E16" s="28" t="s">
        <v>29</v>
      </c>
      <c r="F16" s="28" t="s">
        <v>29</v>
      </c>
      <c r="G16" s="28" t="s">
        <v>29</v>
      </c>
      <c r="H16" s="27" t="s">
        <v>30</v>
      </c>
      <c r="I16" s="29" t="s">
        <v>31</v>
      </c>
      <c r="J16" s="30" t="s">
        <v>31</v>
      </c>
      <c r="K16" s="3"/>
      <c r="L16" s="10"/>
      <c r="M16" s="7"/>
      <c r="N16" s="7"/>
      <c r="O16" s="7"/>
      <c r="P16" s="7"/>
      <c r="Q16" s="7"/>
    </row>
    <row r="17" spans="1:17" ht="12.75" customHeight="1" x14ac:dyDescent="0.25">
      <c r="A17" s="9"/>
      <c r="B17" s="9"/>
      <c r="C17" s="3"/>
      <c r="D17" s="3"/>
      <c r="E17" s="3"/>
      <c r="F17" s="3"/>
      <c r="G17" s="3"/>
      <c r="H17" s="3"/>
      <c r="I17" s="3"/>
      <c r="J17" s="3"/>
      <c r="K17" s="3"/>
      <c r="L17" s="10"/>
      <c r="M17" s="7"/>
      <c r="N17" s="7"/>
      <c r="O17" s="7"/>
      <c r="P17" s="7"/>
      <c r="Q17" s="7"/>
    </row>
    <row r="18" spans="1:17" ht="12.75" customHeight="1" x14ac:dyDescent="0.25">
      <c r="A18" s="77" t="s">
        <v>36</v>
      </c>
      <c r="B18" s="77"/>
      <c r="C18" s="31" t="s">
        <v>38</v>
      </c>
      <c r="D18" s="20"/>
      <c r="E18" s="20"/>
      <c r="F18" s="20"/>
      <c r="G18" s="20"/>
      <c r="H18" s="20"/>
      <c r="I18" s="20"/>
      <c r="J18" s="20"/>
      <c r="K18" s="20"/>
      <c r="L18" s="10"/>
      <c r="M18" s="7"/>
      <c r="N18" s="7"/>
      <c r="O18" s="7"/>
      <c r="P18" s="7"/>
      <c r="Q18" s="7"/>
    </row>
    <row r="19" spans="1:17" ht="12.75" customHeight="1" x14ac:dyDescent="0.25">
      <c r="A19" s="9" t="s">
        <v>29</v>
      </c>
      <c r="B19" s="9" t="s">
        <v>34</v>
      </c>
      <c r="C19" s="12" t="s">
        <v>34</v>
      </c>
      <c r="D19" s="39">
        <f>COUNTIF(D5:D16,$A$19)</f>
        <v>3</v>
      </c>
      <c r="E19" s="39">
        <f t="shared" ref="E19:J19" si="0">COUNTIF(E5:E16,$A$19)</f>
        <v>4</v>
      </c>
      <c r="F19" s="39">
        <f t="shared" si="0"/>
        <v>4</v>
      </c>
      <c r="G19" s="39">
        <f t="shared" si="0"/>
        <v>3</v>
      </c>
      <c r="H19" s="39">
        <f t="shared" si="0"/>
        <v>3</v>
      </c>
      <c r="I19" s="39">
        <f t="shared" si="0"/>
        <v>4</v>
      </c>
      <c r="J19" s="39">
        <f t="shared" si="0"/>
        <v>2</v>
      </c>
      <c r="K19" s="20"/>
      <c r="L19" s="10"/>
      <c r="M19" s="7"/>
      <c r="N19" s="7"/>
      <c r="O19" s="7"/>
      <c r="P19" s="7"/>
      <c r="Q19" s="7"/>
    </row>
    <row r="20" spans="1:17" ht="12.75" customHeight="1" x14ac:dyDescent="0.25">
      <c r="A20" s="9" t="s">
        <v>30</v>
      </c>
      <c r="B20" s="9" t="s">
        <v>35</v>
      </c>
      <c r="C20" s="13" t="s">
        <v>35</v>
      </c>
      <c r="D20" s="39">
        <f>COUNTIF(D6:D17,$A$20)</f>
        <v>4</v>
      </c>
      <c r="E20" s="39">
        <f t="shared" ref="E20:J20" si="1">COUNTIF(E6:E17,$A$20)</f>
        <v>3</v>
      </c>
      <c r="F20" s="39">
        <f t="shared" si="1"/>
        <v>2</v>
      </c>
      <c r="G20" s="39">
        <f t="shared" si="1"/>
        <v>3</v>
      </c>
      <c r="H20" s="39">
        <f t="shared" si="1"/>
        <v>4</v>
      </c>
      <c r="I20" s="39">
        <f t="shared" si="1"/>
        <v>4</v>
      </c>
      <c r="J20" s="39">
        <f t="shared" si="1"/>
        <v>3</v>
      </c>
      <c r="K20" s="20"/>
      <c r="L20" s="10"/>
      <c r="M20" s="7"/>
      <c r="N20" s="7"/>
      <c r="O20" s="7"/>
      <c r="P20" s="7"/>
      <c r="Q20" s="7"/>
    </row>
    <row r="21" spans="1:17" ht="44.25" customHeight="1" x14ac:dyDescent="0.25">
      <c r="A21" s="9" t="s">
        <v>31</v>
      </c>
      <c r="B21" s="9" t="s">
        <v>37</v>
      </c>
      <c r="C21" s="21"/>
      <c r="D21" s="21"/>
      <c r="E21" s="21"/>
      <c r="F21" s="21"/>
      <c r="G21" s="21"/>
      <c r="H21" s="21"/>
      <c r="I21" s="21"/>
      <c r="J21" s="21"/>
      <c r="K21" s="21"/>
      <c r="L21" s="10"/>
      <c r="M21" s="7"/>
      <c r="N21" s="7"/>
      <c r="O21" s="7"/>
      <c r="P21" s="7"/>
      <c r="Q21" s="7"/>
    </row>
    <row r="22" spans="1:17" ht="12.75" customHeight="1" x14ac:dyDescent="0.25">
      <c r="A22" s="9"/>
      <c r="B22" s="9"/>
      <c r="C22" s="21"/>
      <c r="D22" s="21"/>
      <c r="E22" s="21"/>
      <c r="F22" s="21"/>
      <c r="G22" s="21"/>
      <c r="H22" s="21"/>
      <c r="I22" s="21"/>
      <c r="J22" s="21"/>
      <c r="K22" s="21"/>
      <c r="L22" s="10"/>
      <c r="M22" s="7"/>
      <c r="N22" s="7"/>
      <c r="O22" s="7"/>
      <c r="P22" s="7"/>
      <c r="Q22" s="7"/>
    </row>
    <row r="23" spans="1:17" ht="12.75" customHeight="1" x14ac:dyDescent="0.25">
      <c r="A23" s="9"/>
      <c r="B23" s="9"/>
      <c r="C23" s="21"/>
      <c r="D23" s="21"/>
      <c r="E23" s="21"/>
      <c r="F23" s="21"/>
      <c r="G23" s="21"/>
      <c r="H23" s="21"/>
      <c r="I23" s="21"/>
      <c r="J23" s="21"/>
      <c r="K23" s="21"/>
      <c r="L23" s="10"/>
      <c r="M23" s="7"/>
      <c r="N23" s="7"/>
      <c r="O23" s="7"/>
      <c r="P23" s="7"/>
      <c r="Q23" s="7"/>
    </row>
    <row r="24" spans="1:17" ht="12.75" customHeight="1" x14ac:dyDescent="0.25">
      <c r="A24" s="9"/>
      <c r="B24" s="9"/>
      <c r="C24" s="21"/>
      <c r="D24" s="21"/>
      <c r="E24" s="21"/>
      <c r="F24" s="21"/>
      <c r="G24" s="21"/>
      <c r="H24" s="21"/>
      <c r="I24" s="21"/>
      <c r="J24" s="21"/>
      <c r="K24" s="21"/>
      <c r="L24" s="10"/>
      <c r="M24" s="7"/>
      <c r="N24" s="7"/>
      <c r="O24" s="7"/>
      <c r="P24" s="7"/>
      <c r="Q24" s="7"/>
    </row>
    <row r="25" spans="1:17" ht="12.75" customHeight="1" x14ac:dyDescent="0.25">
      <c r="A25" s="9"/>
      <c r="B25" s="9"/>
      <c r="C25" s="21"/>
      <c r="D25" s="21"/>
      <c r="E25" s="21"/>
      <c r="F25" s="21"/>
      <c r="G25" s="21"/>
      <c r="H25" s="21"/>
      <c r="I25" s="21"/>
      <c r="J25" s="21"/>
      <c r="K25" s="21"/>
      <c r="L25" s="10"/>
      <c r="M25" s="7"/>
      <c r="N25" s="7"/>
      <c r="O25" s="7"/>
      <c r="P25" s="7"/>
      <c r="Q25" s="7"/>
    </row>
    <row r="26" spans="1:17" ht="12.75" customHeight="1" x14ac:dyDescent="0.25">
      <c r="A26" s="9"/>
      <c r="B26" s="9"/>
      <c r="C26" s="21"/>
      <c r="D26" s="21"/>
      <c r="E26" s="21"/>
      <c r="F26" s="21"/>
      <c r="G26" s="21"/>
      <c r="H26" s="21"/>
      <c r="I26" s="21"/>
      <c r="J26" s="21"/>
      <c r="K26" s="21"/>
      <c r="L26" s="10"/>
      <c r="M26" s="7"/>
      <c r="N26" s="7"/>
      <c r="O26" s="7"/>
      <c r="P26" s="7"/>
      <c r="Q26" s="7"/>
    </row>
    <row r="27" spans="1:17" ht="12.75" customHeight="1" x14ac:dyDescent="0.25">
      <c r="A27" s="7"/>
      <c r="B27" s="7"/>
      <c r="C27" s="10"/>
      <c r="D27" s="10"/>
      <c r="E27" s="10"/>
      <c r="F27" s="10"/>
      <c r="G27" s="10"/>
      <c r="H27" s="10"/>
      <c r="I27" s="10"/>
      <c r="J27" s="10"/>
      <c r="K27" s="10"/>
      <c r="L27" s="10"/>
      <c r="M27" s="7"/>
      <c r="N27" s="7"/>
      <c r="O27" s="7"/>
      <c r="P27" s="7"/>
      <c r="Q27" s="7"/>
    </row>
    <row r="28" spans="1:17" ht="12.75" customHeight="1" x14ac:dyDescent="0.25">
      <c r="A28" s="7"/>
      <c r="B28" s="7"/>
      <c r="C28" s="10"/>
      <c r="D28" s="10"/>
      <c r="E28" s="10"/>
      <c r="F28" s="10"/>
      <c r="G28" s="10"/>
      <c r="H28" s="10"/>
      <c r="I28" s="10"/>
      <c r="J28" s="10"/>
      <c r="K28" s="10"/>
      <c r="L28" s="10"/>
      <c r="M28" s="7"/>
      <c r="N28" s="7"/>
      <c r="O28" s="7"/>
      <c r="P28" s="7"/>
      <c r="Q28" s="7"/>
    </row>
    <row r="29" spans="1:17" ht="12.75" customHeight="1" x14ac:dyDescent="0.25">
      <c r="A29" s="7"/>
      <c r="B29" s="7"/>
      <c r="C29" s="10"/>
      <c r="D29" s="10"/>
      <c r="E29" s="10"/>
      <c r="F29" s="10"/>
      <c r="G29" s="10"/>
      <c r="H29" s="10"/>
      <c r="I29" s="10"/>
      <c r="J29" s="10"/>
      <c r="K29" s="10"/>
      <c r="L29" s="10"/>
      <c r="M29" s="7"/>
      <c r="N29" s="7"/>
      <c r="O29" s="7"/>
      <c r="P29" s="7"/>
      <c r="Q29" s="7"/>
    </row>
    <row r="30" spans="1:17" ht="12.75" customHeight="1" x14ac:dyDescent="0.25">
      <c r="A30" s="7"/>
      <c r="B30" s="7"/>
      <c r="C30" s="10"/>
      <c r="D30" s="10"/>
      <c r="E30" s="10"/>
      <c r="F30" s="10"/>
      <c r="G30" s="10"/>
      <c r="H30" s="10"/>
      <c r="I30" s="10"/>
      <c r="J30" s="10"/>
      <c r="K30" s="10"/>
      <c r="L30" s="10"/>
      <c r="M30" s="7"/>
      <c r="N30" s="7"/>
      <c r="O30" s="7"/>
      <c r="P30" s="7"/>
      <c r="Q30" s="7"/>
    </row>
    <row r="31" spans="1:17" ht="12.75" customHeight="1" x14ac:dyDescent="0.25">
      <c r="A31" s="7"/>
      <c r="B31" s="7"/>
      <c r="C31" s="10"/>
      <c r="D31" s="10"/>
      <c r="E31" s="10"/>
      <c r="F31" s="10"/>
      <c r="G31" s="10"/>
      <c r="H31" s="10"/>
      <c r="I31" s="10"/>
      <c r="J31" s="10"/>
      <c r="K31" s="10"/>
      <c r="L31" s="10"/>
      <c r="M31" s="7"/>
      <c r="N31" s="7"/>
      <c r="O31" s="7"/>
      <c r="P31" s="7"/>
      <c r="Q31" s="7"/>
    </row>
    <row r="32" spans="1:17" ht="12.75" customHeight="1" x14ac:dyDescent="0.25">
      <c r="A32" s="7"/>
      <c r="B32" s="7"/>
      <c r="C32" s="10"/>
      <c r="D32" s="10"/>
      <c r="E32" s="10"/>
      <c r="F32" s="10"/>
      <c r="G32" s="10"/>
      <c r="H32" s="10"/>
      <c r="I32" s="10"/>
      <c r="J32" s="10"/>
      <c r="K32" s="10"/>
      <c r="L32" s="10"/>
      <c r="M32" s="7"/>
      <c r="N32" s="7"/>
      <c r="O32" s="7"/>
      <c r="P32" s="7"/>
      <c r="Q32" s="7"/>
    </row>
    <row r="33" spans="1:17" ht="12.75" customHeight="1" x14ac:dyDescent="0.25">
      <c r="A33" s="7"/>
      <c r="B33" s="7"/>
      <c r="C33" s="10"/>
      <c r="D33" s="10"/>
      <c r="E33" s="10"/>
      <c r="F33" s="10"/>
      <c r="G33" s="10"/>
      <c r="H33" s="10"/>
      <c r="I33" s="10"/>
      <c r="J33" s="10"/>
      <c r="K33" s="10"/>
      <c r="L33" s="10"/>
      <c r="M33" s="7"/>
      <c r="N33" s="7"/>
      <c r="O33" s="7"/>
      <c r="P33" s="7"/>
      <c r="Q33" s="7"/>
    </row>
    <row r="34" spans="1:17" ht="12.75" customHeight="1" x14ac:dyDescent="0.25">
      <c r="A34" s="7"/>
      <c r="B34" s="7"/>
      <c r="C34" s="10"/>
      <c r="D34" s="10"/>
      <c r="E34" s="10"/>
      <c r="F34" s="10"/>
      <c r="G34" s="10"/>
      <c r="H34" s="10"/>
      <c r="I34" s="10"/>
      <c r="J34" s="10"/>
      <c r="K34" s="10"/>
      <c r="L34" s="10"/>
      <c r="M34" s="7"/>
      <c r="N34" s="7"/>
      <c r="O34" s="7"/>
      <c r="P34" s="7"/>
      <c r="Q34" s="7"/>
    </row>
    <row r="35" spans="1:17" ht="12.75" customHeight="1" x14ac:dyDescent="0.25">
      <c r="A35" s="7"/>
      <c r="B35" s="7"/>
      <c r="C35" s="10"/>
      <c r="D35" s="10"/>
      <c r="E35" s="10"/>
      <c r="F35" s="10"/>
      <c r="G35" s="10"/>
      <c r="H35" s="10"/>
      <c r="I35" s="10"/>
      <c r="J35" s="10"/>
      <c r="K35" s="10"/>
      <c r="L35" s="10"/>
      <c r="M35" s="7"/>
      <c r="N35" s="7"/>
      <c r="O35" s="7"/>
      <c r="P35" s="7"/>
      <c r="Q35" s="7"/>
    </row>
    <row r="36" spans="1:17" ht="12.75" customHeight="1" x14ac:dyDescent="0.25">
      <c r="A36" s="7"/>
      <c r="B36" s="7"/>
      <c r="C36" s="10"/>
      <c r="D36" s="10"/>
      <c r="E36" s="10"/>
      <c r="F36" s="10"/>
      <c r="G36" s="10"/>
      <c r="H36" s="10"/>
      <c r="I36" s="10"/>
      <c r="J36" s="10"/>
      <c r="K36" s="10"/>
      <c r="L36" s="10"/>
      <c r="M36" s="7"/>
      <c r="N36" s="7"/>
      <c r="O36" s="7"/>
      <c r="P36" s="7"/>
      <c r="Q36" s="7"/>
    </row>
    <row r="37" spans="1:17" ht="12.75" customHeight="1" x14ac:dyDescent="0.25">
      <c r="A37" s="7"/>
      <c r="B37" s="7"/>
      <c r="C37" s="10"/>
      <c r="D37" s="10"/>
      <c r="E37" s="10"/>
      <c r="F37" s="10"/>
      <c r="G37" s="10"/>
      <c r="H37" s="10"/>
      <c r="I37" s="10"/>
      <c r="J37" s="10"/>
      <c r="K37" s="10"/>
      <c r="L37" s="10"/>
      <c r="M37" s="7"/>
      <c r="N37" s="7"/>
      <c r="O37" s="7"/>
      <c r="P37" s="7"/>
      <c r="Q37" s="7"/>
    </row>
    <row r="38" spans="1:17" ht="12.75" customHeight="1" x14ac:dyDescent="0.25">
      <c r="A38" s="7"/>
      <c r="B38" s="7"/>
      <c r="C38" s="10"/>
      <c r="D38" s="10"/>
      <c r="E38" s="10"/>
      <c r="F38" s="10"/>
      <c r="G38" s="10"/>
      <c r="H38" s="10"/>
      <c r="I38" s="10"/>
      <c r="J38" s="10"/>
      <c r="K38" s="10"/>
      <c r="L38" s="10"/>
      <c r="M38" s="7"/>
      <c r="N38" s="7"/>
      <c r="O38" s="7"/>
      <c r="P38" s="7"/>
      <c r="Q38" s="7"/>
    </row>
    <row r="39" spans="1:17" ht="12.75" customHeight="1" x14ac:dyDescent="0.25">
      <c r="A39" s="7"/>
      <c r="B39" s="7"/>
      <c r="C39" s="10"/>
      <c r="D39" s="10"/>
      <c r="E39" s="10"/>
      <c r="F39" s="10"/>
      <c r="G39" s="10"/>
      <c r="H39" s="10"/>
      <c r="I39" s="10"/>
      <c r="J39" s="10"/>
      <c r="K39" s="10"/>
      <c r="L39" s="10"/>
      <c r="M39" s="7"/>
      <c r="N39" s="7"/>
      <c r="O39" s="7"/>
      <c r="P39" s="7"/>
      <c r="Q39" s="7"/>
    </row>
    <row r="40" spans="1:17" ht="12.75" customHeight="1" x14ac:dyDescent="0.25">
      <c r="A40" s="7"/>
      <c r="B40" s="7"/>
      <c r="C40" s="10"/>
      <c r="D40" s="10"/>
      <c r="E40" s="10"/>
      <c r="F40" s="10"/>
      <c r="G40" s="10"/>
      <c r="H40" s="10"/>
      <c r="I40" s="10"/>
      <c r="J40" s="10"/>
      <c r="K40" s="10"/>
      <c r="L40" s="10"/>
      <c r="M40" s="7"/>
      <c r="N40" s="7"/>
      <c r="O40" s="7"/>
      <c r="P40" s="7"/>
      <c r="Q40" s="7"/>
    </row>
    <row r="41" spans="1:17" ht="12.75" customHeight="1" x14ac:dyDescent="0.25">
      <c r="A41" s="7"/>
      <c r="B41" s="7"/>
      <c r="C41" s="10"/>
      <c r="D41" s="10"/>
      <c r="E41" s="10"/>
      <c r="F41" s="10"/>
      <c r="G41" s="10"/>
      <c r="H41" s="10"/>
      <c r="I41" s="10"/>
      <c r="J41" s="10"/>
      <c r="K41" s="10"/>
      <c r="L41" s="10"/>
      <c r="M41" s="7"/>
      <c r="N41" s="7"/>
      <c r="O41" s="7"/>
      <c r="P41" s="7"/>
      <c r="Q41" s="7"/>
    </row>
    <row r="42" spans="1:17" ht="12.75" customHeight="1" x14ac:dyDescent="0.25">
      <c r="A42" s="7"/>
      <c r="B42" s="7"/>
      <c r="C42" s="10"/>
      <c r="D42" s="10"/>
      <c r="E42" s="10"/>
      <c r="F42" s="10"/>
      <c r="G42" s="10"/>
      <c r="H42" s="10"/>
      <c r="I42" s="10"/>
      <c r="J42" s="10"/>
      <c r="K42" s="10"/>
      <c r="L42" s="10"/>
      <c r="M42" s="7"/>
      <c r="N42" s="7"/>
      <c r="O42" s="7"/>
      <c r="P42" s="7"/>
      <c r="Q42" s="7"/>
    </row>
    <row r="43" spans="1:17" ht="12.75" customHeight="1" x14ac:dyDescent="0.25">
      <c r="A43" s="7"/>
      <c r="B43" s="7"/>
      <c r="C43" s="10"/>
      <c r="D43" s="10"/>
      <c r="E43" s="10"/>
      <c r="F43" s="10"/>
      <c r="G43" s="10"/>
      <c r="H43" s="10"/>
      <c r="I43" s="10"/>
      <c r="J43" s="10"/>
      <c r="K43" s="10"/>
      <c r="L43" s="10"/>
      <c r="M43" s="7"/>
      <c r="N43" s="7"/>
      <c r="O43" s="7"/>
      <c r="P43" s="7"/>
      <c r="Q43" s="7"/>
    </row>
    <row r="44" spans="1:17" ht="12.75" customHeight="1" x14ac:dyDescent="0.25">
      <c r="A44" s="7"/>
      <c r="B44" s="7"/>
      <c r="C44" s="10"/>
      <c r="D44" s="10"/>
      <c r="E44" s="10"/>
      <c r="F44" s="10"/>
      <c r="G44" s="10"/>
      <c r="H44" s="10"/>
      <c r="I44" s="10"/>
      <c r="J44" s="10"/>
      <c r="K44" s="10"/>
      <c r="L44" s="10"/>
      <c r="M44" s="7"/>
      <c r="N44" s="7"/>
      <c r="O44" s="7"/>
      <c r="P44" s="7"/>
      <c r="Q44" s="7"/>
    </row>
    <row r="45" spans="1:17" ht="12.75" customHeight="1" x14ac:dyDescent="0.25">
      <c r="A45" s="7"/>
      <c r="B45" s="7"/>
      <c r="C45" s="10"/>
      <c r="D45" s="10"/>
      <c r="E45" s="10"/>
      <c r="F45" s="10"/>
      <c r="G45" s="10"/>
      <c r="H45" s="10"/>
      <c r="I45" s="10"/>
      <c r="J45" s="10"/>
      <c r="K45" s="10"/>
      <c r="L45" s="10"/>
      <c r="M45" s="7"/>
      <c r="N45" s="7"/>
      <c r="O45" s="7"/>
      <c r="P45" s="7"/>
      <c r="Q45" s="7"/>
    </row>
    <row r="46" spans="1:17" ht="12.75" customHeight="1" x14ac:dyDescent="0.25">
      <c r="A46" s="7"/>
      <c r="B46" s="7"/>
      <c r="C46" s="10"/>
      <c r="D46" s="10"/>
      <c r="E46" s="10"/>
      <c r="F46" s="10"/>
      <c r="G46" s="10"/>
      <c r="H46" s="10"/>
      <c r="I46" s="10"/>
      <c r="J46" s="10"/>
      <c r="K46" s="10"/>
      <c r="L46" s="10"/>
      <c r="M46" s="7"/>
      <c r="N46" s="7"/>
      <c r="O46" s="7"/>
      <c r="P46" s="7"/>
      <c r="Q46" s="7"/>
    </row>
    <row r="47" spans="1:17" ht="12.75" customHeight="1" x14ac:dyDescent="0.25">
      <c r="A47" s="7"/>
      <c r="B47" s="7"/>
      <c r="C47" s="10"/>
      <c r="D47" s="10"/>
      <c r="E47" s="10"/>
      <c r="F47" s="10"/>
      <c r="G47" s="10"/>
      <c r="H47" s="10"/>
      <c r="I47" s="10"/>
      <c r="J47" s="10"/>
      <c r="K47" s="10"/>
      <c r="L47" s="10"/>
      <c r="M47" s="7"/>
      <c r="N47" s="7"/>
      <c r="O47" s="7"/>
      <c r="P47" s="7"/>
      <c r="Q47" s="7"/>
    </row>
    <row r="48" spans="1:17" ht="12.75" customHeight="1" x14ac:dyDescent="0.25">
      <c r="A48" s="7"/>
      <c r="B48" s="7"/>
      <c r="C48" s="10"/>
      <c r="D48" s="10"/>
      <c r="E48" s="10"/>
      <c r="F48" s="10"/>
      <c r="G48" s="10"/>
      <c r="H48" s="10"/>
      <c r="I48" s="10"/>
      <c r="J48" s="10"/>
      <c r="K48" s="10"/>
      <c r="L48" s="10"/>
      <c r="M48" s="7"/>
      <c r="N48" s="7"/>
      <c r="O48" s="7"/>
      <c r="P48" s="7"/>
      <c r="Q48" s="7"/>
    </row>
    <row r="49" spans="1:17" ht="12.75" customHeight="1" x14ac:dyDescent="0.25">
      <c r="A49" s="7"/>
      <c r="B49" s="7"/>
      <c r="C49" s="10"/>
      <c r="D49" s="10"/>
      <c r="E49" s="10"/>
      <c r="F49" s="10"/>
      <c r="G49" s="10"/>
      <c r="H49" s="10"/>
      <c r="I49" s="10"/>
      <c r="J49" s="10"/>
      <c r="K49" s="10"/>
      <c r="L49" s="10"/>
      <c r="M49" s="7"/>
      <c r="N49" s="7"/>
      <c r="O49" s="7"/>
      <c r="P49" s="7"/>
      <c r="Q49" s="7"/>
    </row>
    <row r="50" spans="1:17" ht="12.75" customHeight="1" x14ac:dyDescent="0.25">
      <c r="A50" s="7"/>
      <c r="B50" s="7"/>
      <c r="C50" s="10"/>
      <c r="D50" s="10"/>
      <c r="E50" s="10"/>
      <c r="F50" s="10"/>
      <c r="G50" s="10"/>
      <c r="H50" s="10"/>
      <c r="I50" s="10"/>
      <c r="J50" s="10"/>
      <c r="K50" s="10"/>
      <c r="L50" s="10"/>
      <c r="M50" s="7"/>
      <c r="N50" s="7"/>
      <c r="O50" s="7"/>
      <c r="P50" s="7"/>
      <c r="Q50" s="7"/>
    </row>
    <row r="51" spans="1:17" ht="12.75" customHeight="1" x14ac:dyDescent="0.25">
      <c r="A51" s="7"/>
      <c r="B51" s="7"/>
      <c r="C51" s="10"/>
      <c r="D51" s="10"/>
      <c r="E51" s="10"/>
      <c r="F51" s="10"/>
      <c r="G51" s="10"/>
      <c r="H51" s="10"/>
      <c r="I51" s="10"/>
      <c r="J51" s="10"/>
      <c r="K51" s="10"/>
      <c r="L51" s="10"/>
      <c r="M51" s="7"/>
      <c r="N51" s="7"/>
      <c r="O51" s="7"/>
      <c r="P51" s="7"/>
      <c r="Q51" s="7"/>
    </row>
    <row r="52" spans="1:17" ht="12.75" customHeight="1" x14ac:dyDescent="0.25">
      <c r="A52" s="7"/>
      <c r="B52" s="7"/>
      <c r="C52" s="10"/>
      <c r="D52" s="10"/>
      <c r="E52" s="10"/>
      <c r="F52" s="10"/>
      <c r="G52" s="10"/>
      <c r="H52" s="10"/>
      <c r="I52" s="10"/>
      <c r="J52" s="10"/>
      <c r="K52" s="10"/>
      <c r="L52" s="10"/>
      <c r="M52" s="7"/>
      <c r="N52" s="7"/>
      <c r="O52" s="7"/>
      <c r="P52" s="7"/>
      <c r="Q52" s="7"/>
    </row>
    <row r="53" spans="1:17" ht="12.75" customHeight="1" x14ac:dyDescent="0.25">
      <c r="A53" s="7"/>
      <c r="B53" s="7"/>
      <c r="C53" s="10"/>
      <c r="D53" s="10"/>
      <c r="E53" s="10"/>
      <c r="F53" s="10"/>
      <c r="G53" s="10"/>
      <c r="H53" s="10"/>
      <c r="I53" s="10"/>
      <c r="J53" s="10"/>
      <c r="K53" s="10"/>
      <c r="L53" s="10"/>
      <c r="M53" s="7"/>
      <c r="N53" s="7"/>
      <c r="O53" s="7"/>
      <c r="P53" s="7"/>
      <c r="Q53" s="7"/>
    </row>
    <row r="54" spans="1:17" ht="12.75" customHeight="1" x14ac:dyDescent="0.25">
      <c r="A54" s="7"/>
      <c r="B54" s="7"/>
      <c r="C54" s="10"/>
      <c r="D54" s="10"/>
      <c r="E54" s="10"/>
      <c r="F54" s="10"/>
      <c r="G54" s="10"/>
      <c r="H54" s="10"/>
      <c r="I54" s="10"/>
      <c r="J54" s="10"/>
      <c r="K54" s="10"/>
      <c r="L54" s="10"/>
      <c r="M54" s="7"/>
      <c r="N54" s="7"/>
      <c r="O54" s="7"/>
      <c r="P54" s="7"/>
      <c r="Q54" s="7"/>
    </row>
    <row r="55" spans="1:17" ht="12.75" customHeight="1" x14ac:dyDescent="0.25">
      <c r="A55" s="7"/>
      <c r="B55" s="7"/>
      <c r="C55" s="10"/>
      <c r="D55" s="10"/>
      <c r="E55" s="10"/>
      <c r="F55" s="10"/>
      <c r="G55" s="10"/>
      <c r="H55" s="10"/>
      <c r="I55" s="10"/>
      <c r="J55" s="10"/>
      <c r="K55" s="10"/>
      <c r="L55" s="10"/>
      <c r="M55" s="7"/>
      <c r="N55" s="7"/>
      <c r="O55" s="7"/>
      <c r="P55" s="7"/>
      <c r="Q55" s="7"/>
    </row>
    <row r="56" spans="1:17" ht="12.75" customHeight="1" x14ac:dyDescent="0.25">
      <c r="A56" s="7"/>
      <c r="B56" s="7"/>
      <c r="C56" s="10"/>
      <c r="D56" s="10"/>
      <c r="E56" s="10"/>
      <c r="F56" s="10"/>
      <c r="G56" s="10"/>
      <c r="H56" s="10"/>
      <c r="I56" s="10"/>
      <c r="J56" s="10"/>
      <c r="K56" s="10"/>
      <c r="L56" s="10"/>
      <c r="M56" s="7"/>
      <c r="N56" s="7"/>
      <c r="O56" s="7"/>
      <c r="P56" s="7"/>
      <c r="Q56" s="7"/>
    </row>
    <row r="57" spans="1:17" ht="12.75" customHeight="1" x14ac:dyDescent="0.25">
      <c r="A57" s="7"/>
      <c r="B57" s="7"/>
      <c r="C57" s="10"/>
      <c r="D57" s="10"/>
      <c r="E57" s="10"/>
      <c r="F57" s="10"/>
      <c r="G57" s="10"/>
      <c r="H57" s="10"/>
      <c r="I57" s="10"/>
      <c r="J57" s="10"/>
      <c r="K57" s="10"/>
      <c r="L57" s="10"/>
      <c r="M57" s="7"/>
      <c r="N57" s="7"/>
      <c r="O57" s="7"/>
      <c r="P57" s="7"/>
      <c r="Q57" s="7"/>
    </row>
    <row r="58" spans="1:17" ht="12.75" customHeight="1" x14ac:dyDescent="0.25">
      <c r="A58" s="7"/>
      <c r="B58" s="7"/>
      <c r="C58" s="10"/>
      <c r="D58" s="10"/>
      <c r="E58" s="10"/>
      <c r="F58" s="10"/>
      <c r="G58" s="10"/>
      <c r="H58" s="10"/>
      <c r="I58" s="10"/>
      <c r="J58" s="10"/>
      <c r="K58" s="10"/>
      <c r="L58" s="10"/>
      <c r="M58" s="7"/>
      <c r="N58" s="7"/>
      <c r="O58" s="7"/>
      <c r="P58" s="7"/>
      <c r="Q58" s="7"/>
    </row>
    <row r="59" spans="1:17" ht="12.75" customHeight="1" x14ac:dyDescent="0.25">
      <c r="A59" s="7"/>
      <c r="B59" s="7"/>
      <c r="C59" s="10"/>
      <c r="D59" s="10"/>
      <c r="E59" s="10"/>
      <c r="F59" s="10"/>
      <c r="G59" s="10"/>
      <c r="H59" s="10"/>
      <c r="I59" s="10"/>
      <c r="J59" s="10"/>
      <c r="K59" s="10"/>
      <c r="L59" s="10"/>
      <c r="M59" s="7"/>
      <c r="N59" s="7"/>
      <c r="O59" s="7"/>
      <c r="P59" s="7"/>
      <c r="Q59" s="7"/>
    </row>
    <row r="60" spans="1:17" ht="12" customHeight="1" x14ac:dyDescent="0.25">
      <c r="A60" s="7"/>
      <c r="B60" s="7"/>
      <c r="C60" s="10"/>
      <c r="D60" s="10"/>
      <c r="E60" s="10"/>
      <c r="F60" s="10"/>
      <c r="G60" s="10"/>
      <c r="H60" s="10"/>
      <c r="I60" s="10"/>
      <c r="J60" s="10"/>
      <c r="K60" s="10"/>
      <c r="L60" s="10"/>
      <c r="M60" s="7"/>
      <c r="N60" s="7"/>
      <c r="O60" s="7"/>
      <c r="P60" s="7"/>
      <c r="Q60" s="7"/>
    </row>
    <row r="61" spans="1:17" ht="12" customHeight="1" x14ac:dyDescent="0.25">
      <c r="A61" s="7"/>
      <c r="B61" s="7"/>
      <c r="C61" s="10"/>
      <c r="D61" s="10"/>
      <c r="E61" s="10"/>
      <c r="F61" s="10"/>
      <c r="G61" s="10"/>
      <c r="H61" s="10"/>
      <c r="I61" s="10"/>
      <c r="J61" s="10"/>
      <c r="K61" s="10"/>
      <c r="L61" s="10"/>
      <c r="M61" s="7"/>
      <c r="N61" s="7"/>
      <c r="O61" s="7"/>
      <c r="P61" s="7"/>
      <c r="Q61" s="7"/>
    </row>
    <row r="62" spans="1:17" ht="12" customHeight="1" x14ac:dyDescent="0.25">
      <c r="A62" s="7"/>
      <c r="B62" s="7"/>
      <c r="C62" s="10"/>
      <c r="D62" s="10"/>
      <c r="E62" s="10"/>
      <c r="F62" s="10"/>
      <c r="G62" s="10"/>
      <c r="H62" s="10"/>
      <c r="I62" s="10"/>
      <c r="J62" s="10"/>
      <c r="K62" s="10"/>
      <c r="L62" s="10"/>
      <c r="M62" s="7"/>
      <c r="N62" s="7"/>
      <c r="O62" s="7"/>
      <c r="P62" s="7"/>
      <c r="Q62" s="7"/>
    </row>
    <row r="63" spans="1:17" ht="12" customHeight="1" x14ac:dyDescent="0.25">
      <c r="A63" s="7"/>
      <c r="B63" s="7"/>
      <c r="C63" s="10"/>
      <c r="D63" s="10"/>
      <c r="E63" s="10"/>
      <c r="F63" s="10"/>
      <c r="G63" s="10"/>
      <c r="H63" s="10"/>
      <c r="I63" s="10"/>
      <c r="J63" s="10"/>
      <c r="K63" s="10"/>
      <c r="L63" s="10"/>
      <c r="M63" s="7"/>
      <c r="N63" s="7"/>
      <c r="O63" s="7"/>
      <c r="P63" s="7"/>
      <c r="Q63" s="7"/>
    </row>
    <row r="64" spans="1:17" ht="12" customHeight="1" x14ac:dyDescent="0.25">
      <c r="A64" s="7"/>
      <c r="B64" s="7"/>
      <c r="C64" s="10"/>
      <c r="D64" s="10"/>
      <c r="E64" s="10"/>
      <c r="F64" s="10"/>
      <c r="G64" s="10"/>
      <c r="H64" s="10"/>
      <c r="I64" s="10"/>
      <c r="J64" s="10"/>
      <c r="K64" s="10"/>
      <c r="L64" s="10"/>
      <c r="M64" s="7"/>
      <c r="N64" s="7"/>
      <c r="O64" s="7"/>
      <c r="P64" s="7"/>
      <c r="Q64" s="7"/>
    </row>
    <row r="65" spans="1:17" ht="12" customHeight="1" x14ac:dyDescent="0.25">
      <c r="A65" s="7"/>
      <c r="B65" s="7"/>
      <c r="C65" s="10"/>
      <c r="D65" s="10"/>
      <c r="E65" s="10"/>
      <c r="F65" s="10"/>
      <c r="G65" s="10"/>
      <c r="H65" s="10"/>
      <c r="I65" s="10"/>
      <c r="J65" s="10"/>
      <c r="K65" s="10"/>
      <c r="L65" s="10"/>
      <c r="M65" s="7"/>
      <c r="N65" s="7"/>
      <c r="O65" s="7"/>
      <c r="P65" s="7"/>
      <c r="Q65" s="7"/>
    </row>
    <row r="66" spans="1:17" ht="12" customHeight="1" x14ac:dyDescent="0.25">
      <c r="A66" s="7"/>
      <c r="B66" s="7"/>
      <c r="C66" s="10"/>
      <c r="D66" s="10"/>
      <c r="E66" s="10"/>
      <c r="F66" s="10"/>
      <c r="G66" s="10"/>
      <c r="H66" s="10"/>
      <c r="I66" s="10"/>
      <c r="J66" s="10"/>
      <c r="K66" s="10"/>
      <c r="L66" s="10"/>
      <c r="M66" s="7"/>
      <c r="N66" s="7"/>
      <c r="O66" s="7"/>
      <c r="P66" s="7"/>
      <c r="Q66" s="7"/>
    </row>
    <row r="67" spans="1:17" ht="12" customHeight="1" x14ac:dyDescent="0.25">
      <c r="A67" s="7"/>
      <c r="B67" s="7"/>
      <c r="C67" s="10"/>
      <c r="D67" s="10"/>
      <c r="E67" s="10"/>
      <c r="F67" s="10"/>
      <c r="G67" s="10"/>
      <c r="H67" s="10"/>
      <c r="I67" s="10"/>
      <c r="J67" s="10"/>
      <c r="K67" s="10"/>
      <c r="L67" s="10"/>
      <c r="M67" s="7"/>
      <c r="N67" s="7"/>
      <c r="O67" s="7"/>
      <c r="P67" s="7"/>
      <c r="Q67" s="7"/>
    </row>
    <row r="68" spans="1:17" ht="12" customHeight="1" x14ac:dyDescent="0.25">
      <c r="A68" s="7"/>
      <c r="B68" s="7"/>
      <c r="C68" s="10"/>
      <c r="D68" s="10"/>
      <c r="E68" s="10"/>
      <c r="F68" s="10"/>
      <c r="G68" s="10"/>
      <c r="H68" s="10"/>
      <c r="I68" s="10"/>
      <c r="J68" s="10"/>
      <c r="K68" s="10"/>
      <c r="L68" s="10"/>
      <c r="M68" s="7"/>
      <c r="N68" s="7"/>
      <c r="O68" s="7"/>
      <c r="P68" s="7"/>
      <c r="Q68" s="7"/>
    </row>
    <row r="69" spans="1:17" x14ac:dyDescent="0.25">
      <c r="A69" s="7"/>
      <c r="B69" s="7"/>
      <c r="C69" s="10"/>
      <c r="D69" s="10"/>
      <c r="E69" s="10"/>
      <c r="F69" s="10"/>
      <c r="G69" s="10"/>
      <c r="H69" s="10"/>
      <c r="I69" s="10"/>
      <c r="J69" s="10"/>
      <c r="K69" s="10"/>
      <c r="L69" s="10"/>
      <c r="M69" s="7"/>
      <c r="N69" s="7"/>
      <c r="O69" s="7"/>
      <c r="P69" s="7"/>
      <c r="Q69" s="7"/>
    </row>
    <row r="70" spans="1:17" x14ac:dyDescent="0.25">
      <c r="A70" s="7"/>
      <c r="B70" s="7"/>
      <c r="C70" s="10"/>
      <c r="D70" s="10"/>
      <c r="E70" s="10"/>
      <c r="F70" s="10"/>
      <c r="G70" s="10"/>
      <c r="H70" s="10"/>
      <c r="I70" s="10"/>
      <c r="J70" s="10"/>
      <c r="K70" s="10"/>
      <c r="L70" s="10"/>
      <c r="M70" s="7"/>
      <c r="N70" s="7"/>
      <c r="O70" s="7"/>
      <c r="P70" s="7"/>
      <c r="Q70" s="7"/>
    </row>
    <row r="71" spans="1:17" x14ac:dyDescent="0.25">
      <c r="A71" s="7"/>
      <c r="B71" s="7"/>
      <c r="C71" s="10"/>
      <c r="D71" s="10"/>
      <c r="E71" s="10"/>
      <c r="F71" s="10"/>
      <c r="G71" s="10"/>
      <c r="H71" s="10"/>
      <c r="I71" s="10"/>
      <c r="J71" s="10"/>
      <c r="K71" s="10"/>
      <c r="L71" s="10"/>
      <c r="M71" s="7"/>
      <c r="N71" s="7"/>
      <c r="O71" s="7"/>
      <c r="P71" s="7"/>
      <c r="Q71" s="7"/>
    </row>
    <row r="72" spans="1:17" x14ac:dyDescent="0.25">
      <c r="A72" s="7"/>
      <c r="B72" s="7"/>
      <c r="C72" s="10"/>
      <c r="D72" s="10"/>
      <c r="E72" s="10"/>
      <c r="F72" s="10"/>
      <c r="G72" s="10"/>
      <c r="H72" s="10"/>
      <c r="I72" s="10"/>
      <c r="J72" s="10"/>
      <c r="K72" s="10"/>
      <c r="L72" s="10"/>
      <c r="M72" s="7"/>
      <c r="N72" s="7"/>
      <c r="O72" s="7"/>
      <c r="P72" s="7"/>
      <c r="Q72" s="7"/>
    </row>
    <row r="73" spans="1:17" x14ac:dyDescent="0.25">
      <c r="A73" s="7"/>
      <c r="B73" s="7"/>
      <c r="C73" s="10"/>
      <c r="D73" s="10"/>
      <c r="E73" s="10"/>
      <c r="F73" s="10"/>
      <c r="G73" s="10"/>
      <c r="H73" s="10"/>
      <c r="I73" s="10"/>
      <c r="J73" s="10"/>
      <c r="K73" s="10"/>
      <c r="L73" s="10"/>
      <c r="M73" s="7"/>
      <c r="N73" s="7"/>
      <c r="O73" s="7"/>
      <c r="P73" s="7"/>
      <c r="Q73" s="7"/>
    </row>
    <row r="74" spans="1:17" x14ac:dyDescent="0.25">
      <c r="A74" s="7"/>
      <c r="B74" s="7"/>
      <c r="C74" s="10"/>
      <c r="D74" s="10"/>
      <c r="E74" s="10"/>
      <c r="F74" s="10"/>
      <c r="G74" s="10"/>
      <c r="H74" s="10"/>
      <c r="I74" s="10"/>
      <c r="J74" s="10"/>
      <c r="K74" s="10"/>
      <c r="L74" s="10"/>
      <c r="M74" s="7"/>
      <c r="N74" s="7"/>
      <c r="O74" s="7"/>
      <c r="P74" s="7"/>
      <c r="Q74" s="7"/>
    </row>
    <row r="75" spans="1:17" x14ac:dyDescent="0.25">
      <c r="A75" s="7"/>
      <c r="B75" s="7"/>
      <c r="C75" s="7"/>
      <c r="D75" s="7"/>
      <c r="E75" s="7"/>
      <c r="F75" s="7"/>
      <c r="G75" s="7"/>
      <c r="H75" s="7"/>
      <c r="I75" s="7"/>
      <c r="J75" s="7"/>
      <c r="K75" s="7"/>
      <c r="L75" s="7"/>
      <c r="M75" s="7"/>
      <c r="N75" s="7"/>
      <c r="O75" s="7"/>
      <c r="P75" s="7"/>
      <c r="Q75" s="7"/>
    </row>
    <row r="76" spans="1:17" x14ac:dyDescent="0.25">
      <c r="A76" s="7"/>
      <c r="B76" s="7"/>
      <c r="C76" s="7"/>
      <c r="D76" s="7"/>
      <c r="E76" s="7"/>
      <c r="F76" s="7"/>
      <c r="G76" s="7"/>
      <c r="H76" s="7"/>
      <c r="I76" s="7"/>
      <c r="J76" s="7"/>
      <c r="K76" s="7"/>
      <c r="L76" s="7"/>
      <c r="M76" s="7"/>
      <c r="N76" s="7"/>
      <c r="O76" s="7"/>
      <c r="P76" s="7"/>
      <c r="Q76" s="7"/>
    </row>
    <row r="77" spans="1:17" x14ac:dyDescent="0.25">
      <c r="A77" s="7"/>
      <c r="B77" s="7"/>
      <c r="C77" s="7"/>
      <c r="D77" s="7"/>
      <c r="E77" s="7"/>
      <c r="F77" s="7"/>
      <c r="G77" s="7"/>
      <c r="H77" s="7"/>
      <c r="I77" s="7"/>
      <c r="J77" s="7"/>
      <c r="K77" s="7"/>
      <c r="L77" s="7"/>
      <c r="M77" s="7"/>
      <c r="N77" s="7"/>
      <c r="O77" s="7"/>
      <c r="P77" s="7"/>
      <c r="Q77" s="7"/>
    </row>
    <row r="78" spans="1:17" x14ac:dyDescent="0.25">
      <c r="A78" s="7"/>
      <c r="B78" s="7"/>
      <c r="C78" s="7"/>
      <c r="D78" s="7"/>
      <c r="E78" s="7"/>
      <c r="F78" s="7"/>
      <c r="G78" s="7"/>
      <c r="H78" s="7"/>
      <c r="I78" s="7"/>
      <c r="J78" s="7"/>
      <c r="K78" s="7"/>
      <c r="L78" s="7"/>
      <c r="M78" s="7"/>
      <c r="N78" s="7"/>
      <c r="O78" s="7"/>
      <c r="P78" s="7"/>
      <c r="Q78" s="7"/>
    </row>
    <row r="79" spans="1:17" x14ac:dyDescent="0.25">
      <c r="A79" s="7"/>
      <c r="B79" s="7"/>
      <c r="C79" s="7"/>
      <c r="D79" s="7"/>
      <c r="E79" s="7"/>
      <c r="F79" s="7"/>
      <c r="G79" s="7"/>
      <c r="H79" s="7"/>
      <c r="I79" s="7"/>
      <c r="J79" s="7"/>
      <c r="K79" s="7"/>
      <c r="L79" s="7"/>
      <c r="M79" s="7"/>
      <c r="N79" s="7"/>
      <c r="O79" s="7"/>
      <c r="P79" s="7"/>
      <c r="Q79" s="7"/>
    </row>
    <row r="80" spans="1:17" x14ac:dyDescent="0.25">
      <c r="A80" s="7"/>
      <c r="B80" s="7"/>
      <c r="C80" s="7"/>
      <c r="D80" s="7"/>
      <c r="E80" s="7"/>
      <c r="F80" s="7"/>
      <c r="G80" s="7"/>
      <c r="H80" s="7"/>
      <c r="I80" s="7"/>
      <c r="J80" s="7"/>
      <c r="K80" s="7"/>
      <c r="L80" s="7"/>
      <c r="M80" s="7"/>
      <c r="N80" s="7"/>
      <c r="O80" s="7"/>
      <c r="P80" s="7"/>
      <c r="Q80" s="7"/>
    </row>
    <row r="81" spans="1:17" x14ac:dyDescent="0.25">
      <c r="A81" s="7"/>
      <c r="B81" s="7"/>
      <c r="C81" s="7"/>
      <c r="D81" s="7"/>
      <c r="E81" s="7"/>
      <c r="F81" s="7"/>
      <c r="G81" s="7"/>
      <c r="H81" s="7"/>
      <c r="I81" s="7"/>
      <c r="J81" s="7"/>
      <c r="K81" s="7"/>
      <c r="L81" s="7"/>
      <c r="M81" s="7"/>
      <c r="N81" s="7"/>
      <c r="O81" s="7"/>
      <c r="P81" s="7"/>
      <c r="Q81" s="7"/>
    </row>
    <row r="82" spans="1:17" x14ac:dyDescent="0.25">
      <c r="A82" s="7"/>
      <c r="B82" s="7"/>
      <c r="C82" s="7"/>
      <c r="D82" s="7"/>
      <c r="E82" s="7"/>
      <c r="F82" s="7"/>
      <c r="G82" s="7"/>
      <c r="H82" s="7"/>
      <c r="I82" s="7"/>
      <c r="J82" s="7"/>
      <c r="K82" s="7"/>
      <c r="L82" s="7"/>
      <c r="M82" s="7"/>
      <c r="N82" s="7"/>
      <c r="O82" s="7"/>
      <c r="P82" s="7"/>
      <c r="Q82" s="7"/>
    </row>
    <row r="83" spans="1:17" x14ac:dyDescent="0.25">
      <c r="A83" s="7"/>
      <c r="B83" s="7"/>
      <c r="C83" s="7"/>
      <c r="D83" s="7"/>
      <c r="E83" s="7"/>
      <c r="F83" s="7"/>
      <c r="G83" s="7"/>
      <c r="H83" s="7"/>
      <c r="I83" s="7"/>
      <c r="J83" s="7"/>
      <c r="K83" s="7"/>
      <c r="L83" s="7"/>
      <c r="M83" s="7"/>
      <c r="N83" s="7"/>
      <c r="O83" s="7"/>
      <c r="P83" s="7"/>
      <c r="Q83" s="7"/>
    </row>
    <row r="84" spans="1:17" x14ac:dyDescent="0.25">
      <c r="A84" s="7"/>
      <c r="B84" s="7"/>
      <c r="C84" s="7"/>
      <c r="D84" s="7"/>
      <c r="E84" s="7"/>
      <c r="F84" s="7"/>
      <c r="G84" s="7"/>
      <c r="H84" s="7"/>
      <c r="I84" s="7"/>
      <c r="J84" s="7"/>
      <c r="K84" s="7"/>
      <c r="L84" s="7"/>
      <c r="M84" s="7"/>
      <c r="N84" s="7"/>
      <c r="O84" s="7"/>
      <c r="P84" s="7"/>
      <c r="Q84" s="7"/>
    </row>
    <row r="85" spans="1:17" x14ac:dyDescent="0.25">
      <c r="A85" s="7"/>
      <c r="B85" s="7"/>
      <c r="C85" s="7"/>
      <c r="D85" s="7"/>
      <c r="E85" s="7"/>
      <c r="F85" s="7"/>
      <c r="G85" s="7"/>
      <c r="H85" s="7"/>
      <c r="I85" s="7"/>
      <c r="J85" s="7"/>
      <c r="K85" s="7"/>
      <c r="L85" s="7"/>
      <c r="M85" s="7"/>
      <c r="N85" s="7"/>
      <c r="O85" s="7"/>
      <c r="P85" s="7"/>
      <c r="Q85" s="7"/>
    </row>
    <row r="86" spans="1:17" x14ac:dyDescent="0.25">
      <c r="A86" s="7"/>
      <c r="B86" s="7"/>
      <c r="C86" s="7"/>
      <c r="D86" s="7"/>
      <c r="E86" s="7"/>
      <c r="F86" s="7"/>
      <c r="G86" s="7"/>
      <c r="H86" s="7"/>
      <c r="I86" s="7"/>
      <c r="J86" s="7"/>
      <c r="K86" s="7"/>
      <c r="L86" s="7"/>
      <c r="M86" s="7"/>
      <c r="N86" s="7"/>
      <c r="O86" s="7"/>
      <c r="P86" s="7"/>
      <c r="Q86" s="7"/>
    </row>
    <row r="87" spans="1:17" x14ac:dyDescent="0.25">
      <c r="A87" s="7"/>
      <c r="B87" s="7"/>
      <c r="C87" s="7"/>
      <c r="D87" s="7"/>
      <c r="E87" s="7"/>
      <c r="F87" s="7"/>
      <c r="G87" s="7"/>
      <c r="H87" s="7"/>
      <c r="I87" s="7"/>
      <c r="J87" s="7"/>
      <c r="K87" s="7"/>
      <c r="L87" s="7"/>
      <c r="M87" s="7"/>
      <c r="N87" s="7"/>
      <c r="O87" s="7"/>
      <c r="P87" s="7"/>
      <c r="Q87" s="7"/>
    </row>
    <row r="88" spans="1:17" x14ac:dyDescent="0.25">
      <c r="A88" s="7"/>
      <c r="B88" s="7"/>
      <c r="C88" s="7"/>
      <c r="D88" s="7"/>
      <c r="E88" s="7"/>
      <c r="F88" s="7"/>
      <c r="G88" s="7"/>
      <c r="H88" s="7"/>
      <c r="I88" s="7"/>
      <c r="J88" s="7"/>
      <c r="K88" s="7"/>
      <c r="L88" s="7"/>
      <c r="M88" s="7"/>
      <c r="N88" s="7"/>
      <c r="O88" s="7"/>
      <c r="P88" s="7"/>
      <c r="Q88" s="7"/>
    </row>
    <row r="89" spans="1:17" x14ac:dyDescent="0.25">
      <c r="A89" s="7"/>
      <c r="B89" s="7"/>
      <c r="C89" s="7"/>
      <c r="D89" s="7"/>
      <c r="E89" s="7"/>
      <c r="F89" s="7"/>
      <c r="G89" s="7"/>
      <c r="H89" s="7"/>
      <c r="I89" s="7"/>
      <c r="J89" s="7"/>
      <c r="K89" s="7"/>
      <c r="L89" s="7"/>
      <c r="M89" s="7"/>
      <c r="N89" s="7"/>
      <c r="O89" s="7"/>
      <c r="P89" s="7"/>
      <c r="Q89" s="7"/>
    </row>
    <row r="90" spans="1:17" x14ac:dyDescent="0.25">
      <c r="A90" s="7"/>
      <c r="B90" s="7"/>
      <c r="C90" s="7"/>
      <c r="D90" s="7"/>
      <c r="E90" s="7"/>
      <c r="F90" s="7"/>
      <c r="G90" s="7"/>
      <c r="H90" s="7"/>
      <c r="I90" s="7"/>
      <c r="J90" s="7"/>
      <c r="K90" s="7"/>
      <c r="L90" s="7"/>
      <c r="M90" s="7"/>
      <c r="N90" s="7"/>
      <c r="O90" s="7"/>
      <c r="P90" s="7"/>
      <c r="Q90" s="7"/>
    </row>
    <row r="91" spans="1:17" x14ac:dyDescent="0.25">
      <c r="A91" s="7"/>
      <c r="B91" s="7"/>
      <c r="C91" s="7"/>
      <c r="D91" s="7"/>
      <c r="E91" s="7"/>
      <c r="F91" s="7"/>
      <c r="G91" s="7"/>
      <c r="H91" s="7"/>
      <c r="I91" s="7"/>
      <c r="J91" s="7"/>
      <c r="K91" s="7"/>
      <c r="L91" s="7"/>
      <c r="M91" s="7"/>
      <c r="N91" s="7"/>
      <c r="O91" s="7"/>
      <c r="P91" s="7"/>
      <c r="Q91" s="7"/>
    </row>
    <row r="92" spans="1:17" x14ac:dyDescent="0.25">
      <c r="A92" s="7"/>
      <c r="B92" s="7"/>
      <c r="C92" s="7"/>
      <c r="D92" s="7"/>
      <c r="E92" s="7"/>
      <c r="F92" s="7"/>
      <c r="G92" s="7"/>
      <c r="H92" s="7"/>
      <c r="I92" s="7"/>
      <c r="J92" s="7"/>
      <c r="K92" s="7"/>
      <c r="L92" s="7"/>
      <c r="M92" s="7"/>
      <c r="N92" s="7"/>
      <c r="O92" s="7"/>
      <c r="P92" s="7"/>
      <c r="Q92" s="7"/>
    </row>
    <row r="93" spans="1:17" x14ac:dyDescent="0.25">
      <c r="A93" s="7"/>
      <c r="B93" s="7"/>
      <c r="C93" s="7"/>
      <c r="D93" s="7"/>
      <c r="E93" s="7"/>
      <c r="F93" s="7"/>
      <c r="G93" s="7"/>
      <c r="H93" s="7"/>
      <c r="I93" s="7"/>
      <c r="J93" s="7"/>
      <c r="K93" s="7"/>
      <c r="L93" s="7"/>
      <c r="M93" s="7"/>
      <c r="N93" s="7"/>
      <c r="O93" s="7"/>
      <c r="P93" s="7"/>
      <c r="Q93" s="7"/>
    </row>
    <row r="94" spans="1:17" x14ac:dyDescent="0.25">
      <c r="A94" s="7"/>
      <c r="B94" s="7"/>
      <c r="C94" s="7"/>
      <c r="D94" s="7"/>
      <c r="E94" s="7"/>
      <c r="F94" s="7"/>
      <c r="G94" s="7"/>
      <c r="H94" s="7"/>
      <c r="I94" s="7"/>
      <c r="J94" s="7"/>
      <c r="K94" s="7"/>
      <c r="L94" s="7"/>
      <c r="M94" s="7"/>
      <c r="N94" s="7"/>
      <c r="O94" s="7"/>
      <c r="P94" s="7"/>
      <c r="Q94" s="7"/>
    </row>
    <row r="95" spans="1:17" x14ac:dyDescent="0.25">
      <c r="A95" s="7"/>
      <c r="B95" s="7"/>
      <c r="C95" s="7"/>
      <c r="D95" s="7"/>
      <c r="E95" s="7"/>
      <c r="F95" s="7"/>
      <c r="G95" s="7"/>
      <c r="H95" s="7"/>
      <c r="I95" s="7"/>
      <c r="J95" s="7"/>
      <c r="K95" s="7"/>
      <c r="L95" s="7"/>
      <c r="M95" s="7"/>
      <c r="N95" s="7"/>
      <c r="O95" s="7"/>
      <c r="P95" s="7"/>
      <c r="Q95" s="7"/>
    </row>
    <row r="96" spans="1:17" x14ac:dyDescent="0.25">
      <c r="A96" s="7"/>
      <c r="B96" s="7"/>
      <c r="C96" s="7"/>
      <c r="D96" s="7"/>
      <c r="E96" s="7"/>
      <c r="F96" s="7"/>
      <c r="G96" s="7"/>
      <c r="H96" s="7"/>
      <c r="I96" s="7"/>
      <c r="J96" s="7"/>
      <c r="K96" s="7"/>
      <c r="L96" s="7"/>
      <c r="M96" s="7"/>
      <c r="N96" s="7"/>
      <c r="O96" s="7"/>
      <c r="P96" s="7"/>
      <c r="Q96" s="7"/>
    </row>
  </sheetData>
  <mergeCells count="4">
    <mergeCell ref="A1:B2"/>
    <mergeCell ref="A3:B16"/>
    <mergeCell ref="C1:K2"/>
    <mergeCell ref="A18:B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3A225-FB9D-4B47-80F3-0EA8B0AA40FE}">
  <dimension ref="A1:Q1583"/>
  <sheetViews>
    <sheetView showGridLines="0" tabSelected="1" topLeftCell="A4" workbookViewId="0">
      <selection activeCell="G34" sqref="G34"/>
    </sheetView>
  </sheetViews>
  <sheetFormatPr baseColWidth="10" defaultRowHeight="15" x14ac:dyDescent="0.25"/>
  <cols>
    <col min="1" max="1" width="3.85546875" customWidth="1"/>
    <col min="2" max="2" width="16" customWidth="1"/>
    <col min="3" max="3" width="3" customWidth="1"/>
    <col min="4" max="4" width="22.5703125" customWidth="1"/>
    <col min="5" max="5" width="16" customWidth="1"/>
    <col min="6" max="6" width="23" bestFit="1" customWidth="1"/>
    <col min="7" max="7" width="17.85546875" customWidth="1"/>
    <col min="8" max="8" width="23.140625" bestFit="1" customWidth="1"/>
    <col min="9" max="9" width="20.42578125" bestFit="1" customWidth="1"/>
    <col min="13" max="13" width="10.7109375" style="62"/>
    <col min="15" max="15" width="20" style="66" bestFit="1" customWidth="1"/>
    <col min="16" max="16" width="14.42578125" customWidth="1"/>
    <col min="17" max="17" width="22" customWidth="1"/>
  </cols>
  <sheetData>
    <row r="1" spans="1:17" ht="25.5" customHeight="1" x14ac:dyDescent="0.25">
      <c r="A1" s="71" t="s">
        <v>41</v>
      </c>
      <c r="B1" s="71"/>
      <c r="C1" s="37"/>
      <c r="D1" s="75" t="s">
        <v>119</v>
      </c>
      <c r="E1" s="76"/>
      <c r="F1" s="76"/>
      <c r="G1" s="76"/>
      <c r="H1" s="76"/>
    </row>
    <row r="2" spans="1:17" ht="25.5" customHeight="1" x14ac:dyDescent="0.25">
      <c r="A2" s="71"/>
      <c r="B2" s="71"/>
      <c r="C2" s="37"/>
      <c r="D2" s="75"/>
      <c r="E2" s="76"/>
      <c r="F2" s="76"/>
      <c r="G2" s="76"/>
      <c r="H2" s="76"/>
    </row>
    <row r="3" spans="1:17" ht="27" customHeight="1" x14ac:dyDescent="0.25">
      <c r="A3" s="50"/>
      <c r="B3" s="51"/>
      <c r="C3" s="51"/>
      <c r="D3" s="52" t="s">
        <v>62</v>
      </c>
      <c r="E3" s="82" t="s">
        <v>104</v>
      </c>
      <c r="F3" s="83"/>
      <c r="G3" s="84"/>
      <c r="H3" s="49"/>
    </row>
    <row r="4" spans="1:17" ht="15.75" customHeight="1" x14ac:dyDescent="0.25">
      <c r="A4" s="53"/>
      <c r="B4" s="10"/>
      <c r="C4" s="10"/>
      <c r="H4" s="40"/>
    </row>
    <row r="5" spans="1:17" ht="15.75" customHeight="1" x14ac:dyDescent="0.25">
      <c r="A5" s="85" t="s">
        <v>118</v>
      </c>
      <c r="B5" s="85"/>
      <c r="C5" s="56"/>
      <c r="E5" s="78" t="s">
        <v>44</v>
      </c>
      <c r="F5" s="79"/>
      <c r="G5" s="80" t="s">
        <v>109</v>
      </c>
      <c r="H5" s="80"/>
      <c r="I5" s="58" t="s">
        <v>112</v>
      </c>
      <c r="K5" s="45" t="s">
        <v>63</v>
      </c>
      <c r="L5" s="45" t="s">
        <v>64</v>
      </c>
      <c r="M5" s="63" t="s">
        <v>65</v>
      </c>
      <c r="N5" s="45" t="s">
        <v>66</v>
      </c>
      <c r="O5" s="67" t="s">
        <v>120</v>
      </c>
      <c r="P5" s="45" t="s">
        <v>110</v>
      </c>
      <c r="Q5" s="45" t="s">
        <v>113</v>
      </c>
    </row>
    <row r="6" spans="1:17" ht="15.75" customHeight="1" x14ac:dyDescent="0.25">
      <c r="A6" s="85"/>
      <c r="B6" s="85"/>
      <c r="C6" s="56"/>
      <c r="D6" s="59" t="s">
        <v>45</v>
      </c>
      <c r="E6" s="39" t="s">
        <v>110</v>
      </c>
      <c r="F6" s="41" t="s">
        <v>116</v>
      </c>
      <c r="G6" s="39" t="s">
        <v>111</v>
      </c>
      <c r="H6" s="41" t="s">
        <v>117</v>
      </c>
      <c r="I6" s="39" t="s">
        <v>115</v>
      </c>
      <c r="K6" s="46" t="s">
        <v>102</v>
      </c>
      <c r="L6" t="s">
        <v>46</v>
      </c>
      <c r="M6" s="64" t="s">
        <v>93</v>
      </c>
      <c r="N6" t="s">
        <v>68</v>
      </c>
      <c r="O6" s="68">
        <v>1000</v>
      </c>
      <c r="P6" s="44">
        <v>2</v>
      </c>
      <c r="Q6" s="44"/>
    </row>
    <row r="7" spans="1:17" ht="15.75" customHeight="1" x14ac:dyDescent="0.25">
      <c r="A7" s="85"/>
      <c r="B7" s="85"/>
      <c r="C7" s="56"/>
      <c r="D7" s="61" t="s">
        <v>46</v>
      </c>
      <c r="E7" s="54">
        <f ca="1">SUMIF($K$6:$Q$1583,D7,$O$6:$O$1582)</f>
        <v>329</v>
      </c>
      <c r="F7" s="42">
        <f ca="1">E7/$E$23</f>
        <v>0.13450531479967293</v>
      </c>
      <c r="G7" s="54">
        <f ca="1">SUMIF($K$6:$Q$1583,D7,$P$6:$P$1582)</f>
        <v>96</v>
      </c>
      <c r="H7" s="42">
        <f ca="1">G7/$G$23</f>
        <v>5.9222702035780381E-2</v>
      </c>
      <c r="I7" s="60"/>
      <c r="K7" s="46" t="s">
        <v>102</v>
      </c>
      <c r="L7" t="s">
        <v>46</v>
      </c>
      <c r="M7" s="64" t="s">
        <v>93</v>
      </c>
      <c r="N7" t="s">
        <v>69</v>
      </c>
      <c r="O7" s="68">
        <v>2000</v>
      </c>
      <c r="P7" s="44">
        <v>2</v>
      </c>
      <c r="Q7" s="44">
        <v>5</v>
      </c>
    </row>
    <row r="8" spans="1:17" ht="15.75" customHeight="1" x14ac:dyDescent="0.25">
      <c r="A8" s="85"/>
      <c r="B8" s="85"/>
      <c r="C8" s="56"/>
      <c r="D8" s="61" t="s">
        <v>47</v>
      </c>
      <c r="E8" s="54">
        <f t="shared" ref="E8:E22" ca="1" si="0">SUMIF($K$6:$Q$1583,D8,$O$6:$O$1582)</f>
        <v>375</v>
      </c>
      <c r="F8" s="42">
        <f t="shared" ref="F8:F22" ca="1" si="1">E8/$E$23</f>
        <v>0.15331152902698283</v>
      </c>
      <c r="G8" s="54">
        <f t="shared" ref="G8:G22" ca="1" si="2">SUMIF($K$6:$Q$1583,D8,$P$6:$P$1582)</f>
        <v>277</v>
      </c>
      <c r="H8" s="42">
        <f t="shared" ref="H8:H22" ca="1" si="3">G8/$G$23</f>
        <v>0.17088217149907464</v>
      </c>
      <c r="I8" s="60"/>
      <c r="K8" s="46" t="s">
        <v>102</v>
      </c>
      <c r="L8" t="s">
        <v>46</v>
      </c>
      <c r="M8" s="64" t="s">
        <v>93</v>
      </c>
      <c r="N8" t="s">
        <v>70</v>
      </c>
      <c r="O8" s="68">
        <v>500</v>
      </c>
      <c r="P8" s="44"/>
      <c r="Q8" s="44">
        <v>2</v>
      </c>
    </row>
    <row r="9" spans="1:17" ht="15.75" customHeight="1" x14ac:dyDescent="0.25">
      <c r="A9" s="85"/>
      <c r="B9" s="85"/>
      <c r="C9" s="56"/>
      <c r="D9" s="61" t="s">
        <v>48</v>
      </c>
      <c r="E9" s="54">
        <f t="shared" ca="1" si="0"/>
        <v>113</v>
      </c>
      <c r="F9" s="42">
        <f t="shared" ca="1" si="1"/>
        <v>4.6197874080130825E-2</v>
      </c>
      <c r="G9" s="54">
        <f t="shared" ca="1" si="2"/>
        <v>142</v>
      </c>
      <c r="H9" s="42">
        <f t="shared" ca="1" si="3"/>
        <v>8.760024676125848E-2</v>
      </c>
      <c r="I9" s="60"/>
      <c r="K9" s="46" t="s">
        <v>102</v>
      </c>
      <c r="L9" t="s">
        <v>46</v>
      </c>
      <c r="M9" s="64" t="s">
        <v>93</v>
      </c>
      <c r="N9" t="s">
        <v>84</v>
      </c>
      <c r="O9" s="68">
        <v>1000</v>
      </c>
      <c r="P9" s="44">
        <v>1</v>
      </c>
      <c r="Q9" s="44">
        <v>5</v>
      </c>
    </row>
    <row r="10" spans="1:17" ht="15.75" customHeight="1" x14ac:dyDescent="0.25">
      <c r="A10" s="85"/>
      <c r="B10" s="85"/>
      <c r="C10" s="56"/>
      <c r="D10" s="61" t="s">
        <v>49</v>
      </c>
      <c r="E10" s="54">
        <f t="shared" ca="1" si="0"/>
        <v>239</v>
      </c>
      <c r="F10" s="42">
        <f t="shared" ca="1" si="1"/>
        <v>9.7710547833197062E-2</v>
      </c>
      <c r="G10" s="54">
        <f t="shared" ca="1" si="2"/>
        <v>143</v>
      </c>
      <c r="H10" s="42">
        <f t="shared" ca="1" si="3"/>
        <v>8.8217149907464529E-2</v>
      </c>
      <c r="I10" s="60"/>
      <c r="K10" s="46" t="s">
        <v>102</v>
      </c>
      <c r="L10" t="s">
        <v>46</v>
      </c>
      <c r="M10" s="64" t="s">
        <v>93</v>
      </c>
      <c r="N10" t="s">
        <v>82</v>
      </c>
      <c r="O10" s="68">
        <v>2000</v>
      </c>
      <c r="P10" s="44">
        <v>3</v>
      </c>
      <c r="Q10" s="44">
        <v>0</v>
      </c>
    </row>
    <row r="11" spans="1:17" ht="15.75" customHeight="1" x14ac:dyDescent="0.25">
      <c r="A11" s="85"/>
      <c r="B11" s="85"/>
      <c r="C11" s="56"/>
      <c r="D11" s="61" t="s">
        <v>50</v>
      </c>
      <c r="E11" s="54">
        <f t="shared" ca="1" si="0"/>
        <v>33</v>
      </c>
      <c r="F11" s="42">
        <f t="shared" ca="1" si="1"/>
        <v>1.3491414554374489E-2</v>
      </c>
      <c r="G11" s="54">
        <f t="shared" ca="1" si="2"/>
        <v>31</v>
      </c>
      <c r="H11" s="42">
        <f t="shared" ca="1" si="3"/>
        <v>1.9123997532387416E-2</v>
      </c>
      <c r="I11" s="60"/>
      <c r="K11" s="46" t="s">
        <v>102</v>
      </c>
      <c r="L11" t="s">
        <v>46</v>
      </c>
      <c r="M11" s="64" t="s">
        <v>93</v>
      </c>
      <c r="N11" t="s">
        <v>71</v>
      </c>
      <c r="O11" s="68">
        <v>500</v>
      </c>
      <c r="P11" s="44"/>
      <c r="Q11" s="44">
        <v>2</v>
      </c>
    </row>
    <row r="12" spans="1:17" ht="15.75" customHeight="1" x14ac:dyDescent="0.25">
      <c r="A12" s="85"/>
      <c r="B12" s="85"/>
      <c r="C12" s="56"/>
      <c r="D12" s="61" t="s">
        <v>51</v>
      </c>
      <c r="E12" s="54">
        <f t="shared" ca="1" si="0"/>
        <v>24</v>
      </c>
      <c r="F12" s="42">
        <f t="shared" ca="1" si="1"/>
        <v>9.8119378577269014E-3</v>
      </c>
      <c r="G12" s="54">
        <f t="shared" ca="1" si="2"/>
        <v>41</v>
      </c>
      <c r="H12" s="42">
        <f t="shared" ca="1" si="3"/>
        <v>2.5293028994447873E-2</v>
      </c>
      <c r="I12" s="60"/>
      <c r="K12" s="46" t="s">
        <v>102</v>
      </c>
      <c r="L12" t="s">
        <v>46</v>
      </c>
      <c r="M12" s="64" t="s">
        <v>67</v>
      </c>
      <c r="N12" t="s">
        <v>68</v>
      </c>
      <c r="O12" s="68">
        <v>1000</v>
      </c>
      <c r="P12" s="44">
        <v>5</v>
      </c>
      <c r="Q12" s="44"/>
    </row>
    <row r="13" spans="1:17" ht="15.75" customHeight="1" x14ac:dyDescent="0.25">
      <c r="A13" s="85"/>
      <c r="B13" s="85"/>
      <c r="C13" s="56"/>
      <c r="D13" s="61" t="s">
        <v>52</v>
      </c>
      <c r="E13" s="54">
        <f t="shared" ca="1" si="0"/>
        <v>0</v>
      </c>
      <c r="F13" s="42">
        <f t="shared" ca="1" si="1"/>
        <v>0</v>
      </c>
      <c r="G13" s="54">
        <f t="shared" ca="1" si="2"/>
        <v>0</v>
      </c>
      <c r="H13" s="42">
        <f t="shared" ca="1" si="3"/>
        <v>0</v>
      </c>
      <c r="I13" s="60"/>
      <c r="K13" s="46" t="s">
        <v>102</v>
      </c>
      <c r="L13" t="s">
        <v>46</v>
      </c>
      <c r="M13" s="64" t="s">
        <v>67</v>
      </c>
      <c r="N13" t="s">
        <v>69</v>
      </c>
      <c r="O13" s="68">
        <v>2000</v>
      </c>
      <c r="P13" s="44">
        <v>3</v>
      </c>
      <c r="Q13" s="44">
        <v>5</v>
      </c>
    </row>
    <row r="14" spans="1:17" ht="15.75" customHeight="1" x14ac:dyDescent="0.25">
      <c r="A14" s="85"/>
      <c r="B14" s="85"/>
      <c r="C14" s="56"/>
      <c r="D14" s="61" t="s">
        <v>53</v>
      </c>
      <c r="E14" s="54">
        <f t="shared" ca="1" si="0"/>
        <v>43</v>
      </c>
      <c r="F14" s="42">
        <f t="shared" ca="1" si="1"/>
        <v>1.7579721995094031E-2</v>
      </c>
      <c r="G14" s="54">
        <f t="shared" ca="1" si="2"/>
        <v>35</v>
      </c>
      <c r="H14" s="42">
        <f t="shared" ca="1" si="3"/>
        <v>2.1591610117211599E-2</v>
      </c>
      <c r="I14" s="60"/>
      <c r="K14" s="46" t="s">
        <v>102</v>
      </c>
      <c r="L14" t="s">
        <v>46</v>
      </c>
      <c r="M14" s="64" t="s">
        <v>67</v>
      </c>
      <c r="N14" t="s">
        <v>70</v>
      </c>
      <c r="O14" s="68">
        <v>500</v>
      </c>
      <c r="P14" s="44">
        <v>2</v>
      </c>
      <c r="Q14" s="44"/>
    </row>
    <row r="15" spans="1:17" ht="15.75" customHeight="1" x14ac:dyDescent="0.25">
      <c r="A15" s="85"/>
      <c r="B15" s="85"/>
      <c r="C15" s="56"/>
      <c r="D15" s="61" t="s">
        <v>54</v>
      </c>
      <c r="E15" s="54">
        <f t="shared" ca="1" si="0"/>
        <v>0</v>
      </c>
      <c r="F15" s="42">
        <f t="shared" ca="1" si="1"/>
        <v>0</v>
      </c>
      <c r="G15" s="54">
        <f t="shared" ca="1" si="2"/>
        <v>0</v>
      </c>
      <c r="H15" s="42">
        <f t="shared" ca="1" si="3"/>
        <v>0</v>
      </c>
      <c r="I15" s="60"/>
      <c r="K15" s="46" t="s">
        <v>102</v>
      </c>
      <c r="L15" t="s">
        <v>46</v>
      </c>
      <c r="M15" s="64" t="s">
        <v>67</v>
      </c>
      <c r="N15" t="s">
        <v>84</v>
      </c>
      <c r="O15" s="68">
        <v>1000</v>
      </c>
      <c r="P15" s="44">
        <v>5</v>
      </c>
      <c r="Q15" s="44"/>
    </row>
    <row r="16" spans="1:17" ht="12.75" customHeight="1" x14ac:dyDescent="0.25">
      <c r="A16" s="85"/>
      <c r="B16" s="85"/>
      <c r="C16" s="56"/>
      <c r="D16" s="61" t="s">
        <v>55</v>
      </c>
      <c r="E16" s="54">
        <f t="shared" ca="1" si="0"/>
        <v>20</v>
      </c>
      <c r="F16" s="42">
        <f t="shared" ca="1" si="1"/>
        <v>8.1766148814390836E-3</v>
      </c>
      <c r="G16" s="54">
        <f t="shared" ca="1" si="2"/>
        <v>29</v>
      </c>
      <c r="H16" s="42">
        <f t="shared" ca="1" si="3"/>
        <v>1.7890191239975324E-2</v>
      </c>
      <c r="I16" s="60"/>
      <c r="K16" s="46" t="s">
        <v>102</v>
      </c>
      <c r="L16" t="s">
        <v>46</v>
      </c>
      <c r="M16" s="64" t="s">
        <v>67</v>
      </c>
      <c r="N16" t="s">
        <v>82</v>
      </c>
      <c r="O16" s="68">
        <v>2000</v>
      </c>
      <c r="P16" s="44">
        <v>3</v>
      </c>
      <c r="Q16" s="44">
        <v>0</v>
      </c>
    </row>
    <row r="17" spans="1:17" ht="12.75" customHeight="1" x14ac:dyDescent="0.25">
      <c r="A17" s="85"/>
      <c r="B17" s="85"/>
      <c r="C17" s="56"/>
      <c r="D17" s="61" t="s">
        <v>56</v>
      </c>
      <c r="E17" s="54">
        <f t="shared" ca="1" si="0"/>
        <v>44</v>
      </c>
      <c r="F17" s="42">
        <f t="shared" ca="1" si="1"/>
        <v>1.7988552739165987E-2</v>
      </c>
      <c r="G17" s="54">
        <f t="shared" ca="1" si="2"/>
        <v>73</v>
      </c>
      <c r="H17" s="42">
        <f t="shared" ca="1" si="3"/>
        <v>4.5033929673041331E-2</v>
      </c>
      <c r="I17" s="60"/>
      <c r="K17" s="46" t="s">
        <v>102</v>
      </c>
      <c r="L17" t="s">
        <v>46</v>
      </c>
      <c r="M17" s="64" t="s">
        <v>67</v>
      </c>
      <c r="N17" t="s">
        <v>71</v>
      </c>
      <c r="O17" s="68">
        <v>500</v>
      </c>
      <c r="P17" s="44">
        <v>2</v>
      </c>
      <c r="Q17" s="44"/>
    </row>
    <row r="18" spans="1:17" ht="12.75" customHeight="1" x14ac:dyDescent="0.25">
      <c r="A18" s="85"/>
      <c r="B18" s="85"/>
      <c r="C18" s="56"/>
      <c r="D18" s="61" t="s">
        <v>57</v>
      </c>
      <c r="E18" s="54">
        <f t="shared" ca="1" si="0"/>
        <v>315</v>
      </c>
      <c r="F18" s="42">
        <f t="shared" ca="1" si="1"/>
        <v>0.12878168438266557</v>
      </c>
      <c r="G18" s="54">
        <f t="shared" ca="1" si="2"/>
        <v>402</v>
      </c>
      <c r="H18" s="42">
        <f t="shared" ca="1" si="3"/>
        <v>0.24799506477483035</v>
      </c>
      <c r="I18" s="60"/>
      <c r="K18" s="46" t="s">
        <v>102</v>
      </c>
      <c r="L18" t="s">
        <v>46</v>
      </c>
      <c r="M18" s="64" t="s">
        <v>67</v>
      </c>
      <c r="N18" t="s">
        <v>74</v>
      </c>
      <c r="O18" s="68">
        <v>1000</v>
      </c>
      <c r="P18" s="44"/>
      <c r="Q18" s="44">
        <v>1</v>
      </c>
    </row>
    <row r="19" spans="1:17" ht="12.75" customHeight="1" x14ac:dyDescent="0.25">
      <c r="A19" s="85"/>
      <c r="B19" s="85"/>
      <c r="C19" s="56"/>
      <c r="D19" s="61" t="s">
        <v>58</v>
      </c>
      <c r="E19" s="54">
        <f t="shared" ca="1" si="0"/>
        <v>339</v>
      </c>
      <c r="F19" s="42">
        <f t="shared" ca="1" si="1"/>
        <v>0.13859362224039248</v>
      </c>
      <c r="G19" s="54">
        <f t="shared" ca="1" si="2"/>
        <v>153</v>
      </c>
      <c r="H19" s="42">
        <f t="shared" ca="1" si="3"/>
        <v>9.438618136952498E-2</v>
      </c>
      <c r="I19" s="60"/>
      <c r="K19" s="46" t="s">
        <v>102</v>
      </c>
      <c r="L19" t="s">
        <v>46</v>
      </c>
      <c r="M19" s="64" t="s">
        <v>75</v>
      </c>
      <c r="N19" t="s">
        <v>68</v>
      </c>
      <c r="O19" s="68">
        <v>2000</v>
      </c>
      <c r="P19" s="44">
        <v>8</v>
      </c>
      <c r="Q19" s="44"/>
    </row>
    <row r="20" spans="1:17" ht="12.75" customHeight="1" x14ac:dyDescent="0.25">
      <c r="A20" s="85"/>
      <c r="B20" s="85"/>
      <c r="C20" s="56"/>
      <c r="D20" s="61" t="s">
        <v>59</v>
      </c>
      <c r="E20" s="54">
        <f t="shared" ca="1" si="0"/>
        <v>0</v>
      </c>
      <c r="F20" s="42">
        <f t="shared" ca="1" si="1"/>
        <v>0</v>
      </c>
      <c r="G20" s="54">
        <f t="shared" ca="1" si="2"/>
        <v>0</v>
      </c>
      <c r="H20" s="42">
        <f t="shared" ca="1" si="3"/>
        <v>0</v>
      </c>
      <c r="I20" s="60"/>
      <c r="K20" s="46" t="s">
        <v>102</v>
      </c>
      <c r="L20" t="s">
        <v>46</v>
      </c>
      <c r="M20" s="64" t="s">
        <v>75</v>
      </c>
      <c r="N20" t="s">
        <v>69</v>
      </c>
      <c r="O20" s="68">
        <v>500</v>
      </c>
      <c r="P20" s="44">
        <v>6</v>
      </c>
      <c r="Q20" s="44">
        <v>2</v>
      </c>
    </row>
    <row r="21" spans="1:17" ht="12.75" customHeight="1" x14ac:dyDescent="0.25">
      <c r="A21" s="85"/>
      <c r="B21" s="85"/>
      <c r="C21" s="56"/>
      <c r="D21" s="61" t="s">
        <v>60</v>
      </c>
      <c r="E21" s="54">
        <f t="shared" ca="1" si="0"/>
        <v>568</v>
      </c>
      <c r="F21" s="42">
        <f t="shared" ca="1" si="1"/>
        <v>0.23221586263287</v>
      </c>
      <c r="G21" s="54">
        <f t="shared" ca="1" si="2"/>
        <v>175</v>
      </c>
      <c r="H21" s="42">
        <f t="shared" ca="1" si="3"/>
        <v>0.10795805058605799</v>
      </c>
      <c r="I21" s="60"/>
      <c r="K21" s="46" t="s">
        <v>102</v>
      </c>
      <c r="L21" t="s">
        <v>46</v>
      </c>
      <c r="M21" s="64" t="s">
        <v>75</v>
      </c>
      <c r="N21" t="s">
        <v>70</v>
      </c>
      <c r="O21" s="68">
        <v>500</v>
      </c>
      <c r="P21" s="44">
        <v>2</v>
      </c>
      <c r="Q21" s="44"/>
    </row>
    <row r="22" spans="1:17" ht="12.75" customHeight="1" x14ac:dyDescent="0.25">
      <c r="A22" s="85"/>
      <c r="B22" s="85"/>
      <c r="C22" s="56"/>
      <c r="D22" s="61" t="s">
        <v>61</v>
      </c>
      <c r="E22" s="54">
        <f t="shared" ca="1" si="0"/>
        <v>4</v>
      </c>
      <c r="F22" s="42">
        <f t="shared" ca="1" si="1"/>
        <v>1.6353229762878169E-3</v>
      </c>
      <c r="G22" s="54">
        <f t="shared" ca="1" si="2"/>
        <v>24</v>
      </c>
      <c r="H22" s="42">
        <f t="shared" ca="1" si="3"/>
        <v>1.4805675508945095E-2</v>
      </c>
      <c r="I22" s="60"/>
      <c r="K22" s="46" t="s">
        <v>102</v>
      </c>
      <c r="L22" t="s">
        <v>46</v>
      </c>
      <c r="M22" s="64" t="s">
        <v>75</v>
      </c>
      <c r="N22" t="s">
        <v>84</v>
      </c>
      <c r="O22" s="68">
        <v>500</v>
      </c>
      <c r="P22" s="44">
        <v>5</v>
      </c>
      <c r="Q22" s="44"/>
    </row>
    <row r="23" spans="1:17" ht="12.75" customHeight="1" x14ac:dyDescent="0.25">
      <c r="A23" s="7"/>
      <c r="B23" s="7"/>
      <c r="C23" s="7"/>
      <c r="D23" s="59" t="s">
        <v>43</v>
      </c>
      <c r="E23" s="55">
        <f ca="1">SUM(E7:E22)</f>
        <v>2446</v>
      </c>
      <c r="F23" s="43">
        <f ca="1">SUM(F7:F22)</f>
        <v>0.99999999999999989</v>
      </c>
      <c r="G23" s="55">
        <f ca="1">SUM(G7:G22)</f>
        <v>1621</v>
      </c>
      <c r="H23" s="43">
        <f ca="1">SUM(H7:H22)</f>
        <v>1.0000000000000002</v>
      </c>
      <c r="I23" s="70"/>
      <c r="K23" s="46" t="s">
        <v>102</v>
      </c>
      <c r="L23" t="s">
        <v>46</v>
      </c>
      <c r="M23" s="64" t="s">
        <v>75</v>
      </c>
      <c r="N23" t="s">
        <v>82</v>
      </c>
      <c r="O23" s="68">
        <v>500</v>
      </c>
      <c r="P23" s="44">
        <v>3</v>
      </c>
      <c r="Q23" s="44">
        <v>0</v>
      </c>
    </row>
    <row r="24" spans="1:17" ht="12.75" customHeight="1" x14ac:dyDescent="0.25">
      <c r="A24" s="7"/>
      <c r="B24" s="7"/>
      <c r="C24" s="7"/>
      <c r="D24" s="10"/>
      <c r="E24" s="10"/>
      <c r="F24" s="10"/>
      <c r="G24" s="10"/>
      <c r="H24" s="10"/>
      <c r="K24" s="46" t="s">
        <v>102</v>
      </c>
      <c r="L24" t="s">
        <v>46</v>
      </c>
      <c r="M24" s="64" t="s">
        <v>75</v>
      </c>
      <c r="N24" t="s">
        <v>71</v>
      </c>
      <c r="O24" s="68">
        <v>500</v>
      </c>
      <c r="P24" s="44">
        <v>3</v>
      </c>
      <c r="Q24" s="44"/>
    </row>
    <row r="25" spans="1:17" ht="12.75" customHeight="1" x14ac:dyDescent="0.25">
      <c r="A25" s="7"/>
      <c r="B25" s="7"/>
      <c r="C25" s="7"/>
      <c r="D25" s="10"/>
      <c r="E25" s="10"/>
      <c r="F25" s="10"/>
      <c r="G25" s="10"/>
      <c r="H25" s="10"/>
      <c r="K25" s="46" t="s">
        <v>102</v>
      </c>
      <c r="L25" t="s">
        <v>46</v>
      </c>
      <c r="M25" s="64" t="s">
        <v>76</v>
      </c>
      <c r="N25" t="s">
        <v>68</v>
      </c>
      <c r="O25" s="68">
        <v>1000</v>
      </c>
      <c r="P25" s="44">
        <v>5</v>
      </c>
      <c r="Q25" s="44"/>
    </row>
    <row r="26" spans="1:17" ht="12.75" customHeight="1" x14ac:dyDescent="0.25">
      <c r="A26" s="7"/>
      <c r="B26" s="7"/>
      <c r="C26" s="7"/>
      <c r="D26" s="81" t="s">
        <v>114</v>
      </c>
      <c r="E26" s="81"/>
      <c r="F26" s="81"/>
      <c r="G26" s="81"/>
      <c r="H26" s="81"/>
      <c r="I26" s="81"/>
      <c r="K26" s="46" t="s">
        <v>102</v>
      </c>
      <c r="L26" t="s">
        <v>46</v>
      </c>
      <c r="M26" s="64" t="s">
        <v>76</v>
      </c>
      <c r="N26" t="s">
        <v>69</v>
      </c>
      <c r="O26" s="68">
        <v>1000</v>
      </c>
      <c r="P26" s="44">
        <v>4</v>
      </c>
      <c r="Q26" s="44">
        <v>1</v>
      </c>
    </row>
    <row r="27" spans="1:17" ht="12.75" customHeight="1" x14ac:dyDescent="0.25">
      <c r="A27" s="7"/>
      <c r="B27" s="7"/>
      <c r="C27" s="7"/>
      <c r="D27" s="81"/>
      <c r="E27" s="81"/>
      <c r="F27" s="81"/>
      <c r="G27" s="81"/>
      <c r="H27" s="81"/>
      <c r="I27" s="81"/>
      <c r="K27" s="46" t="s">
        <v>102</v>
      </c>
      <c r="L27" t="s">
        <v>46</v>
      </c>
      <c r="M27" s="64" t="s">
        <v>76</v>
      </c>
      <c r="N27" t="s">
        <v>70</v>
      </c>
      <c r="O27" s="68">
        <v>1000</v>
      </c>
      <c r="P27" s="44">
        <v>2</v>
      </c>
      <c r="Q27" s="44"/>
    </row>
    <row r="28" spans="1:17" ht="12.75" customHeight="1" x14ac:dyDescent="0.25">
      <c r="A28" s="7"/>
      <c r="B28" s="7"/>
      <c r="C28" s="7"/>
      <c r="D28" s="81"/>
      <c r="E28" s="81"/>
      <c r="F28" s="81"/>
      <c r="G28" s="81"/>
      <c r="H28" s="81"/>
      <c r="I28" s="81"/>
      <c r="K28" s="46" t="s">
        <v>102</v>
      </c>
      <c r="L28" t="s">
        <v>46</v>
      </c>
      <c r="M28" s="64" t="s">
        <v>76</v>
      </c>
      <c r="N28" t="s">
        <v>84</v>
      </c>
      <c r="O28" s="68">
        <v>1000</v>
      </c>
      <c r="P28" s="44">
        <v>7</v>
      </c>
      <c r="Q28" s="44"/>
    </row>
    <row r="29" spans="1:17" ht="12.75" customHeight="1" x14ac:dyDescent="0.25">
      <c r="A29" s="7"/>
      <c r="B29" s="7"/>
      <c r="C29" s="7"/>
      <c r="D29" s="81"/>
      <c r="E29" s="81"/>
      <c r="F29" s="81"/>
      <c r="G29" s="81"/>
      <c r="H29" s="81"/>
      <c r="I29" s="81"/>
      <c r="K29" s="46" t="s">
        <v>102</v>
      </c>
      <c r="L29" t="s">
        <v>46</v>
      </c>
      <c r="M29" s="64" t="s">
        <v>76</v>
      </c>
      <c r="N29" t="s">
        <v>82</v>
      </c>
      <c r="O29" s="68">
        <v>1000</v>
      </c>
      <c r="P29" s="44">
        <v>3</v>
      </c>
      <c r="Q29" s="44">
        <v>0</v>
      </c>
    </row>
    <row r="30" spans="1:17" ht="12.75" customHeight="1" x14ac:dyDescent="0.25">
      <c r="A30" s="7"/>
      <c r="B30" s="7"/>
      <c r="C30" s="7"/>
      <c r="D30" s="81"/>
      <c r="E30" s="81"/>
      <c r="F30" s="81"/>
      <c r="G30" s="81"/>
      <c r="H30" s="81"/>
      <c r="I30" s="81"/>
      <c r="K30" s="46" t="s">
        <v>102</v>
      </c>
      <c r="L30" t="s">
        <v>46</v>
      </c>
      <c r="M30" s="64" t="s">
        <v>76</v>
      </c>
      <c r="N30" t="s">
        <v>71</v>
      </c>
      <c r="O30" s="68">
        <v>1000</v>
      </c>
      <c r="P30" s="44">
        <v>3</v>
      </c>
      <c r="Q30" s="44"/>
    </row>
    <row r="31" spans="1:17" ht="12.75" customHeight="1" x14ac:dyDescent="0.25">
      <c r="A31" s="7"/>
      <c r="B31" s="7"/>
      <c r="C31" s="7"/>
      <c r="D31" s="81"/>
      <c r="E31" s="81"/>
      <c r="F31" s="81"/>
      <c r="G31" s="81"/>
      <c r="H31" s="81"/>
      <c r="I31" s="81"/>
      <c r="K31" s="46" t="s">
        <v>102</v>
      </c>
      <c r="L31" t="s">
        <v>46</v>
      </c>
      <c r="M31" s="64" t="s">
        <v>77</v>
      </c>
      <c r="N31" t="s">
        <v>68</v>
      </c>
      <c r="O31" s="68">
        <v>1000</v>
      </c>
      <c r="P31" s="44">
        <v>8</v>
      </c>
      <c r="Q31" s="44"/>
    </row>
    <row r="32" spans="1:17" ht="12.75" customHeight="1" x14ac:dyDescent="0.25">
      <c r="A32" s="7"/>
      <c r="B32" s="7"/>
      <c r="C32" s="7"/>
      <c r="D32" s="81"/>
      <c r="E32" s="81"/>
      <c r="F32" s="81"/>
      <c r="G32" s="81"/>
      <c r="H32" s="81"/>
      <c r="I32" s="81"/>
      <c r="K32" s="46" t="s">
        <v>102</v>
      </c>
      <c r="L32" t="s">
        <v>46</v>
      </c>
      <c r="M32" s="64" t="s">
        <v>77</v>
      </c>
      <c r="N32" t="s">
        <v>69</v>
      </c>
      <c r="O32" s="68">
        <v>1000</v>
      </c>
      <c r="P32" s="44">
        <v>8</v>
      </c>
      <c r="Q32" s="44">
        <v>2</v>
      </c>
    </row>
    <row r="33" spans="1:17" ht="12.75" customHeight="1" x14ac:dyDescent="0.25">
      <c r="A33" s="7"/>
      <c r="B33" s="7"/>
      <c r="C33" s="7"/>
      <c r="D33" s="81"/>
      <c r="E33" s="81"/>
      <c r="F33" s="81"/>
      <c r="G33" s="81"/>
      <c r="H33" s="81"/>
      <c r="I33" s="81"/>
      <c r="K33" s="46" t="s">
        <v>102</v>
      </c>
      <c r="L33" t="s">
        <v>46</v>
      </c>
      <c r="M33" s="64" t="s">
        <v>77</v>
      </c>
      <c r="N33" t="s">
        <v>70</v>
      </c>
      <c r="O33" s="68">
        <v>1000</v>
      </c>
      <c r="P33" s="44">
        <v>2</v>
      </c>
      <c r="Q33" s="44"/>
    </row>
    <row r="34" spans="1:17" ht="12.75" customHeight="1" x14ac:dyDescent="0.25">
      <c r="A34" s="7"/>
      <c r="B34" s="7"/>
      <c r="C34" s="7"/>
      <c r="D34" s="10"/>
      <c r="E34" s="10"/>
      <c r="F34" s="10"/>
      <c r="G34" s="10"/>
      <c r="H34" s="10"/>
      <c r="K34" s="46" t="s">
        <v>102</v>
      </c>
      <c r="L34" t="s">
        <v>46</v>
      </c>
      <c r="M34" s="64" t="s">
        <v>77</v>
      </c>
      <c r="N34" t="s">
        <v>84</v>
      </c>
      <c r="O34" s="68">
        <v>1000</v>
      </c>
      <c r="P34" s="44">
        <v>9</v>
      </c>
      <c r="Q34" s="44"/>
    </row>
    <row r="35" spans="1:17" ht="12.75" customHeight="1" x14ac:dyDescent="0.25">
      <c r="A35" s="7"/>
      <c r="B35" s="7"/>
      <c r="C35" s="7"/>
      <c r="D35" s="10"/>
      <c r="E35" s="10"/>
      <c r="F35" s="10"/>
      <c r="G35" s="10"/>
      <c r="H35" s="10"/>
      <c r="K35" s="46" t="s">
        <v>102</v>
      </c>
      <c r="L35" t="s">
        <v>46</v>
      </c>
      <c r="M35" s="64" t="s">
        <v>77</v>
      </c>
      <c r="N35" t="s">
        <v>82</v>
      </c>
      <c r="O35" s="68">
        <v>1000</v>
      </c>
      <c r="P35" s="44">
        <v>3</v>
      </c>
      <c r="Q35" s="44">
        <v>0</v>
      </c>
    </row>
    <row r="36" spans="1:17" ht="12.75" customHeight="1" x14ac:dyDescent="0.25">
      <c r="A36" s="7"/>
      <c r="B36" s="7"/>
      <c r="C36" s="7"/>
      <c r="D36" s="10"/>
      <c r="E36" s="10"/>
      <c r="F36" s="10"/>
      <c r="G36" s="10"/>
      <c r="H36" s="10"/>
      <c r="K36" s="46" t="s">
        <v>102</v>
      </c>
      <c r="L36" t="s">
        <v>46</v>
      </c>
      <c r="M36" s="64" t="s">
        <v>77</v>
      </c>
      <c r="N36" t="s">
        <v>71</v>
      </c>
      <c r="O36" s="68">
        <v>1000</v>
      </c>
      <c r="P36" s="44">
        <v>4</v>
      </c>
      <c r="Q36" s="44"/>
    </row>
    <row r="37" spans="1:17" ht="12.75" customHeight="1" x14ac:dyDescent="0.25">
      <c r="A37" s="7"/>
      <c r="B37" s="7"/>
      <c r="C37" s="7"/>
      <c r="D37" s="10"/>
      <c r="E37" s="10"/>
      <c r="F37" s="10"/>
      <c r="G37" s="10"/>
      <c r="H37" s="10"/>
      <c r="K37" s="46" t="s">
        <v>102</v>
      </c>
      <c r="L37" t="s">
        <v>46</v>
      </c>
      <c r="M37" s="64" t="s">
        <v>78</v>
      </c>
      <c r="N37" t="s">
        <v>68</v>
      </c>
      <c r="O37" s="68">
        <v>1000</v>
      </c>
      <c r="P37" s="44">
        <v>10</v>
      </c>
      <c r="Q37" s="44"/>
    </row>
    <row r="38" spans="1:17" ht="12.75" customHeight="1" x14ac:dyDescent="0.25">
      <c r="A38" s="7"/>
      <c r="B38" s="7"/>
      <c r="C38" s="7"/>
      <c r="D38" s="10"/>
      <c r="E38" s="10"/>
      <c r="F38" s="10"/>
      <c r="G38" s="10"/>
      <c r="H38" s="10"/>
      <c r="K38" s="46" t="s">
        <v>102</v>
      </c>
      <c r="L38" t="s">
        <v>46</v>
      </c>
      <c r="M38" s="64" t="s">
        <v>78</v>
      </c>
      <c r="N38" t="s">
        <v>69</v>
      </c>
      <c r="O38" s="68">
        <v>1000</v>
      </c>
      <c r="P38" s="44">
        <v>7</v>
      </c>
      <c r="Q38" s="44"/>
    </row>
    <row r="39" spans="1:17" ht="12.75" customHeight="1" x14ac:dyDescent="0.25">
      <c r="A39" s="7"/>
      <c r="B39" s="7"/>
      <c r="C39" s="7"/>
      <c r="D39" s="10"/>
      <c r="E39" s="10"/>
      <c r="F39" s="10"/>
      <c r="G39" s="10"/>
      <c r="H39" s="10"/>
      <c r="K39" s="46" t="s">
        <v>102</v>
      </c>
      <c r="L39" t="s">
        <v>46</v>
      </c>
      <c r="M39" s="64" t="s">
        <v>78</v>
      </c>
      <c r="N39" t="s">
        <v>70</v>
      </c>
      <c r="O39" s="68">
        <v>1000</v>
      </c>
      <c r="P39" s="44">
        <v>1</v>
      </c>
      <c r="Q39" s="44"/>
    </row>
    <row r="40" spans="1:17" ht="12.75" customHeight="1" x14ac:dyDescent="0.25">
      <c r="A40" s="7"/>
      <c r="B40" s="7"/>
      <c r="C40" s="7"/>
      <c r="D40" s="10"/>
      <c r="E40" s="10"/>
      <c r="F40" s="10"/>
      <c r="G40" s="10"/>
      <c r="H40" s="10"/>
      <c r="K40" s="46" t="s">
        <v>102</v>
      </c>
      <c r="L40" t="s">
        <v>46</v>
      </c>
      <c r="M40" s="64" t="s">
        <v>78</v>
      </c>
      <c r="N40" t="s">
        <v>84</v>
      </c>
      <c r="O40" s="68">
        <v>1000</v>
      </c>
      <c r="P40" s="44">
        <v>8</v>
      </c>
      <c r="Q40" s="44"/>
    </row>
    <row r="41" spans="1:17" ht="12.75" customHeight="1" x14ac:dyDescent="0.25">
      <c r="A41" s="7"/>
      <c r="B41" s="7"/>
      <c r="C41" s="7"/>
      <c r="D41" s="10"/>
      <c r="E41" s="10"/>
      <c r="F41" s="10"/>
      <c r="G41" s="10"/>
      <c r="H41" s="10"/>
      <c r="K41" s="46" t="s">
        <v>102</v>
      </c>
      <c r="L41" t="s">
        <v>46</v>
      </c>
      <c r="M41" s="64" t="s">
        <v>78</v>
      </c>
      <c r="N41" t="s">
        <v>82</v>
      </c>
      <c r="O41" s="68">
        <v>1000</v>
      </c>
      <c r="P41" s="44">
        <v>3</v>
      </c>
      <c r="Q41" s="44">
        <v>0</v>
      </c>
    </row>
    <row r="42" spans="1:17" ht="12.75" customHeight="1" x14ac:dyDescent="0.25">
      <c r="A42" s="7"/>
      <c r="B42" s="7"/>
      <c r="C42" s="7"/>
      <c r="D42" s="10"/>
      <c r="E42" s="10"/>
      <c r="F42" s="10"/>
      <c r="G42" s="10"/>
      <c r="H42" s="10"/>
      <c r="K42" s="46" t="s">
        <v>102</v>
      </c>
      <c r="L42" t="s">
        <v>46</v>
      </c>
      <c r="M42" s="64" t="s">
        <v>78</v>
      </c>
      <c r="N42" t="s">
        <v>71</v>
      </c>
      <c r="O42" s="68">
        <v>1000</v>
      </c>
      <c r="P42" s="44">
        <v>2</v>
      </c>
      <c r="Q42" s="44"/>
    </row>
    <row r="43" spans="1:17" ht="12.75" customHeight="1" x14ac:dyDescent="0.25">
      <c r="A43" s="7"/>
      <c r="B43" s="7"/>
      <c r="C43" s="7"/>
      <c r="D43" s="10"/>
      <c r="E43" s="10"/>
      <c r="F43" s="10"/>
      <c r="G43" s="10"/>
      <c r="H43" s="10"/>
      <c r="K43" s="46" t="s">
        <v>102</v>
      </c>
      <c r="L43" t="s">
        <v>46</v>
      </c>
      <c r="M43" s="64" t="s">
        <v>79</v>
      </c>
      <c r="N43" t="s">
        <v>68</v>
      </c>
      <c r="O43" s="68">
        <v>1000</v>
      </c>
      <c r="P43" s="44">
        <v>5</v>
      </c>
      <c r="Q43" s="44"/>
    </row>
    <row r="44" spans="1:17" ht="12.75" customHeight="1" x14ac:dyDescent="0.25">
      <c r="A44" s="7"/>
      <c r="B44" s="7"/>
      <c r="C44" s="7"/>
      <c r="D44" s="10"/>
      <c r="E44" s="10"/>
      <c r="F44" s="10"/>
      <c r="G44" s="10"/>
      <c r="H44" s="10"/>
      <c r="K44" s="46" t="s">
        <v>102</v>
      </c>
      <c r="L44" t="s">
        <v>46</v>
      </c>
      <c r="M44" s="64" t="s">
        <v>79</v>
      </c>
      <c r="N44" t="s">
        <v>69</v>
      </c>
      <c r="O44" s="68">
        <v>1000</v>
      </c>
      <c r="P44" s="44">
        <v>6</v>
      </c>
      <c r="Q44" s="44">
        <v>1</v>
      </c>
    </row>
    <row r="45" spans="1:17" ht="12.75" customHeight="1" x14ac:dyDescent="0.25">
      <c r="A45" s="7"/>
      <c r="B45" s="7"/>
      <c r="C45" s="7"/>
      <c r="D45" s="10"/>
      <c r="E45" s="10"/>
      <c r="F45" s="10"/>
      <c r="G45" s="10"/>
      <c r="H45" s="10"/>
      <c r="K45" s="46" t="s">
        <v>102</v>
      </c>
      <c r="L45" t="s">
        <v>46</v>
      </c>
      <c r="M45" s="64" t="s">
        <v>79</v>
      </c>
      <c r="N45" t="s">
        <v>70</v>
      </c>
      <c r="O45" s="68">
        <v>1000</v>
      </c>
      <c r="P45" s="44">
        <v>2</v>
      </c>
      <c r="Q45" s="44"/>
    </row>
    <row r="46" spans="1:17" ht="12.75" customHeight="1" x14ac:dyDescent="0.25">
      <c r="A46" s="7"/>
      <c r="B46" s="7"/>
      <c r="C46" s="7"/>
      <c r="D46" s="10"/>
      <c r="E46" s="10"/>
      <c r="F46" s="10"/>
      <c r="G46" s="10"/>
      <c r="H46" s="10"/>
      <c r="K46" s="46" t="s">
        <v>102</v>
      </c>
      <c r="L46" t="s">
        <v>46</v>
      </c>
      <c r="M46" s="64" t="s">
        <v>79</v>
      </c>
      <c r="N46" t="s">
        <v>84</v>
      </c>
      <c r="O46" s="68">
        <v>1000</v>
      </c>
      <c r="P46" s="44">
        <v>3</v>
      </c>
      <c r="Q46" s="44"/>
    </row>
    <row r="47" spans="1:17" ht="12.75" customHeight="1" x14ac:dyDescent="0.25">
      <c r="A47" s="7"/>
      <c r="B47" s="7"/>
      <c r="C47" s="7"/>
      <c r="D47" s="10"/>
      <c r="E47" s="10"/>
      <c r="F47" s="10"/>
      <c r="G47" s="10"/>
      <c r="H47" s="10"/>
      <c r="K47" s="46" t="s">
        <v>102</v>
      </c>
      <c r="L47" t="s">
        <v>46</v>
      </c>
      <c r="M47" s="64" t="s">
        <v>79</v>
      </c>
      <c r="N47" t="s">
        <v>82</v>
      </c>
      <c r="O47" s="68">
        <v>1000</v>
      </c>
      <c r="P47" s="44">
        <v>3</v>
      </c>
      <c r="Q47" s="44">
        <v>0</v>
      </c>
    </row>
    <row r="48" spans="1:17" ht="12.75" customHeight="1" x14ac:dyDescent="0.25">
      <c r="A48" s="7"/>
      <c r="B48" s="7"/>
      <c r="C48" s="7"/>
      <c r="D48" s="10"/>
      <c r="E48" s="10"/>
      <c r="F48" s="10"/>
      <c r="G48" s="10"/>
      <c r="H48" s="10"/>
      <c r="K48" s="46" t="s">
        <v>102</v>
      </c>
      <c r="L48" t="s">
        <v>46</v>
      </c>
      <c r="M48" s="64" t="s">
        <v>79</v>
      </c>
      <c r="N48" t="s">
        <v>71</v>
      </c>
      <c r="O48" s="68">
        <v>1000</v>
      </c>
      <c r="P48" s="44">
        <v>2</v>
      </c>
      <c r="Q48" s="44"/>
    </row>
    <row r="49" spans="1:17" ht="12" customHeight="1" x14ac:dyDescent="0.25">
      <c r="A49" s="7"/>
      <c r="B49" s="7"/>
      <c r="C49" s="7"/>
      <c r="D49" s="10"/>
      <c r="E49" s="10"/>
      <c r="F49" s="10"/>
      <c r="G49" s="10"/>
      <c r="H49" s="10"/>
      <c r="K49" s="46" t="s">
        <v>102</v>
      </c>
      <c r="L49" t="s">
        <v>46</v>
      </c>
      <c r="M49" s="64" t="s">
        <v>80</v>
      </c>
      <c r="N49" t="s">
        <v>68</v>
      </c>
      <c r="O49" s="68">
        <v>1000</v>
      </c>
      <c r="P49" s="44">
        <v>2</v>
      </c>
      <c r="Q49" s="44"/>
    </row>
    <row r="50" spans="1:17" ht="12" customHeight="1" x14ac:dyDescent="0.25">
      <c r="A50" s="7"/>
      <c r="B50" s="7"/>
      <c r="C50" s="7"/>
      <c r="D50" s="10"/>
      <c r="E50" s="10"/>
      <c r="F50" s="10"/>
      <c r="G50" s="10"/>
      <c r="H50" s="10"/>
      <c r="K50" s="46" t="s">
        <v>102</v>
      </c>
      <c r="L50" t="s">
        <v>46</v>
      </c>
      <c r="M50" s="64" t="s">
        <v>80</v>
      </c>
      <c r="N50" t="s">
        <v>69</v>
      </c>
      <c r="O50" s="68">
        <v>1000</v>
      </c>
      <c r="P50" s="44">
        <v>2</v>
      </c>
      <c r="Q50" s="44">
        <v>4</v>
      </c>
    </row>
    <row r="51" spans="1:17" ht="12" customHeight="1" x14ac:dyDescent="0.25">
      <c r="A51" s="7"/>
      <c r="B51" s="7"/>
      <c r="C51" s="7"/>
      <c r="D51" s="10"/>
      <c r="E51" s="10"/>
      <c r="F51" s="10"/>
      <c r="G51" s="10"/>
      <c r="H51" s="10"/>
      <c r="K51" s="46" t="s">
        <v>102</v>
      </c>
      <c r="L51" t="s">
        <v>46</v>
      </c>
      <c r="M51" s="64" t="s">
        <v>80</v>
      </c>
      <c r="N51" t="s">
        <v>70</v>
      </c>
      <c r="O51" s="68">
        <v>1000</v>
      </c>
      <c r="P51" s="44">
        <v>1</v>
      </c>
      <c r="Q51" s="44">
        <v>1</v>
      </c>
    </row>
    <row r="52" spans="1:17" ht="12" customHeight="1" x14ac:dyDescent="0.25">
      <c r="A52" s="7"/>
      <c r="B52" s="7"/>
      <c r="C52" s="7"/>
      <c r="D52" s="10"/>
      <c r="E52" s="10"/>
      <c r="F52" s="10"/>
      <c r="G52" s="10"/>
      <c r="H52" s="10"/>
      <c r="K52" s="46" t="s">
        <v>102</v>
      </c>
      <c r="L52" t="s">
        <v>46</v>
      </c>
      <c r="M52" s="64" t="s">
        <v>80</v>
      </c>
      <c r="N52" t="s">
        <v>84</v>
      </c>
      <c r="O52" s="68">
        <v>1000</v>
      </c>
      <c r="P52" s="44">
        <v>1</v>
      </c>
      <c r="Q52" s="44">
        <v>5</v>
      </c>
    </row>
    <row r="53" spans="1:17" ht="12" customHeight="1" x14ac:dyDescent="0.25">
      <c r="A53" s="7"/>
      <c r="B53" s="7"/>
      <c r="C53" s="7"/>
      <c r="D53" s="10"/>
      <c r="E53" s="10"/>
      <c r="F53" s="10"/>
      <c r="G53" s="10"/>
      <c r="H53" s="10"/>
      <c r="K53" s="46" t="s">
        <v>102</v>
      </c>
      <c r="L53" t="s">
        <v>46</v>
      </c>
      <c r="M53" s="64" t="s">
        <v>80</v>
      </c>
      <c r="N53" t="s">
        <v>82</v>
      </c>
      <c r="O53" s="68">
        <v>1000</v>
      </c>
      <c r="P53" s="44">
        <v>2</v>
      </c>
      <c r="Q53" s="44">
        <v>0</v>
      </c>
    </row>
    <row r="54" spans="1:17" ht="12" customHeight="1" x14ac:dyDescent="0.25">
      <c r="A54" s="7"/>
      <c r="B54" s="7"/>
      <c r="C54" s="7"/>
      <c r="D54" s="10"/>
      <c r="E54" s="10"/>
      <c r="F54" s="10"/>
      <c r="G54" s="10"/>
      <c r="H54" s="10"/>
      <c r="K54" s="46" t="s">
        <v>102</v>
      </c>
      <c r="L54" t="s">
        <v>46</v>
      </c>
      <c r="M54" s="64" t="s">
        <v>80</v>
      </c>
      <c r="N54" t="s">
        <v>71</v>
      </c>
      <c r="O54" s="68">
        <v>1000</v>
      </c>
      <c r="P54" s="44"/>
      <c r="Q54" s="44">
        <v>1</v>
      </c>
    </row>
    <row r="55" spans="1:17" ht="12" customHeight="1" x14ac:dyDescent="0.25">
      <c r="A55" s="7"/>
      <c r="B55" s="7"/>
      <c r="C55" s="7"/>
      <c r="D55" s="10"/>
      <c r="E55" s="10"/>
      <c r="F55" s="10"/>
      <c r="G55" s="10"/>
      <c r="H55" s="10"/>
      <c r="K55" s="46" t="s">
        <v>102</v>
      </c>
      <c r="L55" t="s">
        <v>46</v>
      </c>
      <c r="M55" s="64" t="s">
        <v>90</v>
      </c>
      <c r="N55" t="s">
        <v>69</v>
      </c>
      <c r="O55" s="68">
        <v>1000</v>
      </c>
      <c r="P55" s="44"/>
      <c r="Q55" s="44">
        <v>3</v>
      </c>
    </row>
    <row r="56" spans="1:17" ht="12" customHeight="1" x14ac:dyDescent="0.25">
      <c r="A56" s="7"/>
      <c r="B56" s="7"/>
      <c r="C56" s="7"/>
      <c r="D56" s="10"/>
      <c r="E56" s="10"/>
      <c r="F56" s="10"/>
      <c r="G56" s="10"/>
      <c r="H56" s="10"/>
      <c r="K56" s="46" t="s">
        <v>102</v>
      </c>
      <c r="L56" t="s">
        <v>46</v>
      </c>
      <c r="M56" s="64" t="s">
        <v>90</v>
      </c>
      <c r="N56" t="s">
        <v>70</v>
      </c>
      <c r="O56" s="68">
        <v>1000</v>
      </c>
      <c r="P56" s="44"/>
      <c r="Q56" s="44">
        <v>2</v>
      </c>
    </row>
    <row r="57" spans="1:17" ht="12" customHeight="1" x14ac:dyDescent="0.25">
      <c r="A57" s="7"/>
      <c r="B57" s="7"/>
      <c r="C57" s="7"/>
      <c r="D57" s="10"/>
      <c r="E57" s="10"/>
      <c r="F57" s="10"/>
      <c r="G57" s="10"/>
      <c r="H57" s="10"/>
      <c r="K57" s="46" t="s">
        <v>102</v>
      </c>
      <c r="L57" t="s">
        <v>46</v>
      </c>
      <c r="M57" s="64" t="s">
        <v>90</v>
      </c>
      <c r="N57" t="s">
        <v>84</v>
      </c>
      <c r="O57" s="68">
        <v>1000</v>
      </c>
      <c r="P57" s="44">
        <v>2</v>
      </c>
      <c r="Q57" s="44">
        <v>2</v>
      </c>
    </row>
    <row r="58" spans="1:17" x14ac:dyDescent="0.25">
      <c r="A58" s="7"/>
      <c r="B58" s="7"/>
      <c r="C58" s="7"/>
      <c r="D58" s="10"/>
      <c r="E58" s="10"/>
      <c r="F58" s="10"/>
      <c r="G58" s="10"/>
      <c r="H58" s="10"/>
      <c r="K58" s="46" t="s">
        <v>102</v>
      </c>
      <c r="L58" t="s">
        <v>46</v>
      </c>
      <c r="M58" s="64" t="s">
        <v>90</v>
      </c>
      <c r="N58" t="s">
        <v>82</v>
      </c>
      <c r="O58" s="68">
        <v>1000</v>
      </c>
      <c r="P58" s="44">
        <v>1</v>
      </c>
      <c r="Q58" s="44">
        <v>0</v>
      </c>
    </row>
    <row r="59" spans="1:17" x14ac:dyDescent="0.25">
      <c r="A59" s="7"/>
      <c r="B59" s="7"/>
      <c r="C59" s="7"/>
      <c r="D59" s="10"/>
      <c r="E59" s="10"/>
      <c r="F59" s="10"/>
      <c r="G59" s="10"/>
      <c r="H59" s="10"/>
      <c r="K59" s="46" t="s">
        <v>102</v>
      </c>
      <c r="L59" t="s">
        <v>46</v>
      </c>
      <c r="M59" s="64" t="s">
        <v>90</v>
      </c>
      <c r="N59" t="s">
        <v>71</v>
      </c>
      <c r="O59" s="68">
        <v>1000</v>
      </c>
      <c r="P59" s="44">
        <v>1</v>
      </c>
      <c r="Q59" s="44">
        <v>1</v>
      </c>
    </row>
    <row r="60" spans="1:17" x14ac:dyDescent="0.25">
      <c r="A60" s="7"/>
      <c r="B60" s="7"/>
      <c r="C60" s="7"/>
      <c r="D60" s="10"/>
      <c r="E60" s="10"/>
      <c r="F60" s="10"/>
      <c r="G60" s="10"/>
      <c r="H60" s="10"/>
      <c r="K60" s="46" t="s">
        <v>102</v>
      </c>
      <c r="L60" t="s">
        <v>47</v>
      </c>
      <c r="M60" s="64" t="s">
        <v>93</v>
      </c>
      <c r="N60" t="s">
        <v>68</v>
      </c>
      <c r="O60" s="68">
        <v>1000</v>
      </c>
      <c r="P60" s="44">
        <v>2</v>
      </c>
      <c r="Q60" s="44"/>
    </row>
    <row r="61" spans="1:17" x14ac:dyDescent="0.25">
      <c r="A61" s="7"/>
      <c r="B61" s="7"/>
      <c r="C61" s="7"/>
      <c r="D61" s="10"/>
      <c r="E61" s="10"/>
      <c r="F61" s="10"/>
      <c r="G61" s="10"/>
      <c r="H61" s="10"/>
      <c r="K61" s="46" t="s">
        <v>102</v>
      </c>
      <c r="L61" t="s">
        <v>47</v>
      </c>
      <c r="M61" s="64" t="s">
        <v>93</v>
      </c>
      <c r="N61" t="s">
        <v>69</v>
      </c>
      <c r="O61" s="68">
        <v>1000</v>
      </c>
      <c r="P61" s="44">
        <v>1</v>
      </c>
      <c r="Q61" s="44">
        <v>1</v>
      </c>
    </row>
    <row r="62" spans="1:17" x14ac:dyDescent="0.25">
      <c r="A62" s="7"/>
      <c r="B62" s="7"/>
      <c r="C62" s="7"/>
      <c r="D62" s="10"/>
      <c r="E62" s="10"/>
      <c r="F62" s="10"/>
      <c r="G62" s="10"/>
      <c r="H62" s="10"/>
      <c r="K62" s="46" t="s">
        <v>102</v>
      </c>
      <c r="L62" t="s">
        <v>47</v>
      </c>
      <c r="M62" s="64" t="s">
        <v>93</v>
      </c>
      <c r="N62" t="s">
        <v>84</v>
      </c>
      <c r="O62" s="68">
        <v>1000</v>
      </c>
      <c r="P62" s="44">
        <v>1</v>
      </c>
      <c r="Q62" s="44">
        <v>1</v>
      </c>
    </row>
    <row r="63" spans="1:17" x14ac:dyDescent="0.25">
      <c r="A63" s="7"/>
      <c r="B63" s="7"/>
      <c r="C63" s="7"/>
      <c r="D63" s="10"/>
      <c r="E63" s="10"/>
      <c r="F63" s="10"/>
      <c r="G63" s="10"/>
      <c r="H63" s="10"/>
      <c r="K63" s="46" t="s">
        <v>102</v>
      </c>
      <c r="L63" t="s">
        <v>47</v>
      </c>
      <c r="M63" s="64" t="s">
        <v>93</v>
      </c>
      <c r="N63" t="s">
        <v>94</v>
      </c>
      <c r="O63" s="68">
        <v>1000</v>
      </c>
      <c r="P63" s="44"/>
      <c r="Q63" s="44">
        <v>2</v>
      </c>
    </row>
    <row r="64" spans="1:17" x14ac:dyDescent="0.25">
      <c r="A64" s="7"/>
      <c r="B64" s="7"/>
      <c r="C64" s="7"/>
      <c r="D64" s="7"/>
      <c r="E64" s="7"/>
      <c r="F64" s="7"/>
      <c r="G64" s="7"/>
      <c r="H64" s="7"/>
      <c r="K64" s="46" t="s">
        <v>102</v>
      </c>
      <c r="L64" t="s">
        <v>47</v>
      </c>
      <c r="M64" s="64" t="s">
        <v>93</v>
      </c>
      <c r="N64" t="s">
        <v>72</v>
      </c>
      <c r="O64" s="68">
        <v>1000</v>
      </c>
      <c r="P64" s="44"/>
      <c r="Q64" s="44">
        <v>1</v>
      </c>
    </row>
    <row r="65" spans="1:17" x14ac:dyDescent="0.25">
      <c r="A65" s="7"/>
      <c r="B65" s="7"/>
      <c r="C65" s="7"/>
      <c r="D65" s="7"/>
      <c r="E65" s="7"/>
      <c r="F65" s="7"/>
      <c r="G65" s="7"/>
      <c r="H65" s="7"/>
      <c r="K65" s="46" t="s">
        <v>102</v>
      </c>
      <c r="L65" t="s">
        <v>47</v>
      </c>
      <c r="M65" s="64" t="s">
        <v>93</v>
      </c>
      <c r="N65" t="s">
        <v>73</v>
      </c>
      <c r="O65" s="68">
        <v>1000</v>
      </c>
      <c r="P65" s="44"/>
      <c r="Q65" s="44">
        <v>1</v>
      </c>
    </row>
    <row r="66" spans="1:17" x14ac:dyDescent="0.25">
      <c r="A66" s="7"/>
      <c r="B66" s="7"/>
      <c r="C66" s="7"/>
      <c r="D66" s="7"/>
      <c r="E66" s="7"/>
      <c r="F66" s="7"/>
      <c r="G66" s="7"/>
      <c r="H66" s="7"/>
      <c r="K66" s="46" t="s">
        <v>102</v>
      </c>
      <c r="L66" t="s">
        <v>47</v>
      </c>
      <c r="M66" s="64" t="s">
        <v>93</v>
      </c>
      <c r="N66" t="s">
        <v>74</v>
      </c>
      <c r="O66" s="68">
        <v>1000</v>
      </c>
      <c r="P66" s="44">
        <v>1</v>
      </c>
      <c r="Q66" s="44">
        <v>0</v>
      </c>
    </row>
    <row r="67" spans="1:17" x14ac:dyDescent="0.25">
      <c r="A67" s="7"/>
      <c r="B67" s="7"/>
      <c r="C67" s="7"/>
      <c r="D67" s="7"/>
      <c r="E67" s="7"/>
      <c r="F67" s="7"/>
      <c r="G67" s="7"/>
      <c r="H67" s="7"/>
      <c r="K67" s="46" t="s">
        <v>102</v>
      </c>
      <c r="L67" t="s">
        <v>47</v>
      </c>
      <c r="M67" s="64" t="s">
        <v>81</v>
      </c>
      <c r="N67" t="s">
        <v>69</v>
      </c>
      <c r="O67" s="68">
        <v>1000</v>
      </c>
      <c r="P67" s="44"/>
      <c r="Q67" s="44">
        <v>1</v>
      </c>
    </row>
    <row r="68" spans="1:17" x14ac:dyDescent="0.25">
      <c r="A68" s="7"/>
      <c r="B68" s="7"/>
      <c r="C68" s="7"/>
      <c r="D68" s="7"/>
      <c r="E68" s="7"/>
      <c r="F68" s="7"/>
      <c r="G68" s="7"/>
      <c r="H68" s="7"/>
      <c r="K68" s="46" t="s">
        <v>102</v>
      </c>
      <c r="L68" t="s">
        <v>47</v>
      </c>
      <c r="M68" s="64" t="s">
        <v>81</v>
      </c>
      <c r="N68" t="s">
        <v>84</v>
      </c>
      <c r="O68" s="68">
        <v>1000</v>
      </c>
      <c r="P68" s="44">
        <v>1</v>
      </c>
      <c r="Q68" s="44">
        <v>1</v>
      </c>
    </row>
    <row r="69" spans="1:17" x14ac:dyDescent="0.25">
      <c r="A69" s="7"/>
      <c r="B69" s="7"/>
      <c r="C69" s="7"/>
      <c r="D69" s="7"/>
      <c r="E69" s="7"/>
      <c r="F69" s="7"/>
      <c r="G69" s="7"/>
      <c r="H69" s="7"/>
      <c r="K69" s="46" t="s">
        <v>102</v>
      </c>
      <c r="L69" t="s">
        <v>47</v>
      </c>
      <c r="M69" s="64" t="s">
        <v>81</v>
      </c>
      <c r="N69" t="s">
        <v>94</v>
      </c>
      <c r="O69" s="68">
        <v>1000</v>
      </c>
      <c r="P69" s="44">
        <v>1</v>
      </c>
      <c r="Q69" s="44">
        <v>1</v>
      </c>
    </row>
    <row r="70" spans="1:17" x14ac:dyDescent="0.25">
      <c r="A70" s="7"/>
      <c r="B70" s="7"/>
      <c r="C70" s="7"/>
      <c r="D70" s="7"/>
      <c r="E70" s="7"/>
      <c r="F70" s="7"/>
      <c r="G70" s="7"/>
      <c r="H70" s="7"/>
      <c r="K70" s="46" t="s">
        <v>102</v>
      </c>
      <c r="L70" t="s">
        <v>47</v>
      </c>
      <c r="M70" s="64" t="s">
        <v>81</v>
      </c>
      <c r="N70" t="s">
        <v>72</v>
      </c>
      <c r="O70" s="68">
        <v>1000</v>
      </c>
      <c r="P70" s="44"/>
      <c r="Q70" s="44">
        <v>1</v>
      </c>
    </row>
    <row r="71" spans="1:17" x14ac:dyDescent="0.25">
      <c r="A71" s="7"/>
      <c r="B71" s="7"/>
      <c r="C71" s="7"/>
      <c r="D71" s="7"/>
      <c r="E71" s="7"/>
      <c r="F71" s="7"/>
      <c r="G71" s="7"/>
      <c r="H71" s="7"/>
      <c r="K71" s="46" t="s">
        <v>102</v>
      </c>
      <c r="L71" t="s">
        <v>47</v>
      </c>
      <c r="M71" s="64" t="s">
        <v>81</v>
      </c>
      <c r="N71" t="s">
        <v>73</v>
      </c>
      <c r="O71" s="68">
        <v>1000</v>
      </c>
      <c r="P71" s="44"/>
      <c r="Q71" s="44">
        <v>1</v>
      </c>
    </row>
    <row r="72" spans="1:17" x14ac:dyDescent="0.25">
      <c r="A72" s="7"/>
      <c r="B72" s="7"/>
      <c r="C72" s="7"/>
      <c r="D72" s="7"/>
      <c r="E72" s="7"/>
      <c r="F72" s="7"/>
      <c r="G72" s="7"/>
      <c r="H72" s="7"/>
      <c r="K72" s="46" t="s">
        <v>102</v>
      </c>
      <c r="L72" t="s">
        <v>47</v>
      </c>
      <c r="M72" s="64" t="s">
        <v>81</v>
      </c>
      <c r="N72" t="s">
        <v>74</v>
      </c>
      <c r="O72" s="68">
        <v>1000</v>
      </c>
      <c r="P72" s="44"/>
      <c r="Q72" s="44">
        <v>1</v>
      </c>
    </row>
    <row r="73" spans="1:17" x14ac:dyDescent="0.25">
      <c r="A73" s="7"/>
      <c r="B73" s="7"/>
      <c r="C73" s="7"/>
      <c r="D73" s="7"/>
      <c r="E73" s="7"/>
      <c r="F73" s="7"/>
      <c r="G73" s="7"/>
      <c r="H73" s="7"/>
      <c r="K73" s="46" t="s">
        <v>102</v>
      </c>
      <c r="L73" t="s">
        <v>47</v>
      </c>
      <c r="M73" s="64" t="s">
        <v>67</v>
      </c>
      <c r="N73" t="s">
        <v>68</v>
      </c>
      <c r="O73" s="68">
        <v>1000</v>
      </c>
      <c r="P73" s="44">
        <v>2</v>
      </c>
      <c r="Q73" s="44"/>
    </row>
    <row r="74" spans="1:17" x14ac:dyDescent="0.25">
      <c r="A74" s="7"/>
      <c r="B74" s="7"/>
      <c r="C74" s="7"/>
      <c r="D74" s="7"/>
      <c r="E74" s="7"/>
      <c r="F74" s="7"/>
      <c r="G74" s="7"/>
      <c r="H74" s="7"/>
      <c r="K74" s="46" t="s">
        <v>102</v>
      </c>
      <c r="L74" t="s">
        <v>47</v>
      </c>
      <c r="M74" s="64" t="s">
        <v>67</v>
      </c>
      <c r="N74" t="s">
        <v>69</v>
      </c>
      <c r="O74" s="68">
        <v>1000</v>
      </c>
      <c r="P74" s="44">
        <v>1</v>
      </c>
      <c r="Q74" s="44">
        <v>1</v>
      </c>
    </row>
    <row r="75" spans="1:17" x14ac:dyDescent="0.25">
      <c r="A75" s="7"/>
      <c r="B75" s="7"/>
      <c r="C75" s="7"/>
      <c r="D75" s="7"/>
      <c r="E75" s="7"/>
      <c r="F75" s="7"/>
      <c r="G75" s="7"/>
      <c r="H75" s="7"/>
      <c r="K75" s="46" t="s">
        <v>102</v>
      </c>
      <c r="L75" t="s">
        <v>47</v>
      </c>
      <c r="M75" s="64" t="s">
        <v>67</v>
      </c>
      <c r="N75" t="s">
        <v>84</v>
      </c>
      <c r="O75" s="68">
        <v>1000</v>
      </c>
      <c r="P75" s="44">
        <v>1</v>
      </c>
      <c r="Q75" s="44"/>
    </row>
    <row r="76" spans="1:17" x14ac:dyDescent="0.25">
      <c r="A76" s="7"/>
      <c r="B76" s="7"/>
      <c r="C76" s="7"/>
      <c r="D76" s="7"/>
      <c r="E76" s="7"/>
      <c r="F76" s="7"/>
      <c r="G76" s="7"/>
      <c r="H76" s="7"/>
      <c r="K76" s="46" t="s">
        <v>102</v>
      </c>
      <c r="L76" t="s">
        <v>47</v>
      </c>
      <c r="M76" s="64" t="s">
        <v>67</v>
      </c>
      <c r="N76" t="s">
        <v>94</v>
      </c>
      <c r="O76" s="68">
        <v>1000</v>
      </c>
      <c r="P76" s="44"/>
      <c r="Q76" s="44">
        <v>2</v>
      </c>
    </row>
    <row r="77" spans="1:17" x14ac:dyDescent="0.25">
      <c r="A77" s="7"/>
      <c r="B77" s="7"/>
      <c r="C77" s="7"/>
      <c r="D77" s="7"/>
      <c r="E77" s="7"/>
      <c r="F77" s="7"/>
      <c r="G77" s="7"/>
      <c r="H77" s="7"/>
      <c r="K77" s="46" t="s">
        <v>102</v>
      </c>
      <c r="L77" t="s">
        <v>47</v>
      </c>
      <c r="M77" s="64" t="s">
        <v>67</v>
      </c>
      <c r="N77" t="s">
        <v>72</v>
      </c>
      <c r="O77" s="68">
        <v>1000</v>
      </c>
      <c r="P77" s="44"/>
      <c r="Q77" s="44">
        <v>1</v>
      </c>
    </row>
    <row r="78" spans="1:17" x14ac:dyDescent="0.25">
      <c r="A78" s="7"/>
      <c r="B78" s="7"/>
      <c r="C78" s="7"/>
      <c r="D78" s="7"/>
      <c r="E78" s="7"/>
      <c r="F78" s="7"/>
      <c r="G78" s="7"/>
      <c r="H78" s="7"/>
      <c r="K78" s="46" t="s">
        <v>102</v>
      </c>
      <c r="L78" t="s">
        <v>47</v>
      </c>
      <c r="M78" s="64" t="s">
        <v>67</v>
      </c>
      <c r="N78" t="s">
        <v>73</v>
      </c>
      <c r="O78" s="68">
        <v>1000</v>
      </c>
      <c r="P78" s="44"/>
      <c r="Q78" s="44">
        <v>1</v>
      </c>
    </row>
    <row r="79" spans="1:17" x14ac:dyDescent="0.25">
      <c r="A79" s="7"/>
      <c r="B79" s="7"/>
      <c r="C79" s="7"/>
      <c r="D79" s="7"/>
      <c r="E79" s="7"/>
      <c r="F79" s="7"/>
      <c r="G79" s="7"/>
      <c r="H79" s="7"/>
      <c r="K79" s="46" t="s">
        <v>102</v>
      </c>
      <c r="L79" t="s">
        <v>47</v>
      </c>
      <c r="M79" s="64" t="s">
        <v>67</v>
      </c>
      <c r="N79" t="s">
        <v>74</v>
      </c>
      <c r="O79" s="68">
        <v>1000</v>
      </c>
      <c r="P79" s="44"/>
      <c r="Q79" s="44">
        <v>1</v>
      </c>
    </row>
    <row r="80" spans="1:17" x14ac:dyDescent="0.25">
      <c r="A80" s="7"/>
      <c r="B80" s="7"/>
      <c r="C80" s="7"/>
      <c r="D80" s="7"/>
      <c r="E80" s="7"/>
      <c r="F80" s="7"/>
      <c r="G80" s="7"/>
      <c r="H80" s="7"/>
      <c r="K80" s="46" t="s">
        <v>102</v>
      </c>
      <c r="L80" t="s">
        <v>47</v>
      </c>
      <c r="M80" s="64" t="s">
        <v>83</v>
      </c>
      <c r="N80" t="s">
        <v>68</v>
      </c>
      <c r="O80" s="68">
        <v>1000</v>
      </c>
      <c r="P80" s="44">
        <v>2</v>
      </c>
      <c r="Q80" s="44"/>
    </row>
    <row r="81" spans="1:17" x14ac:dyDescent="0.25">
      <c r="A81" s="7"/>
      <c r="B81" s="7"/>
      <c r="C81" s="7"/>
      <c r="D81" s="7"/>
      <c r="E81" s="7"/>
      <c r="F81" s="7"/>
      <c r="G81" s="7"/>
      <c r="H81" s="7"/>
      <c r="K81" s="46" t="s">
        <v>102</v>
      </c>
      <c r="L81" t="s">
        <v>47</v>
      </c>
      <c r="M81" s="64" t="s">
        <v>83</v>
      </c>
      <c r="N81" t="s">
        <v>69</v>
      </c>
      <c r="O81" s="68">
        <v>1000</v>
      </c>
      <c r="P81" s="44">
        <v>1</v>
      </c>
      <c r="Q81" s="44">
        <v>1</v>
      </c>
    </row>
    <row r="82" spans="1:17" x14ac:dyDescent="0.25">
      <c r="A82" s="7"/>
      <c r="B82" s="7"/>
      <c r="C82" s="7"/>
      <c r="D82" s="7"/>
      <c r="E82" s="7"/>
      <c r="F82" s="7"/>
      <c r="G82" s="7"/>
      <c r="H82" s="7"/>
      <c r="K82" s="46" t="s">
        <v>102</v>
      </c>
      <c r="L82" t="s">
        <v>47</v>
      </c>
      <c r="M82" s="64" t="s">
        <v>83</v>
      </c>
      <c r="N82" t="s">
        <v>84</v>
      </c>
      <c r="O82" s="68">
        <v>1000</v>
      </c>
      <c r="P82" s="44"/>
      <c r="Q82" s="44">
        <v>2</v>
      </c>
    </row>
    <row r="83" spans="1:17" x14ac:dyDescent="0.25">
      <c r="A83" s="7"/>
      <c r="B83" s="7"/>
      <c r="C83" s="7"/>
      <c r="D83" s="7"/>
      <c r="E83" s="7"/>
      <c r="F83" s="7"/>
      <c r="G83" s="7"/>
      <c r="H83" s="7"/>
      <c r="K83" s="46" t="s">
        <v>102</v>
      </c>
      <c r="L83" t="s">
        <v>47</v>
      </c>
      <c r="M83" s="64" t="s">
        <v>83</v>
      </c>
      <c r="N83" t="s">
        <v>94</v>
      </c>
      <c r="O83" s="68">
        <v>1000</v>
      </c>
      <c r="P83" s="44"/>
      <c r="Q83" s="44">
        <v>2</v>
      </c>
    </row>
    <row r="84" spans="1:17" x14ac:dyDescent="0.25">
      <c r="A84" s="7"/>
      <c r="B84" s="7"/>
      <c r="C84" s="7"/>
      <c r="D84" s="7"/>
      <c r="E84" s="7"/>
      <c r="F84" s="7"/>
      <c r="G84" s="7"/>
      <c r="H84" s="7"/>
      <c r="K84" s="46" t="s">
        <v>102</v>
      </c>
      <c r="L84" t="s">
        <v>47</v>
      </c>
      <c r="M84" s="64" t="s">
        <v>83</v>
      </c>
      <c r="N84" t="s">
        <v>72</v>
      </c>
      <c r="O84" s="68">
        <v>1000</v>
      </c>
      <c r="P84" s="44"/>
      <c r="Q84" s="44">
        <v>1</v>
      </c>
    </row>
    <row r="85" spans="1:17" x14ac:dyDescent="0.25">
      <c r="A85" s="7"/>
      <c r="B85" s="7"/>
      <c r="C85" s="7"/>
      <c r="D85" s="7"/>
      <c r="E85" s="7"/>
      <c r="F85" s="7"/>
      <c r="G85" s="7"/>
      <c r="H85" s="7"/>
      <c r="K85" s="46" t="s">
        <v>102</v>
      </c>
      <c r="L85" t="s">
        <v>47</v>
      </c>
      <c r="M85" s="64" t="s">
        <v>83</v>
      </c>
      <c r="N85" t="s">
        <v>73</v>
      </c>
      <c r="O85" s="68">
        <v>1000</v>
      </c>
      <c r="P85" s="44">
        <v>1</v>
      </c>
      <c r="Q85" s="44"/>
    </row>
    <row r="86" spans="1:17" x14ac:dyDescent="0.25">
      <c r="K86" s="46" t="s">
        <v>102</v>
      </c>
      <c r="L86" t="s">
        <v>47</v>
      </c>
      <c r="M86" s="64" t="s">
        <v>83</v>
      </c>
      <c r="N86" t="s">
        <v>74</v>
      </c>
      <c r="O86" s="68">
        <v>1000</v>
      </c>
      <c r="P86" s="44"/>
      <c r="Q86" s="44">
        <v>1</v>
      </c>
    </row>
    <row r="87" spans="1:17" x14ac:dyDescent="0.25">
      <c r="K87" s="46" t="s">
        <v>102</v>
      </c>
      <c r="L87" t="s">
        <v>47</v>
      </c>
      <c r="M87" s="64" t="s">
        <v>75</v>
      </c>
      <c r="N87" t="s">
        <v>68</v>
      </c>
      <c r="O87" s="68">
        <v>1000</v>
      </c>
      <c r="P87" s="44">
        <v>3</v>
      </c>
      <c r="Q87" s="44"/>
    </row>
    <row r="88" spans="1:17" x14ac:dyDescent="0.25">
      <c r="K88" s="46" t="s">
        <v>102</v>
      </c>
      <c r="L88" t="s">
        <v>47</v>
      </c>
      <c r="M88" s="64" t="s">
        <v>75</v>
      </c>
      <c r="N88" t="s">
        <v>69</v>
      </c>
      <c r="O88" s="68">
        <v>1000</v>
      </c>
      <c r="P88" s="44">
        <v>4</v>
      </c>
      <c r="Q88" s="44">
        <v>1</v>
      </c>
    </row>
    <row r="89" spans="1:17" x14ac:dyDescent="0.25">
      <c r="K89" s="46" t="s">
        <v>102</v>
      </c>
      <c r="L89" t="s">
        <v>47</v>
      </c>
      <c r="M89" s="64" t="s">
        <v>75</v>
      </c>
      <c r="N89" t="s">
        <v>84</v>
      </c>
      <c r="O89" s="68">
        <v>1000</v>
      </c>
      <c r="P89" s="44"/>
      <c r="Q89" s="44">
        <v>2</v>
      </c>
    </row>
    <row r="90" spans="1:17" x14ac:dyDescent="0.25">
      <c r="K90" s="46" t="s">
        <v>102</v>
      </c>
      <c r="L90" t="s">
        <v>47</v>
      </c>
      <c r="M90" s="64" t="s">
        <v>75</v>
      </c>
      <c r="N90" t="s">
        <v>94</v>
      </c>
      <c r="O90" s="68">
        <v>1000</v>
      </c>
      <c r="P90" s="44">
        <v>2</v>
      </c>
      <c r="Q90" s="44"/>
    </row>
    <row r="91" spans="1:17" x14ac:dyDescent="0.25">
      <c r="K91" s="46" t="s">
        <v>102</v>
      </c>
      <c r="L91" t="s">
        <v>47</v>
      </c>
      <c r="M91" s="64" t="s">
        <v>75</v>
      </c>
      <c r="N91" t="s">
        <v>72</v>
      </c>
      <c r="O91" s="68">
        <v>1000</v>
      </c>
      <c r="P91" s="44">
        <v>1</v>
      </c>
      <c r="Q91" s="44"/>
    </row>
    <row r="92" spans="1:17" x14ac:dyDescent="0.25">
      <c r="K92" s="46" t="s">
        <v>102</v>
      </c>
      <c r="L92" t="s">
        <v>47</v>
      </c>
      <c r="M92" s="64" t="s">
        <v>75</v>
      </c>
      <c r="N92" t="s">
        <v>73</v>
      </c>
      <c r="O92" s="68">
        <v>1000</v>
      </c>
      <c r="P92" s="44">
        <v>1</v>
      </c>
      <c r="Q92" s="44"/>
    </row>
    <row r="93" spans="1:17" x14ac:dyDescent="0.25">
      <c r="K93" s="46" t="s">
        <v>102</v>
      </c>
      <c r="L93" t="s">
        <v>47</v>
      </c>
      <c r="M93" s="64" t="s">
        <v>75</v>
      </c>
      <c r="N93" t="s">
        <v>74</v>
      </c>
      <c r="O93" s="68">
        <v>1000</v>
      </c>
      <c r="P93" s="44">
        <v>1</v>
      </c>
      <c r="Q93" s="44">
        <v>0</v>
      </c>
    </row>
    <row r="94" spans="1:17" x14ac:dyDescent="0.25">
      <c r="K94" s="46" t="s">
        <v>102</v>
      </c>
      <c r="L94" t="s">
        <v>47</v>
      </c>
      <c r="M94" s="64" t="s">
        <v>85</v>
      </c>
      <c r="N94" t="s">
        <v>68</v>
      </c>
      <c r="O94" s="68">
        <v>1000</v>
      </c>
      <c r="P94" s="44">
        <v>4</v>
      </c>
      <c r="Q94" s="44"/>
    </row>
    <row r="95" spans="1:17" x14ac:dyDescent="0.25">
      <c r="K95" s="46" t="s">
        <v>102</v>
      </c>
      <c r="L95" t="s">
        <v>47</v>
      </c>
      <c r="M95" s="64" t="s">
        <v>85</v>
      </c>
      <c r="N95" t="s">
        <v>69</v>
      </c>
      <c r="O95" s="68">
        <v>1000</v>
      </c>
      <c r="P95" s="44">
        <v>2</v>
      </c>
      <c r="Q95" s="44"/>
    </row>
    <row r="96" spans="1:17" x14ac:dyDescent="0.25">
      <c r="K96" s="46" t="s">
        <v>102</v>
      </c>
      <c r="L96" t="s">
        <v>47</v>
      </c>
      <c r="M96" s="64" t="s">
        <v>85</v>
      </c>
      <c r="N96" t="s">
        <v>84</v>
      </c>
      <c r="O96" s="68">
        <v>1000</v>
      </c>
      <c r="P96" s="44">
        <v>1</v>
      </c>
      <c r="Q96" s="44">
        <v>1</v>
      </c>
    </row>
    <row r="97" spans="11:17" x14ac:dyDescent="0.25">
      <c r="K97" s="46" t="s">
        <v>102</v>
      </c>
      <c r="L97" t="s">
        <v>47</v>
      </c>
      <c r="M97" s="64" t="s">
        <v>85</v>
      </c>
      <c r="N97" t="s">
        <v>94</v>
      </c>
      <c r="O97" s="68">
        <v>1000</v>
      </c>
      <c r="P97" s="44">
        <v>1</v>
      </c>
      <c r="Q97" s="44">
        <v>1</v>
      </c>
    </row>
    <row r="98" spans="11:17" x14ac:dyDescent="0.25">
      <c r="K98" s="46" t="s">
        <v>102</v>
      </c>
      <c r="L98" t="s">
        <v>47</v>
      </c>
      <c r="M98" s="64" t="s">
        <v>85</v>
      </c>
      <c r="N98" t="s">
        <v>72</v>
      </c>
      <c r="O98" s="68">
        <v>1000</v>
      </c>
      <c r="P98" s="44">
        <v>1</v>
      </c>
      <c r="Q98" s="44"/>
    </row>
    <row r="99" spans="11:17" x14ac:dyDescent="0.25">
      <c r="K99" s="46" t="s">
        <v>102</v>
      </c>
      <c r="L99" t="s">
        <v>47</v>
      </c>
      <c r="M99" s="64" t="s">
        <v>85</v>
      </c>
      <c r="N99" t="s">
        <v>74</v>
      </c>
      <c r="O99" s="68">
        <v>1000</v>
      </c>
      <c r="P99" s="44">
        <v>1</v>
      </c>
      <c r="Q99" s="44">
        <v>0</v>
      </c>
    </row>
    <row r="100" spans="11:17" x14ac:dyDescent="0.25">
      <c r="K100" s="46" t="s">
        <v>102</v>
      </c>
      <c r="L100" t="s">
        <v>47</v>
      </c>
      <c r="M100" s="64" t="s">
        <v>76</v>
      </c>
      <c r="N100" t="s">
        <v>68</v>
      </c>
      <c r="O100" s="68">
        <v>1000</v>
      </c>
      <c r="P100" s="44">
        <v>3</v>
      </c>
      <c r="Q100" s="44"/>
    </row>
    <row r="101" spans="11:17" x14ac:dyDescent="0.25">
      <c r="K101" s="46" t="s">
        <v>102</v>
      </c>
      <c r="L101" t="s">
        <v>47</v>
      </c>
      <c r="M101" s="64" t="s">
        <v>76</v>
      </c>
      <c r="N101" t="s">
        <v>69</v>
      </c>
      <c r="O101" s="68">
        <v>1000</v>
      </c>
      <c r="P101" s="44">
        <v>6</v>
      </c>
      <c r="Q101" s="44"/>
    </row>
    <row r="102" spans="11:17" x14ac:dyDescent="0.25">
      <c r="K102" s="46" t="s">
        <v>102</v>
      </c>
      <c r="L102" t="s">
        <v>47</v>
      </c>
      <c r="M102" s="64" t="s">
        <v>76</v>
      </c>
      <c r="N102" t="s">
        <v>84</v>
      </c>
      <c r="O102" s="68">
        <v>1000</v>
      </c>
      <c r="P102" s="44">
        <v>2</v>
      </c>
      <c r="Q102" s="44"/>
    </row>
    <row r="103" spans="11:17" x14ac:dyDescent="0.25">
      <c r="K103" s="46" t="s">
        <v>102</v>
      </c>
      <c r="L103" t="s">
        <v>47</v>
      </c>
      <c r="M103" s="64" t="s">
        <v>76</v>
      </c>
      <c r="N103" t="s">
        <v>94</v>
      </c>
      <c r="O103" s="68">
        <v>1000</v>
      </c>
      <c r="P103" s="44">
        <v>1</v>
      </c>
      <c r="Q103" s="44">
        <v>1</v>
      </c>
    </row>
    <row r="104" spans="11:17" x14ac:dyDescent="0.25">
      <c r="K104" s="46" t="s">
        <v>102</v>
      </c>
      <c r="L104" t="s">
        <v>47</v>
      </c>
      <c r="M104" s="64" t="s">
        <v>76</v>
      </c>
      <c r="N104" t="s">
        <v>72</v>
      </c>
      <c r="O104" s="68">
        <v>1000</v>
      </c>
      <c r="P104" s="44">
        <v>1</v>
      </c>
      <c r="Q104" s="44"/>
    </row>
    <row r="105" spans="11:17" x14ac:dyDescent="0.25">
      <c r="K105" s="46" t="s">
        <v>102</v>
      </c>
      <c r="L105" t="s">
        <v>47</v>
      </c>
      <c r="M105" s="64" t="s">
        <v>76</v>
      </c>
      <c r="N105" t="s">
        <v>74</v>
      </c>
      <c r="O105" s="68">
        <v>1000</v>
      </c>
      <c r="P105" s="44">
        <v>1</v>
      </c>
      <c r="Q105" s="44">
        <v>0</v>
      </c>
    </row>
    <row r="106" spans="11:17" x14ac:dyDescent="0.25">
      <c r="K106" s="46" t="s">
        <v>102</v>
      </c>
      <c r="L106" t="s">
        <v>47</v>
      </c>
      <c r="M106" s="64" t="s">
        <v>86</v>
      </c>
      <c r="N106" t="s">
        <v>68</v>
      </c>
      <c r="O106" s="68">
        <v>1000</v>
      </c>
      <c r="P106" s="44">
        <v>6</v>
      </c>
      <c r="Q106" s="44"/>
    </row>
    <row r="107" spans="11:17" x14ac:dyDescent="0.25">
      <c r="K107" s="46" t="s">
        <v>102</v>
      </c>
      <c r="L107" t="s">
        <v>47</v>
      </c>
      <c r="M107" s="64" t="s">
        <v>86</v>
      </c>
      <c r="N107" t="s">
        <v>69</v>
      </c>
      <c r="O107" s="68">
        <v>1000</v>
      </c>
      <c r="P107" s="44">
        <v>4</v>
      </c>
      <c r="Q107" s="44"/>
    </row>
    <row r="108" spans="11:17" x14ac:dyDescent="0.25">
      <c r="K108" s="46" t="s">
        <v>102</v>
      </c>
      <c r="L108" t="s">
        <v>47</v>
      </c>
      <c r="M108" s="64" t="s">
        <v>86</v>
      </c>
      <c r="N108" t="s">
        <v>84</v>
      </c>
      <c r="O108" s="68">
        <v>1000</v>
      </c>
      <c r="P108" s="44">
        <v>2</v>
      </c>
      <c r="Q108" s="44"/>
    </row>
    <row r="109" spans="11:17" x14ac:dyDescent="0.25">
      <c r="K109" s="46" t="s">
        <v>102</v>
      </c>
      <c r="L109" t="s">
        <v>47</v>
      </c>
      <c r="M109" s="64" t="s">
        <v>86</v>
      </c>
      <c r="N109" t="s">
        <v>94</v>
      </c>
      <c r="O109" s="68">
        <v>1000</v>
      </c>
      <c r="P109" s="44">
        <v>2</v>
      </c>
      <c r="Q109" s="44"/>
    </row>
    <row r="110" spans="11:17" x14ac:dyDescent="0.25">
      <c r="K110" s="46" t="s">
        <v>102</v>
      </c>
      <c r="L110" t="s">
        <v>47</v>
      </c>
      <c r="M110" s="64" t="s">
        <v>86</v>
      </c>
      <c r="N110" t="s">
        <v>72</v>
      </c>
      <c r="O110" s="68">
        <v>1000</v>
      </c>
      <c r="P110" s="44"/>
      <c r="Q110" s="44">
        <v>1</v>
      </c>
    </row>
    <row r="111" spans="11:17" x14ac:dyDescent="0.25">
      <c r="K111" s="46" t="s">
        <v>102</v>
      </c>
      <c r="L111" t="s">
        <v>47</v>
      </c>
      <c r="M111" s="64" t="s">
        <v>86</v>
      </c>
      <c r="N111" t="s">
        <v>74</v>
      </c>
      <c r="O111" s="68">
        <v>1000</v>
      </c>
      <c r="P111" s="44">
        <v>1</v>
      </c>
      <c r="Q111" s="44">
        <v>0</v>
      </c>
    </row>
    <row r="112" spans="11:17" x14ac:dyDescent="0.25">
      <c r="K112" s="46" t="s">
        <v>102</v>
      </c>
      <c r="L112" t="s">
        <v>47</v>
      </c>
      <c r="M112" s="64" t="s">
        <v>77</v>
      </c>
      <c r="N112" t="s">
        <v>68</v>
      </c>
      <c r="O112" s="68">
        <v>1000</v>
      </c>
      <c r="P112" s="44">
        <v>5</v>
      </c>
      <c r="Q112" s="44"/>
    </row>
    <row r="113" spans="11:17" x14ac:dyDescent="0.25">
      <c r="K113" s="46" t="s">
        <v>102</v>
      </c>
      <c r="L113" t="s">
        <v>47</v>
      </c>
      <c r="M113" s="64" t="s">
        <v>77</v>
      </c>
      <c r="N113" t="s">
        <v>69</v>
      </c>
      <c r="O113" s="68">
        <v>1000</v>
      </c>
      <c r="P113" s="44">
        <v>2</v>
      </c>
      <c r="Q113" s="44">
        <v>1</v>
      </c>
    </row>
    <row r="114" spans="11:17" x14ac:dyDescent="0.25">
      <c r="K114" s="46" t="s">
        <v>102</v>
      </c>
      <c r="L114" t="s">
        <v>47</v>
      </c>
      <c r="M114" s="64" t="s">
        <v>77</v>
      </c>
      <c r="N114" t="s">
        <v>84</v>
      </c>
      <c r="O114" s="68">
        <v>1000</v>
      </c>
      <c r="P114" s="44">
        <v>2</v>
      </c>
      <c r="Q114" s="44"/>
    </row>
    <row r="115" spans="11:17" x14ac:dyDescent="0.25">
      <c r="K115" s="46" t="s">
        <v>102</v>
      </c>
      <c r="L115" t="s">
        <v>47</v>
      </c>
      <c r="M115" s="64" t="s">
        <v>77</v>
      </c>
      <c r="N115" t="s">
        <v>94</v>
      </c>
      <c r="O115" s="68">
        <v>1000</v>
      </c>
      <c r="P115" s="44">
        <v>1</v>
      </c>
      <c r="Q115" s="44">
        <v>1</v>
      </c>
    </row>
    <row r="116" spans="11:17" x14ac:dyDescent="0.25">
      <c r="K116" s="46" t="s">
        <v>102</v>
      </c>
      <c r="L116" t="s">
        <v>47</v>
      </c>
      <c r="M116" s="64" t="s">
        <v>77</v>
      </c>
      <c r="N116" t="s">
        <v>72</v>
      </c>
      <c r="O116" s="68">
        <v>1000</v>
      </c>
      <c r="P116" s="44">
        <v>1</v>
      </c>
      <c r="Q116" s="44"/>
    </row>
    <row r="117" spans="11:17" x14ac:dyDescent="0.25">
      <c r="K117" s="46" t="s">
        <v>102</v>
      </c>
      <c r="L117" t="s">
        <v>47</v>
      </c>
      <c r="M117" s="64" t="s">
        <v>77</v>
      </c>
      <c r="N117" t="s">
        <v>73</v>
      </c>
      <c r="O117" s="68">
        <v>1000</v>
      </c>
      <c r="P117" s="44">
        <v>1</v>
      </c>
      <c r="Q117" s="44"/>
    </row>
    <row r="118" spans="11:17" x14ac:dyDescent="0.25">
      <c r="K118" s="46" t="s">
        <v>102</v>
      </c>
      <c r="L118" t="s">
        <v>47</v>
      </c>
      <c r="M118" s="64" t="s">
        <v>77</v>
      </c>
      <c r="N118" t="s">
        <v>74</v>
      </c>
      <c r="O118" s="68">
        <v>1000</v>
      </c>
      <c r="P118" s="44">
        <v>1</v>
      </c>
      <c r="Q118" s="44">
        <v>0</v>
      </c>
    </row>
    <row r="119" spans="11:17" x14ac:dyDescent="0.25">
      <c r="K119" s="46" t="s">
        <v>102</v>
      </c>
      <c r="L119" t="s">
        <v>47</v>
      </c>
      <c r="M119" s="64" t="s">
        <v>87</v>
      </c>
      <c r="N119" t="s">
        <v>69</v>
      </c>
      <c r="O119" s="68">
        <v>1000</v>
      </c>
      <c r="P119" s="44">
        <v>1</v>
      </c>
      <c r="Q119" s="44">
        <v>2</v>
      </c>
    </row>
    <row r="120" spans="11:17" x14ac:dyDescent="0.25">
      <c r="K120" s="46" t="s">
        <v>102</v>
      </c>
      <c r="L120" t="s">
        <v>47</v>
      </c>
      <c r="M120" s="64" t="s">
        <v>87</v>
      </c>
      <c r="N120" t="s">
        <v>84</v>
      </c>
      <c r="O120" s="68">
        <v>1000</v>
      </c>
      <c r="P120" s="44">
        <v>2</v>
      </c>
      <c r="Q120" s="44"/>
    </row>
    <row r="121" spans="11:17" x14ac:dyDescent="0.25">
      <c r="K121" s="46" t="s">
        <v>102</v>
      </c>
      <c r="L121" t="s">
        <v>47</v>
      </c>
      <c r="M121" s="64" t="s">
        <v>87</v>
      </c>
      <c r="N121" t="s">
        <v>94</v>
      </c>
      <c r="O121" s="68">
        <v>1000</v>
      </c>
      <c r="P121" s="44">
        <v>0</v>
      </c>
      <c r="Q121" s="44">
        <v>1</v>
      </c>
    </row>
    <row r="122" spans="11:17" x14ac:dyDescent="0.25">
      <c r="K122" s="46" t="s">
        <v>102</v>
      </c>
      <c r="L122" t="s">
        <v>47</v>
      </c>
      <c r="M122" s="64" t="s">
        <v>87</v>
      </c>
      <c r="N122" t="s">
        <v>72</v>
      </c>
      <c r="O122" s="68">
        <v>1000</v>
      </c>
      <c r="P122" s="44"/>
      <c r="Q122" s="44">
        <v>1</v>
      </c>
    </row>
    <row r="123" spans="11:17" x14ac:dyDescent="0.25">
      <c r="K123" s="46" t="s">
        <v>102</v>
      </c>
      <c r="L123" t="s">
        <v>47</v>
      </c>
      <c r="M123" s="64" t="s">
        <v>87</v>
      </c>
      <c r="N123" t="s">
        <v>73</v>
      </c>
      <c r="O123" s="68">
        <v>1000</v>
      </c>
      <c r="P123" s="44">
        <v>1</v>
      </c>
      <c r="Q123" s="44"/>
    </row>
    <row r="124" spans="11:17" x14ac:dyDescent="0.25">
      <c r="K124" s="46" t="s">
        <v>102</v>
      </c>
      <c r="L124" t="s">
        <v>47</v>
      </c>
      <c r="M124" s="64" t="s">
        <v>87</v>
      </c>
      <c r="N124" t="s">
        <v>74</v>
      </c>
      <c r="O124" s="68">
        <v>1000</v>
      </c>
      <c r="P124" s="44">
        <v>1</v>
      </c>
      <c r="Q124" s="44">
        <v>0</v>
      </c>
    </row>
    <row r="125" spans="11:17" x14ac:dyDescent="0.25">
      <c r="K125" s="46" t="s">
        <v>102</v>
      </c>
      <c r="L125" t="s">
        <v>47</v>
      </c>
      <c r="M125" s="64" t="s">
        <v>78</v>
      </c>
      <c r="N125" t="s">
        <v>68</v>
      </c>
      <c r="O125" s="68">
        <v>1000</v>
      </c>
      <c r="P125" s="44">
        <v>1</v>
      </c>
      <c r="Q125" s="44"/>
    </row>
    <row r="126" spans="11:17" x14ac:dyDescent="0.25">
      <c r="K126" s="46" t="s">
        <v>102</v>
      </c>
      <c r="L126" t="s">
        <v>47</v>
      </c>
      <c r="M126" s="64" t="s">
        <v>78</v>
      </c>
      <c r="N126" t="s">
        <v>69</v>
      </c>
      <c r="O126" s="68">
        <v>1000</v>
      </c>
      <c r="P126" s="44">
        <v>5</v>
      </c>
      <c r="Q126" s="44"/>
    </row>
    <row r="127" spans="11:17" x14ac:dyDescent="0.25">
      <c r="K127" s="46" t="s">
        <v>102</v>
      </c>
      <c r="L127" t="s">
        <v>47</v>
      </c>
      <c r="M127" s="64" t="s">
        <v>78</v>
      </c>
      <c r="N127" t="s">
        <v>84</v>
      </c>
      <c r="O127" s="68">
        <v>1000</v>
      </c>
      <c r="P127" s="44">
        <v>2</v>
      </c>
      <c r="Q127" s="44">
        <v>1</v>
      </c>
    </row>
    <row r="128" spans="11:17" x14ac:dyDescent="0.25">
      <c r="K128" s="46" t="s">
        <v>102</v>
      </c>
      <c r="L128" t="s">
        <v>47</v>
      </c>
      <c r="M128" s="64" t="s">
        <v>78</v>
      </c>
      <c r="N128" t="s">
        <v>94</v>
      </c>
      <c r="O128" s="68">
        <v>1000</v>
      </c>
      <c r="P128" s="44">
        <v>1</v>
      </c>
      <c r="Q128" s="44">
        <v>1</v>
      </c>
    </row>
    <row r="129" spans="11:17" x14ac:dyDescent="0.25">
      <c r="K129" s="46" t="s">
        <v>102</v>
      </c>
      <c r="L129" t="s">
        <v>47</v>
      </c>
      <c r="M129" s="64" t="s">
        <v>78</v>
      </c>
      <c r="N129" t="s">
        <v>72</v>
      </c>
      <c r="O129" s="68">
        <v>1000</v>
      </c>
      <c r="P129" s="44"/>
      <c r="Q129" s="44">
        <v>1</v>
      </c>
    </row>
    <row r="130" spans="11:17" x14ac:dyDescent="0.25">
      <c r="K130" s="46" t="s">
        <v>102</v>
      </c>
      <c r="L130" t="s">
        <v>47</v>
      </c>
      <c r="M130" s="64" t="s">
        <v>78</v>
      </c>
      <c r="N130" t="s">
        <v>73</v>
      </c>
      <c r="O130" s="68">
        <v>1000</v>
      </c>
      <c r="P130" s="44">
        <v>2</v>
      </c>
      <c r="Q130" s="44"/>
    </row>
    <row r="131" spans="11:17" x14ac:dyDescent="0.25">
      <c r="K131" s="46" t="s">
        <v>102</v>
      </c>
      <c r="L131" t="s">
        <v>47</v>
      </c>
      <c r="M131" s="64" t="s">
        <v>78</v>
      </c>
      <c r="N131" t="s">
        <v>74</v>
      </c>
      <c r="O131" s="68">
        <v>1000</v>
      </c>
      <c r="P131" s="44">
        <v>1</v>
      </c>
      <c r="Q131" s="44">
        <v>0</v>
      </c>
    </row>
    <row r="132" spans="11:17" x14ac:dyDescent="0.25">
      <c r="K132" s="46" t="s">
        <v>102</v>
      </c>
      <c r="L132" t="s">
        <v>47</v>
      </c>
      <c r="M132" s="64" t="s">
        <v>88</v>
      </c>
      <c r="N132" t="s">
        <v>69</v>
      </c>
      <c r="O132" s="68">
        <v>1000</v>
      </c>
      <c r="P132" s="44">
        <v>2</v>
      </c>
      <c r="Q132" s="44"/>
    </row>
    <row r="133" spans="11:17" x14ac:dyDescent="0.25">
      <c r="K133" s="46" t="s">
        <v>102</v>
      </c>
      <c r="L133" t="s">
        <v>47</v>
      </c>
      <c r="M133" s="64" t="s">
        <v>88</v>
      </c>
      <c r="N133" t="s">
        <v>84</v>
      </c>
      <c r="O133" s="68">
        <v>1000</v>
      </c>
      <c r="P133" s="44"/>
      <c r="Q133" s="44">
        <v>1</v>
      </c>
    </row>
    <row r="134" spans="11:17" x14ac:dyDescent="0.25">
      <c r="K134" s="46" t="s">
        <v>102</v>
      </c>
      <c r="L134" t="s">
        <v>47</v>
      </c>
      <c r="M134" s="64" t="s">
        <v>88</v>
      </c>
      <c r="N134" t="s">
        <v>94</v>
      </c>
      <c r="O134" s="68">
        <v>1000</v>
      </c>
      <c r="P134" s="44">
        <v>1</v>
      </c>
      <c r="Q134" s="44">
        <v>1</v>
      </c>
    </row>
    <row r="135" spans="11:17" x14ac:dyDescent="0.25">
      <c r="K135" s="46" t="s">
        <v>102</v>
      </c>
      <c r="L135" t="s">
        <v>47</v>
      </c>
      <c r="M135" s="64" t="s">
        <v>88</v>
      </c>
      <c r="N135" t="s">
        <v>72</v>
      </c>
      <c r="O135" s="68">
        <v>1000</v>
      </c>
      <c r="P135" s="44"/>
      <c r="Q135" s="44">
        <v>1</v>
      </c>
    </row>
    <row r="136" spans="11:17" x14ac:dyDescent="0.25">
      <c r="K136" s="46" t="s">
        <v>102</v>
      </c>
      <c r="L136" t="s">
        <v>47</v>
      </c>
      <c r="M136" s="64" t="s">
        <v>88</v>
      </c>
      <c r="N136" t="s">
        <v>73</v>
      </c>
      <c r="O136" s="68">
        <v>1000</v>
      </c>
      <c r="P136" s="44"/>
      <c r="Q136" s="44">
        <v>1</v>
      </c>
    </row>
    <row r="137" spans="11:17" x14ac:dyDescent="0.25">
      <c r="K137" s="46" t="s">
        <v>102</v>
      </c>
      <c r="L137" t="s">
        <v>47</v>
      </c>
      <c r="M137" s="64" t="s">
        <v>88</v>
      </c>
      <c r="N137" t="s">
        <v>74</v>
      </c>
      <c r="O137" s="68">
        <v>1000</v>
      </c>
      <c r="P137" s="44">
        <v>2</v>
      </c>
      <c r="Q137" s="44">
        <v>0</v>
      </c>
    </row>
    <row r="138" spans="11:17" x14ac:dyDescent="0.25">
      <c r="K138" s="46" t="s">
        <v>102</v>
      </c>
      <c r="L138" t="s">
        <v>47</v>
      </c>
      <c r="M138" s="64" t="s">
        <v>79</v>
      </c>
      <c r="N138" t="s">
        <v>69</v>
      </c>
      <c r="O138" s="68">
        <v>1000</v>
      </c>
      <c r="P138" s="44">
        <v>4</v>
      </c>
      <c r="Q138" s="44">
        <v>1</v>
      </c>
    </row>
    <row r="139" spans="11:17" x14ac:dyDescent="0.25">
      <c r="K139" s="46" t="s">
        <v>102</v>
      </c>
      <c r="L139" t="s">
        <v>47</v>
      </c>
      <c r="M139" s="64" t="s">
        <v>79</v>
      </c>
      <c r="N139" t="s">
        <v>84</v>
      </c>
      <c r="O139" s="68">
        <v>1000</v>
      </c>
      <c r="P139" s="44">
        <v>2</v>
      </c>
      <c r="Q139" s="44"/>
    </row>
    <row r="140" spans="11:17" x14ac:dyDescent="0.25">
      <c r="K140" s="46" t="s">
        <v>102</v>
      </c>
      <c r="L140" t="s">
        <v>47</v>
      </c>
      <c r="M140" s="64" t="s">
        <v>79</v>
      </c>
      <c r="N140" t="s">
        <v>94</v>
      </c>
      <c r="O140" s="68">
        <v>1000</v>
      </c>
      <c r="P140" s="44"/>
      <c r="Q140" s="44">
        <v>2</v>
      </c>
    </row>
    <row r="141" spans="11:17" x14ac:dyDescent="0.25">
      <c r="K141" s="46" t="s">
        <v>102</v>
      </c>
      <c r="L141" t="s">
        <v>47</v>
      </c>
      <c r="M141" s="64" t="s">
        <v>79</v>
      </c>
      <c r="N141" t="s">
        <v>72</v>
      </c>
      <c r="O141" s="68">
        <v>1000</v>
      </c>
      <c r="P141" s="44"/>
      <c r="Q141" s="44">
        <v>1</v>
      </c>
    </row>
    <row r="142" spans="11:17" x14ac:dyDescent="0.25">
      <c r="K142" s="46" t="s">
        <v>102</v>
      </c>
      <c r="L142" t="s">
        <v>47</v>
      </c>
      <c r="M142" s="64" t="s">
        <v>79</v>
      </c>
      <c r="N142" t="s">
        <v>73</v>
      </c>
      <c r="O142" s="68">
        <v>1000</v>
      </c>
      <c r="P142" s="44">
        <v>1</v>
      </c>
      <c r="Q142" s="44"/>
    </row>
    <row r="143" spans="11:17" x14ac:dyDescent="0.25">
      <c r="K143" s="46" t="s">
        <v>102</v>
      </c>
      <c r="L143" t="s">
        <v>47</v>
      </c>
      <c r="M143" s="64" t="s">
        <v>79</v>
      </c>
      <c r="N143" t="s">
        <v>74</v>
      </c>
      <c r="O143" s="68">
        <v>1000</v>
      </c>
      <c r="P143" s="44">
        <v>1</v>
      </c>
      <c r="Q143" s="44">
        <v>0</v>
      </c>
    </row>
    <row r="144" spans="11:17" x14ac:dyDescent="0.25">
      <c r="K144" s="46" t="s">
        <v>102</v>
      </c>
      <c r="L144" t="s">
        <v>47</v>
      </c>
      <c r="M144" s="64" t="s">
        <v>89</v>
      </c>
      <c r="N144" t="s">
        <v>69</v>
      </c>
      <c r="O144" s="68">
        <v>1000</v>
      </c>
      <c r="P144" s="44">
        <v>1</v>
      </c>
      <c r="Q144" s="44">
        <v>2</v>
      </c>
    </row>
    <row r="145" spans="11:17" x14ac:dyDescent="0.25">
      <c r="K145" s="46" t="s">
        <v>102</v>
      </c>
      <c r="L145" t="s">
        <v>47</v>
      </c>
      <c r="M145" s="64" t="s">
        <v>89</v>
      </c>
      <c r="N145" t="s">
        <v>84</v>
      </c>
      <c r="O145" s="68">
        <v>1000</v>
      </c>
      <c r="P145" s="44"/>
      <c r="Q145" s="44">
        <v>2</v>
      </c>
    </row>
    <row r="146" spans="11:17" x14ac:dyDescent="0.25">
      <c r="K146" s="46" t="s">
        <v>102</v>
      </c>
      <c r="L146" t="s">
        <v>47</v>
      </c>
      <c r="M146" s="64" t="s">
        <v>89</v>
      </c>
      <c r="N146" t="s">
        <v>94</v>
      </c>
      <c r="O146" s="68">
        <v>1000</v>
      </c>
      <c r="P146" s="44">
        <v>2</v>
      </c>
      <c r="Q146" s="44"/>
    </row>
    <row r="147" spans="11:17" x14ac:dyDescent="0.25">
      <c r="K147" s="46" t="s">
        <v>102</v>
      </c>
      <c r="L147" t="s">
        <v>47</v>
      </c>
      <c r="M147" s="64" t="s">
        <v>89</v>
      </c>
      <c r="N147" t="s">
        <v>72</v>
      </c>
      <c r="O147" s="68">
        <v>1000</v>
      </c>
      <c r="P147" s="44"/>
      <c r="Q147" s="44">
        <v>1</v>
      </c>
    </row>
    <row r="148" spans="11:17" x14ac:dyDescent="0.25">
      <c r="K148" s="46" t="s">
        <v>102</v>
      </c>
      <c r="L148" t="s">
        <v>47</v>
      </c>
      <c r="M148" s="64" t="s">
        <v>89</v>
      </c>
      <c r="N148" t="s">
        <v>73</v>
      </c>
      <c r="O148" s="68">
        <v>1000</v>
      </c>
      <c r="P148" s="44"/>
      <c r="Q148" s="44">
        <v>1</v>
      </c>
    </row>
    <row r="149" spans="11:17" x14ac:dyDescent="0.25">
      <c r="K149" s="46" t="s">
        <v>102</v>
      </c>
      <c r="L149" t="s">
        <v>47</v>
      </c>
      <c r="M149" s="64" t="s">
        <v>89</v>
      </c>
      <c r="N149" t="s">
        <v>74</v>
      </c>
      <c r="O149" s="68">
        <v>1000</v>
      </c>
      <c r="P149" s="44"/>
      <c r="Q149" s="44">
        <v>0</v>
      </c>
    </row>
    <row r="150" spans="11:17" x14ac:dyDescent="0.25">
      <c r="K150" s="46" t="s">
        <v>102</v>
      </c>
      <c r="L150" t="s">
        <v>47</v>
      </c>
      <c r="M150" s="64" t="s">
        <v>80</v>
      </c>
      <c r="N150" t="s">
        <v>69</v>
      </c>
      <c r="O150" s="68">
        <v>1000</v>
      </c>
      <c r="P150" s="44">
        <v>5</v>
      </c>
      <c r="Q150" s="44"/>
    </row>
    <row r="151" spans="11:17" x14ac:dyDescent="0.25">
      <c r="K151" s="46" t="s">
        <v>102</v>
      </c>
      <c r="L151" t="s">
        <v>47</v>
      </c>
      <c r="M151" s="64" t="s">
        <v>80</v>
      </c>
      <c r="N151" t="s">
        <v>84</v>
      </c>
      <c r="O151" s="68">
        <v>1000</v>
      </c>
      <c r="P151" s="44">
        <v>1</v>
      </c>
      <c r="Q151" s="44"/>
    </row>
    <row r="152" spans="11:17" x14ac:dyDescent="0.25">
      <c r="K152" s="46" t="s">
        <v>102</v>
      </c>
      <c r="L152" t="s">
        <v>47</v>
      </c>
      <c r="M152" s="64" t="s">
        <v>80</v>
      </c>
      <c r="N152" t="s">
        <v>94</v>
      </c>
      <c r="O152" s="68">
        <v>1000</v>
      </c>
      <c r="P152" s="44"/>
      <c r="Q152" s="44">
        <v>2</v>
      </c>
    </row>
    <row r="153" spans="11:17" x14ac:dyDescent="0.25">
      <c r="K153" s="46" t="s">
        <v>102</v>
      </c>
      <c r="L153" t="s">
        <v>47</v>
      </c>
      <c r="M153" s="64" t="s">
        <v>80</v>
      </c>
      <c r="N153" t="s">
        <v>72</v>
      </c>
      <c r="O153" s="68">
        <v>1000</v>
      </c>
      <c r="P153" s="44"/>
      <c r="Q153" s="44">
        <v>1</v>
      </c>
    </row>
    <row r="154" spans="11:17" x14ac:dyDescent="0.25">
      <c r="K154" s="46" t="s">
        <v>102</v>
      </c>
      <c r="L154" t="s">
        <v>47</v>
      </c>
      <c r="M154" s="64" t="s">
        <v>80</v>
      </c>
      <c r="N154" t="s">
        <v>73</v>
      </c>
      <c r="O154" s="68">
        <v>1000</v>
      </c>
      <c r="P154" s="44">
        <v>1</v>
      </c>
      <c r="Q154" s="44"/>
    </row>
    <row r="155" spans="11:17" x14ac:dyDescent="0.25">
      <c r="K155" s="46" t="s">
        <v>102</v>
      </c>
      <c r="L155" t="s">
        <v>47</v>
      </c>
      <c r="M155" s="64" t="s">
        <v>80</v>
      </c>
      <c r="N155" t="s">
        <v>74</v>
      </c>
      <c r="O155" s="68">
        <v>1000</v>
      </c>
      <c r="P155" s="44"/>
      <c r="Q155" s="44">
        <v>0</v>
      </c>
    </row>
    <row r="156" spans="11:17" x14ac:dyDescent="0.25">
      <c r="K156" s="46" t="s">
        <v>102</v>
      </c>
      <c r="L156" t="s">
        <v>47</v>
      </c>
      <c r="M156" s="64" t="s">
        <v>92</v>
      </c>
      <c r="N156" t="s">
        <v>68</v>
      </c>
      <c r="O156" s="68">
        <v>1000</v>
      </c>
      <c r="P156" s="44">
        <v>1</v>
      </c>
      <c r="Q156" s="44"/>
    </row>
    <row r="157" spans="11:17" x14ac:dyDescent="0.25">
      <c r="K157" s="46" t="s">
        <v>102</v>
      </c>
      <c r="L157" t="s">
        <v>47</v>
      </c>
      <c r="M157" s="64" t="s">
        <v>92</v>
      </c>
      <c r="N157" t="s">
        <v>69</v>
      </c>
      <c r="O157" s="68">
        <v>1000</v>
      </c>
      <c r="P157" s="44">
        <v>1</v>
      </c>
      <c r="Q157" s="44">
        <v>1</v>
      </c>
    </row>
    <row r="158" spans="11:17" x14ac:dyDescent="0.25">
      <c r="K158" s="46" t="s">
        <v>102</v>
      </c>
      <c r="L158" t="s">
        <v>47</v>
      </c>
      <c r="M158" s="64" t="s">
        <v>92</v>
      </c>
      <c r="N158" t="s">
        <v>84</v>
      </c>
      <c r="O158" s="68">
        <v>1000</v>
      </c>
      <c r="P158" s="44">
        <v>2</v>
      </c>
      <c r="Q158" s="44"/>
    </row>
    <row r="159" spans="11:17" x14ac:dyDescent="0.25">
      <c r="K159" s="46" t="s">
        <v>102</v>
      </c>
      <c r="L159" t="s">
        <v>47</v>
      </c>
      <c r="M159" s="64" t="s">
        <v>92</v>
      </c>
      <c r="N159" t="s">
        <v>94</v>
      </c>
      <c r="O159" s="68">
        <v>1000</v>
      </c>
      <c r="P159" s="44">
        <v>1</v>
      </c>
      <c r="Q159" s="44"/>
    </row>
    <row r="160" spans="11:17" x14ac:dyDescent="0.25">
      <c r="K160" s="46" t="s">
        <v>102</v>
      </c>
      <c r="L160" t="s">
        <v>47</v>
      </c>
      <c r="M160" s="64" t="s">
        <v>92</v>
      </c>
      <c r="N160" t="s">
        <v>72</v>
      </c>
      <c r="O160" s="68">
        <v>1000</v>
      </c>
      <c r="P160" s="44"/>
      <c r="Q160" s="44">
        <v>1</v>
      </c>
    </row>
    <row r="161" spans="11:17" x14ac:dyDescent="0.25">
      <c r="K161" s="46" t="s">
        <v>102</v>
      </c>
      <c r="L161" t="s">
        <v>47</v>
      </c>
      <c r="M161" s="64" t="s">
        <v>92</v>
      </c>
      <c r="N161" t="s">
        <v>73</v>
      </c>
      <c r="O161" s="68">
        <v>1000</v>
      </c>
      <c r="P161" s="44">
        <v>1</v>
      </c>
      <c r="Q161" s="44"/>
    </row>
    <row r="162" spans="11:17" x14ac:dyDescent="0.25">
      <c r="K162" s="46" t="s">
        <v>102</v>
      </c>
      <c r="L162" t="s">
        <v>47</v>
      </c>
      <c r="M162" s="64" t="s">
        <v>92</v>
      </c>
      <c r="N162" t="s">
        <v>74</v>
      </c>
      <c r="O162" s="68">
        <v>1000</v>
      </c>
      <c r="P162" s="44"/>
      <c r="Q162" s="44">
        <v>0</v>
      </c>
    </row>
    <row r="163" spans="11:17" x14ac:dyDescent="0.25">
      <c r="K163" s="46" t="s">
        <v>102</v>
      </c>
      <c r="L163" t="s">
        <v>47</v>
      </c>
      <c r="M163" s="64" t="s">
        <v>90</v>
      </c>
      <c r="N163" t="s">
        <v>69</v>
      </c>
      <c r="O163" s="68">
        <v>1000</v>
      </c>
      <c r="P163" s="44">
        <v>2</v>
      </c>
      <c r="Q163" s="44"/>
    </row>
    <row r="164" spans="11:17" x14ac:dyDescent="0.25">
      <c r="K164" s="46" t="s">
        <v>102</v>
      </c>
      <c r="L164" t="s">
        <v>47</v>
      </c>
      <c r="M164" s="64" t="s">
        <v>90</v>
      </c>
      <c r="N164" t="s">
        <v>84</v>
      </c>
      <c r="O164" s="68">
        <v>1000</v>
      </c>
      <c r="P164" s="44">
        <v>1</v>
      </c>
      <c r="Q164" s="44"/>
    </row>
    <row r="165" spans="11:17" x14ac:dyDescent="0.25">
      <c r="K165" s="46" t="s">
        <v>102</v>
      </c>
      <c r="L165" t="s">
        <v>47</v>
      </c>
      <c r="M165" s="64" t="s">
        <v>90</v>
      </c>
      <c r="N165" t="s">
        <v>94</v>
      </c>
      <c r="O165" s="68">
        <v>1000</v>
      </c>
      <c r="P165" s="44"/>
      <c r="Q165" s="44">
        <v>2</v>
      </c>
    </row>
    <row r="166" spans="11:17" x14ac:dyDescent="0.25">
      <c r="K166" s="46" t="s">
        <v>102</v>
      </c>
      <c r="L166" t="s">
        <v>47</v>
      </c>
      <c r="M166" s="64" t="s">
        <v>90</v>
      </c>
      <c r="N166" t="s">
        <v>72</v>
      </c>
      <c r="O166" s="68">
        <v>1000</v>
      </c>
      <c r="P166" s="44"/>
      <c r="Q166" s="44">
        <v>1</v>
      </c>
    </row>
    <row r="167" spans="11:17" x14ac:dyDescent="0.25">
      <c r="K167" s="46" t="s">
        <v>102</v>
      </c>
      <c r="L167" t="s">
        <v>47</v>
      </c>
      <c r="M167" s="64" t="s">
        <v>90</v>
      </c>
      <c r="N167" t="s">
        <v>73</v>
      </c>
      <c r="O167" s="68">
        <v>1000</v>
      </c>
      <c r="P167" s="44">
        <v>1</v>
      </c>
      <c r="Q167" s="44"/>
    </row>
    <row r="168" spans="11:17" x14ac:dyDescent="0.25">
      <c r="K168" s="46" t="s">
        <v>102</v>
      </c>
      <c r="L168" t="s">
        <v>47</v>
      </c>
      <c r="M168" s="64" t="s">
        <v>90</v>
      </c>
      <c r="N168" t="s">
        <v>74</v>
      </c>
      <c r="O168" s="68">
        <v>1000</v>
      </c>
      <c r="P168" s="44"/>
      <c r="Q168" s="44">
        <v>0</v>
      </c>
    </row>
    <row r="169" spans="11:17" x14ac:dyDescent="0.25">
      <c r="K169" s="46" t="s">
        <v>102</v>
      </c>
      <c r="L169" t="s">
        <v>48</v>
      </c>
      <c r="M169" s="64" t="s">
        <v>67</v>
      </c>
      <c r="N169" t="s">
        <v>69</v>
      </c>
      <c r="O169" s="68">
        <v>1000</v>
      </c>
      <c r="P169" s="44">
        <v>1</v>
      </c>
      <c r="Q169" s="44">
        <v>1</v>
      </c>
    </row>
    <row r="170" spans="11:17" x14ac:dyDescent="0.25">
      <c r="K170" s="46" t="s">
        <v>102</v>
      </c>
      <c r="L170" t="s">
        <v>48</v>
      </c>
      <c r="M170" s="64" t="s">
        <v>83</v>
      </c>
      <c r="N170" t="s">
        <v>69</v>
      </c>
      <c r="O170" s="68">
        <v>1000</v>
      </c>
      <c r="P170" s="44"/>
      <c r="Q170" s="44">
        <v>4</v>
      </c>
    </row>
    <row r="171" spans="11:17" x14ac:dyDescent="0.25">
      <c r="K171" s="46" t="s">
        <v>102</v>
      </c>
      <c r="L171" t="s">
        <v>48</v>
      </c>
      <c r="M171" s="64" t="s">
        <v>83</v>
      </c>
      <c r="N171" t="s">
        <v>84</v>
      </c>
      <c r="O171" s="68">
        <v>1000</v>
      </c>
      <c r="P171" s="44"/>
      <c r="Q171" s="44">
        <v>1</v>
      </c>
    </row>
    <row r="172" spans="11:17" x14ac:dyDescent="0.25">
      <c r="K172" s="46" t="s">
        <v>102</v>
      </c>
      <c r="L172" t="s">
        <v>48</v>
      </c>
      <c r="M172" s="64" t="s">
        <v>75</v>
      </c>
      <c r="N172" t="s">
        <v>69</v>
      </c>
      <c r="O172" s="68">
        <v>1000</v>
      </c>
      <c r="P172" s="44">
        <v>3</v>
      </c>
      <c r="Q172" s="44">
        <v>1</v>
      </c>
    </row>
    <row r="173" spans="11:17" x14ac:dyDescent="0.25">
      <c r="K173" s="46" t="s">
        <v>102</v>
      </c>
      <c r="L173" t="s">
        <v>48</v>
      </c>
      <c r="M173" s="64" t="s">
        <v>75</v>
      </c>
      <c r="N173" t="s">
        <v>84</v>
      </c>
      <c r="O173" s="68">
        <v>1000</v>
      </c>
      <c r="P173" s="44"/>
      <c r="Q173" s="44">
        <v>1</v>
      </c>
    </row>
    <row r="174" spans="11:17" x14ac:dyDescent="0.25">
      <c r="K174" s="46" t="s">
        <v>102</v>
      </c>
      <c r="L174" t="s">
        <v>48</v>
      </c>
      <c r="M174" s="64" t="s">
        <v>85</v>
      </c>
      <c r="N174" t="s">
        <v>69</v>
      </c>
      <c r="O174" s="68">
        <v>1000</v>
      </c>
      <c r="P174" s="44">
        <v>1</v>
      </c>
      <c r="Q174" s="44">
        <v>2</v>
      </c>
    </row>
    <row r="175" spans="11:17" x14ac:dyDescent="0.25">
      <c r="K175" s="46" t="s">
        <v>102</v>
      </c>
      <c r="L175" t="s">
        <v>48</v>
      </c>
      <c r="M175" s="64" t="s">
        <v>85</v>
      </c>
      <c r="N175" t="s">
        <v>84</v>
      </c>
      <c r="O175" s="68">
        <v>1000</v>
      </c>
      <c r="P175" s="44"/>
      <c r="Q175" s="44">
        <v>2</v>
      </c>
    </row>
    <row r="176" spans="11:17" x14ac:dyDescent="0.25">
      <c r="K176" s="46" t="s">
        <v>102</v>
      </c>
      <c r="L176" t="s">
        <v>48</v>
      </c>
      <c r="M176" s="64" t="s">
        <v>76</v>
      </c>
      <c r="N176" t="s">
        <v>69</v>
      </c>
      <c r="O176" s="68">
        <v>1000</v>
      </c>
      <c r="P176" s="44"/>
      <c r="Q176" s="44">
        <v>3</v>
      </c>
    </row>
    <row r="177" spans="11:17" x14ac:dyDescent="0.25">
      <c r="K177" s="46" t="s">
        <v>102</v>
      </c>
      <c r="L177" t="s">
        <v>48</v>
      </c>
      <c r="M177" s="64" t="s">
        <v>76</v>
      </c>
      <c r="N177" t="s">
        <v>84</v>
      </c>
      <c r="O177" s="68">
        <v>1000</v>
      </c>
      <c r="P177" s="44"/>
      <c r="Q177" s="44">
        <v>2</v>
      </c>
    </row>
    <row r="178" spans="11:17" x14ac:dyDescent="0.25">
      <c r="K178" s="46" t="s">
        <v>102</v>
      </c>
      <c r="L178" t="s">
        <v>48</v>
      </c>
      <c r="M178" s="64" t="s">
        <v>86</v>
      </c>
      <c r="N178" t="s">
        <v>69</v>
      </c>
      <c r="O178" s="68">
        <v>1000</v>
      </c>
      <c r="P178" s="44">
        <v>2</v>
      </c>
      <c r="Q178" s="44">
        <v>2</v>
      </c>
    </row>
    <row r="179" spans="11:17" x14ac:dyDescent="0.25">
      <c r="K179" s="46" t="s">
        <v>102</v>
      </c>
      <c r="L179" t="s">
        <v>48</v>
      </c>
      <c r="M179" s="64" t="s">
        <v>86</v>
      </c>
      <c r="N179" t="s">
        <v>84</v>
      </c>
      <c r="O179" s="68">
        <v>1000</v>
      </c>
      <c r="P179" s="44"/>
      <c r="Q179" s="44">
        <v>1</v>
      </c>
    </row>
    <row r="180" spans="11:17" x14ac:dyDescent="0.25">
      <c r="K180" s="46" t="s">
        <v>102</v>
      </c>
      <c r="L180" t="s">
        <v>48</v>
      </c>
      <c r="M180" s="64" t="s">
        <v>77</v>
      </c>
      <c r="N180" t="s">
        <v>69</v>
      </c>
      <c r="O180" s="68">
        <v>1000</v>
      </c>
      <c r="P180" s="44">
        <v>1</v>
      </c>
      <c r="Q180" s="44">
        <v>3</v>
      </c>
    </row>
    <row r="181" spans="11:17" x14ac:dyDescent="0.25">
      <c r="K181" s="46" t="s">
        <v>102</v>
      </c>
      <c r="L181" t="s">
        <v>48</v>
      </c>
      <c r="M181" s="64" t="s">
        <v>77</v>
      </c>
      <c r="N181" t="s">
        <v>84</v>
      </c>
      <c r="O181" s="68">
        <v>1000</v>
      </c>
      <c r="P181" s="44">
        <v>1</v>
      </c>
      <c r="Q181" s="44">
        <v>1</v>
      </c>
    </row>
    <row r="182" spans="11:17" x14ac:dyDescent="0.25">
      <c r="K182" s="46" t="s">
        <v>102</v>
      </c>
      <c r="L182" t="s">
        <v>48</v>
      </c>
      <c r="M182" s="64" t="s">
        <v>87</v>
      </c>
      <c r="N182" t="s">
        <v>69</v>
      </c>
      <c r="O182" s="68">
        <v>1000</v>
      </c>
      <c r="P182" s="44">
        <v>1</v>
      </c>
      <c r="Q182" s="44">
        <v>3</v>
      </c>
    </row>
    <row r="183" spans="11:17" x14ac:dyDescent="0.25">
      <c r="K183" s="46" t="s">
        <v>102</v>
      </c>
      <c r="L183" t="s">
        <v>48</v>
      </c>
      <c r="M183" s="64" t="s">
        <v>87</v>
      </c>
      <c r="N183" t="s">
        <v>84</v>
      </c>
      <c r="O183" s="68">
        <v>1000</v>
      </c>
      <c r="P183" s="44"/>
      <c r="Q183" s="44">
        <v>2</v>
      </c>
    </row>
    <row r="184" spans="11:17" x14ac:dyDescent="0.25">
      <c r="K184" s="46" t="s">
        <v>102</v>
      </c>
      <c r="L184" t="s">
        <v>48</v>
      </c>
      <c r="M184" s="64" t="s">
        <v>78</v>
      </c>
      <c r="N184" t="s">
        <v>69</v>
      </c>
      <c r="O184" s="68">
        <v>1000</v>
      </c>
      <c r="P184" s="44">
        <v>3</v>
      </c>
      <c r="Q184" s="44">
        <v>1</v>
      </c>
    </row>
    <row r="185" spans="11:17" x14ac:dyDescent="0.25">
      <c r="K185" s="46" t="s">
        <v>102</v>
      </c>
      <c r="L185" t="s">
        <v>48</v>
      </c>
      <c r="M185" s="64" t="s">
        <v>78</v>
      </c>
      <c r="N185" t="s">
        <v>84</v>
      </c>
      <c r="O185" s="68">
        <v>1000</v>
      </c>
      <c r="P185" s="44"/>
      <c r="Q185" s="44">
        <v>2</v>
      </c>
    </row>
    <row r="186" spans="11:17" x14ac:dyDescent="0.25">
      <c r="K186" s="46" t="s">
        <v>102</v>
      </c>
      <c r="L186" t="s">
        <v>48</v>
      </c>
      <c r="M186" s="64" t="s">
        <v>88</v>
      </c>
      <c r="N186" t="s">
        <v>69</v>
      </c>
      <c r="O186" s="68">
        <v>1000</v>
      </c>
      <c r="P186" s="44">
        <v>1</v>
      </c>
      <c r="Q186" s="44">
        <v>3</v>
      </c>
    </row>
    <row r="187" spans="11:17" x14ac:dyDescent="0.25">
      <c r="K187" s="46" t="s">
        <v>102</v>
      </c>
      <c r="L187" t="s">
        <v>48</v>
      </c>
      <c r="M187" s="64" t="s">
        <v>88</v>
      </c>
      <c r="N187" t="s">
        <v>84</v>
      </c>
      <c r="O187" s="68">
        <v>1000</v>
      </c>
      <c r="P187" s="44"/>
      <c r="Q187" s="44">
        <v>1</v>
      </c>
    </row>
    <row r="188" spans="11:17" x14ac:dyDescent="0.25">
      <c r="K188" s="46" t="s">
        <v>102</v>
      </c>
      <c r="L188" t="s">
        <v>48</v>
      </c>
      <c r="M188" s="64" t="s">
        <v>79</v>
      </c>
      <c r="N188" t="s">
        <v>69</v>
      </c>
      <c r="O188" s="68">
        <v>1000</v>
      </c>
      <c r="P188" s="44">
        <v>0</v>
      </c>
      <c r="Q188" s="44">
        <v>3</v>
      </c>
    </row>
    <row r="189" spans="11:17" x14ac:dyDescent="0.25">
      <c r="K189" s="46" t="s">
        <v>102</v>
      </c>
      <c r="L189" t="s">
        <v>48</v>
      </c>
      <c r="M189" s="64" t="s">
        <v>79</v>
      </c>
      <c r="N189" t="s">
        <v>84</v>
      </c>
      <c r="O189" s="68">
        <v>1000</v>
      </c>
      <c r="P189" s="44"/>
      <c r="Q189" s="44">
        <v>1</v>
      </c>
    </row>
    <row r="190" spans="11:17" x14ac:dyDescent="0.25">
      <c r="K190" s="46" t="s">
        <v>102</v>
      </c>
      <c r="L190" t="s">
        <v>48</v>
      </c>
      <c r="M190" s="64" t="s">
        <v>89</v>
      </c>
      <c r="N190" t="s">
        <v>69</v>
      </c>
      <c r="O190" s="68">
        <v>1000</v>
      </c>
      <c r="P190" s="44">
        <v>2</v>
      </c>
      <c r="Q190" s="44">
        <v>2</v>
      </c>
    </row>
    <row r="191" spans="11:17" x14ac:dyDescent="0.25">
      <c r="K191" s="46" t="s">
        <v>102</v>
      </c>
      <c r="L191" t="s">
        <v>48</v>
      </c>
      <c r="M191" s="64" t="s">
        <v>89</v>
      </c>
      <c r="N191" t="s">
        <v>84</v>
      </c>
      <c r="O191" s="68">
        <v>1000</v>
      </c>
      <c r="P191" s="44"/>
      <c r="Q191" s="44">
        <v>1</v>
      </c>
    </row>
    <row r="192" spans="11:17" x14ac:dyDescent="0.25">
      <c r="K192" s="46" t="s">
        <v>102</v>
      </c>
      <c r="L192" t="s">
        <v>48</v>
      </c>
      <c r="M192" s="64" t="s">
        <v>80</v>
      </c>
      <c r="N192" t="s">
        <v>69</v>
      </c>
      <c r="O192" s="68">
        <v>4000</v>
      </c>
      <c r="P192" s="44">
        <v>2</v>
      </c>
      <c r="Q192" s="44">
        <v>2</v>
      </c>
    </row>
    <row r="193" spans="11:17" x14ac:dyDescent="0.25">
      <c r="K193" s="46" t="s">
        <v>102</v>
      </c>
      <c r="L193" t="s">
        <v>48</v>
      </c>
      <c r="M193" s="64" t="s">
        <v>80</v>
      </c>
      <c r="N193" t="s">
        <v>84</v>
      </c>
      <c r="O193" s="68">
        <v>4000</v>
      </c>
      <c r="P193" s="44"/>
      <c r="Q193" s="44">
        <v>2</v>
      </c>
    </row>
    <row r="194" spans="11:17" x14ac:dyDescent="0.25">
      <c r="K194" s="46" t="s">
        <v>102</v>
      </c>
      <c r="L194" t="s">
        <v>48</v>
      </c>
      <c r="M194" s="64" t="s">
        <v>92</v>
      </c>
      <c r="N194" t="s">
        <v>69</v>
      </c>
      <c r="O194" s="68">
        <v>4000</v>
      </c>
      <c r="P194" s="44"/>
      <c r="Q194" s="44">
        <v>3</v>
      </c>
    </row>
    <row r="195" spans="11:17" x14ac:dyDescent="0.25">
      <c r="K195" s="46" t="s">
        <v>102</v>
      </c>
      <c r="L195" t="s">
        <v>48</v>
      </c>
      <c r="M195" s="64" t="s">
        <v>90</v>
      </c>
      <c r="N195" t="s">
        <v>69</v>
      </c>
      <c r="O195" s="68">
        <v>4000</v>
      </c>
      <c r="P195" s="44"/>
      <c r="Q195" s="44">
        <v>2</v>
      </c>
    </row>
    <row r="196" spans="11:17" x14ac:dyDescent="0.25">
      <c r="K196" s="46" t="s">
        <v>102</v>
      </c>
      <c r="L196" t="s">
        <v>48</v>
      </c>
      <c r="M196" s="64" t="s">
        <v>90</v>
      </c>
      <c r="N196" t="s">
        <v>84</v>
      </c>
      <c r="O196" s="68">
        <v>4000</v>
      </c>
      <c r="P196" s="44"/>
      <c r="Q196" s="44">
        <v>1</v>
      </c>
    </row>
    <row r="197" spans="11:17" x14ac:dyDescent="0.25">
      <c r="K197" s="46" t="s">
        <v>102</v>
      </c>
      <c r="L197" t="s">
        <v>49</v>
      </c>
      <c r="M197" s="64" t="s">
        <v>93</v>
      </c>
      <c r="N197" t="s">
        <v>69</v>
      </c>
      <c r="O197" s="68">
        <v>4000</v>
      </c>
      <c r="P197" s="44"/>
      <c r="Q197" s="44">
        <v>3</v>
      </c>
    </row>
    <row r="198" spans="11:17" x14ac:dyDescent="0.25">
      <c r="K198" s="46" t="s">
        <v>102</v>
      </c>
      <c r="L198" t="s">
        <v>49</v>
      </c>
      <c r="M198" s="64" t="s">
        <v>93</v>
      </c>
      <c r="N198" t="s">
        <v>84</v>
      </c>
      <c r="O198" s="68">
        <v>4000</v>
      </c>
      <c r="P198" s="44"/>
      <c r="Q198" s="44">
        <v>2</v>
      </c>
    </row>
    <row r="199" spans="11:17" x14ac:dyDescent="0.25">
      <c r="K199" s="46" t="s">
        <v>102</v>
      </c>
      <c r="L199" t="s">
        <v>49</v>
      </c>
      <c r="M199" s="64" t="s">
        <v>93</v>
      </c>
      <c r="N199" t="s">
        <v>94</v>
      </c>
      <c r="O199" s="68">
        <v>4000</v>
      </c>
      <c r="P199" s="44"/>
      <c r="Q199" s="44">
        <v>1</v>
      </c>
    </row>
    <row r="200" spans="11:17" x14ac:dyDescent="0.25">
      <c r="K200" s="46" t="s">
        <v>102</v>
      </c>
      <c r="L200" t="s">
        <v>49</v>
      </c>
      <c r="M200" s="64" t="s">
        <v>93</v>
      </c>
      <c r="N200" t="s">
        <v>74</v>
      </c>
      <c r="O200" s="68">
        <v>4000</v>
      </c>
      <c r="P200" s="44"/>
      <c r="Q200" s="44">
        <v>1</v>
      </c>
    </row>
    <row r="201" spans="11:17" x14ac:dyDescent="0.25">
      <c r="K201" s="46" t="s">
        <v>102</v>
      </c>
      <c r="L201" t="s">
        <v>49</v>
      </c>
      <c r="M201" s="64" t="s">
        <v>81</v>
      </c>
      <c r="N201" t="s">
        <v>69</v>
      </c>
      <c r="O201" s="68">
        <v>4000</v>
      </c>
      <c r="P201" s="44">
        <v>2</v>
      </c>
      <c r="Q201" s="44">
        <v>2</v>
      </c>
    </row>
    <row r="202" spans="11:17" x14ac:dyDescent="0.25">
      <c r="K202" s="46" t="s">
        <v>102</v>
      </c>
      <c r="L202" t="s">
        <v>49</v>
      </c>
      <c r="M202" s="64" t="s">
        <v>81</v>
      </c>
      <c r="N202" t="s">
        <v>84</v>
      </c>
      <c r="O202" s="68">
        <v>4000</v>
      </c>
      <c r="P202" s="44"/>
      <c r="Q202" s="44">
        <v>2</v>
      </c>
    </row>
    <row r="203" spans="11:17" x14ac:dyDescent="0.25">
      <c r="K203" s="46" t="s">
        <v>102</v>
      </c>
      <c r="L203" t="s">
        <v>49</v>
      </c>
      <c r="M203" s="64" t="s">
        <v>81</v>
      </c>
      <c r="N203" t="s">
        <v>94</v>
      </c>
      <c r="O203" s="68">
        <v>4000</v>
      </c>
      <c r="P203" s="44"/>
      <c r="Q203" s="44">
        <v>1</v>
      </c>
    </row>
    <row r="204" spans="11:17" x14ac:dyDescent="0.25">
      <c r="K204" s="46" t="s">
        <v>102</v>
      </c>
      <c r="L204" t="s">
        <v>49</v>
      </c>
      <c r="M204" s="64" t="s">
        <v>81</v>
      </c>
      <c r="N204" t="s">
        <v>74</v>
      </c>
      <c r="O204" s="68">
        <v>4000</v>
      </c>
      <c r="P204" s="44"/>
      <c r="Q204" s="44">
        <v>1</v>
      </c>
    </row>
    <row r="205" spans="11:17" x14ac:dyDescent="0.25">
      <c r="K205" s="46" t="s">
        <v>102</v>
      </c>
      <c r="L205" t="s">
        <v>49</v>
      </c>
      <c r="M205" s="64" t="s">
        <v>67</v>
      </c>
      <c r="N205" t="s">
        <v>69</v>
      </c>
      <c r="O205" s="68">
        <v>4000</v>
      </c>
      <c r="P205" s="44">
        <v>4</v>
      </c>
      <c r="Q205" s="44">
        <v>1</v>
      </c>
    </row>
    <row r="206" spans="11:17" x14ac:dyDescent="0.25">
      <c r="K206" s="46" t="s">
        <v>102</v>
      </c>
      <c r="L206" t="s">
        <v>49</v>
      </c>
      <c r="M206" s="64" t="s">
        <v>67</v>
      </c>
      <c r="N206" t="s">
        <v>100</v>
      </c>
      <c r="O206" s="68">
        <v>4000</v>
      </c>
      <c r="P206" s="44">
        <v>1</v>
      </c>
      <c r="Q206" s="44"/>
    </row>
    <row r="207" spans="11:17" x14ac:dyDescent="0.25">
      <c r="K207" s="46" t="s">
        <v>102</v>
      </c>
      <c r="L207" t="s">
        <v>49</v>
      </c>
      <c r="M207" s="64" t="s">
        <v>67</v>
      </c>
      <c r="N207" t="s">
        <v>84</v>
      </c>
      <c r="O207" s="68">
        <v>4000</v>
      </c>
      <c r="P207" s="44">
        <v>1</v>
      </c>
      <c r="Q207" s="44">
        <v>2</v>
      </c>
    </row>
    <row r="208" spans="11:17" x14ac:dyDescent="0.25">
      <c r="K208" s="46" t="s">
        <v>102</v>
      </c>
      <c r="L208" t="s">
        <v>49</v>
      </c>
      <c r="M208" s="64" t="s">
        <v>67</v>
      </c>
      <c r="N208" t="s">
        <v>94</v>
      </c>
      <c r="O208" s="68">
        <v>4000</v>
      </c>
      <c r="P208" s="44">
        <v>1</v>
      </c>
      <c r="Q208" s="44"/>
    </row>
    <row r="209" spans="11:17" x14ac:dyDescent="0.25">
      <c r="K209" s="46" t="s">
        <v>102</v>
      </c>
      <c r="L209" t="s">
        <v>49</v>
      </c>
      <c r="M209" s="64" t="s">
        <v>67</v>
      </c>
      <c r="N209" t="s">
        <v>74</v>
      </c>
      <c r="O209" s="68">
        <v>4000</v>
      </c>
      <c r="P209" s="44">
        <v>1</v>
      </c>
      <c r="Q209" s="44"/>
    </row>
    <row r="210" spans="11:17" x14ac:dyDescent="0.25">
      <c r="K210" s="46" t="s">
        <v>102</v>
      </c>
      <c r="L210" t="s">
        <v>49</v>
      </c>
      <c r="M210" s="64" t="s">
        <v>83</v>
      </c>
      <c r="N210" t="s">
        <v>69</v>
      </c>
      <c r="O210" s="68">
        <v>4000</v>
      </c>
      <c r="P210" s="44">
        <v>6</v>
      </c>
      <c r="Q210" s="44"/>
    </row>
    <row r="211" spans="11:17" x14ac:dyDescent="0.25">
      <c r="K211" s="46" t="s">
        <v>102</v>
      </c>
      <c r="L211" t="s">
        <v>49</v>
      </c>
      <c r="M211" s="64" t="s">
        <v>83</v>
      </c>
      <c r="N211" t="s">
        <v>100</v>
      </c>
      <c r="O211" s="68">
        <v>4000</v>
      </c>
      <c r="P211" s="44"/>
      <c r="Q211" s="44">
        <v>1</v>
      </c>
    </row>
    <row r="212" spans="11:17" x14ac:dyDescent="0.25">
      <c r="K212" s="46" t="s">
        <v>102</v>
      </c>
      <c r="L212" t="s">
        <v>49</v>
      </c>
      <c r="M212" s="64" t="s">
        <v>83</v>
      </c>
      <c r="N212" t="s">
        <v>84</v>
      </c>
      <c r="O212" s="68">
        <v>4000</v>
      </c>
      <c r="P212" s="44">
        <v>2</v>
      </c>
      <c r="Q212" s="44">
        <v>2</v>
      </c>
    </row>
    <row r="213" spans="11:17" x14ac:dyDescent="0.25">
      <c r="K213" s="46" t="s">
        <v>102</v>
      </c>
      <c r="L213" t="s">
        <v>49</v>
      </c>
      <c r="M213" s="64" t="s">
        <v>83</v>
      </c>
      <c r="N213" t="s">
        <v>94</v>
      </c>
      <c r="O213" s="68">
        <v>4000</v>
      </c>
      <c r="P213" s="44"/>
      <c r="Q213" s="44">
        <v>1</v>
      </c>
    </row>
    <row r="214" spans="11:17" x14ac:dyDescent="0.25">
      <c r="K214" s="46" t="s">
        <v>102</v>
      </c>
      <c r="L214" t="s">
        <v>49</v>
      </c>
      <c r="M214" s="64" t="s">
        <v>83</v>
      </c>
      <c r="N214" t="s">
        <v>74</v>
      </c>
      <c r="O214" s="68">
        <v>4000</v>
      </c>
      <c r="P214" s="44">
        <v>1</v>
      </c>
      <c r="Q214" s="44"/>
    </row>
    <row r="215" spans="11:17" x14ac:dyDescent="0.25">
      <c r="K215" s="46" t="s">
        <v>102</v>
      </c>
      <c r="L215" t="s">
        <v>49</v>
      </c>
      <c r="M215" s="64" t="s">
        <v>75</v>
      </c>
      <c r="N215" t="s">
        <v>69</v>
      </c>
      <c r="O215" s="68">
        <v>4000</v>
      </c>
      <c r="P215" s="44">
        <v>5</v>
      </c>
      <c r="Q215" s="44">
        <v>1</v>
      </c>
    </row>
    <row r="216" spans="11:17" x14ac:dyDescent="0.25">
      <c r="K216" s="46" t="s">
        <v>102</v>
      </c>
      <c r="L216" t="s">
        <v>49</v>
      </c>
      <c r="M216" s="64" t="s">
        <v>75</v>
      </c>
      <c r="N216" t="s">
        <v>100</v>
      </c>
      <c r="O216" s="68">
        <v>4000</v>
      </c>
      <c r="P216" s="44"/>
      <c r="Q216" s="44">
        <v>1</v>
      </c>
    </row>
    <row r="217" spans="11:17" x14ac:dyDescent="0.25">
      <c r="K217" s="46" t="s">
        <v>102</v>
      </c>
      <c r="L217" t="s">
        <v>49</v>
      </c>
      <c r="M217" s="64" t="s">
        <v>75</v>
      </c>
      <c r="N217" t="s">
        <v>84</v>
      </c>
      <c r="O217" s="68">
        <v>4000</v>
      </c>
      <c r="P217" s="44">
        <v>2</v>
      </c>
      <c r="Q217" s="44">
        <v>1</v>
      </c>
    </row>
    <row r="218" spans="11:17" x14ac:dyDescent="0.25">
      <c r="K218" s="46" t="s">
        <v>102</v>
      </c>
      <c r="L218" t="s">
        <v>49</v>
      </c>
      <c r="M218" s="64" t="s">
        <v>75</v>
      </c>
      <c r="N218" t="s">
        <v>94</v>
      </c>
      <c r="O218" s="68">
        <v>4000</v>
      </c>
      <c r="P218" s="44">
        <v>1</v>
      </c>
      <c r="Q218" s="44"/>
    </row>
    <row r="219" spans="11:17" x14ac:dyDescent="0.25">
      <c r="K219" s="46" t="s">
        <v>102</v>
      </c>
      <c r="L219" t="s">
        <v>49</v>
      </c>
      <c r="M219" s="64" t="s">
        <v>75</v>
      </c>
      <c r="N219" t="s">
        <v>74</v>
      </c>
      <c r="O219" s="68">
        <v>4000</v>
      </c>
      <c r="P219" s="44">
        <v>1</v>
      </c>
      <c r="Q219" s="44"/>
    </row>
    <row r="220" spans="11:17" x14ac:dyDescent="0.25">
      <c r="K220" s="46" t="s">
        <v>102</v>
      </c>
      <c r="L220" t="s">
        <v>49</v>
      </c>
      <c r="M220" s="64" t="s">
        <v>85</v>
      </c>
      <c r="N220" t="s">
        <v>69</v>
      </c>
      <c r="O220" s="68">
        <v>4000</v>
      </c>
      <c r="P220" s="44">
        <v>10</v>
      </c>
      <c r="Q220" s="44"/>
    </row>
    <row r="221" spans="11:17" x14ac:dyDescent="0.25">
      <c r="K221" s="46" t="s">
        <v>102</v>
      </c>
      <c r="L221" t="s">
        <v>49</v>
      </c>
      <c r="M221" s="64" t="s">
        <v>85</v>
      </c>
      <c r="N221" t="s">
        <v>100</v>
      </c>
      <c r="O221" s="68">
        <v>4000</v>
      </c>
      <c r="P221" s="44"/>
      <c r="Q221" s="44">
        <v>1</v>
      </c>
    </row>
    <row r="222" spans="11:17" x14ac:dyDescent="0.25">
      <c r="K222" s="46" t="s">
        <v>102</v>
      </c>
      <c r="L222" t="s">
        <v>49</v>
      </c>
      <c r="M222" s="64" t="s">
        <v>85</v>
      </c>
      <c r="N222" t="s">
        <v>84</v>
      </c>
      <c r="O222" s="68">
        <v>4000</v>
      </c>
      <c r="P222" s="44">
        <v>2</v>
      </c>
      <c r="Q222" s="44">
        <v>2</v>
      </c>
    </row>
    <row r="223" spans="11:17" x14ac:dyDescent="0.25">
      <c r="K223" s="46" t="s">
        <v>102</v>
      </c>
      <c r="L223" t="s">
        <v>49</v>
      </c>
      <c r="M223" s="64" t="s">
        <v>85</v>
      </c>
      <c r="N223" t="s">
        <v>94</v>
      </c>
      <c r="O223" s="68">
        <v>4000</v>
      </c>
      <c r="P223" s="44"/>
      <c r="Q223" s="44">
        <v>1</v>
      </c>
    </row>
    <row r="224" spans="11:17" x14ac:dyDescent="0.25">
      <c r="K224" s="46" t="s">
        <v>102</v>
      </c>
      <c r="L224" t="s">
        <v>49</v>
      </c>
      <c r="M224" s="64" t="s">
        <v>85</v>
      </c>
      <c r="N224" t="s">
        <v>74</v>
      </c>
      <c r="O224" s="68">
        <v>4000</v>
      </c>
      <c r="P224" s="44">
        <v>1</v>
      </c>
      <c r="Q224" s="44"/>
    </row>
    <row r="225" spans="11:17" x14ac:dyDescent="0.25">
      <c r="K225" s="46" t="s">
        <v>102</v>
      </c>
      <c r="L225" t="s">
        <v>49</v>
      </c>
      <c r="M225" s="64" t="s">
        <v>76</v>
      </c>
      <c r="N225" t="s">
        <v>69</v>
      </c>
      <c r="O225" s="68">
        <v>4000</v>
      </c>
      <c r="P225" s="44">
        <v>8</v>
      </c>
      <c r="Q225" s="44"/>
    </row>
    <row r="226" spans="11:17" x14ac:dyDescent="0.25">
      <c r="K226" s="46" t="s">
        <v>102</v>
      </c>
      <c r="L226" t="s">
        <v>49</v>
      </c>
      <c r="M226" s="64" t="s">
        <v>76</v>
      </c>
      <c r="N226" t="s">
        <v>84</v>
      </c>
      <c r="O226" s="68">
        <v>4000</v>
      </c>
      <c r="P226" s="44">
        <v>3</v>
      </c>
      <c r="Q226" s="44">
        <v>1</v>
      </c>
    </row>
    <row r="227" spans="11:17" x14ac:dyDescent="0.25">
      <c r="K227" s="46" t="s">
        <v>102</v>
      </c>
      <c r="L227" t="s">
        <v>49</v>
      </c>
      <c r="M227" s="64" t="s">
        <v>76</v>
      </c>
      <c r="N227" t="s">
        <v>74</v>
      </c>
      <c r="O227" s="68">
        <v>4000</v>
      </c>
      <c r="P227" s="44">
        <v>1</v>
      </c>
      <c r="Q227" s="44"/>
    </row>
    <row r="228" spans="11:17" x14ac:dyDescent="0.25">
      <c r="K228" s="46" t="s">
        <v>102</v>
      </c>
      <c r="L228" t="s">
        <v>49</v>
      </c>
      <c r="M228" s="64" t="s">
        <v>86</v>
      </c>
      <c r="N228" t="s">
        <v>69</v>
      </c>
      <c r="O228" s="68">
        <v>4000</v>
      </c>
      <c r="P228" s="44">
        <v>9</v>
      </c>
      <c r="Q228" s="44"/>
    </row>
    <row r="229" spans="11:17" x14ac:dyDescent="0.25">
      <c r="K229" s="46" t="s">
        <v>102</v>
      </c>
      <c r="L229" t="s">
        <v>49</v>
      </c>
      <c r="M229" s="64" t="s">
        <v>86</v>
      </c>
      <c r="N229" t="s">
        <v>70</v>
      </c>
      <c r="O229" s="68">
        <v>4000</v>
      </c>
      <c r="P229" s="44"/>
      <c r="Q229" s="44">
        <v>1</v>
      </c>
    </row>
    <row r="230" spans="11:17" x14ac:dyDescent="0.25">
      <c r="K230" s="46" t="s">
        <v>102</v>
      </c>
      <c r="L230" t="s">
        <v>49</v>
      </c>
      <c r="M230" s="64" t="s">
        <v>86</v>
      </c>
      <c r="N230" t="s">
        <v>84</v>
      </c>
      <c r="O230" s="68">
        <v>4000</v>
      </c>
      <c r="P230" s="44">
        <v>3</v>
      </c>
      <c r="Q230" s="44">
        <v>1</v>
      </c>
    </row>
    <row r="231" spans="11:17" x14ac:dyDescent="0.25">
      <c r="K231" s="46" t="s">
        <v>102</v>
      </c>
      <c r="L231" t="s">
        <v>49</v>
      </c>
      <c r="M231" s="64" t="s">
        <v>86</v>
      </c>
      <c r="N231" t="s">
        <v>74</v>
      </c>
      <c r="O231" s="68">
        <v>4000</v>
      </c>
      <c r="P231" s="44">
        <v>1</v>
      </c>
      <c r="Q231" s="44"/>
    </row>
    <row r="232" spans="11:17" x14ac:dyDescent="0.25">
      <c r="K232" s="46" t="s">
        <v>102</v>
      </c>
      <c r="L232" t="s">
        <v>49</v>
      </c>
      <c r="M232" s="64" t="s">
        <v>77</v>
      </c>
      <c r="N232" t="s">
        <v>69</v>
      </c>
      <c r="O232" s="68">
        <v>4000</v>
      </c>
      <c r="P232" s="44">
        <v>12</v>
      </c>
      <c r="Q232" s="44"/>
    </row>
    <row r="233" spans="11:17" x14ac:dyDescent="0.25">
      <c r="K233" s="46" t="s">
        <v>102</v>
      </c>
      <c r="L233" t="s">
        <v>49</v>
      </c>
      <c r="M233" s="64" t="s">
        <v>77</v>
      </c>
      <c r="N233" t="s">
        <v>100</v>
      </c>
      <c r="O233" s="68">
        <v>4000</v>
      </c>
      <c r="P233" s="44">
        <v>1</v>
      </c>
      <c r="Q233" s="44"/>
    </row>
    <row r="234" spans="11:17" x14ac:dyDescent="0.25">
      <c r="K234" s="46" t="s">
        <v>102</v>
      </c>
      <c r="L234" t="s">
        <v>49</v>
      </c>
      <c r="M234" s="64" t="s">
        <v>77</v>
      </c>
      <c r="N234" t="s">
        <v>84</v>
      </c>
      <c r="O234" s="68">
        <v>4000</v>
      </c>
      <c r="P234" s="44">
        <v>2</v>
      </c>
      <c r="Q234" s="44">
        <v>3</v>
      </c>
    </row>
    <row r="235" spans="11:17" x14ac:dyDescent="0.25">
      <c r="K235" s="46" t="s">
        <v>102</v>
      </c>
      <c r="L235" t="s">
        <v>49</v>
      </c>
      <c r="M235" s="64" t="s">
        <v>77</v>
      </c>
      <c r="N235" t="s">
        <v>94</v>
      </c>
      <c r="O235" s="68">
        <v>4000</v>
      </c>
      <c r="P235" s="44">
        <v>1</v>
      </c>
      <c r="Q235" s="44"/>
    </row>
    <row r="236" spans="11:17" x14ac:dyDescent="0.25">
      <c r="K236" s="46" t="s">
        <v>102</v>
      </c>
      <c r="L236" t="s">
        <v>49</v>
      </c>
      <c r="M236" s="64" t="s">
        <v>77</v>
      </c>
      <c r="N236" t="s">
        <v>74</v>
      </c>
      <c r="O236" s="68">
        <v>4000</v>
      </c>
      <c r="P236" s="44">
        <v>1</v>
      </c>
      <c r="Q236" s="44"/>
    </row>
    <row r="237" spans="11:17" x14ac:dyDescent="0.25">
      <c r="K237" s="46" t="s">
        <v>102</v>
      </c>
      <c r="L237" t="s">
        <v>49</v>
      </c>
      <c r="M237" s="64" t="s">
        <v>87</v>
      </c>
      <c r="N237" t="s">
        <v>69</v>
      </c>
      <c r="O237" s="68">
        <v>4000</v>
      </c>
      <c r="P237" s="44">
        <v>5</v>
      </c>
      <c r="Q237" s="44"/>
    </row>
    <row r="238" spans="11:17" x14ac:dyDescent="0.25">
      <c r="K238" s="46" t="s">
        <v>102</v>
      </c>
      <c r="L238" t="s">
        <v>49</v>
      </c>
      <c r="M238" s="64" t="s">
        <v>87</v>
      </c>
      <c r="N238" t="s">
        <v>100</v>
      </c>
      <c r="O238" s="68">
        <v>4000</v>
      </c>
      <c r="P238" s="44">
        <v>1</v>
      </c>
      <c r="Q238" s="44"/>
    </row>
    <row r="239" spans="11:17" x14ac:dyDescent="0.25">
      <c r="K239" s="46" t="s">
        <v>102</v>
      </c>
      <c r="L239" t="s">
        <v>49</v>
      </c>
      <c r="M239" s="64" t="s">
        <v>87</v>
      </c>
      <c r="N239" t="s">
        <v>84</v>
      </c>
      <c r="O239" s="68">
        <v>4000</v>
      </c>
      <c r="P239" s="44">
        <v>3</v>
      </c>
      <c r="Q239" s="44"/>
    </row>
    <row r="240" spans="11:17" x14ac:dyDescent="0.25">
      <c r="K240" s="46" t="s">
        <v>102</v>
      </c>
      <c r="L240" t="s">
        <v>49</v>
      </c>
      <c r="M240" s="64" t="s">
        <v>87</v>
      </c>
      <c r="N240" t="s">
        <v>74</v>
      </c>
      <c r="O240" s="68">
        <v>4000</v>
      </c>
      <c r="P240" s="44">
        <v>1</v>
      </c>
      <c r="Q240" s="44"/>
    </row>
    <row r="241" spans="11:17" x14ac:dyDescent="0.25">
      <c r="K241" s="46" t="s">
        <v>102</v>
      </c>
      <c r="L241" t="s">
        <v>49</v>
      </c>
      <c r="M241" s="64" t="s">
        <v>78</v>
      </c>
      <c r="N241" t="s">
        <v>69</v>
      </c>
      <c r="O241" s="68">
        <v>4000</v>
      </c>
      <c r="P241" s="44">
        <v>10</v>
      </c>
      <c r="Q241" s="44"/>
    </row>
    <row r="242" spans="11:17" x14ac:dyDescent="0.25">
      <c r="K242" s="46" t="s">
        <v>102</v>
      </c>
      <c r="L242" t="s">
        <v>49</v>
      </c>
      <c r="M242" s="64" t="s">
        <v>78</v>
      </c>
      <c r="N242" t="s">
        <v>100</v>
      </c>
      <c r="O242" s="68">
        <v>4000</v>
      </c>
      <c r="P242" s="44">
        <v>1</v>
      </c>
      <c r="Q242" s="44"/>
    </row>
    <row r="243" spans="11:17" x14ac:dyDescent="0.25">
      <c r="K243" s="46" t="s">
        <v>102</v>
      </c>
      <c r="L243" t="s">
        <v>49</v>
      </c>
      <c r="M243" s="64" t="s">
        <v>78</v>
      </c>
      <c r="N243" t="s">
        <v>84</v>
      </c>
      <c r="O243" s="68">
        <v>4000</v>
      </c>
      <c r="P243" s="44">
        <v>4</v>
      </c>
      <c r="Q243" s="44"/>
    </row>
    <row r="244" spans="11:17" x14ac:dyDescent="0.25">
      <c r="K244" s="46" t="s">
        <v>102</v>
      </c>
      <c r="L244" t="s">
        <v>49</v>
      </c>
      <c r="M244" s="64" t="s">
        <v>78</v>
      </c>
      <c r="N244" t="s">
        <v>94</v>
      </c>
      <c r="O244" s="68">
        <v>4000</v>
      </c>
      <c r="P244" s="44"/>
      <c r="Q244" s="44">
        <v>1</v>
      </c>
    </row>
    <row r="245" spans="11:17" x14ac:dyDescent="0.25">
      <c r="K245" s="46" t="s">
        <v>102</v>
      </c>
      <c r="L245" t="s">
        <v>49</v>
      </c>
      <c r="M245" s="64" t="s">
        <v>88</v>
      </c>
      <c r="N245" t="s">
        <v>69</v>
      </c>
      <c r="O245" s="68">
        <v>4000</v>
      </c>
      <c r="P245" s="44">
        <v>4</v>
      </c>
      <c r="Q245" s="44"/>
    </row>
    <row r="246" spans="11:17" x14ac:dyDescent="0.25">
      <c r="K246" s="46" t="s">
        <v>102</v>
      </c>
      <c r="L246" t="s">
        <v>49</v>
      </c>
      <c r="M246" s="64" t="s">
        <v>88</v>
      </c>
      <c r="N246" t="s">
        <v>84</v>
      </c>
      <c r="O246" s="68">
        <v>4000</v>
      </c>
      <c r="P246" s="44">
        <v>2</v>
      </c>
      <c r="Q246" s="44">
        <v>1</v>
      </c>
    </row>
    <row r="247" spans="11:17" x14ac:dyDescent="0.25">
      <c r="K247" s="46" t="s">
        <v>102</v>
      </c>
      <c r="L247" t="s">
        <v>49</v>
      </c>
      <c r="M247" s="64" t="s">
        <v>88</v>
      </c>
      <c r="N247" t="s">
        <v>94</v>
      </c>
      <c r="O247" s="68">
        <v>4000</v>
      </c>
      <c r="P247" s="44"/>
      <c r="Q247" s="44">
        <v>1</v>
      </c>
    </row>
    <row r="248" spans="11:17" x14ac:dyDescent="0.25">
      <c r="K248" s="46" t="s">
        <v>102</v>
      </c>
      <c r="L248" t="s">
        <v>49</v>
      </c>
      <c r="M248" s="64" t="s">
        <v>79</v>
      </c>
      <c r="N248" t="s">
        <v>69</v>
      </c>
      <c r="O248" s="68">
        <v>4000</v>
      </c>
      <c r="P248" s="44">
        <v>3</v>
      </c>
      <c r="Q248" s="44"/>
    </row>
    <row r="249" spans="11:17" x14ac:dyDescent="0.25">
      <c r="K249" s="46" t="s">
        <v>102</v>
      </c>
      <c r="L249" t="s">
        <v>49</v>
      </c>
      <c r="M249" s="64" t="s">
        <v>79</v>
      </c>
      <c r="N249" t="s">
        <v>100</v>
      </c>
      <c r="O249" s="68">
        <v>4000</v>
      </c>
      <c r="P249" s="44"/>
      <c r="Q249" s="44">
        <v>1</v>
      </c>
    </row>
    <row r="250" spans="11:17" x14ac:dyDescent="0.25">
      <c r="K250" s="46" t="s">
        <v>102</v>
      </c>
      <c r="L250" t="s">
        <v>49</v>
      </c>
      <c r="M250" s="64" t="s">
        <v>79</v>
      </c>
      <c r="N250" t="s">
        <v>84</v>
      </c>
      <c r="O250" s="68">
        <v>4000</v>
      </c>
      <c r="P250" s="44">
        <v>3</v>
      </c>
      <c r="Q250" s="44"/>
    </row>
    <row r="251" spans="11:17" x14ac:dyDescent="0.25">
      <c r="K251" s="46" t="s">
        <v>102</v>
      </c>
      <c r="L251" t="s">
        <v>49</v>
      </c>
      <c r="M251" s="64" t="s">
        <v>79</v>
      </c>
      <c r="N251" t="s">
        <v>94</v>
      </c>
      <c r="O251" s="68">
        <v>4000</v>
      </c>
      <c r="P251" s="44">
        <v>1</v>
      </c>
      <c r="Q251" s="44"/>
    </row>
    <row r="252" spans="11:17" x14ac:dyDescent="0.25">
      <c r="K252" s="46" t="s">
        <v>102</v>
      </c>
      <c r="L252" t="s">
        <v>49</v>
      </c>
      <c r="M252" s="64" t="s">
        <v>79</v>
      </c>
      <c r="N252" t="s">
        <v>74</v>
      </c>
      <c r="O252" s="68">
        <v>4000</v>
      </c>
      <c r="P252" s="44">
        <v>1</v>
      </c>
      <c r="Q252" s="44">
        <v>1</v>
      </c>
    </row>
    <row r="253" spans="11:17" x14ac:dyDescent="0.25">
      <c r="K253" s="46" t="s">
        <v>102</v>
      </c>
      <c r="L253" t="s">
        <v>49</v>
      </c>
      <c r="M253" s="64" t="s">
        <v>89</v>
      </c>
      <c r="N253" t="s">
        <v>69</v>
      </c>
      <c r="O253" s="68">
        <v>4000</v>
      </c>
      <c r="P253" s="44">
        <v>5</v>
      </c>
      <c r="Q253" s="44"/>
    </row>
    <row r="254" spans="11:17" x14ac:dyDescent="0.25">
      <c r="K254" s="46" t="s">
        <v>102</v>
      </c>
      <c r="L254" t="s">
        <v>49</v>
      </c>
      <c r="M254" s="64" t="s">
        <v>89</v>
      </c>
      <c r="N254" t="s">
        <v>100</v>
      </c>
      <c r="O254" s="68">
        <v>4000</v>
      </c>
      <c r="P254" s="44">
        <v>1</v>
      </c>
      <c r="Q254" s="44"/>
    </row>
    <row r="255" spans="11:17" x14ac:dyDescent="0.25">
      <c r="K255" s="46" t="s">
        <v>102</v>
      </c>
      <c r="L255" t="s">
        <v>49</v>
      </c>
      <c r="M255" s="64" t="s">
        <v>89</v>
      </c>
      <c r="N255" t="s">
        <v>84</v>
      </c>
      <c r="O255" s="68">
        <v>4000</v>
      </c>
      <c r="P255" s="44"/>
      <c r="Q255" s="44">
        <v>2</v>
      </c>
    </row>
    <row r="256" spans="11:17" x14ac:dyDescent="0.25">
      <c r="K256" s="46" t="s">
        <v>102</v>
      </c>
      <c r="L256" t="s">
        <v>49</v>
      </c>
      <c r="M256" s="64" t="s">
        <v>89</v>
      </c>
      <c r="N256" t="s">
        <v>74</v>
      </c>
      <c r="O256" s="68">
        <v>4000</v>
      </c>
      <c r="P256" s="44">
        <v>1</v>
      </c>
      <c r="Q256" s="44"/>
    </row>
    <row r="257" spans="11:17" x14ac:dyDescent="0.25">
      <c r="K257" s="46" t="s">
        <v>102</v>
      </c>
      <c r="L257" t="s">
        <v>49</v>
      </c>
      <c r="M257" s="64" t="s">
        <v>80</v>
      </c>
      <c r="N257" t="s">
        <v>69</v>
      </c>
      <c r="O257" s="68">
        <v>4000</v>
      </c>
      <c r="P257" s="44"/>
      <c r="Q257" s="44">
        <v>2</v>
      </c>
    </row>
    <row r="258" spans="11:17" x14ac:dyDescent="0.25">
      <c r="K258" s="46" t="s">
        <v>102</v>
      </c>
      <c r="L258" t="s">
        <v>49</v>
      </c>
      <c r="M258" s="64" t="s">
        <v>80</v>
      </c>
      <c r="N258" t="s">
        <v>84</v>
      </c>
      <c r="O258" s="68">
        <v>4000</v>
      </c>
      <c r="P258" s="44"/>
      <c r="Q258" s="44">
        <v>2</v>
      </c>
    </row>
    <row r="259" spans="11:17" x14ac:dyDescent="0.25">
      <c r="K259" s="46" t="s">
        <v>102</v>
      </c>
      <c r="L259" t="s">
        <v>49</v>
      </c>
      <c r="M259" s="64" t="s">
        <v>80</v>
      </c>
      <c r="N259" t="s">
        <v>74</v>
      </c>
      <c r="O259" s="68">
        <v>4000</v>
      </c>
      <c r="P259" s="44"/>
      <c r="Q259" s="44">
        <v>1</v>
      </c>
    </row>
    <row r="260" spans="11:17" x14ac:dyDescent="0.25">
      <c r="K260" s="46" t="s">
        <v>102</v>
      </c>
      <c r="L260" t="s">
        <v>49</v>
      </c>
      <c r="M260" s="64" t="s">
        <v>92</v>
      </c>
      <c r="N260" t="s">
        <v>69</v>
      </c>
      <c r="O260" s="68">
        <v>4000</v>
      </c>
      <c r="P260" s="44">
        <v>1</v>
      </c>
      <c r="Q260" s="44">
        <v>1</v>
      </c>
    </row>
    <row r="261" spans="11:17" x14ac:dyDescent="0.25">
      <c r="K261" s="46" t="s">
        <v>102</v>
      </c>
      <c r="L261" t="s">
        <v>49</v>
      </c>
      <c r="M261" s="64" t="s">
        <v>92</v>
      </c>
      <c r="N261" t="s">
        <v>100</v>
      </c>
      <c r="O261" s="68">
        <v>4000</v>
      </c>
      <c r="P261" s="44"/>
      <c r="Q261" s="44">
        <v>1</v>
      </c>
    </row>
    <row r="262" spans="11:17" x14ac:dyDescent="0.25">
      <c r="K262" s="46" t="s">
        <v>102</v>
      </c>
      <c r="L262" t="s">
        <v>49</v>
      </c>
      <c r="M262" s="64" t="s">
        <v>92</v>
      </c>
      <c r="N262" t="s">
        <v>84</v>
      </c>
      <c r="O262" s="68">
        <v>4000</v>
      </c>
      <c r="P262" s="44">
        <v>1</v>
      </c>
      <c r="Q262" s="44">
        <v>1</v>
      </c>
    </row>
    <row r="263" spans="11:17" x14ac:dyDescent="0.25">
      <c r="K263" s="46" t="s">
        <v>102</v>
      </c>
      <c r="L263" t="s">
        <v>49</v>
      </c>
      <c r="M263" s="64" t="s">
        <v>92</v>
      </c>
      <c r="N263" t="s">
        <v>94</v>
      </c>
      <c r="O263" s="68">
        <v>4000</v>
      </c>
      <c r="P263" s="44"/>
      <c r="Q263" s="44">
        <v>1</v>
      </c>
    </row>
    <row r="264" spans="11:17" x14ac:dyDescent="0.25">
      <c r="K264" s="46" t="s">
        <v>102</v>
      </c>
      <c r="L264" t="s">
        <v>49</v>
      </c>
      <c r="M264" s="64" t="s">
        <v>92</v>
      </c>
      <c r="N264" t="s">
        <v>74</v>
      </c>
      <c r="O264" s="68">
        <v>4000</v>
      </c>
      <c r="P264" s="44"/>
      <c r="Q264" s="44">
        <v>1</v>
      </c>
    </row>
    <row r="265" spans="11:17" x14ac:dyDescent="0.25">
      <c r="K265" s="46" t="s">
        <v>102</v>
      </c>
      <c r="L265" t="s">
        <v>49</v>
      </c>
      <c r="M265" s="64" t="s">
        <v>90</v>
      </c>
      <c r="N265" t="s">
        <v>69</v>
      </c>
      <c r="O265" s="68">
        <v>4000</v>
      </c>
      <c r="P265" s="44">
        <v>1</v>
      </c>
      <c r="Q265" s="44">
        <v>1</v>
      </c>
    </row>
    <row r="266" spans="11:17" x14ac:dyDescent="0.25">
      <c r="K266" s="46" t="s">
        <v>102</v>
      </c>
      <c r="L266" t="s">
        <v>49</v>
      </c>
      <c r="M266" s="64" t="s">
        <v>90</v>
      </c>
      <c r="N266" t="s">
        <v>84</v>
      </c>
      <c r="O266" s="68">
        <v>4000</v>
      </c>
      <c r="P266" s="44"/>
      <c r="Q266" s="44">
        <v>3</v>
      </c>
    </row>
    <row r="267" spans="11:17" x14ac:dyDescent="0.25">
      <c r="K267" s="46" t="s">
        <v>102</v>
      </c>
      <c r="L267" t="s">
        <v>49</v>
      </c>
      <c r="M267" s="64" t="s">
        <v>90</v>
      </c>
      <c r="N267" t="s">
        <v>94</v>
      </c>
      <c r="O267" s="68">
        <v>4000</v>
      </c>
      <c r="P267" s="44"/>
      <c r="Q267" s="44">
        <v>1</v>
      </c>
    </row>
    <row r="268" spans="11:17" x14ac:dyDescent="0.25">
      <c r="K268" s="46" t="s">
        <v>102</v>
      </c>
      <c r="L268" t="s">
        <v>49</v>
      </c>
      <c r="M268" s="64" t="s">
        <v>90</v>
      </c>
      <c r="N268" t="s">
        <v>74</v>
      </c>
      <c r="O268" s="68">
        <v>4000</v>
      </c>
      <c r="P268" s="44"/>
      <c r="Q268" s="44">
        <v>1</v>
      </c>
    </row>
    <row r="269" spans="11:17" x14ac:dyDescent="0.25">
      <c r="K269" s="46" t="s">
        <v>102</v>
      </c>
      <c r="L269" t="s">
        <v>50</v>
      </c>
      <c r="M269" s="64" t="s">
        <v>81</v>
      </c>
      <c r="N269" t="s">
        <v>69</v>
      </c>
      <c r="O269" s="68">
        <v>4000</v>
      </c>
      <c r="P269" s="44">
        <v>1</v>
      </c>
      <c r="Q269" s="44">
        <v>1</v>
      </c>
    </row>
    <row r="270" spans="11:17" x14ac:dyDescent="0.25">
      <c r="K270" s="46" t="s">
        <v>102</v>
      </c>
      <c r="L270" t="s">
        <v>50</v>
      </c>
      <c r="M270" s="64" t="s">
        <v>81</v>
      </c>
      <c r="N270" t="s">
        <v>71</v>
      </c>
      <c r="O270" s="68">
        <v>4000</v>
      </c>
      <c r="P270" s="44"/>
      <c r="Q270" s="44">
        <v>1</v>
      </c>
    </row>
    <row r="271" spans="11:17" x14ac:dyDescent="0.25">
      <c r="K271" s="46" t="s">
        <v>102</v>
      </c>
      <c r="L271" t="s">
        <v>50</v>
      </c>
      <c r="M271" s="64" t="s">
        <v>67</v>
      </c>
      <c r="N271" t="s">
        <v>69</v>
      </c>
      <c r="O271" s="68">
        <v>4000</v>
      </c>
      <c r="P271" s="44">
        <v>2</v>
      </c>
      <c r="Q271" s="44"/>
    </row>
    <row r="272" spans="11:17" x14ac:dyDescent="0.25">
      <c r="K272" s="46" t="s">
        <v>102</v>
      </c>
      <c r="L272" t="s">
        <v>50</v>
      </c>
      <c r="M272" s="64" t="s">
        <v>67</v>
      </c>
      <c r="N272" t="s">
        <v>84</v>
      </c>
      <c r="O272" s="68">
        <v>4000</v>
      </c>
      <c r="P272" s="44"/>
      <c r="Q272" s="44">
        <v>1</v>
      </c>
    </row>
    <row r="273" spans="11:17" x14ac:dyDescent="0.25">
      <c r="K273" s="46" t="s">
        <v>102</v>
      </c>
      <c r="L273" t="s">
        <v>50</v>
      </c>
      <c r="M273" s="64" t="s">
        <v>83</v>
      </c>
      <c r="N273" t="s">
        <v>69</v>
      </c>
      <c r="O273" s="68">
        <v>4000</v>
      </c>
      <c r="P273" s="44">
        <v>1</v>
      </c>
      <c r="Q273" s="44"/>
    </row>
    <row r="274" spans="11:17" x14ac:dyDescent="0.25">
      <c r="K274" s="46" t="s">
        <v>102</v>
      </c>
      <c r="L274" t="s">
        <v>50</v>
      </c>
      <c r="M274" s="64" t="s">
        <v>83</v>
      </c>
      <c r="N274" t="s">
        <v>71</v>
      </c>
      <c r="O274" s="68">
        <v>4000</v>
      </c>
      <c r="P274" s="44">
        <v>1</v>
      </c>
      <c r="Q274" s="44"/>
    </row>
    <row r="275" spans="11:17" x14ac:dyDescent="0.25">
      <c r="K275" s="46" t="s">
        <v>102</v>
      </c>
      <c r="L275" t="s">
        <v>50</v>
      </c>
      <c r="M275" s="64" t="s">
        <v>75</v>
      </c>
      <c r="N275" t="s">
        <v>69</v>
      </c>
      <c r="O275" s="68">
        <v>4000</v>
      </c>
      <c r="P275" s="44">
        <v>1</v>
      </c>
      <c r="Q275" s="44"/>
    </row>
    <row r="276" spans="11:17" x14ac:dyDescent="0.25">
      <c r="K276" s="46" t="s">
        <v>102</v>
      </c>
      <c r="L276" t="s">
        <v>50</v>
      </c>
      <c r="M276" s="64" t="s">
        <v>75</v>
      </c>
      <c r="N276" t="s">
        <v>84</v>
      </c>
      <c r="O276" s="68">
        <v>4000</v>
      </c>
      <c r="P276" s="44">
        <v>1</v>
      </c>
      <c r="Q276" s="44"/>
    </row>
    <row r="277" spans="11:17" x14ac:dyDescent="0.25">
      <c r="K277" s="46" t="s">
        <v>102</v>
      </c>
      <c r="L277" t="s">
        <v>50</v>
      </c>
      <c r="M277" s="64" t="s">
        <v>75</v>
      </c>
      <c r="N277" t="s">
        <v>71</v>
      </c>
      <c r="O277" s="68">
        <v>4000</v>
      </c>
      <c r="P277" s="44">
        <v>1</v>
      </c>
      <c r="Q277" s="44"/>
    </row>
    <row r="278" spans="11:17" x14ac:dyDescent="0.25">
      <c r="K278" s="46" t="s">
        <v>102</v>
      </c>
      <c r="L278" t="s">
        <v>50</v>
      </c>
      <c r="M278" s="64" t="s">
        <v>85</v>
      </c>
      <c r="N278" t="s">
        <v>69</v>
      </c>
      <c r="O278" s="68">
        <v>4000</v>
      </c>
      <c r="P278" s="44">
        <v>1</v>
      </c>
      <c r="Q278" s="44">
        <v>1</v>
      </c>
    </row>
    <row r="279" spans="11:17" x14ac:dyDescent="0.25">
      <c r="K279" s="46" t="s">
        <v>102</v>
      </c>
      <c r="L279" t="s">
        <v>50</v>
      </c>
      <c r="M279" s="64" t="s">
        <v>85</v>
      </c>
      <c r="N279" t="s">
        <v>84</v>
      </c>
      <c r="O279" s="68">
        <v>4000</v>
      </c>
      <c r="P279" s="44"/>
      <c r="Q279" s="44">
        <v>1</v>
      </c>
    </row>
    <row r="280" spans="11:17" x14ac:dyDescent="0.25">
      <c r="K280" s="46" t="s">
        <v>102</v>
      </c>
      <c r="L280" t="s">
        <v>50</v>
      </c>
      <c r="M280" s="64" t="s">
        <v>85</v>
      </c>
      <c r="N280" t="s">
        <v>71</v>
      </c>
      <c r="O280" s="68">
        <v>4000</v>
      </c>
      <c r="P280" s="44">
        <v>1</v>
      </c>
      <c r="Q280" s="44"/>
    </row>
    <row r="281" spans="11:17" x14ac:dyDescent="0.25">
      <c r="K281" s="46" t="s">
        <v>102</v>
      </c>
      <c r="L281" t="s">
        <v>50</v>
      </c>
      <c r="M281" s="64" t="s">
        <v>76</v>
      </c>
      <c r="N281" t="s">
        <v>69</v>
      </c>
      <c r="O281" s="68">
        <v>4000</v>
      </c>
      <c r="P281" s="44">
        <v>2</v>
      </c>
      <c r="Q281" s="44"/>
    </row>
    <row r="282" spans="11:17" x14ac:dyDescent="0.25">
      <c r="K282" s="46" t="s">
        <v>102</v>
      </c>
      <c r="L282" t="s">
        <v>50</v>
      </c>
      <c r="M282" s="64" t="s">
        <v>76</v>
      </c>
      <c r="N282" t="s">
        <v>84</v>
      </c>
      <c r="O282" s="68">
        <v>4000</v>
      </c>
      <c r="P282" s="44">
        <v>1</v>
      </c>
      <c r="Q282" s="44"/>
    </row>
    <row r="283" spans="11:17" x14ac:dyDescent="0.25">
      <c r="K283" s="46" t="s">
        <v>102</v>
      </c>
      <c r="L283" t="s">
        <v>50</v>
      </c>
      <c r="M283" s="64" t="s">
        <v>86</v>
      </c>
      <c r="N283" t="s">
        <v>69</v>
      </c>
      <c r="O283" s="68">
        <v>4000</v>
      </c>
      <c r="P283" s="44">
        <v>2</v>
      </c>
      <c r="Q283" s="44"/>
    </row>
    <row r="284" spans="11:17" x14ac:dyDescent="0.25">
      <c r="K284" s="46" t="s">
        <v>102</v>
      </c>
      <c r="L284" t="s">
        <v>50</v>
      </c>
      <c r="M284" s="64" t="s">
        <v>86</v>
      </c>
      <c r="N284" t="s">
        <v>84</v>
      </c>
      <c r="O284" s="68">
        <v>4000</v>
      </c>
      <c r="P284" s="44">
        <v>1</v>
      </c>
      <c r="Q284" s="44"/>
    </row>
    <row r="285" spans="11:17" x14ac:dyDescent="0.25">
      <c r="K285" s="46" t="s">
        <v>102</v>
      </c>
      <c r="L285" t="s">
        <v>50</v>
      </c>
      <c r="M285" s="64" t="s">
        <v>86</v>
      </c>
      <c r="N285" t="s">
        <v>71</v>
      </c>
      <c r="O285" s="68">
        <v>4000</v>
      </c>
      <c r="P285" s="44"/>
      <c r="Q285" s="44">
        <v>1</v>
      </c>
    </row>
    <row r="286" spans="11:17" x14ac:dyDescent="0.25">
      <c r="K286" s="46" t="s">
        <v>102</v>
      </c>
      <c r="L286" t="s">
        <v>50</v>
      </c>
      <c r="M286" s="64" t="s">
        <v>77</v>
      </c>
      <c r="N286" t="s">
        <v>69</v>
      </c>
      <c r="O286" s="68">
        <v>4000</v>
      </c>
      <c r="P286" s="44">
        <v>2</v>
      </c>
      <c r="Q286" s="44"/>
    </row>
    <row r="287" spans="11:17" x14ac:dyDescent="0.25">
      <c r="K287" s="46" t="s">
        <v>102</v>
      </c>
      <c r="L287" t="s">
        <v>50</v>
      </c>
      <c r="M287" s="64" t="s">
        <v>77</v>
      </c>
      <c r="N287" t="s">
        <v>84</v>
      </c>
      <c r="O287" s="68">
        <v>4000</v>
      </c>
      <c r="P287" s="44">
        <v>1</v>
      </c>
      <c r="Q287" s="44"/>
    </row>
    <row r="288" spans="11:17" x14ac:dyDescent="0.25">
      <c r="K288" s="46" t="s">
        <v>102</v>
      </c>
      <c r="L288" t="s">
        <v>50</v>
      </c>
      <c r="M288" s="64" t="s">
        <v>77</v>
      </c>
      <c r="N288" t="s">
        <v>71</v>
      </c>
      <c r="O288" s="68">
        <v>4000</v>
      </c>
      <c r="P288" s="44"/>
      <c r="Q288" s="44">
        <v>1</v>
      </c>
    </row>
    <row r="289" spans="11:17" x14ac:dyDescent="0.25">
      <c r="K289" s="46" t="s">
        <v>102</v>
      </c>
      <c r="L289" t="s">
        <v>50</v>
      </c>
      <c r="M289" s="64" t="s">
        <v>87</v>
      </c>
      <c r="N289" t="s">
        <v>69</v>
      </c>
      <c r="O289" s="68">
        <v>4000</v>
      </c>
      <c r="P289" s="44">
        <v>1</v>
      </c>
      <c r="Q289" s="44"/>
    </row>
    <row r="290" spans="11:17" x14ac:dyDescent="0.25">
      <c r="K290" s="46" t="s">
        <v>102</v>
      </c>
      <c r="L290" t="s">
        <v>50</v>
      </c>
      <c r="M290" s="64" t="s">
        <v>87</v>
      </c>
      <c r="N290" t="s">
        <v>84</v>
      </c>
      <c r="O290" s="68">
        <v>4000</v>
      </c>
      <c r="P290" s="44">
        <v>1</v>
      </c>
      <c r="Q290" s="44">
        <v>1</v>
      </c>
    </row>
    <row r="291" spans="11:17" x14ac:dyDescent="0.25">
      <c r="K291" s="46" t="s">
        <v>102</v>
      </c>
      <c r="L291" t="s">
        <v>50</v>
      </c>
      <c r="M291" s="64" t="s">
        <v>78</v>
      </c>
      <c r="N291" t="s">
        <v>69</v>
      </c>
      <c r="O291" s="68">
        <v>4000</v>
      </c>
      <c r="P291" s="44">
        <v>1</v>
      </c>
      <c r="Q291" s="44"/>
    </row>
    <row r="292" spans="11:17" x14ac:dyDescent="0.25">
      <c r="K292" s="46" t="s">
        <v>102</v>
      </c>
      <c r="L292" t="s">
        <v>50</v>
      </c>
      <c r="M292" s="64" t="s">
        <v>78</v>
      </c>
      <c r="N292" t="s">
        <v>84</v>
      </c>
      <c r="O292" s="68">
        <v>4000</v>
      </c>
      <c r="P292" s="44">
        <v>1</v>
      </c>
      <c r="Q292" s="44"/>
    </row>
    <row r="293" spans="11:17" x14ac:dyDescent="0.25">
      <c r="K293" s="46" t="s">
        <v>102</v>
      </c>
      <c r="L293" t="s">
        <v>50</v>
      </c>
      <c r="M293" s="64" t="s">
        <v>78</v>
      </c>
      <c r="N293" t="s">
        <v>71</v>
      </c>
      <c r="O293" s="68">
        <v>4000</v>
      </c>
      <c r="P293" s="44">
        <v>1</v>
      </c>
      <c r="Q293" s="44"/>
    </row>
    <row r="294" spans="11:17" x14ac:dyDescent="0.25">
      <c r="K294" s="46" t="s">
        <v>102</v>
      </c>
      <c r="L294" t="s">
        <v>50</v>
      </c>
      <c r="M294" s="64" t="s">
        <v>88</v>
      </c>
      <c r="N294" t="s">
        <v>69</v>
      </c>
      <c r="O294" s="68">
        <v>4000</v>
      </c>
      <c r="P294" s="44"/>
      <c r="Q294" s="44">
        <v>1</v>
      </c>
    </row>
    <row r="295" spans="11:17" x14ac:dyDescent="0.25">
      <c r="K295" s="46" t="s">
        <v>102</v>
      </c>
      <c r="L295" t="s">
        <v>50</v>
      </c>
      <c r="M295" s="64" t="s">
        <v>88</v>
      </c>
      <c r="N295" t="s">
        <v>84</v>
      </c>
      <c r="O295" s="68">
        <v>4000</v>
      </c>
      <c r="P295" s="44">
        <v>1</v>
      </c>
      <c r="Q295" s="44"/>
    </row>
    <row r="296" spans="11:17" x14ac:dyDescent="0.25">
      <c r="K296" s="46" t="s">
        <v>102</v>
      </c>
      <c r="L296" t="s">
        <v>50</v>
      </c>
      <c r="M296" s="64" t="s">
        <v>88</v>
      </c>
      <c r="N296" t="s">
        <v>71</v>
      </c>
      <c r="O296" s="68">
        <v>4000</v>
      </c>
      <c r="P296" s="44"/>
      <c r="Q296" s="44">
        <v>1</v>
      </c>
    </row>
    <row r="297" spans="11:17" x14ac:dyDescent="0.25">
      <c r="K297" s="46" t="s">
        <v>102</v>
      </c>
      <c r="L297" t="s">
        <v>50</v>
      </c>
      <c r="M297" s="64" t="s">
        <v>79</v>
      </c>
      <c r="N297" t="s">
        <v>69</v>
      </c>
      <c r="O297" s="68">
        <v>4000</v>
      </c>
      <c r="P297" s="44">
        <v>2</v>
      </c>
      <c r="Q297" s="44"/>
    </row>
    <row r="298" spans="11:17" x14ac:dyDescent="0.25">
      <c r="K298" s="46" t="s">
        <v>102</v>
      </c>
      <c r="L298" t="s">
        <v>50</v>
      </c>
      <c r="M298" s="64" t="s">
        <v>79</v>
      </c>
      <c r="N298" t="s">
        <v>84</v>
      </c>
      <c r="O298" s="68">
        <v>4000</v>
      </c>
      <c r="P298" s="44">
        <v>1</v>
      </c>
      <c r="Q298" s="44">
        <v>1</v>
      </c>
    </row>
    <row r="299" spans="11:17" x14ac:dyDescent="0.25">
      <c r="K299" s="46" t="s">
        <v>102</v>
      </c>
      <c r="L299" t="s">
        <v>50</v>
      </c>
      <c r="M299" s="64" t="s">
        <v>79</v>
      </c>
      <c r="N299" t="s">
        <v>71</v>
      </c>
      <c r="O299" s="68">
        <v>4000</v>
      </c>
      <c r="P299" s="44"/>
      <c r="Q299" s="44">
        <v>1</v>
      </c>
    </row>
    <row r="300" spans="11:17" x14ac:dyDescent="0.25">
      <c r="K300" s="46" t="s">
        <v>102</v>
      </c>
      <c r="L300" t="s">
        <v>50</v>
      </c>
      <c r="M300" s="64" t="s">
        <v>89</v>
      </c>
      <c r="N300" t="s">
        <v>69</v>
      </c>
      <c r="O300" s="68">
        <v>4000</v>
      </c>
      <c r="P300" s="44">
        <v>1</v>
      </c>
      <c r="Q300" s="44"/>
    </row>
    <row r="301" spans="11:17" x14ac:dyDescent="0.25">
      <c r="K301" s="46" t="s">
        <v>102</v>
      </c>
      <c r="L301" t="s">
        <v>50</v>
      </c>
      <c r="M301" s="64" t="s">
        <v>89</v>
      </c>
      <c r="N301" t="s">
        <v>71</v>
      </c>
      <c r="O301" s="68">
        <v>4000</v>
      </c>
      <c r="P301" s="44"/>
      <c r="Q301" s="44">
        <v>1</v>
      </c>
    </row>
    <row r="302" spans="11:17" x14ac:dyDescent="0.25">
      <c r="K302" s="46" t="s">
        <v>102</v>
      </c>
      <c r="L302" t="s">
        <v>50</v>
      </c>
      <c r="M302" s="64" t="s">
        <v>80</v>
      </c>
      <c r="N302" t="s">
        <v>69</v>
      </c>
      <c r="O302" s="68">
        <v>4000</v>
      </c>
      <c r="P302" s="44">
        <v>1</v>
      </c>
      <c r="Q302" s="44">
        <v>1</v>
      </c>
    </row>
    <row r="303" spans="11:17" x14ac:dyDescent="0.25">
      <c r="K303" s="46" t="s">
        <v>102</v>
      </c>
      <c r="L303" t="s">
        <v>50</v>
      </c>
      <c r="M303" s="64" t="s">
        <v>80</v>
      </c>
      <c r="N303" t="s">
        <v>84</v>
      </c>
      <c r="O303" s="68">
        <v>4000</v>
      </c>
      <c r="P303" s="44">
        <v>1</v>
      </c>
      <c r="Q303" s="44"/>
    </row>
    <row r="304" spans="11:17" x14ac:dyDescent="0.25">
      <c r="K304" s="46" t="s">
        <v>102</v>
      </c>
      <c r="L304" t="s">
        <v>50</v>
      </c>
      <c r="M304" s="64" t="s">
        <v>80</v>
      </c>
      <c r="N304" t="s">
        <v>71</v>
      </c>
      <c r="O304" s="68">
        <v>4000</v>
      </c>
      <c r="P304" s="44">
        <v>1</v>
      </c>
      <c r="Q304" s="44"/>
    </row>
    <row r="305" spans="11:17" x14ac:dyDescent="0.25">
      <c r="K305" s="46" t="s">
        <v>102</v>
      </c>
      <c r="L305" t="s">
        <v>50</v>
      </c>
      <c r="M305" s="64" t="s">
        <v>92</v>
      </c>
      <c r="N305" t="s">
        <v>69</v>
      </c>
      <c r="O305" s="68">
        <v>4000</v>
      </c>
      <c r="P305" s="44"/>
      <c r="Q305" s="44">
        <v>1</v>
      </c>
    </row>
    <row r="306" spans="11:17" x14ac:dyDescent="0.25">
      <c r="K306" s="46" t="s">
        <v>102</v>
      </c>
      <c r="L306" t="s">
        <v>50</v>
      </c>
      <c r="M306" s="64" t="s">
        <v>92</v>
      </c>
      <c r="N306" t="s">
        <v>84</v>
      </c>
      <c r="O306" s="68">
        <v>4000</v>
      </c>
      <c r="P306" s="44"/>
      <c r="Q306" s="44">
        <v>1</v>
      </c>
    </row>
    <row r="307" spans="11:17" x14ac:dyDescent="0.25">
      <c r="K307" s="46" t="s">
        <v>102</v>
      </c>
      <c r="L307" t="s">
        <v>50</v>
      </c>
      <c r="M307" s="64" t="s">
        <v>92</v>
      </c>
      <c r="N307" t="s">
        <v>71</v>
      </c>
      <c r="O307" s="68">
        <v>4000</v>
      </c>
      <c r="P307" s="44"/>
      <c r="Q307" s="44">
        <v>1</v>
      </c>
    </row>
    <row r="308" spans="11:17" x14ac:dyDescent="0.25">
      <c r="K308" s="46" t="s">
        <v>102</v>
      </c>
      <c r="L308" t="s">
        <v>50</v>
      </c>
      <c r="M308" s="64" t="s">
        <v>90</v>
      </c>
      <c r="N308" t="s">
        <v>69</v>
      </c>
      <c r="O308" s="68">
        <v>4000</v>
      </c>
      <c r="P308" s="44"/>
      <c r="Q308" s="44">
        <v>1</v>
      </c>
    </row>
    <row r="309" spans="11:17" x14ac:dyDescent="0.25">
      <c r="K309" s="46" t="s">
        <v>102</v>
      </c>
      <c r="L309" t="s">
        <v>50</v>
      </c>
      <c r="M309" s="64" t="s">
        <v>90</v>
      </c>
      <c r="N309" t="s">
        <v>84</v>
      </c>
      <c r="O309" s="68">
        <v>4000</v>
      </c>
      <c r="P309" s="44"/>
      <c r="Q309" s="44">
        <v>1</v>
      </c>
    </row>
    <row r="310" spans="11:17" x14ac:dyDescent="0.25">
      <c r="K310" s="46" t="s">
        <v>102</v>
      </c>
      <c r="L310" t="s">
        <v>50</v>
      </c>
      <c r="M310" s="64" t="s">
        <v>90</v>
      </c>
      <c r="N310" t="s">
        <v>71</v>
      </c>
      <c r="O310" s="68">
        <v>4000</v>
      </c>
      <c r="P310" s="44"/>
      <c r="Q310" s="44">
        <v>1</v>
      </c>
    </row>
    <row r="311" spans="11:17" x14ac:dyDescent="0.25">
      <c r="K311" s="46" t="s">
        <v>102</v>
      </c>
      <c r="L311" t="s">
        <v>51</v>
      </c>
      <c r="M311" s="64" t="s">
        <v>67</v>
      </c>
      <c r="N311" t="s">
        <v>69</v>
      </c>
      <c r="O311" s="68">
        <v>4000</v>
      </c>
      <c r="P311" s="44"/>
      <c r="Q311" s="44">
        <v>1</v>
      </c>
    </row>
    <row r="312" spans="11:17" x14ac:dyDescent="0.25">
      <c r="K312" s="46" t="s">
        <v>102</v>
      </c>
      <c r="L312" t="s">
        <v>51</v>
      </c>
      <c r="M312" s="64" t="s">
        <v>67</v>
      </c>
      <c r="N312" t="s">
        <v>71</v>
      </c>
      <c r="O312" s="68">
        <v>4000</v>
      </c>
      <c r="P312" s="44"/>
      <c r="Q312" s="44">
        <v>2</v>
      </c>
    </row>
    <row r="313" spans="11:17" x14ac:dyDescent="0.25">
      <c r="K313" s="46" t="s">
        <v>102</v>
      </c>
      <c r="L313" t="s">
        <v>51</v>
      </c>
      <c r="M313" s="64" t="s">
        <v>67</v>
      </c>
      <c r="N313" t="s">
        <v>74</v>
      </c>
      <c r="O313" s="68">
        <v>4000</v>
      </c>
      <c r="P313" s="44"/>
      <c r="Q313" s="44">
        <v>1</v>
      </c>
    </row>
    <row r="314" spans="11:17" x14ac:dyDescent="0.25">
      <c r="K314" s="46" t="s">
        <v>102</v>
      </c>
      <c r="L314" t="s">
        <v>51</v>
      </c>
      <c r="M314" s="64" t="s">
        <v>83</v>
      </c>
      <c r="N314" t="s">
        <v>69</v>
      </c>
      <c r="O314" s="68">
        <v>4000</v>
      </c>
      <c r="P314" s="44">
        <v>1</v>
      </c>
      <c r="Q314" s="44"/>
    </row>
    <row r="315" spans="11:17" x14ac:dyDescent="0.25">
      <c r="K315" s="46" t="s">
        <v>102</v>
      </c>
      <c r="L315" t="s">
        <v>51</v>
      </c>
      <c r="M315" s="64" t="s">
        <v>75</v>
      </c>
      <c r="N315" t="s">
        <v>68</v>
      </c>
      <c r="O315" s="68">
        <v>4000</v>
      </c>
      <c r="P315" s="44">
        <v>1</v>
      </c>
      <c r="Q315" s="44"/>
    </row>
    <row r="316" spans="11:17" x14ac:dyDescent="0.25">
      <c r="K316" s="46" t="s">
        <v>102</v>
      </c>
      <c r="L316" t="s">
        <v>51</v>
      </c>
      <c r="M316" s="64" t="s">
        <v>75</v>
      </c>
      <c r="N316" t="s">
        <v>69</v>
      </c>
      <c r="O316" s="68">
        <v>4000</v>
      </c>
      <c r="P316" s="44">
        <v>1</v>
      </c>
      <c r="Q316" s="44">
        <v>2</v>
      </c>
    </row>
    <row r="317" spans="11:17" x14ac:dyDescent="0.25">
      <c r="K317" s="46" t="s">
        <v>102</v>
      </c>
      <c r="L317" t="s">
        <v>51</v>
      </c>
      <c r="M317" s="64" t="s">
        <v>75</v>
      </c>
      <c r="N317" t="s">
        <v>71</v>
      </c>
      <c r="O317" s="68">
        <v>4000</v>
      </c>
      <c r="P317" s="44">
        <v>1</v>
      </c>
      <c r="Q317" s="44">
        <v>1</v>
      </c>
    </row>
    <row r="318" spans="11:17" x14ac:dyDescent="0.25">
      <c r="K318" s="46" t="s">
        <v>102</v>
      </c>
      <c r="L318" t="s">
        <v>51</v>
      </c>
      <c r="M318" s="64" t="s">
        <v>85</v>
      </c>
      <c r="N318" t="s">
        <v>69</v>
      </c>
      <c r="O318" s="68">
        <v>4000</v>
      </c>
      <c r="P318" s="44">
        <v>1</v>
      </c>
      <c r="Q318" s="44"/>
    </row>
    <row r="319" spans="11:17" x14ac:dyDescent="0.25">
      <c r="K319" s="46" t="s">
        <v>102</v>
      </c>
      <c r="L319" t="s">
        <v>51</v>
      </c>
      <c r="M319" s="64" t="s">
        <v>76</v>
      </c>
      <c r="N319" t="s">
        <v>69</v>
      </c>
      <c r="O319" s="68">
        <v>4000</v>
      </c>
      <c r="P319" s="44">
        <v>1</v>
      </c>
      <c r="Q319" s="44">
        <v>1</v>
      </c>
    </row>
    <row r="320" spans="11:17" x14ac:dyDescent="0.25">
      <c r="K320" s="46" t="s">
        <v>102</v>
      </c>
      <c r="L320" t="s">
        <v>51</v>
      </c>
      <c r="M320" s="64" t="s">
        <v>76</v>
      </c>
      <c r="N320" t="s">
        <v>71</v>
      </c>
      <c r="O320" s="68">
        <v>4000</v>
      </c>
      <c r="P320" s="44">
        <v>1</v>
      </c>
      <c r="Q320" s="44">
        <v>1</v>
      </c>
    </row>
    <row r="321" spans="11:17" x14ac:dyDescent="0.25">
      <c r="K321" s="46" t="s">
        <v>102</v>
      </c>
      <c r="L321" t="s">
        <v>51</v>
      </c>
      <c r="M321" s="64" t="s">
        <v>77</v>
      </c>
      <c r="N321" t="s">
        <v>69</v>
      </c>
      <c r="O321" s="68">
        <v>4000</v>
      </c>
      <c r="P321" s="44">
        <v>1</v>
      </c>
      <c r="Q321" s="44">
        <v>2</v>
      </c>
    </row>
    <row r="322" spans="11:17" x14ac:dyDescent="0.25">
      <c r="K322" s="46" t="s">
        <v>102</v>
      </c>
      <c r="L322" t="s">
        <v>51</v>
      </c>
      <c r="M322" s="64" t="s">
        <v>77</v>
      </c>
      <c r="N322" t="s">
        <v>71</v>
      </c>
      <c r="O322" s="68">
        <v>4000</v>
      </c>
      <c r="P322" s="44">
        <v>1</v>
      </c>
      <c r="Q322" s="44">
        <v>1</v>
      </c>
    </row>
    <row r="323" spans="11:17" x14ac:dyDescent="0.25">
      <c r="K323" s="46" t="s">
        <v>102</v>
      </c>
      <c r="L323" t="s">
        <v>51</v>
      </c>
      <c r="M323" s="64" t="s">
        <v>87</v>
      </c>
      <c r="N323" t="s">
        <v>69</v>
      </c>
      <c r="O323" s="68">
        <v>4000</v>
      </c>
      <c r="P323" s="44">
        <v>1</v>
      </c>
      <c r="Q323" s="44"/>
    </row>
    <row r="324" spans="11:17" x14ac:dyDescent="0.25">
      <c r="K324" s="46" t="s">
        <v>102</v>
      </c>
      <c r="L324" t="s">
        <v>51</v>
      </c>
      <c r="M324" s="64" t="s">
        <v>87</v>
      </c>
      <c r="N324" t="s">
        <v>74</v>
      </c>
      <c r="O324" s="68">
        <v>4000</v>
      </c>
      <c r="P324" s="44">
        <v>1</v>
      </c>
      <c r="Q324" s="44"/>
    </row>
    <row r="325" spans="11:17" x14ac:dyDescent="0.25">
      <c r="K325" s="46" t="s">
        <v>102</v>
      </c>
      <c r="L325" t="s">
        <v>51</v>
      </c>
      <c r="M325" s="64" t="s">
        <v>78</v>
      </c>
      <c r="N325" t="s">
        <v>69</v>
      </c>
      <c r="O325" s="68">
        <v>4000</v>
      </c>
      <c r="P325" s="44">
        <v>2</v>
      </c>
      <c r="Q325" s="44">
        <v>1</v>
      </c>
    </row>
    <row r="326" spans="11:17" x14ac:dyDescent="0.25">
      <c r="K326" s="46" t="s">
        <v>102</v>
      </c>
      <c r="L326" t="s">
        <v>51</v>
      </c>
      <c r="M326" s="64" t="s">
        <v>78</v>
      </c>
      <c r="N326" t="s">
        <v>71</v>
      </c>
      <c r="O326" s="68">
        <v>4000</v>
      </c>
      <c r="P326" s="44">
        <v>1</v>
      </c>
      <c r="Q326" s="44">
        <v>1</v>
      </c>
    </row>
    <row r="327" spans="11:17" x14ac:dyDescent="0.25">
      <c r="K327" s="46" t="s">
        <v>102</v>
      </c>
      <c r="L327" t="s">
        <v>51</v>
      </c>
      <c r="M327" s="64" t="s">
        <v>78</v>
      </c>
      <c r="N327" t="s">
        <v>74</v>
      </c>
      <c r="O327" s="68">
        <v>4000</v>
      </c>
      <c r="P327" s="44"/>
      <c r="Q327" s="44">
        <v>1</v>
      </c>
    </row>
    <row r="328" spans="11:17" x14ac:dyDescent="0.25">
      <c r="K328" s="46" t="s">
        <v>102</v>
      </c>
      <c r="L328" t="s">
        <v>51</v>
      </c>
      <c r="M328" s="64" t="s">
        <v>88</v>
      </c>
      <c r="N328" t="s">
        <v>68</v>
      </c>
      <c r="O328" s="68">
        <v>4000</v>
      </c>
      <c r="P328" s="44">
        <v>1</v>
      </c>
      <c r="Q328" s="44"/>
    </row>
    <row r="329" spans="11:17" x14ac:dyDescent="0.25">
      <c r="K329" s="46" t="s">
        <v>102</v>
      </c>
      <c r="L329" t="s">
        <v>51</v>
      </c>
      <c r="M329" s="64" t="s">
        <v>88</v>
      </c>
      <c r="N329" t="s">
        <v>74</v>
      </c>
      <c r="O329" s="68">
        <v>4000</v>
      </c>
      <c r="P329" s="44"/>
      <c r="Q329" s="44">
        <v>2</v>
      </c>
    </row>
    <row r="330" spans="11:17" x14ac:dyDescent="0.25">
      <c r="K330" s="46" t="s">
        <v>102</v>
      </c>
      <c r="L330" t="s">
        <v>51</v>
      </c>
      <c r="M330" s="64" t="s">
        <v>79</v>
      </c>
      <c r="N330" t="s">
        <v>69</v>
      </c>
      <c r="O330" s="68">
        <v>4000</v>
      </c>
      <c r="P330" s="44">
        <v>2</v>
      </c>
      <c r="Q330" s="44">
        <v>2</v>
      </c>
    </row>
    <row r="331" spans="11:17" x14ac:dyDescent="0.25">
      <c r="K331" s="46" t="s">
        <v>102</v>
      </c>
      <c r="L331" t="s">
        <v>51</v>
      </c>
      <c r="M331" s="64" t="s">
        <v>79</v>
      </c>
      <c r="N331" t="s">
        <v>71</v>
      </c>
      <c r="O331" s="68">
        <v>4000</v>
      </c>
      <c r="P331" s="44"/>
      <c r="Q331" s="44">
        <v>2</v>
      </c>
    </row>
    <row r="332" spans="11:17" x14ac:dyDescent="0.25">
      <c r="K332" s="46" t="s">
        <v>102</v>
      </c>
      <c r="L332" t="s">
        <v>51</v>
      </c>
      <c r="M332" s="64" t="s">
        <v>89</v>
      </c>
      <c r="N332" t="s">
        <v>74</v>
      </c>
      <c r="O332" s="68">
        <v>4000</v>
      </c>
      <c r="P332" s="44"/>
      <c r="Q332" s="44">
        <v>1</v>
      </c>
    </row>
    <row r="333" spans="11:17" x14ac:dyDescent="0.25">
      <c r="K333" s="46" t="s">
        <v>102</v>
      </c>
      <c r="L333" t="s">
        <v>51</v>
      </c>
      <c r="M333" s="64" t="s">
        <v>80</v>
      </c>
      <c r="N333" t="s">
        <v>69</v>
      </c>
      <c r="O333" s="68">
        <v>4000</v>
      </c>
      <c r="P333" s="44"/>
      <c r="Q333" s="44">
        <v>1</v>
      </c>
    </row>
    <row r="334" spans="11:17" x14ac:dyDescent="0.25">
      <c r="K334" s="46" t="s">
        <v>102</v>
      </c>
      <c r="L334" t="s">
        <v>51</v>
      </c>
      <c r="M334" s="64" t="s">
        <v>80</v>
      </c>
      <c r="N334" t="s">
        <v>71</v>
      </c>
      <c r="O334" s="68">
        <v>4000</v>
      </c>
      <c r="P334" s="44"/>
      <c r="Q334" s="44">
        <v>2</v>
      </c>
    </row>
    <row r="335" spans="11:17" x14ac:dyDescent="0.25">
      <c r="K335" s="46" t="s">
        <v>102</v>
      </c>
      <c r="L335" t="s">
        <v>51</v>
      </c>
      <c r="M335" s="64" t="s">
        <v>92</v>
      </c>
      <c r="N335" t="s">
        <v>69</v>
      </c>
      <c r="O335" s="68">
        <v>4000</v>
      </c>
      <c r="P335" s="44"/>
      <c r="Q335" s="44">
        <v>1</v>
      </c>
    </row>
    <row r="336" spans="11:17" x14ac:dyDescent="0.25">
      <c r="K336" s="46" t="s">
        <v>102</v>
      </c>
      <c r="L336" t="s">
        <v>51</v>
      </c>
      <c r="M336" s="64" t="s">
        <v>90</v>
      </c>
      <c r="N336" t="s">
        <v>69</v>
      </c>
      <c r="O336" s="68">
        <v>4000</v>
      </c>
      <c r="P336" s="44">
        <v>1</v>
      </c>
      <c r="Q336" s="44">
        <v>1</v>
      </c>
    </row>
    <row r="337" spans="11:17" x14ac:dyDescent="0.25">
      <c r="K337" s="46" t="s">
        <v>102</v>
      </c>
      <c r="L337" t="s">
        <v>51</v>
      </c>
      <c r="M337" s="64" t="s">
        <v>90</v>
      </c>
      <c r="N337" t="s">
        <v>71</v>
      </c>
      <c r="O337" s="68">
        <v>4000</v>
      </c>
      <c r="P337" s="44"/>
      <c r="Q337" s="44">
        <v>2</v>
      </c>
    </row>
    <row r="338" spans="11:17" x14ac:dyDescent="0.25">
      <c r="K338" s="46" t="s">
        <v>102</v>
      </c>
      <c r="L338" t="s">
        <v>53</v>
      </c>
      <c r="M338" s="64" t="s">
        <v>81</v>
      </c>
      <c r="N338" t="s">
        <v>84</v>
      </c>
      <c r="O338" s="68">
        <v>4000</v>
      </c>
      <c r="P338" s="44"/>
      <c r="Q338" s="44">
        <v>1</v>
      </c>
    </row>
    <row r="339" spans="11:17" x14ac:dyDescent="0.25">
      <c r="K339" s="46" t="s">
        <v>102</v>
      </c>
      <c r="L339" t="s">
        <v>53</v>
      </c>
      <c r="M339" s="64" t="s">
        <v>67</v>
      </c>
      <c r="N339" t="s">
        <v>84</v>
      </c>
      <c r="O339" s="68">
        <v>4000</v>
      </c>
      <c r="P339" s="44">
        <v>2</v>
      </c>
      <c r="Q339" s="44"/>
    </row>
    <row r="340" spans="11:17" x14ac:dyDescent="0.25">
      <c r="K340" s="46" t="s">
        <v>102</v>
      </c>
      <c r="L340" t="s">
        <v>53</v>
      </c>
      <c r="M340" s="64" t="s">
        <v>83</v>
      </c>
      <c r="N340" t="s">
        <v>84</v>
      </c>
      <c r="O340" s="68">
        <v>4000</v>
      </c>
      <c r="P340" s="44">
        <v>1</v>
      </c>
      <c r="Q340" s="44">
        <v>2</v>
      </c>
    </row>
    <row r="341" spans="11:17" x14ac:dyDescent="0.25">
      <c r="K341" s="46" t="s">
        <v>102</v>
      </c>
      <c r="L341" t="s">
        <v>53</v>
      </c>
      <c r="M341" s="64" t="s">
        <v>75</v>
      </c>
      <c r="N341" t="s">
        <v>84</v>
      </c>
      <c r="O341" s="68">
        <v>4000</v>
      </c>
      <c r="P341" s="44"/>
      <c r="Q341" s="44">
        <v>2</v>
      </c>
    </row>
    <row r="342" spans="11:17" x14ac:dyDescent="0.25">
      <c r="K342" s="46" t="s">
        <v>102</v>
      </c>
      <c r="L342" t="s">
        <v>53</v>
      </c>
      <c r="M342" s="64" t="s">
        <v>85</v>
      </c>
      <c r="N342" t="s">
        <v>84</v>
      </c>
      <c r="O342" s="68">
        <v>4000</v>
      </c>
      <c r="P342" s="44"/>
      <c r="Q342" s="44">
        <v>1</v>
      </c>
    </row>
    <row r="343" spans="11:17" x14ac:dyDescent="0.25">
      <c r="K343" s="46" t="s">
        <v>102</v>
      </c>
      <c r="L343" t="s">
        <v>53</v>
      </c>
      <c r="M343" s="64" t="s">
        <v>76</v>
      </c>
      <c r="N343" t="s">
        <v>84</v>
      </c>
      <c r="O343" s="68">
        <v>4000</v>
      </c>
      <c r="P343" s="44"/>
      <c r="Q343" s="44">
        <v>1</v>
      </c>
    </row>
    <row r="344" spans="11:17" x14ac:dyDescent="0.25">
      <c r="K344" s="46" t="s">
        <v>102</v>
      </c>
      <c r="L344" t="s">
        <v>53</v>
      </c>
      <c r="M344" s="64" t="s">
        <v>86</v>
      </c>
      <c r="N344" t="s">
        <v>84</v>
      </c>
      <c r="O344" s="68">
        <v>4000</v>
      </c>
      <c r="P344" s="44">
        <v>1</v>
      </c>
      <c r="Q344" s="44">
        <v>1</v>
      </c>
    </row>
    <row r="345" spans="11:17" x14ac:dyDescent="0.25">
      <c r="K345" s="46" t="s">
        <v>102</v>
      </c>
      <c r="L345" t="s">
        <v>53</v>
      </c>
      <c r="M345" s="64" t="s">
        <v>77</v>
      </c>
      <c r="N345" t="s">
        <v>84</v>
      </c>
      <c r="O345" s="68">
        <v>4000</v>
      </c>
      <c r="P345" s="44">
        <v>1</v>
      </c>
      <c r="Q345" s="44">
        <v>1</v>
      </c>
    </row>
    <row r="346" spans="11:17" x14ac:dyDescent="0.25">
      <c r="K346" s="46" t="s">
        <v>102</v>
      </c>
      <c r="L346" t="s">
        <v>53</v>
      </c>
      <c r="M346" s="64" t="s">
        <v>87</v>
      </c>
      <c r="N346" t="s">
        <v>84</v>
      </c>
      <c r="O346" s="68">
        <v>4000</v>
      </c>
      <c r="P346" s="44"/>
      <c r="Q346" s="44">
        <v>1</v>
      </c>
    </row>
    <row r="347" spans="11:17" x14ac:dyDescent="0.25">
      <c r="K347" s="46" t="s">
        <v>102</v>
      </c>
      <c r="L347" t="s">
        <v>53</v>
      </c>
      <c r="M347" s="64" t="s">
        <v>78</v>
      </c>
      <c r="N347" t="s">
        <v>84</v>
      </c>
      <c r="O347" s="68">
        <v>4000</v>
      </c>
      <c r="P347" s="44">
        <v>1</v>
      </c>
      <c r="Q347" s="44">
        <v>1</v>
      </c>
    </row>
    <row r="348" spans="11:17" x14ac:dyDescent="0.25">
      <c r="K348" s="46" t="s">
        <v>102</v>
      </c>
      <c r="L348" t="s">
        <v>53</v>
      </c>
      <c r="M348" s="64" t="s">
        <v>88</v>
      </c>
      <c r="N348" t="s">
        <v>84</v>
      </c>
      <c r="O348" s="68">
        <v>4000</v>
      </c>
      <c r="P348" s="44"/>
      <c r="Q348" s="44">
        <v>1</v>
      </c>
    </row>
    <row r="349" spans="11:17" x14ac:dyDescent="0.25">
      <c r="K349" s="46" t="s">
        <v>102</v>
      </c>
      <c r="L349" t="s">
        <v>53</v>
      </c>
      <c r="M349" s="64" t="s">
        <v>79</v>
      </c>
      <c r="N349" t="s">
        <v>84</v>
      </c>
      <c r="O349" s="68">
        <v>4000</v>
      </c>
      <c r="P349" s="44"/>
      <c r="Q349" s="44">
        <v>2</v>
      </c>
    </row>
    <row r="350" spans="11:17" x14ac:dyDescent="0.25">
      <c r="K350" s="46" t="s">
        <v>102</v>
      </c>
      <c r="L350" t="s">
        <v>53</v>
      </c>
      <c r="M350" s="64" t="s">
        <v>80</v>
      </c>
      <c r="N350" t="s">
        <v>84</v>
      </c>
      <c r="O350" s="68">
        <v>4000</v>
      </c>
      <c r="P350" s="44">
        <v>1</v>
      </c>
      <c r="Q350" s="44"/>
    </row>
    <row r="351" spans="11:17" x14ac:dyDescent="0.25">
      <c r="K351" s="46" t="s">
        <v>102</v>
      </c>
      <c r="L351" t="s">
        <v>53</v>
      </c>
      <c r="M351" s="64" t="s">
        <v>92</v>
      </c>
      <c r="N351" t="s">
        <v>84</v>
      </c>
      <c r="O351" s="68">
        <v>4000</v>
      </c>
      <c r="P351" s="44"/>
      <c r="Q351" s="44">
        <v>1</v>
      </c>
    </row>
    <row r="352" spans="11:17" x14ac:dyDescent="0.25">
      <c r="K352" s="46" t="s">
        <v>102</v>
      </c>
      <c r="L352" t="s">
        <v>53</v>
      </c>
      <c r="M352" s="64" t="s">
        <v>90</v>
      </c>
      <c r="N352" t="s">
        <v>84</v>
      </c>
      <c r="O352" s="68">
        <v>4000</v>
      </c>
      <c r="P352" s="44"/>
      <c r="Q352" s="44">
        <v>1</v>
      </c>
    </row>
    <row r="353" spans="11:17" x14ac:dyDescent="0.25">
      <c r="K353" s="46" t="s">
        <v>102</v>
      </c>
      <c r="L353" t="s">
        <v>55</v>
      </c>
      <c r="M353" s="64" t="s">
        <v>77</v>
      </c>
      <c r="N353" t="s">
        <v>69</v>
      </c>
      <c r="O353" s="68">
        <v>4000</v>
      </c>
      <c r="P353" s="44">
        <v>1</v>
      </c>
      <c r="Q353" s="44"/>
    </row>
    <row r="354" spans="11:17" x14ac:dyDescent="0.25">
      <c r="K354" s="46" t="s">
        <v>102</v>
      </c>
      <c r="L354" t="s">
        <v>55</v>
      </c>
      <c r="M354" s="64" t="s">
        <v>88</v>
      </c>
      <c r="N354" t="s">
        <v>69</v>
      </c>
      <c r="O354" s="68">
        <v>4000</v>
      </c>
      <c r="P354" s="44">
        <v>1</v>
      </c>
      <c r="Q354" s="44"/>
    </row>
    <row r="355" spans="11:17" x14ac:dyDescent="0.25">
      <c r="K355" s="46" t="s">
        <v>102</v>
      </c>
      <c r="L355" t="s">
        <v>56</v>
      </c>
      <c r="M355" s="64" t="s">
        <v>81</v>
      </c>
      <c r="N355" t="s">
        <v>69</v>
      </c>
      <c r="O355" s="68">
        <v>4000</v>
      </c>
      <c r="P355" s="44"/>
      <c r="Q355" s="44">
        <v>0</v>
      </c>
    </row>
    <row r="356" spans="11:17" x14ac:dyDescent="0.25">
      <c r="K356" s="46" t="s">
        <v>102</v>
      </c>
      <c r="L356" t="s">
        <v>56</v>
      </c>
      <c r="M356" s="64" t="s">
        <v>67</v>
      </c>
      <c r="N356" t="s">
        <v>69</v>
      </c>
      <c r="O356" s="68">
        <v>4000</v>
      </c>
      <c r="P356" s="44">
        <v>1</v>
      </c>
      <c r="Q356" s="44">
        <v>0</v>
      </c>
    </row>
    <row r="357" spans="11:17" x14ac:dyDescent="0.25">
      <c r="K357" s="46" t="s">
        <v>102</v>
      </c>
      <c r="L357" t="s">
        <v>56</v>
      </c>
      <c r="M357" s="64" t="s">
        <v>67</v>
      </c>
      <c r="N357" t="s">
        <v>103</v>
      </c>
      <c r="O357" s="68">
        <v>4000</v>
      </c>
      <c r="P357" s="44">
        <v>1</v>
      </c>
      <c r="Q357" s="44"/>
    </row>
    <row r="358" spans="11:17" x14ac:dyDescent="0.25">
      <c r="K358" s="46" t="s">
        <v>102</v>
      </c>
      <c r="L358" t="s">
        <v>56</v>
      </c>
      <c r="M358" s="64" t="s">
        <v>67</v>
      </c>
      <c r="N358" t="s">
        <v>100</v>
      </c>
      <c r="O358" s="68">
        <v>4000</v>
      </c>
      <c r="P358" s="44"/>
      <c r="Q358" s="44">
        <v>1</v>
      </c>
    </row>
    <row r="359" spans="11:17" x14ac:dyDescent="0.25">
      <c r="K359" s="46" t="s">
        <v>102</v>
      </c>
      <c r="L359" t="s">
        <v>56</v>
      </c>
      <c r="M359" s="64" t="s">
        <v>67</v>
      </c>
      <c r="N359" t="s">
        <v>84</v>
      </c>
      <c r="O359" s="68">
        <v>4000</v>
      </c>
      <c r="P359" s="44"/>
      <c r="Q359" s="44">
        <v>1</v>
      </c>
    </row>
    <row r="360" spans="11:17" x14ac:dyDescent="0.25">
      <c r="K360" s="46" t="s">
        <v>102</v>
      </c>
      <c r="L360" t="s">
        <v>56</v>
      </c>
      <c r="M360" s="64" t="s">
        <v>83</v>
      </c>
      <c r="N360" t="s">
        <v>69</v>
      </c>
      <c r="O360" s="68">
        <v>4000</v>
      </c>
      <c r="P360" s="44"/>
      <c r="Q360" s="44">
        <v>1</v>
      </c>
    </row>
    <row r="361" spans="11:17" x14ac:dyDescent="0.25">
      <c r="K361" s="46" t="s">
        <v>102</v>
      </c>
      <c r="L361" t="s">
        <v>56</v>
      </c>
      <c r="M361" s="64" t="s">
        <v>83</v>
      </c>
      <c r="N361" t="s">
        <v>103</v>
      </c>
      <c r="O361" s="68">
        <v>4000</v>
      </c>
      <c r="P361" s="44"/>
      <c r="Q361" s="44">
        <v>1</v>
      </c>
    </row>
    <row r="362" spans="11:17" x14ac:dyDescent="0.25">
      <c r="K362" s="46" t="s">
        <v>102</v>
      </c>
      <c r="L362" t="s">
        <v>56</v>
      </c>
      <c r="M362" s="64" t="s">
        <v>83</v>
      </c>
      <c r="N362" t="s">
        <v>100</v>
      </c>
      <c r="O362" s="68">
        <v>4000</v>
      </c>
      <c r="P362" s="44"/>
      <c r="Q362" s="44">
        <v>1</v>
      </c>
    </row>
    <row r="363" spans="11:17" x14ac:dyDescent="0.25">
      <c r="K363" s="46" t="s">
        <v>102</v>
      </c>
      <c r="L363" t="s">
        <v>56</v>
      </c>
      <c r="M363" s="64" t="s">
        <v>83</v>
      </c>
      <c r="N363" t="s">
        <v>84</v>
      </c>
      <c r="O363" s="68">
        <v>4000</v>
      </c>
      <c r="P363" s="44"/>
      <c r="Q363" s="44">
        <v>1</v>
      </c>
    </row>
    <row r="364" spans="11:17" x14ac:dyDescent="0.25">
      <c r="K364" s="46" t="s">
        <v>102</v>
      </c>
      <c r="L364" t="s">
        <v>56</v>
      </c>
      <c r="M364" s="64" t="s">
        <v>75</v>
      </c>
      <c r="N364" t="s">
        <v>69</v>
      </c>
      <c r="O364" s="68">
        <v>4000</v>
      </c>
      <c r="P364" s="44"/>
      <c r="Q364" s="44">
        <v>1</v>
      </c>
    </row>
    <row r="365" spans="11:17" x14ac:dyDescent="0.25">
      <c r="K365" s="46" t="s">
        <v>102</v>
      </c>
      <c r="L365" t="s">
        <v>56</v>
      </c>
      <c r="M365" s="64" t="s">
        <v>75</v>
      </c>
      <c r="N365" t="s">
        <v>103</v>
      </c>
      <c r="O365" s="68">
        <v>4000</v>
      </c>
      <c r="P365" s="44"/>
      <c r="Q365" s="44">
        <v>1</v>
      </c>
    </row>
    <row r="366" spans="11:17" x14ac:dyDescent="0.25">
      <c r="K366" s="46" t="s">
        <v>102</v>
      </c>
      <c r="L366" t="s">
        <v>56</v>
      </c>
      <c r="M366" s="64" t="s">
        <v>75</v>
      </c>
      <c r="N366" t="s">
        <v>100</v>
      </c>
      <c r="O366" s="68">
        <v>4000</v>
      </c>
      <c r="P366" s="44"/>
      <c r="Q366" s="44">
        <v>1</v>
      </c>
    </row>
    <row r="367" spans="11:17" x14ac:dyDescent="0.25">
      <c r="K367" s="46" t="s">
        <v>102</v>
      </c>
      <c r="L367" t="s">
        <v>56</v>
      </c>
      <c r="M367" s="64" t="s">
        <v>75</v>
      </c>
      <c r="N367" t="s">
        <v>84</v>
      </c>
      <c r="O367" s="68">
        <v>4000</v>
      </c>
      <c r="P367" s="44">
        <v>1</v>
      </c>
      <c r="Q367" s="44"/>
    </row>
    <row r="368" spans="11:17" x14ac:dyDescent="0.25">
      <c r="K368" s="46" t="s">
        <v>102</v>
      </c>
      <c r="L368" t="s">
        <v>56</v>
      </c>
      <c r="M368" s="64" t="s">
        <v>85</v>
      </c>
      <c r="N368" t="s">
        <v>69</v>
      </c>
      <c r="O368" s="68">
        <v>4000</v>
      </c>
      <c r="P368" s="44"/>
      <c r="Q368" s="44">
        <v>1</v>
      </c>
    </row>
    <row r="369" spans="11:17" x14ac:dyDescent="0.25">
      <c r="K369" s="46" t="s">
        <v>102</v>
      </c>
      <c r="L369" t="s">
        <v>56</v>
      </c>
      <c r="M369" s="64" t="s">
        <v>85</v>
      </c>
      <c r="N369" t="s">
        <v>100</v>
      </c>
      <c r="O369" s="68">
        <v>4000</v>
      </c>
      <c r="P369" s="44"/>
      <c r="Q369" s="44">
        <v>1</v>
      </c>
    </row>
    <row r="370" spans="11:17" x14ac:dyDescent="0.25">
      <c r="K370" s="46" t="s">
        <v>102</v>
      </c>
      <c r="L370" t="s">
        <v>56</v>
      </c>
      <c r="M370" s="64" t="s">
        <v>85</v>
      </c>
      <c r="N370" t="s">
        <v>84</v>
      </c>
      <c r="O370" s="68">
        <v>4000</v>
      </c>
      <c r="P370" s="44"/>
      <c r="Q370" s="44">
        <v>1</v>
      </c>
    </row>
    <row r="371" spans="11:17" x14ac:dyDescent="0.25">
      <c r="K371" s="46" t="s">
        <v>102</v>
      </c>
      <c r="L371" t="s">
        <v>56</v>
      </c>
      <c r="M371" s="64" t="s">
        <v>76</v>
      </c>
      <c r="N371" t="s">
        <v>69</v>
      </c>
      <c r="O371" s="68">
        <v>4000</v>
      </c>
      <c r="P371" s="44">
        <v>1</v>
      </c>
      <c r="Q371" s="44">
        <v>0</v>
      </c>
    </row>
    <row r="372" spans="11:17" x14ac:dyDescent="0.25">
      <c r="K372" s="46" t="s">
        <v>102</v>
      </c>
      <c r="L372" t="s">
        <v>56</v>
      </c>
      <c r="M372" s="64" t="s">
        <v>76</v>
      </c>
      <c r="N372" t="s">
        <v>103</v>
      </c>
      <c r="O372" s="68">
        <v>4000</v>
      </c>
      <c r="P372" s="44"/>
      <c r="Q372" s="44">
        <v>1</v>
      </c>
    </row>
    <row r="373" spans="11:17" x14ac:dyDescent="0.25">
      <c r="K373" s="46" t="s">
        <v>102</v>
      </c>
      <c r="L373" t="s">
        <v>56</v>
      </c>
      <c r="M373" s="64" t="s">
        <v>76</v>
      </c>
      <c r="N373" t="s">
        <v>100</v>
      </c>
      <c r="O373" s="68">
        <v>4000</v>
      </c>
      <c r="P373" s="44"/>
      <c r="Q373" s="44">
        <v>1</v>
      </c>
    </row>
    <row r="374" spans="11:17" x14ac:dyDescent="0.25">
      <c r="K374" s="46" t="s">
        <v>102</v>
      </c>
      <c r="L374" t="s">
        <v>56</v>
      </c>
      <c r="M374" s="64" t="s">
        <v>76</v>
      </c>
      <c r="N374" t="s">
        <v>84</v>
      </c>
      <c r="O374" s="68">
        <v>4000</v>
      </c>
      <c r="P374" s="44">
        <v>1</v>
      </c>
      <c r="Q374" s="44"/>
    </row>
    <row r="375" spans="11:17" x14ac:dyDescent="0.25">
      <c r="K375" s="46" t="s">
        <v>102</v>
      </c>
      <c r="L375" t="s">
        <v>56</v>
      </c>
      <c r="M375" s="64" t="s">
        <v>86</v>
      </c>
      <c r="N375" t="s">
        <v>69</v>
      </c>
      <c r="O375" s="68">
        <v>4000</v>
      </c>
      <c r="P375" s="44"/>
      <c r="Q375" s="44">
        <v>1</v>
      </c>
    </row>
    <row r="376" spans="11:17" x14ac:dyDescent="0.25">
      <c r="K376" s="46" t="s">
        <v>102</v>
      </c>
      <c r="L376" t="s">
        <v>56</v>
      </c>
      <c r="M376" s="64" t="s">
        <v>86</v>
      </c>
      <c r="N376" t="s">
        <v>103</v>
      </c>
      <c r="O376" s="68">
        <v>4000</v>
      </c>
      <c r="P376" s="44"/>
      <c r="Q376" s="44">
        <v>1</v>
      </c>
    </row>
    <row r="377" spans="11:17" x14ac:dyDescent="0.25">
      <c r="K377" s="46" t="s">
        <v>102</v>
      </c>
      <c r="L377" t="s">
        <v>56</v>
      </c>
      <c r="M377" s="64" t="s">
        <v>86</v>
      </c>
      <c r="N377" t="s">
        <v>100</v>
      </c>
      <c r="O377" s="68">
        <v>4000</v>
      </c>
      <c r="P377" s="44"/>
      <c r="Q377" s="44">
        <v>1</v>
      </c>
    </row>
    <row r="378" spans="11:17" x14ac:dyDescent="0.25">
      <c r="K378" s="46" t="s">
        <v>102</v>
      </c>
      <c r="L378" t="s">
        <v>56</v>
      </c>
      <c r="M378" s="64" t="s">
        <v>86</v>
      </c>
      <c r="N378" t="s">
        <v>84</v>
      </c>
      <c r="O378" s="68">
        <v>4000</v>
      </c>
      <c r="P378" s="44"/>
      <c r="Q378" s="44">
        <v>1</v>
      </c>
    </row>
    <row r="379" spans="11:17" x14ac:dyDescent="0.25">
      <c r="K379" s="46" t="s">
        <v>102</v>
      </c>
      <c r="L379" t="s">
        <v>56</v>
      </c>
      <c r="M379" s="64" t="s">
        <v>77</v>
      </c>
      <c r="N379" t="s">
        <v>69</v>
      </c>
      <c r="O379" s="68">
        <v>4000</v>
      </c>
      <c r="P379" s="44"/>
      <c r="Q379" s="44">
        <v>1</v>
      </c>
    </row>
    <row r="380" spans="11:17" x14ac:dyDescent="0.25">
      <c r="K380" s="46" t="s">
        <v>102</v>
      </c>
      <c r="L380" t="s">
        <v>56</v>
      </c>
      <c r="M380" s="64" t="s">
        <v>77</v>
      </c>
      <c r="N380" t="s">
        <v>103</v>
      </c>
      <c r="O380" s="68">
        <v>4000</v>
      </c>
      <c r="P380" s="44"/>
      <c r="Q380" s="44">
        <v>1</v>
      </c>
    </row>
    <row r="381" spans="11:17" x14ac:dyDescent="0.25">
      <c r="K381" s="46" t="s">
        <v>102</v>
      </c>
      <c r="L381" t="s">
        <v>56</v>
      </c>
      <c r="M381" s="64" t="s">
        <v>77</v>
      </c>
      <c r="N381" t="s">
        <v>100</v>
      </c>
      <c r="O381" s="68">
        <v>4000</v>
      </c>
      <c r="P381" s="44">
        <v>1</v>
      </c>
      <c r="Q381" s="44"/>
    </row>
    <row r="382" spans="11:17" x14ac:dyDescent="0.25">
      <c r="K382" s="46" t="s">
        <v>102</v>
      </c>
      <c r="L382" t="s">
        <v>56</v>
      </c>
      <c r="M382" s="64" t="s">
        <v>77</v>
      </c>
      <c r="N382" t="s">
        <v>84</v>
      </c>
      <c r="O382" s="68">
        <v>4000</v>
      </c>
      <c r="P382" s="44">
        <v>1</v>
      </c>
      <c r="Q382" s="44"/>
    </row>
    <row r="383" spans="11:17" x14ac:dyDescent="0.25">
      <c r="K383" s="46" t="s">
        <v>102</v>
      </c>
      <c r="L383" t="s">
        <v>56</v>
      </c>
      <c r="M383" s="64" t="s">
        <v>87</v>
      </c>
      <c r="N383" t="s">
        <v>69</v>
      </c>
      <c r="O383" s="68">
        <v>4000</v>
      </c>
      <c r="P383" s="44">
        <v>2</v>
      </c>
      <c r="Q383" s="44">
        <v>0</v>
      </c>
    </row>
    <row r="384" spans="11:17" x14ac:dyDescent="0.25">
      <c r="K384" s="46" t="s">
        <v>102</v>
      </c>
      <c r="L384" t="s">
        <v>56</v>
      </c>
      <c r="M384" s="64" t="s">
        <v>87</v>
      </c>
      <c r="N384" t="s">
        <v>100</v>
      </c>
      <c r="O384" s="68">
        <v>4000</v>
      </c>
      <c r="P384" s="44"/>
      <c r="Q384" s="44">
        <v>1</v>
      </c>
    </row>
    <row r="385" spans="11:17" x14ac:dyDescent="0.25">
      <c r="K385" s="46" t="s">
        <v>102</v>
      </c>
      <c r="L385" t="s">
        <v>56</v>
      </c>
      <c r="M385" s="64" t="s">
        <v>87</v>
      </c>
      <c r="N385" t="s">
        <v>84</v>
      </c>
      <c r="O385" s="68">
        <v>4000</v>
      </c>
      <c r="P385" s="44"/>
      <c r="Q385" s="44">
        <v>1</v>
      </c>
    </row>
    <row r="386" spans="11:17" x14ac:dyDescent="0.25">
      <c r="K386" s="46" t="s">
        <v>102</v>
      </c>
      <c r="L386" t="s">
        <v>56</v>
      </c>
      <c r="M386" s="64" t="s">
        <v>78</v>
      </c>
      <c r="N386" t="s">
        <v>69</v>
      </c>
      <c r="O386" s="68">
        <v>4000</v>
      </c>
      <c r="P386" s="44">
        <v>1</v>
      </c>
      <c r="Q386" s="44">
        <v>0</v>
      </c>
    </row>
    <row r="387" spans="11:17" x14ac:dyDescent="0.25">
      <c r="K387" s="46" t="s">
        <v>102</v>
      </c>
      <c r="L387" t="s">
        <v>56</v>
      </c>
      <c r="M387" s="64" t="s">
        <v>78</v>
      </c>
      <c r="N387" t="s">
        <v>103</v>
      </c>
      <c r="O387" s="68">
        <v>4000</v>
      </c>
      <c r="P387" s="44">
        <v>1</v>
      </c>
      <c r="Q387" s="44"/>
    </row>
    <row r="388" spans="11:17" x14ac:dyDescent="0.25">
      <c r="K388" s="46" t="s">
        <v>102</v>
      </c>
      <c r="L388" t="s">
        <v>56</v>
      </c>
      <c r="M388" s="64" t="s">
        <v>78</v>
      </c>
      <c r="N388" t="s">
        <v>100</v>
      </c>
      <c r="O388" s="68">
        <v>4000</v>
      </c>
      <c r="P388" s="44"/>
      <c r="Q388" s="44">
        <v>1</v>
      </c>
    </row>
    <row r="389" spans="11:17" x14ac:dyDescent="0.25">
      <c r="K389" s="46" t="s">
        <v>102</v>
      </c>
      <c r="L389" t="s">
        <v>56</v>
      </c>
      <c r="M389" s="64" t="s">
        <v>78</v>
      </c>
      <c r="N389" t="s">
        <v>84</v>
      </c>
      <c r="O389" s="68">
        <v>4000</v>
      </c>
      <c r="P389" s="44">
        <v>1</v>
      </c>
      <c r="Q389" s="44"/>
    </row>
    <row r="390" spans="11:17" x14ac:dyDescent="0.25">
      <c r="K390" s="46" t="s">
        <v>102</v>
      </c>
      <c r="L390" t="s">
        <v>56</v>
      </c>
      <c r="M390" s="64" t="s">
        <v>88</v>
      </c>
      <c r="N390" t="s">
        <v>69</v>
      </c>
      <c r="O390" s="68">
        <v>4000</v>
      </c>
      <c r="P390" s="44"/>
      <c r="Q390" s="44">
        <v>1</v>
      </c>
    </row>
    <row r="391" spans="11:17" x14ac:dyDescent="0.25">
      <c r="K391" s="46" t="s">
        <v>102</v>
      </c>
      <c r="L391" t="s">
        <v>56</v>
      </c>
      <c r="M391" s="64" t="s">
        <v>88</v>
      </c>
      <c r="N391" t="s">
        <v>103</v>
      </c>
      <c r="O391" s="68">
        <v>4000</v>
      </c>
      <c r="P391" s="44">
        <v>1</v>
      </c>
      <c r="Q391" s="44"/>
    </row>
    <row r="392" spans="11:17" x14ac:dyDescent="0.25">
      <c r="K392" s="46" t="s">
        <v>102</v>
      </c>
      <c r="L392" t="s">
        <v>56</v>
      </c>
      <c r="M392" s="64" t="s">
        <v>88</v>
      </c>
      <c r="N392" t="s">
        <v>100</v>
      </c>
      <c r="O392" s="68">
        <v>4000</v>
      </c>
      <c r="P392" s="44"/>
      <c r="Q392" s="44">
        <v>1</v>
      </c>
    </row>
    <row r="393" spans="11:17" x14ac:dyDescent="0.25">
      <c r="K393" s="46" t="s">
        <v>102</v>
      </c>
      <c r="L393" t="s">
        <v>56</v>
      </c>
      <c r="M393" s="64" t="s">
        <v>88</v>
      </c>
      <c r="N393" t="s">
        <v>84</v>
      </c>
      <c r="O393" s="68">
        <v>4000</v>
      </c>
      <c r="P393" s="44"/>
      <c r="Q393" s="44">
        <v>1</v>
      </c>
    </row>
    <row r="394" spans="11:17" x14ac:dyDescent="0.25">
      <c r="K394" s="46" t="s">
        <v>102</v>
      </c>
      <c r="L394" t="s">
        <v>56</v>
      </c>
      <c r="M394" s="64" t="s">
        <v>79</v>
      </c>
      <c r="N394" t="s">
        <v>69</v>
      </c>
      <c r="O394" s="68">
        <v>4000</v>
      </c>
      <c r="P394" s="44"/>
      <c r="Q394" s="44">
        <v>1</v>
      </c>
    </row>
    <row r="395" spans="11:17" x14ac:dyDescent="0.25">
      <c r="K395" s="46" t="s">
        <v>102</v>
      </c>
      <c r="L395" t="s">
        <v>56</v>
      </c>
      <c r="M395" s="64" t="s">
        <v>79</v>
      </c>
      <c r="N395" t="s">
        <v>103</v>
      </c>
      <c r="O395" s="68">
        <v>4000</v>
      </c>
      <c r="P395" s="44">
        <v>1</v>
      </c>
      <c r="Q395" s="44"/>
    </row>
    <row r="396" spans="11:17" x14ac:dyDescent="0.25">
      <c r="K396" s="46" t="s">
        <v>102</v>
      </c>
      <c r="L396" t="s">
        <v>56</v>
      </c>
      <c r="M396" s="64" t="s">
        <v>79</v>
      </c>
      <c r="N396" t="s">
        <v>100</v>
      </c>
      <c r="O396" s="68">
        <v>4000</v>
      </c>
      <c r="P396" s="44"/>
      <c r="Q396" s="44">
        <v>1</v>
      </c>
    </row>
    <row r="397" spans="11:17" x14ac:dyDescent="0.25">
      <c r="K397" s="46" t="s">
        <v>102</v>
      </c>
      <c r="L397" t="s">
        <v>56</v>
      </c>
      <c r="M397" s="64" t="s">
        <v>79</v>
      </c>
      <c r="N397" t="s">
        <v>84</v>
      </c>
      <c r="O397" s="68">
        <v>4000</v>
      </c>
      <c r="P397" s="44"/>
      <c r="Q397" s="44">
        <v>1</v>
      </c>
    </row>
    <row r="398" spans="11:17" x14ac:dyDescent="0.25">
      <c r="K398" s="46" t="s">
        <v>102</v>
      </c>
      <c r="L398" t="s">
        <v>56</v>
      </c>
      <c r="M398" s="64" t="s">
        <v>89</v>
      </c>
      <c r="N398" t="s">
        <v>69</v>
      </c>
      <c r="O398" s="68">
        <v>4000</v>
      </c>
      <c r="P398" s="44"/>
      <c r="Q398" s="44">
        <v>1</v>
      </c>
    </row>
    <row r="399" spans="11:17" x14ac:dyDescent="0.25">
      <c r="K399" s="46" t="s">
        <v>102</v>
      </c>
      <c r="L399" t="s">
        <v>56</v>
      </c>
      <c r="M399" s="64" t="s">
        <v>89</v>
      </c>
      <c r="N399" t="s">
        <v>103</v>
      </c>
      <c r="O399" s="68">
        <v>4000</v>
      </c>
      <c r="P399" s="44"/>
      <c r="Q399" s="44">
        <v>1</v>
      </c>
    </row>
    <row r="400" spans="11:17" x14ac:dyDescent="0.25">
      <c r="K400" s="46" t="s">
        <v>102</v>
      </c>
      <c r="L400" t="s">
        <v>56</v>
      </c>
      <c r="M400" s="64" t="s">
        <v>89</v>
      </c>
      <c r="N400" t="s">
        <v>100</v>
      </c>
      <c r="O400" s="68">
        <v>4000</v>
      </c>
      <c r="P400" s="44"/>
      <c r="Q400" s="44">
        <v>1</v>
      </c>
    </row>
    <row r="401" spans="11:17" x14ac:dyDescent="0.25">
      <c r="K401" s="46" t="s">
        <v>102</v>
      </c>
      <c r="L401" t="s">
        <v>56</v>
      </c>
      <c r="M401" s="64" t="s">
        <v>89</v>
      </c>
      <c r="N401" t="s">
        <v>84</v>
      </c>
      <c r="O401" s="68">
        <v>4000</v>
      </c>
      <c r="P401" s="44"/>
      <c r="Q401" s="44">
        <v>1</v>
      </c>
    </row>
    <row r="402" spans="11:17" x14ac:dyDescent="0.25">
      <c r="K402" s="46" t="s">
        <v>102</v>
      </c>
      <c r="L402" t="s">
        <v>56</v>
      </c>
      <c r="M402" s="64" t="s">
        <v>80</v>
      </c>
      <c r="N402" t="s">
        <v>69</v>
      </c>
      <c r="O402" s="68">
        <v>4000</v>
      </c>
      <c r="P402" s="44"/>
      <c r="Q402" s="44">
        <v>1</v>
      </c>
    </row>
    <row r="403" spans="11:17" x14ac:dyDescent="0.25">
      <c r="K403" s="46" t="s">
        <v>102</v>
      </c>
      <c r="L403" t="s">
        <v>56</v>
      </c>
      <c r="M403" s="64" t="s">
        <v>80</v>
      </c>
      <c r="N403" t="s">
        <v>103</v>
      </c>
      <c r="O403" s="68">
        <v>4000</v>
      </c>
      <c r="P403" s="44"/>
      <c r="Q403" s="44">
        <v>1</v>
      </c>
    </row>
    <row r="404" spans="11:17" x14ac:dyDescent="0.25">
      <c r="K404" s="46" t="s">
        <v>102</v>
      </c>
      <c r="L404" t="s">
        <v>56</v>
      </c>
      <c r="M404" s="64" t="s">
        <v>80</v>
      </c>
      <c r="N404" t="s">
        <v>100</v>
      </c>
      <c r="O404" s="68">
        <v>4000</v>
      </c>
      <c r="P404" s="44"/>
      <c r="Q404" s="44">
        <v>1</v>
      </c>
    </row>
    <row r="405" spans="11:17" x14ac:dyDescent="0.25">
      <c r="K405" s="46" t="s">
        <v>102</v>
      </c>
      <c r="L405" t="s">
        <v>56</v>
      </c>
      <c r="M405" s="64" t="s">
        <v>80</v>
      </c>
      <c r="N405" t="s">
        <v>84</v>
      </c>
      <c r="O405" s="68">
        <v>4000</v>
      </c>
      <c r="P405" s="44"/>
      <c r="Q405" s="44">
        <v>1</v>
      </c>
    </row>
    <row r="406" spans="11:17" x14ac:dyDescent="0.25">
      <c r="K406" s="46" t="s">
        <v>102</v>
      </c>
      <c r="L406" t="s">
        <v>56</v>
      </c>
      <c r="M406" s="64" t="s">
        <v>92</v>
      </c>
      <c r="N406" t="s">
        <v>69</v>
      </c>
      <c r="O406" s="68">
        <v>4000</v>
      </c>
      <c r="P406" s="44">
        <v>1</v>
      </c>
      <c r="Q406" s="44"/>
    </row>
    <row r="407" spans="11:17" x14ac:dyDescent="0.25">
      <c r="K407" s="46" t="s">
        <v>102</v>
      </c>
      <c r="L407" t="s">
        <v>56</v>
      </c>
      <c r="M407" s="64" t="s">
        <v>92</v>
      </c>
      <c r="N407" t="s">
        <v>103</v>
      </c>
      <c r="O407" s="68">
        <v>4000</v>
      </c>
      <c r="P407" s="44"/>
      <c r="Q407" s="44">
        <v>1</v>
      </c>
    </row>
    <row r="408" spans="11:17" x14ac:dyDescent="0.25">
      <c r="K408" s="46" t="s">
        <v>102</v>
      </c>
      <c r="L408" t="s">
        <v>56</v>
      </c>
      <c r="M408" s="64" t="s">
        <v>92</v>
      </c>
      <c r="N408" t="s">
        <v>100</v>
      </c>
      <c r="O408" s="68">
        <v>4000</v>
      </c>
      <c r="P408" s="44"/>
      <c r="Q408" s="44">
        <v>1</v>
      </c>
    </row>
    <row r="409" spans="11:17" x14ac:dyDescent="0.25">
      <c r="K409" s="46" t="s">
        <v>102</v>
      </c>
      <c r="L409" t="s">
        <v>56</v>
      </c>
      <c r="M409" s="64" t="s">
        <v>92</v>
      </c>
      <c r="N409" t="s">
        <v>84</v>
      </c>
      <c r="O409" s="68">
        <v>4000</v>
      </c>
      <c r="P409" s="44"/>
      <c r="Q409" s="44">
        <v>1</v>
      </c>
    </row>
    <row r="410" spans="11:17" x14ac:dyDescent="0.25">
      <c r="K410" s="46" t="s">
        <v>102</v>
      </c>
      <c r="L410" t="s">
        <v>56</v>
      </c>
      <c r="M410" s="64" t="s">
        <v>90</v>
      </c>
      <c r="N410" t="s">
        <v>69</v>
      </c>
      <c r="O410" s="68">
        <v>4000</v>
      </c>
      <c r="P410" s="44"/>
      <c r="Q410" s="44">
        <v>1</v>
      </c>
    </row>
    <row r="411" spans="11:17" x14ac:dyDescent="0.25">
      <c r="K411" s="46" t="s">
        <v>102</v>
      </c>
      <c r="L411" t="s">
        <v>56</v>
      </c>
      <c r="M411" s="64" t="s">
        <v>90</v>
      </c>
      <c r="N411" t="s">
        <v>103</v>
      </c>
      <c r="O411" s="68">
        <v>4000</v>
      </c>
      <c r="P411" s="44"/>
      <c r="Q411" s="44">
        <v>1</v>
      </c>
    </row>
    <row r="412" spans="11:17" x14ac:dyDescent="0.25">
      <c r="K412" s="46" t="s">
        <v>102</v>
      </c>
      <c r="L412" t="s">
        <v>56</v>
      </c>
      <c r="M412" s="64" t="s">
        <v>90</v>
      </c>
      <c r="N412" t="s">
        <v>100</v>
      </c>
      <c r="O412" s="68">
        <v>4000</v>
      </c>
      <c r="P412" s="44"/>
      <c r="Q412" s="44">
        <v>1</v>
      </c>
    </row>
    <row r="413" spans="11:17" x14ac:dyDescent="0.25">
      <c r="K413" s="46" t="s">
        <v>102</v>
      </c>
      <c r="L413" t="s">
        <v>56</v>
      </c>
      <c r="M413" s="64" t="s">
        <v>90</v>
      </c>
      <c r="N413" t="s">
        <v>84</v>
      </c>
      <c r="O413" s="68">
        <v>4000</v>
      </c>
      <c r="P413" s="44"/>
      <c r="Q413" s="44">
        <v>1</v>
      </c>
    </row>
    <row r="414" spans="11:17" x14ac:dyDescent="0.25">
      <c r="K414" s="46" t="s">
        <v>102</v>
      </c>
      <c r="L414" t="s">
        <v>57</v>
      </c>
      <c r="M414" s="64" t="s">
        <v>67</v>
      </c>
      <c r="N414" t="s">
        <v>69</v>
      </c>
      <c r="O414" s="68">
        <v>4000</v>
      </c>
      <c r="P414" s="44">
        <v>2</v>
      </c>
      <c r="Q414" s="44">
        <v>3</v>
      </c>
    </row>
    <row r="415" spans="11:17" x14ac:dyDescent="0.25">
      <c r="K415" s="46" t="s">
        <v>102</v>
      </c>
      <c r="L415" t="s">
        <v>57</v>
      </c>
      <c r="M415" s="64" t="s">
        <v>67</v>
      </c>
      <c r="N415" t="s">
        <v>84</v>
      </c>
      <c r="O415" s="68">
        <v>4000</v>
      </c>
      <c r="P415" s="44">
        <v>2</v>
      </c>
      <c r="Q415" s="44">
        <v>1</v>
      </c>
    </row>
    <row r="416" spans="11:17" x14ac:dyDescent="0.25">
      <c r="K416" s="46" t="s">
        <v>102</v>
      </c>
      <c r="L416" t="s">
        <v>57</v>
      </c>
      <c r="M416" s="64" t="s">
        <v>67</v>
      </c>
      <c r="N416" t="s">
        <v>94</v>
      </c>
      <c r="O416" s="68">
        <v>4000</v>
      </c>
      <c r="P416" s="44"/>
      <c r="Q416" s="44">
        <v>1</v>
      </c>
    </row>
    <row r="417" spans="11:17" x14ac:dyDescent="0.25">
      <c r="K417" s="46" t="s">
        <v>102</v>
      </c>
      <c r="L417" t="s">
        <v>57</v>
      </c>
      <c r="M417" s="64" t="s">
        <v>67</v>
      </c>
      <c r="N417" t="s">
        <v>74</v>
      </c>
      <c r="O417" s="68">
        <v>4000</v>
      </c>
      <c r="P417" s="44">
        <v>1</v>
      </c>
      <c r="Q417" s="44">
        <v>1</v>
      </c>
    </row>
    <row r="418" spans="11:17" x14ac:dyDescent="0.25">
      <c r="K418" s="46" t="s">
        <v>102</v>
      </c>
      <c r="L418" t="s">
        <v>57</v>
      </c>
      <c r="M418" s="64" t="s">
        <v>83</v>
      </c>
      <c r="N418" t="s">
        <v>68</v>
      </c>
      <c r="O418" s="68">
        <v>4000</v>
      </c>
      <c r="P418" s="44">
        <v>1</v>
      </c>
      <c r="Q418" s="44"/>
    </row>
    <row r="419" spans="11:17" x14ac:dyDescent="0.25">
      <c r="K419" s="46" t="s">
        <v>102</v>
      </c>
      <c r="L419" t="s">
        <v>57</v>
      </c>
      <c r="M419" s="64" t="s">
        <v>83</v>
      </c>
      <c r="N419" t="s">
        <v>69</v>
      </c>
      <c r="O419" s="68">
        <v>4000</v>
      </c>
      <c r="P419" s="44">
        <v>2</v>
      </c>
      <c r="Q419" s="44">
        <v>4</v>
      </c>
    </row>
    <row r="420" spans="11:17" x14ac:dyDescent="0.25">
      <c r="K420" s="46" t="s">
        <v>102</v>
      </c>
      <c r="L420" t="s">
        <v>57</v>
      </c>
      <c r="M420" s="64" t="s">
        <v>83</v>
      </c>
      <c r="N420" t="s">
        <v>84</v>
      </c>
      <c r="O420" s="68">
        <v>4000</v>
      </c>
      <c r="P420" s="44"/>
      <c r="Q420" s="44">
        <v>3</v>
      </c>
    </row>
    <row r="421" spans="11:17" x14ac:dyDescent="0.25">
      <c r="K421" s="46" t="s">
        <v>102</v>
      </c>
      <c r="L421" t="s">
        <v>57</v>
      </c>
      <c r="M421" s="64" t="s">
        <v>83</v>
      </c>
      <c r="N421" t="s">
        <v>94</v>
      </c>
      <c r="O421" s="68">
        <v>4000</v>
      </c>
      <c r="P421" s="44"/>
      <c r="Q421" s="44">
        <v>1</v>
      </c>
    </row>
    <row r="422" spans="11:17" x14ac:dyDescent="0.25">
      <c r="K422" s="46" t="s">
        <v>102</v>
      </c>
      <c r="L422" t="s">
        <v>57</v>
      </c>
      <c r="M422" s="64" t="s">
        <v>83</v>
      </c>
      <c r="N422" t="s">
        <v>74</v>
      </c>
      <c r="O422" s="68">
        <v>4000</v>
      </c>
      <c r="P422" s="44"/>
      <c r="Q422" s="44">
        <v>2</v>
      </c>
    </row>
    <row r="423" spans="11:17" x14ac:dyDescent="0.25">
      <c r="K423" s="46" t="s">
        <v>102</v>
      </c>
      <c r="L423" t="s">
        <v>57</v>
      </c>
      <c r="M423" s="64" t="s">
        <v>75</v>
      </c>
      <c r="N423" t="s">
        <v>69</v>
      </c>
      <c r="O423" s="68">
        <v>4000</v>
      </c>
      <c r="P423" s="44">
        <v>4</v>
      </c>
      <c r="Q423" s="44">
        <v>5</v>
      </c>
    </row>
    <row r="424" spans="11:17" x14ac:dyDescent="0.25">
      <c r="K424" s="46" t="s">
        <v>102</v>
      </c>
      <c r="L424" t="s">
        <v>57</v>
      </c>
      <c r="M424" s="64" t="s">
        <v>75</v>
      </c>
      <c r="N424" t="s">
        <v>84</v>
      </c>
      <c r="O424" s="68">
        <v>4000</v>
      </c>
      <c r="P424" s="44"/>
      <c r="Q424" s="44">
        <v>5</v>
      </c>
    </row>
    <row r="425" spans="11:17" x14ac:dyDescent="0.25">
      <c r="K425" s="46" t="s">
        <v>102</v>
      </c>
      <c r="L425" t="s">
        <v>57</v>
      </c>
      <c r="M425" s="64" t="s">
        <v>75</v>
      </c>
      <c r="N425" t="s">
        <v>94</v>
      </c>
      <c r="O425" s="68">
        <v>4000</v>
      </c>
      <c r="P425" s="44"/>
      <c r="Q425" s="44">
        <v>1</v>
      </c>
    </row>
    <row r="426" spans="11:17" x14ac:dyDescent="0.25">
      <c r="K426" s="46" t="s">
        <v>102</v>
      </c>
      <c r="L426" t="s">
        <v>57</v>
      </c>
      <c r="M426" s="64" t="s">
        <v>75</v>
      </c>
      <c r="N426" t="s">
        <v>74</v>
      </c>
      <c r="O426" s="68">
        <v>4000</v>
      </c>
      <c r="P426" s="44"/>
      <c r="Q426" s="44">
        <v>1</v>
      </c>
    </row>
    <row r="427" spans="11:17" x14ac:dyDescent="0.25">
      <c r="K427" s="46" t="s">
        <v>102</v>
      </c>
      <c r="L427" t="s">
        <v>57</v>
      </c>
      <c r="M427" s="64" t="s">
        <v>85</v>
      </c>
      <c r="N427" t="s">
        <v>68</v>
      </c>
      <c r="O427" s="68">
        <v>4000</v>
      </c>
      <c r="P427" s="44">
        <v>0</v>
      </c>
      <c r="Q427" s="44">
        <v>1</v>
      </c>
    </row>
    <row r="428" spans="11:17" x14ac:dyDescent="0.25">
      <c r="K428" s="46" t="s">
        <v>102</v>
      </c>
      <c r="L428" t="s">
        <v>57</v>
      </c>
      <c r="M428" s="64" t="s">
        <v>85</v>
      </c>
      <c r="N428" t="s">
        <v>69</v>
      </c>
      <c r="O428" s="68">
        <v>4000</v>
      </c>
      <c r="P428" s="44">
        <v>2</v>
      </c>
      <c r="Q428" s="44">
        <v>9</v>
      </c>
    </row>
    <row r="429" spans="11:17" x14ac:dyDescent="0.25">
      <c r="K429" s="46" t="s">
        <v>102</v>
      </c>
      <c r="L429" t="s">
        <v>57</v>
      </c>
      <c r="M429" s="64" t="s">
        <v>85</v>
      </c>
      <c r="N429" t="s">
        <v>84</v>
      </c>
      <c r="O429" s="68">
        <v>4000</v>
      </c>
      <c r="P429" s="44"/>
      <c r="Q429" s="44">
        <v>4</v>
      </c>
    </row>
    <row r="430" spans="11:17" x14ac:dyDescent="0.25">
      <c r="K430" s="46" t="s">
        <v>102</v>
      </c>
      <c r="L430" t="s">
        <v>57</v>
      </c>
      <c r="M430" s="64" t="s">
        <v>85</v>
      </c>
      <c r="N430" t="s">
        <v>94</v>
      </c>
      <c r="O430" s="68">
        <v>4000</v>
      </c>
      <c r="P430" s="44"/>
      <c r="Q430" s="44">
        <v>2</v>
      </c>
    </row>
    <row r="431" spans="11:17" x14ac:dyDescent="0.25">
      <c r="K431" s="46" t="s">
        <v>102</v>
      </c>
      <c r="L431" t="s">
        <v>57</v>
      </c>
      <c r="M431" s="64" t="s">
        <v>85</v>
      </c>
      <c r="N431" t="s">
        <v>74</v>
      </c>
      <c r="O431" s="68">
        <v>4000</v>
      </c>
      <c r="P431" s="44"/>
      <c r="Q431" s="44">
        <v>1</v>
      </c>
    </row>
    <row r="432" spans="11:17" x14ac:dyDescent="0.25">
      <c r="K432" s="46" t="s">
        <v>102</v>
      </c>
      <c r="L432" t="s">
        <v>57</v>
      </c>
      <c r="M432" s="64" t="s">
        <v>76</v>
      </c>
      <c r="N432" t="s">
        <v>69</v>
      </c>
      <c r="O432" s="68">
        <v>4000</v>
      </c>
      <c r="P432" s="44">
        <v>3</v>
      </c>
      <c r="Q432" s="44">
        <v>9</v>
      </c>
    </row>
    <row r="433" spans="11:17" x14ac:dyDescent="0.25">
      <c r="K433" s="46" t="s">
        <v>102</v>
      </c>
      <c r="L433" t="s">
        <v>57</v>
      </c>
      <c r="M433" s="64" t="s">
        <v>76</v>
      </c>
      <c r="N433" t="s">
        <v>84</v>
      </c>
      <c r="O433" s="68">
        <v>4000</v>
      </c>
      <c r="P433" s="44"/>
      <c r="Q433" s="44">
        <v>5</v>
      </c>
    </row>
    <row r="434" spans="11:17" x14ac:dyDescent="0.25">
      <c r="K434" s="46" t="s">
        <v>102</v>
      </c>
      <c r="L434" t="s">
        <v>57</v>
      </c>
      <c r="M434" s="64" t="s">
        <v>76</v>
      </c>
      <c r="N434" t="s">
        <v>94</v>
      </c>
      <c r="O434" s="68">
        <v>4000</v>
      </c>
      <c r="P434" s="44"/>
      <c r="Q434" s="44">
        <v>2</v>
      </c>
    </row>
    <row r="435" spans="11:17" x14ac:dyDescent="0.25">
      <c r="K435" s="46" t="s">
        <v>102</v>
      </c>
      <c r="L435" t="s">
        <v>57</v>
      </c>
      <c r="M435" s="64" t="s">
        <v>76</v>
      </c>
      <c r="N435" t="s">
        <v>74</v>
      </c>
      <c r="O435" s="68">
        <v>4000</v>
      </c>
      <c r="P435" s="44"/>
      <c r="Q435" s="44">
        <v>1</v>
      </c>
    </row>
    <row r="436" spans="11:17" x14ac:dyDescent="0.25">
      <c r="K436" s="46" t="s">
        <v>102</v>
      </c>
      <c r="L436" t="s">
        <v>57</v>
      </c>
      <c r="M436" s="64" t="s">
        <v>86</v>
      </c>
      <c r="N436" t="s">
        <v>68</v>
      </c>
      <c r="O436" s="68">
        <v>4000</v>
      </c>
      <c r="P436" s="44"/>
      <c r="Q436" s="44">
        <v>1</v>
      </c>
    </row>
    <row r="437" spans="11:17" x14ac:dyDescent="0.25">
      <c r="K437" s="46" t="s">
        <v>102</v>
      </c>
      <c r="L437" t="s">
        <v>57</v>
      </c>
      <c r="M437" s="64" t="s">
        <v>86</v>
      </c>
      <c r="N437" t="s">
        <v>69</v>
      </c>
      <c r="O437" s="68">
        <v>4000</v>
      </c>
      <c r="P437" s="44">
        <v>5</v>
      </c>
      <c r="Q437" s="44">
        <v>6</v>
      </c>
    </row>
    <row r="438" spans="11:17" x14ac:dyDescent="0.25">
      <c r="K438" s="46" t="s">
        <v>102</v>
      </c>
      <c r="L438" t="s">
        <v>57</v>
      </c>
      <c r="M438" s="64" t="s">
        <v>86</v>
      </c>
      <c r="N438" t="s">
        <v>84</v>
      </c>
      <c r="O438" s="68">
        <v>4000</v>
      </c>
      <c r="P438" s="44"/>
      <c r="Q438" s="44">
        <v>6</v>
      </c>
    </row>
    <row r="439" spans="11:17" x14ac:dyDescent="0.25">
      <c r="K439" s="46" t="s">
        <v>102</v>
      </c>
      <c r="L439" t="s">
        <v>57</v>
      </c>
      <c r="M439" s="64" t="s">
        <v>86</v>
      </c>
      <c r="N439" t="s">
        <v>94</v>
      </c>
      <c r="O439" s="68">
        <v>4000</v>
      </c>
      <c r="P439" s="44"/>
      <c r="Q439" s="44">
        <v>2</v>
      </c>
    </row>
    <row r="440" spans="11:17" x14ac:dyDescent="0.25">
      <c r="K440" s="46" t="s">
        <v>102</v>
      </c>
      <c r="L440" t="s">
        <v>57</v>
      </c>
      <c r="M440" s="64" t="s">
        <v>86</v>
      </c>
      <c r="N440" t="s">
        <v>74</v>
      </c>
      <c r="O440" s="68">
        <v>4000</v>
      </c>
      <c r="P440" s="44"/>
      <c r="Q440" s="44">
        <v>1</v>
      </c>
    </row>
    <row r="441" spans="11:17" x14ac:dyDescent="0.25">
      <c r="K441" s="46" t="s">
        <v>102</v>
      </c>
      <c r="L441" t="s">
        <v>57</v>
      </c>
      <c r="M441" s="64" t="s">
        <v>77</v>
      </c>
      <c r="N441" t="s">
        <v>69</v>
      </c>
      <c r="O441" s="68">
        <v>4000</v>
      </c>
      <c r="P441" s="44">
        <v>4</v>
      </c>
      <c r="Q441" s="44">
        <v>7</v>
      </c>
    </row>
    <row r="442" spans="11:17" x14ac:dyDescent="0.25">
      <c r="K442" s="46" t="s">
        <v>102</v>
      </c>
      <c r="L442" t="s">
        <v>57</v>
      </c>
      <c r="M442" s="64" t="s">
        <v>77</v>
      </c>
      <c r="N442" t="s">
        <v>84</v>
      </c>
      <c r="O442" s="68">
        <v>4000</v>
      </c>
      <c r="P442" s="44"/>
      <c r="Q442" s="44">
        <v>6</v>
      </c>
    </row>
    <row r="443" spans="11:17" x14ac:dyDescent="0.25">
      <c r="K443" s="46" t="s">
        <v>102</v>
      </c>
      <c r="L443" t="s">
        <v>57</v>
      </c>
      <c r="M443" s="64" t="s">
        <v>77</v>
      </c>
      <c r="N443" t="s">
        <v>94</v>
      </c>
      <c r="O443" s="68">
        <v>4000</v>
      </c>
      <c r="P443" s="44"/>
      <c r="Q443" s="44">
        <v>2</v>
      </c>
    </row>
    <row r="444" spans="11:17" x14ac:dyDescent="0.25">
      <c r="K444" s="46" t="s">
        <v>102</v>
      </c>
      <c r="L444" t="s">
        <v>57</v>
      </c>
      <c r="M444" s="64" t="s">
        <v>87</v>
      </c>
      <c r="N444" t="s">
        <v>69</v>
      </c>
      <c r="O444" s="68">
        <v>4000</v>
      </c>
      <c r="P444" s="44">
        <v>6</v>
      </c>
      <c r="Q444" s="44">
        <v>5</v>
      </c>
    </row>
    <row r="445" spans="11:17" x14ac:dyDescent="0.25">
      <c r="K445" s="46" t="s">
        <v>102</v>
      </c>
      <c r="L445" t="s">
        <v>57</v>
      </c>
      <c r="M445" s="64" t="s">
        <v>87</v>
      </c>
      <c r="N445" t="s">
        <v>84</v>
      </c>
      <c r="O445" s="68">
        <v>4000</v>
      </c>
      <c r="P445" s="44"/>
      <c r="Q445" s="44">
        <v>5</v>
      </c>
    </row>
    <row r="446" spans="11:17" x14ac:dyDescent="0.25">
      <c r="K446" s="46" t="s">
        <v>102</v>
      </c>
      <c r="L446" t="s">
        <v>57</v>
      </c>
      <c r="M446" s="64" t="s">
        <v>87</v>
      </c>
      <c r="N446" t="s">
        <v>94</v>
      </c>
      <c r="O446" s="68">
        <v>4000</v>
      </c>
      <c r="P446" s="44"/>
      <c r="Q446" s="44">
        <v>2</v>
      </c>
    </row>
    <row r="447" spans="11:17" x14ac:dyDescent="0.25">
      <c r="K447" s="46" t="s">
        <v>102</v>
      </c>
      <c r="L447" t="s">
        <v>57</v>
      </c>
      <c r="M447" s="64" t="s">
        <v>87</v>
      </c>
      <c r="N447" t="s">
        <v>74</v>
      </c>
      <c r="O447" s="68">
        <v>4000</v>
      </c>
      <c r="P447" s="44"/>
      <c r="Q447" s="44">
        <v>1</v>
      </c>
    </row>
    <row r="448" spans="11:17" x14ac:dyDescent="0.25">
      <c r="K448" s="46" t="s">
        <v>102</v>
      </c>
      <c r="L448" t="s">
        <v>57</v>
      </c>
      <c r="M448" s="64" t="s">
        <v>78</v>
      </c>
      <c r="N448" t="s">
        <v>69</v>
      </c>
      <c r="O448" s="68">
        <v>4000</v>
      </c>
      <c r="P448" s="44">
        <v>3</v>
      </c>
      <c r="Q448" s="44">
        <v>5</v>
      </c>
    </row>
    <row r="449" spans="11:17" x14ac:dyDescent="0.25">
      <c r="K449" s="46" t="s">
        <v>102</v>
      </c>
      <c r="L449" t="s">
        <v>57</v>
      </c>
      <c r="M449" s="64" t="s">
        <v>78</v>
      </c>
      <c r="N449" t="s">
        <v>84</v>
      </c>
      <c r="O449" s="68">
        <v>4000</v>
      </c>
      <c r="P449" s="44">
        <v>0</v>
      </c>
      <c r="Q449" s="44">
        <v>5</v>
      </c>
    </row>
    <row r="450" spans="11:17" x14ac:dyDescent="0.25">
      <c r="K450" s="46" t="s">
        <v>102</v>
      </c>
      <c r="L450" t="s">
        <v>57</v>
      </c>
      <c r="M450" s="64" t="s">
        <v>78</v>
      </c>
      <c r="N450" t="s">
        <v>94</v>
      </c>
      <c r="O450" s="68">
        <v>4000</v>
      </c>
      <c r="P450" s="44"/>
      <c r="Q450" s="44">
        <v>1</v>
      </c>
    </row>
    <row r="451" spans="11:17" x14ac:dyDescent="0.25">
      <c r="K451" s="46" t="s">
        <v>102</v>
      </c>
      <c r="L451" t="s">
        <v>57</v>
      </c>
      <c r="M451" s="64" t="s">
        <v>78</v>
      </c>
      <c r="N451" t="s">
        <v>74</v>
      </c>
      <c r="O451" s="68">
        <v>4000</v>
      </c>
      <c r="P451" s="44"/>
      <c r="Q451" s="44">
        <v>1</v>
      </c>
    </row>
    <row r="452" spans="11:17" x14ac:dyDescent="0.25">
      <c r="K452" s="46" t="s">
        <v>102</v>
      </c>
      <c r="L452" t="s">
        <v>57</v>
      </c>
      <c r="M452" s="64" t="s">
        <v>88</v>
      </c>
      <c r="N452" t="s">
        <v>69</v>
      </c>
      <c r="O452" s="68">
        <v>4000</v>
      </c>
      <c r="P452" s="44">
        <v>1</v>
      </c>
      <c r="Q452" s="44">
        <v>7</v>
      </c>
    </row>
    <row r="453" spans="11:17" x14ac:dyDescent="0.25">
      <c r="K453" s="46" t="s">
        <v>102</v>
      </c>
      <c r="L453" t="s">
        <v>57</v>
      </c>
      <c r="M453" s="64" t="s">
        <v>88</v>
      </c>
      <c r="N453" t="s">
        <v>84</v>
      </c>
      <c r="O453" s="68">
        <v>4000</v>
      </c>
      <c r="P453" s="44"/>
      <c r="Q453" s="44">
        <v>5</v>
      </c>
    </row>
    <row r="454" spans="11:17" x14ac:dyDescent="0.25">
      <c r="K454" s="46" t="s">
        <v>102</v>
      </c>
      <c r="L454" t="s">
        <v>57</v>
      </c>
      <c r="M454" s="64" t="s">
        <v>88</v>
      </c>
      <c r="N454" t="s">
        <v>94</v>
      </c>
      <c r="O454" s="68">
        <v>4000</v>
      </c>
      <c r="P454" s="44"/>
      <c r="Q454" s="44">
        <v>1</v>
      </c>
    </row>
    <row r="455" spans="11:17" x14ac:dyDescent="0.25">
      <c r="K455" s="46" t="s">
        <v>102</v>
      </c>
      <c r="L455" t="s">
        <v>57</v>
      </c>
      <c r="M455" s="64" t="s">
        <v>88</v>
      </c>
      <c r="N455" t="s">
        <v>74</v>
      </c>
      <c r="O455" s="68">
        <v>4000</v>
      </c>
      <c r="P455" s="44"/>
      <c r="Q455" s="44">
        <v>2</v>
      </c>
    </row>
    <row r="456" spans="11:17" x14ac:dyDescent="0.25">
      <c r="K456" s="46" t="s">
        <v>102</v>
      </c>
      <c r="L456" t="s">
        <v>57</v>
      </c>
      <c r="M456" s="64" t="s">
        <v>79</v>
      </c>
      <c r="N456" t="s">
        <v>69</v>
      </c>
      <c r="O456" s="68">
        <v>4000</v>
      </c>
      <c r="P456" s="44">
        <v>2</v>
      </c>
      <c r="Q456" s="44">
        <v>4</v>
      </c>
    </row>
    <row r="457" spans="11:17" x14ac:dyDescent="0.25">
      <c r="K457" s="46" t="s">
        <v>102</v>
      </c>
      <c r="L457" t="s">
        <v>57</v>
      </c>
      <c r="M457" s="64" t="s">
        <v>79</v>
      </c>
      <c r="N457" t="s">
        <v>84</v>
      </c>
      <c r="O457" s="68">
        <v>4000</v>
      </c>
      <c r="P457" s="44"/>
      <c r="Q457" s="44">
        <v>3</v>
      </c>
    </row>
    <row r="458" spans="11:17" x14ac:dyDescent="0.25">
      <c r="K458" s="46" t="s">
        <v>102</v>
      </c>
      <c r="L458" t="s">
        <v>57</v>
      </c>
      <c r="M458" s="64" t="s">
        <v>79</v>
      </c>
      <c r="N458" t="s">
        <v>94</v>
      </c>
      <c r="O458" s="68">
        <v>4000</v>
      </c>
      <c r="P458" s="44">
        <v>1</v>
      </c>
      <c r="Q458" s="44"/>
    </row>
    <row r="459" spans="11:17" x14ac:dyDescent="0.25">
      <c r="K459" s="46" t="s">
        <v>102</v>
      </c>
      <c r="L459" t="s">
        <v>57</v>
      </c>
      <c r="M459" s="64" t="s">
        <v>79</v>
      </c>
      <c r="N459" t="s">
        <v>74</v>
      </c>
      <c r="O459" s="68">
        <v>4000</v>
      </c>
      <c r="P459" s="44"/>
      <c r="Q459" s="44">
        <v>1</v>
      </c>
    </row>
    <row r="460" spans="11:17" x14ac:dyDescent="0.25">
      <c r="K460" s="46" t="s">
        <v>102</v>
      </c>
      <c r="L460" t="s">
        <v>57</v>
      </c>
      <c r="M460" s="64" t="s">
        <v>89</v>
      </c>
      <c r="N460" t="s">
        <v>69</v>
      </c>
      <c r="O460" s="68">
        <v>4000</v>
      </c>
      <c r="P460" s="44"/>
      <c r="Q460" s="44">
        <v>6</v>
      </c>
    </row>
    <row r="461" spans="11:17" x14ac:dyDescent="0.25">
      <c r="K461" s="46" t="s">
        <v>102</v>
      </c>
      <c r="L461" t="s">
        <v>57</v>
      </c>
      <c r="M461" s="64" t="s">
        <v>89</v>
      </c>
      <c r="N461" t="s">
        <v>84</v>
      </c>
      <c r="O461" s="68">
        <v>4000</v>
      </c>
      <c r="P461" s="44"/>
      <c r="Q461" s="44">
        <v>3</v>
      </c>
    </row>
    <row r="462" spans="11:17" x14ac:dyDescent="0.25">
      <c r="K462" s="46" t="s">
        <v>102</v>
      </c>
      <c r="L462" t="s">
        <v>57</v>
      </c>
      <c r="M462" s="64" t="s">
        <v>89</v>
      </c>
      <c r="N462" t="s">
        <v>94</v>
      </c>
      <c r="O462" s="68">
        <v>4000</v>
      </c>
      <c r="P462" s="44"/>
      <c r="Q462" s="44">
        <v>1</v>
      </c>
    </row>
    <row r="463" spans="11:17" x14ac:dyDescent="0.25">
      <c r="K463" s="46" t="s">
        <v>102</v>
      </c>
      <c r="L463" t="s">
        <v>57</v>
      </c>
      <c r="M463" s="64" t="s">
        <v>80</v>
      </c>
      <c r="N463" t="s">
        <v>69</v>
      </c>
      <c r="O463" s="68">
        <v>4000</v>
      </c>
      <c r="P463" s="44">
        <v>2</v>
      </c>
      <c r="Q463" s="44">
        <v>5</v>
      </c>
    </row>
    <row r="464" spans="11:17" x14ac:dyDescent="0.25">
      <c r="K464" s="46" t="s">
        <v>102</v>
      </c>
      <c r="L464" t="s">
        <v>57</v>
      </c>
      <c r="M464" s="64" t="s">
        <v>80</v>
      </c>
      <c r="N464" t="s">
        <v>84</v>
      </c>
      <c r="O464" s="68">
        <v>4000</v>
      </c>
      <c r="P464" s="44"/>
      <c r="Q464" s="44">
        <v>1</v>
      </c>
    </row>
    <row r="465" spans="11:17" x14ac:dyDescent="0.25">
      <c r="K465" s="46" t="s">
        <v>102</v>
      </c>
      <c r="L465" t="s">
        <v>57</v>
      </c>
      <c r="M465" s="64" t="s">
        <v>80</v>
      </c>
      <c r="N465" t="s">
        <v>94</v>
      </c>
      <c r="O465" s="68">
        <v>4000</v>
      </c>
      <c r="P465" s="44"/>
      <c r="Q465" s="44">
        <v>1</v>
      </c>
    </row>
    <row r="466" spans="11:17" x14ac:dyDescent="0.25">
      <c r="K466" s="46" t="s">
        <v>102</v>
      </c>
      <c r="L466" t="s">
        <v>57</v>
      </c>
      <c r="M466" s="64" t="s">
        <v>80</v>
      </c>
      <c r="N466" t="s">
        <v>74</v>
      </c>
      <c r="O466" s="68">
        <v>4000</v>
      </c>
      <c r="P466" s="44"/>
      <c r="Q466" s="44">
        <v>1</v>
      </c>
    </row>
    <row r="467" spans="11:17" x14ac:dyDescent="0.25">
      <c r="K467" s="46" t="s">
        <v>102</v>
      </c>
      <c r="L467" t="s">
        <v>57</v>
      </c>
      <c r="M467" s="64" t="s">
        <v>92</v>
      </c>
      <c r="N467" t="s">
        <v>69</v>
      </c>
      <c r="O467" s="68">
        <v>4000</v>
      </c>
      <c r="P467" s="44"/>
      <c r="Q467" s="44">
        <v>6</v>
      </c>
    </row>
    <row r="468" spans="11:17" x14ac:dyDescent="0.25">
      <c r="K468" s="46" t="s">
        <v>102</v>
      </c>
      <c r="L468" t="s">
        <v>57</v>
      </c>
      <c r="M468" s="64" t="s">
        <v>92</v>
      </c>
      <c r="N468" t="s">
        <v>84</v>
      </c>
      <c r="O468" s="68">
        <v>4000</v>
      </c>
      <c r="P468" s="44"/>
      <c r="Q468" s="44">
        <v>3</v>
      </c>
    </row>
    <row r="469" spans="11:17" x14ac:dyDescent="0.25">
      <c r="K469" s="46" t="s">
        <v>102</v>
      </c>
      <c r="L469" t="s">
        <v>57</v>
      </c>
      <c r="M469" s="64" t="s">
        <v>92</v>
      </c>
      <c r="N469" t="s">
        <v>94</v>
      </c>
      <c r="O469" s="68">
        <v>4000</v>
      </c>
      <c r="P469" s="44"/>
      <c r="Q469" s="44">
        <v>1</v>
      </c>
    </row>
    <row r="470" spans="11:17" x14ac:dyDescent="0.25">
      <c r="K470" s="46" t="s">
        <v>102</v>
      </c>
      <c r="L470" t="s">
        <v>57</v>
      </c>
      <c r="M470" s="64" t="s">
        <v>90</v>
      </c>
      <c r="N470" t="s">
        <v>69</v>
      </c>
      <c r="O470" s="68">
        <v>4000</v>
      </c>
      <c r="P470" s="44">
        <v>1</v>
      </c>
      <c r="Q470" s="44">
        <v>5</v>
      </c>
    </row>
    <row r="471" spans="11:17" x14ac:dyDescent="0.25">
      <c r="K471" s="46" t="s">
        <v>102</v>
      </c>
      <c r="L471" t="s">
        <v>57</v>
      </c>
      <c r="M471" s="64" t="s">
        <v>90</v>
      </c>
      <c r="N471" t="s">
        <v>84</v>
      </c>
      <c r="O471" s="68">
        <v>4000</v>
      </c>
      <c r="P471" s="44"/>
      <c r="Q471" s="44">
        <v>1</v>
      </c>
    </row>
    <row r="472" spans="11:17" x14ac:dyDescent="0.25">
      <c r="K472" s="46" t="s">
        <v>102</v>
      </c>
      <c r="L472" t="s">
        <v>57</v>
      </c>
      <c r="M472" s="64" t="s">
        <v>90</v>
      </c>
      <c r="N472" t="s">
        <v>94</v>
      </c>
      <c r="O472" s="68">
        <v>4000</v>
      </c>
      <c r="P472" s="44"/>
      <c r="Q472" s="44">
        <v>1</v>
      </c>
    </row>
    <row r="473" spans="11:17" x14ac:dyDescent="0.25">
      <c r="K473" s="46" t="s">
        <v>102</v>
      </c>
      <c r="L473" t="s">
        <v>57</v>
      </c>
      <c r="M473" s="64" t="s">
        <v>90</v>
      </c>
      <c r="N473" t="s">
        <v>74</v>
      </c>
      <c r="O473" s="68">
        <v>4000</v>
      </c>
      <c r="P473" s="44">
        <v>1</v>
      </c>
      <c r="Q473" s="44"/>
    </row>
    <row r="474" spans="11:17" x14ac:dyDescent="0.25">
      <c r="K474" s="46" t="s">
        <v>102</v>
      </c>
      <c r="L474" t="s">
        <v>58</v>
      </c>
      <c r="M474" s="64" t="s">
        <v>93</v>
      </c>
      <c r="N474" t="s">
        <v>68</v>
      </c>
      <c r="O474" s="68">
        <v>4000</v>
      </c>
      <c r="P474" s="44">
        <v>2</v>
      </c>
      <c r="Q474" s="44">
        <v>1</v>
      </c>
    </row>
    <row r="475" spans="11:17" x14ac:dyDescent="0.25">
      <c r="K475" s="46" t="s">
        <v>102</v>
      </c>
      <c r="L475" t="s">
        <v>58</v>
      </c>
      <c r="M475" s="64" t="s">
        <v>93</v>
      </c>
      <c r="N475" t="s">
        <v>69</v>
      </c>
      <c r="O475" s="68">
        <v>4000</v>
      </c>
      <c r="P475" s="44">
        <v>1</v>
      </c>
      <c r="Q475" s="44">
        <v>1</v>
      </c>
    </row>
    <row r="476" spans="11:17" x14ac:dyDescent="0.25">
      <c r="K476" s="46" t="s">
        <v>102</v>
      </c>
      <c r="L476" t="s">
        <v>58</v>
      </c>
      <c r="M476" s="64" t="s">
        <v>93</v>
      </c>
      <c r="N476" t="s">
        <v>84</v>
      </c>
      <c r="O476" s="68">
        <v>4000</v>
      </c>
      <c r="P476" s="44"/>
      <c r="Q476" s="44">
        <v>2</v>
      </c>
    </row>
    <row r="477" spans="11:17" x14ac:dyDescent="0.25">
      <c r="K477" s="46" t="s">
        <v>102</v>
      </c>
      <c r="L477" t="s">
        <v>58</v>
      </c>
      <c r="M477" s="64" t="s">
        <v>93</v>
      </c>
      <c r="N477" t="s">
        <v>94</v>
      </c>
      <c r="O477" s="68">
        <v>4000</v>
      </c>
      <c r="P477" s="44">
        <v>1</v>
      </c>
      <c r="Q477" s="44">
        <v>1</v>
      </c>
    </row>
    <row r="478" spans="11:17" x14ac:dyDescent="0.25">
      <c r="K478" s="46" t="s">
        <v>102</v>
      </c>
      <c r="L478" t="s">
        <v>58</v>
      </c>
      <c r="M478" s="64" t="s">
        <v>93</v>
      </c>
      <c r="N478" t="s">
        <v>73</v>
      </c>
      <c r="O478" s="68">
        <v>4000</v>
      </c>
      <c r="P478" s="44"/>
      <c r="Q478" s="44">
        <v>1</v>
      </c>
    </row>
    <row r="479" spans="11:17" x14ac:dyDescent="0.25">
      <c r="K479" s="46" t="s">
        <v>102</v>
      </c>
      <c r="L479" t="s">
        <v>58</v>
      </c>
      <c r="M479" s="64" t="s">
        <v>93</v>
      </c>
      <c r="N479" t="s">
        <v>74</v>
      </c>
      <c r="O479" s="68">
        <v>4000</v>
      </c>
      <c r="P479" s="44"/>
      <c r="Q479" s="44">
        <v>1</v>
      </c>
    </row>
    <row r="480" spans="11:17" x14ac:dyDescent="0.25">
      <c r="K480" s="46" t="s">
        <v>102</v>
      </c>
      <c r="L480" t="s">
        <v>58</v>
      </c>
      <c r="M480" s="64" t="s">
        <v>81</v>
      </c>
      <c r="N480" t="s">
        <v>68</v>
      </c>
      <c r="O480" s="68">
        <v>4000</v>
      </c>
      <c r="P480" s="44">
        <v>4</v>
      </c>
      <c r="Q480" s="44">
        <v>1</v>
      </c>
    </row>
    <row r="481" spans="11:17" x14ac:dyDescent="0.25">
      <c r="K481" s="46" t="s">
        <v>102</v>
      </c>
      <c r="L481" t="s">
        <v>58</v>
      </c>
      <c r="M481" s="64" t="s">
        <v>81</v>
      </c>
      <c r="N481" t="s">
        <v>69</v>
      </c>
      <c r="O481" s="68">
        <v>4000</v>
      </c>
      <c r="P481" s="44">
        <v>1</v>
      </c>
      <c r="Q481" s="44">
        <v>1</v>
      </c>
    </row>
    <row r="482" spans="11:17" x14ac:dyDescent="0.25">
      <c r="K482" s="46" t="s">
        <v>102</v>
      </c>
      <c r="L482" t="s">
        <v>58</v>
      </c>
      <c r="M482" s="64" t="s">
        <v>81</v>
      </c>
      <c r="N482" t="s">
        <v>84</v>
      </c>
      <c r="O482" s="68">
        <v>4000</v>
      </c>
      <c r="P482" s="44">
        <v>1</v>
      </c>
      <c r="Q482" s="44">
        <v>1</v>
      </c>
    </row>
    <row r="483" spans="11:17" x14ac:dyDescent="0.25">
      <c r="K483" s="46" t="s">
        <v>102</v>
      </c>
      <c r="L483" t="s">
        <v>58</v>
      </c>
      <c r="M483" s="64" t="s">
        <v>81</v>
      </c>
      <c r="N483" t="s">
        <v>94</v>
      </c>
      <c r="O483" s="68">
        <v>4000</v>
      </c>
      <c r="P483" s="44">
        <v>2</v>
      </c>
      <c r="Q483" s="44">
        <v>0</v>
      </c>
    </row>
    <row r="484" spans="11:17" x14ac:dyDescent="0.25">
      <c r="K484" s="46" t="s">
        <v>102</v>
      </c>
      <c r="L484" t="s">
        <v>58</v>
      </c>
      <c r="M484" s="64" t="s">
        <v>81</v>
      </c>
      <c r="N484" t="s">
        <v>73</v>
      </c>
      <c r="O484" s="68">
        <v>4000</v>
      </c>
      <c r="P484" s="44">
        <v>1</v>
      </c>
      <c r="Q484" s="44">
        <v>1</v>
      </c>
    </row>
    <row r="485" spans="11:17" x14ac:dyDescent="0.25">
      <c r="K485" s="46" t="s">
        <v>102</v>
      </c>
      <c r="L485" t="s">
        <v>58</v>
      </c>
      <c r="M485" s="64" t="s">
        <v>81</v>
      </c>
      <c r="N485" t="s">
        <v>74</v>
      </c>
      <c r="O485" s="68">
        <v>4000</v>
      </c>
      <c r="P485" s="44"/>
      <c r="Q485" s="44">
        <v>1</v>
      </c>
    </row>
    <row r="486" spans="11:17" x14ac:dyDescent="0.25">
      <c r="K486" s="46" t="s">
        <v>102</v>
      </c>
      <c r="L486" t="s">
        <v>58</v>
      </c>
      <c r="M486" s="64" t="s">
        <v>67</v>
      </c>
      <c r="N486" t="s">
        <v>68</v>
      </c>
      <c r="O486" s="68">
        <v>4000</v>
      </c>
      <c r="P486" s="44">
        <v>3</v>
      </c>
      <c r="Q486" s="44">
        <v>1</v>
      </c>
    </row>
    <row r="487" spans="11:17" x14ac:dyDescent="0.25">
      <c r="K487" s="46" t="s">
        <v>102</v>
      </c>
      <c r="L487" t="s">
        <v>58</v>
      </c>
      <c r="M487" s="64" t="s">
        <v>67</v>
      </c>
      <c r="N487" t="s">
        <v>69</v>
      </c>
      <c r="O487" s="68">
        <v>4000</v>
      </c>
      <c r="P487" s="44">
        <v>1</v>
      </c>
      <c r="Q487" s="44">
        <v>2</v>
      </c>
    </row>
    <row r="488" spans="11:17" x14ac:dyDescent="0.25">
      <c r="K488" s="46" t="s">
        <v>102</v>
      </c>
      <c r="L488" t="s">
        <v>58</v>
      </c>
      <c r="M488" s="64" t="s">
        <v>67</v>
      </c>
      <c r="N488" t="s">
        <v>84</v>
      </c>
      <c r="O488" s="68">
        <v>4000</v>
      </c>
      <c r="P488" s="44">
        <v>2</v>
      </c>
      <c r="Q488" s="44"/>
    </row>
    <row r="489" spans="11:17" x14ac:dyDescent="0.25">
      <c r="K489" s="46" t="s">
        <v>102</v>
      </c>
      <c r="L489" t="s">
        <v>58</v>
      </c>
      <c r="M489" s="64" t="s">
        <v>67</v>
      </c>
      <c r="N489" t="s">
        <v>94</v>
      </c>
      <c r="O489" s="68">
        <v>4000</v>
      </c>
      <c r="P489" s="44">
        <v>1</v>
      </c>
      <c r="Q489" s="44">
        <v>0</v>
      </c>
    </row>
    <row r="490" spans="11:17" x14ac:dyDescent="0.25">
      <c r="K490" s="46" t="s">
        <v>102</v>
      </c>
      <c r="L490" t="s">
        <v>58</v>
      </c>
      <c r="M490" s="64" t="s">
        <v>67</v>
      </c>
      <c r="N490" t="s">
        <v>73</v>
      </c>
      <c r="O490" s="68">
        <v>4000</v>
      </c>
      <c r="P490" s="44">
        <v>1</v>
      </c>
      <c r="Q490" s="44">
        <v>0</v>
      </c>
    </row>
    <row r="491" spans="11:17" x14ac:dyDescent="0.25">
      <c r="K491" s="46" t="s">
        <v>102</v>
      </c>
      <c r="L491" t="s">
        <v>58</v>
      </c>
      <c r="M491" s="64" t="s">
        <v>67</v>
      </c>
      <c r="N491" t="s">
        <v>74</v>
      </c>
      <c r="O491" s="68">
        <v>4000</v>
      </c>
      <c r="P491" s="44"/>
      <c r="Q491" s="44">
        <v>1</v>
      </c>
    </row>
    <row r="492" spans="11:17" x14ac:dyDescent="0.25">
      <c r="K492" s="46" t="s">
        <v>102</v>
      </c>
      <c r="L492" t="s">
        <v>58</v>
      </c>
      <c r="M492" s="64" t="s">
        <v>83</v>
      </c>
      <c r="N492" t="s">
        <v>68</v>
      </c>
      <c r="O492" s="68">
        <v>4000</v>
      </c>
      <c r="P492" s="44">
        <v>4</v>
      </c>
      <c r="Q492" s="44">
        <v>2</v>
      </c>
    </row>
    <row r="493" spans="11:17" x14ac:dyDescent="0.25">
      <c r="K493" s="46" t="s">
        <v>102</v>
      </c>
      <c r="L493" t="s">
        <v>58</v>
      </c>
      <c r="M493" s="64" t="s">
        <v>83</v>
      </c>
      <c r="N493" t="s">
        <v>69</v>
      </c>
      <c r="O493" s="68">
        <v>4000</v>
      </c>
      <c r="P493" s="44">
        <v>2</v>
      </c>
      <c r="Q493" s="44">
        <v>1</v>
      </c>
    </row>
    <row r="494" spans="11:17" x14ac:dyDescent="0.25">
      <c r="K494" s="46" t="s">
        <v>102</v>
      </c>
      <c r="L494" t="s">
        <v>58</v>
      </c>
      <c r="M494" s="64" t="s">
        <v>83</v>
      </c>
      <c r="N494" t="s">
        <v>84</v>
      </c>
      <c r="O494" s="68">
        <v>4000</v>
      </c>
      <c r="P494" s="44">
        <v>1</v>
      </c>
      <c r="Q494" s="44">
        <v>1</v>
      </c>
    </row>
    <row r="495" spans="11:17" x14ac:dyDescent="0.25">
      <c r="K495" s="46" t="s">
        <v>102</v>
      </c>
      <c r="L495" t="s">
        <v>58</v>
      </c>
      <c r="M495" s="64" t="s">
        <v>83</v>
      </c>
      <c r="N495" t="s">
        <v>94</v>
      </c>
      <c r="O495" s="68">
        <v>4000</v>
      </c>
      <c r="P495" s="44">
        <v>1</v>
      </c>
      <c r="Q495" s="44">
        <v>1</v>
      </c>
    </row>
    <row r="496" spans="11:17" x14ac:dyDescent="0.25">
      <c r="K496" s="46" t="s">
        <v>102</v>
      </c>
      <c r="L496" t="s">
        <v>58</v>
      </c>
      <c r="M496" s="64" t="s">
        <v>83</v>
      </c>
      <c r="N496" t="s">
        <v>73</v>
      </c>
      <c r="O496" s="68">
        <v>4000</v>
      </c>
      <c r="P496" s="44"/>
      <c r="Q496" s="44">
        <v>1</v>
      </c>
    </row>
    <row r="497" spans="11:17" x14ac:dyDescent="0.25">
      <c r="K497" s="46" t="s">
        <v>102</v>
      </c>
      <c r="L497" t="s">
        <v>58</v>
      </c>
      <c r="M497" s="64" t="s">
        <v>75</v>
      </c>
      <c r="N497" t="s">
        <v>68</v>
      </c>
      <c r="O497" s="68">
        <v>4000</v>
      </c>
      <c r="P497" s="44">
        <v>7</v>
      </c>
      <c r="Q497" s="44">
        <v>0</v>
      </c>
    </row>
    <row r="498" spans="11:17" x14ac:dyDescent="0.25">
      <c r="K498" s="46" t="s">
        <v>102</v>
      </c>
      <c r="L498" t="s">
        <v>58</v>
      </c>
      <c r="M498" s="64" t="s">
        <v>75</v>
      </c>
      <c r="N498" t="s">
        <v>69</v>
      </c>
      <c r="O498" s="68">
        <v>4000</v>
      </c>
      <c r="P498" s="44">
        <v>3</v>
      </c>
      <c r="Q498" s="44">
        <v>2</v>
      </c>
    </row>
    <row r="499" spans="11:17" x14ac:dyDescent="0.25">
      <c r="K499" s="46" t="s">
        <v>102</v>
      </c>
      <c r="L499" t="s">
        <v>58</v>
      </c>
      <c r="M499" s="64" t="s">
        <v>75</v>
      </c>
      <c r="N499" t="s">
        <v>84</v>
      </c>
      <c r="O499" s="68">
        <v>4000</v>
      </c>
      <c r="P499" s="44"/>
      <c r="Q499" s="44">
        <v>1</v>
      </c>
    </row>
    <row r="500" spans="11:17" x14ac:dyDescent="0.25">
      <c r="K500" s="46" t="s">
        <v>102</v>
      </c>
      <c r="L500" t="s">
        <v>58</v>
      </c>
      <c r="M500" s="64" t="s">
        <v>75</v>
      </c>
      <c r="N500" t="s">
        <v>94</v>
      </c>
      <c r="O500" s="68">
        <v>4000</v>
      </c>
      <c r="P500" s="44">
        <v>2</v>
      </c>
      <c r="Q500" s="44">
        <v>1</v>
      </c>
    </row>
    <row r="501" spans="11:17" x14ac:dyDescent="0.25">
      <c r="K501" s="46" t="s">
        <v>102</v>
      </c>
      <c r="L501" t="s">
        <v>58</v>
      </c>
      <c r="M501" s="64" t="s">
        <v>75</v>
      </c>
      <c r="N501" t="s">
        <v>73</v>
      </c>
      <c r="O501" s="68">
        <v>4000</v>
      </c>
      <c r="P501" s="44">
        <v>2</v>
      </c>
      <c r="Q501" s="44">
        <v>0</v>
      </c>
    </row>
    <row r="502" spans="11:17" x14ac:dyDescent="0.25">
      <c r="K502" s="46" t="s">
        <v>102</v>
      </c>
      <c r="L502" t="s">
        <v>58</v>
      </c>
      <c r="M502" s="64" t="s">
        <v>75</v>
      </c>
      <c r="N502" t="s">
        <v>74</v>
      </c>
      <c r="O502" s="68">
        <v>4000</v>
      </c>
      <c r="P502" s="44"/>
      <c r="Q502" s="44">
        <v>3</v>
      </c>
    </row>
    <row r="503" spans="11:17" x14ac:dyDescent="0.25">
      <c r="K503" s="46" t="s">
        <v>102</v>
      </c>
      <c r="L503" t="s">
        <v>58</v>
      </c>
      <c r="M503" s="64" t="s">
        <v>85</v>
      </c>
      <c r="N503" t="s">
        <v>68</v>
      </c>
      <c r="O503" s="68">
        <v>4000</v>
      </c>
      <c r="P503" s="44">
        <v>8</v>
      </c>
      <c r="Q503" s="44">
        <v>0</v>
      </c>
    </row>
    <row r="504" spans="11:17" x14ac:dyDescent="0.25">
      <c r="K504" s="46" t="s">
        <v>102</v>
      </c>
      <c r="L504" t="s">
        <v>58</v>
      </c>
      <c r="M504" s="64" t="s">
        <v>85</v>
      </c>
      <c r="N504" t="s">
        <v>69</v>
      </c>
      <c r="O504" s="68">
        <v>4000</v>
      </c>
      <c r="P504" s="44">
        <v>3</v>
      </c>
      <c r="Q504" s="44">
        <v>2</v>
      </c>
    </row>
    <row r="505" spans="11:17" x14ac:dyDescent="0.25">
      <c r="K505" s="46" t="s">
        <v>102</v>
      </c>
      <c r="L505" t="s">
        <v>58</v>
      </c>
      <c r="M505" s="64" t="s">
        <v>85</v>
      </c>
      <c r="N505" t="s">
        <v>84</v>
      </c>
      <c r="O505" s="68">
        <v>4000</v>
      </c>
      <c r="P505" s="44">
        <v>2</v>
      </c>
      <c r="Q505" s="44">
        <v>1</v>
      </c>
    </row>
    <row r="506" spans="11:17" x14ac:dyDescent="0.25">
      <c r="K506" s="46" t="s">
        <v>102</v>
      </c>
      <c r="L506" t="s">
        <v>58</v>
      </c>
      <c r="M506" s="64" t="s">
        <v>85</v>
      </c>
      <c r="N506" t="s">
        <v>94</v>
      </c>
      <c r="O506" s="68">
        <v>4000</v>
      </c>
      <c r="P506" s="44">
        <v>3</v>
      </c>
      <c r="Q506" s="44">
        <v>0</v>
      </c>
    </row>
    <row r="507" spans="11:17" x14ac:dyDescent="0.25">
      <c r="K507" s="46" t="s">
        <v>102</v>
      </c>
      <c r="L507" t="s">
        <v>58</v>
      </c>
      <c r="M507" s="64" t="s">
        <v>85</v>
      </c>
      <c r="N507" t="s">
        <v>73</v>
      </c>
      <c r="O507" s="68">
        <v>4000</v>
      </c>
      <c r="P507" s="44">
        <v>2</v>
      </c>
      <c r="Q507" s="44">
        <v>0</v>
      </c>
    </row>
    <row r="508" spans="11:17" x14ac:dyDescent="0.25">
      <c r="K508" s="46" t="s">
        <v>102</v>
      </c>
      <c r="L508" t="s">
        <v>58</v>
      </c>
      <c r="M508" s="64" t="s">
        <v>85</v>
      </c>
      <c r="N508" t="s">
        <v>74</v>
      </c>
      <c r="O508" s="68">
        <v>4000</v>
      </c>
      <c r="P508" s="44"/>
      <c r="Q508" s="44">
        <v>3</v>
      </c>
    </row>
    <row r="509" spans="11:17" x14ac:dyDescent="0.25">
      <c r="K509" s="46" t="s">
        <v>102</v>
      </c>
      <c r="L509" t="s">
        <v>58</v>
      </c>
      <c r="M509" s="64" t="s">
        <v>76</v>
      </c>
      <c r="N509" t="s">
        <v>68</v>
      </c>
      <c r="O509" s="68">
        <v>4000</v>
      </c>
      <c r="P509" s="44">
        <v>7</v>
      </c>
      <c r="Q509" s="44">
        <v>0</v>
      </c>
    </row>
    <row r="510" spans="11:17" x14ac:dyDescent="0.25">
      <c r="K510" s="46" t="s">
        <v>102</v>
      </c>
      <c r="L510" t="s">
        <v>58</v>
      </c>
      <c r="M510" s="64" t="s">
        <v>76</v>
      </c>
      <c r="N510" t="s">
        <v>69</v>
      </c>
      <c r="O510" s="68">
        <v>4000</v>
      </c>
      <c r="P510" s="44">
        <v>6</v>
      </c>
      <c r="Q510" s="44">
        <v>0</v>
      </c>
    </row>
    <row r="511" spans="11:17" x14ac:dyDescent="0.25">
      <c r="K511" s="46" t="s">
        <v>102</v>
      </c>
      <c r="L511" t="s">
        <v>58</v>
      </c>
      <c r="M511" s="64" t="s">
        <v>76</v>
      </c>
      <c r="N511" t="s">
        <v>84</v>
      </c>
      <c r="O511" s="68">
        <v>4000</v>
      </c>
      <c r="P511" s="44">
        <v>2</v>
      </c>
      <c r="Q511" s="44"/>
    </row>
    <row r="512" spans="11:17" x14ac:dyDescent="0.25">
      <c r="K512" s="46" t="s">
        <v>102</v>
      </c>
      <c r="L512" t="s">
        <v>58</v>
      </c>
      <c r="M512" s="64" t="s">
        <v>76</v>
      </c>
      <c r="N512" t="s">
        <v>94</v>
      </c>
      <c r="O512" s="68">
        <v>4000</v>
      </c>
      <c r="P512" s="44">
        <v>3</v>
      </c>
      <c r="Q512" s="44">
        <v>0</v>
      </c>
    </row>
    <row r="513" spans="11:17" x14ac:dyDescent="0.25">
      <c r="K513" s="46" t="s">
        <v>102</v>
      </c>
      <c r="L513" t="s">
        <v>58</v>
      </c>
      <c r="M513" s="64" t="s">
        <v>76</v>
      </c>
      <c r="N513" t="s">
        <v>73</v>
      </c>
      <c r="O513" s="68">
        <v>4000</v>
      </c>
      <c r="P513" s="44">
        <v>3</v>
      </c>
      <c r="Q513" s="44">
        <v>0</v>
      </c>
    </row>
    <row r="514" spans="11:17" x14ac:dyDescent="0.25">
      <c r="K514" s="46" t="s">
        <v>102</v>
      </c>
      <c r="L514" t="s">
        <v>58</v>
      </c>
      <c r="M514" s="64" t="s">
        <v>86</v>
      </c>
      <c r="N514" t="s">
        <v>68</v>
      </c>
      <c r="O514" s="68">
        <v>4000</v>
      </c>
      <c r="P514" s="44">
        <v>5</v>
      </c>
      <c r="Q514" s="44">
        <v>0</v>
      </c>
    </row>
    <row r="515" spans="11:17" x14ac:dyDescent="0.25">
      <c r="K515" s="46" t="s">
        <v>102</v>
      </c>
      <c r="L515" t="s">
        <v>58</v>
      </c>
      <c r="M515" s="64" t="s">
        <v>86</v>
      </c>
      <c r="N515" t="s">
        <v>69</v>
      </c>
      <c r="O515" s="68">
        <v>4000</v>
      </c>
      <c r="P515" s="44">
        <v>4</v>
      </c>
      <c r="Q515" s="44">
        <v>1</v>
      </c>
    </row>
    <row r="516" spans="11:17" x14ac:dyDescent="0.25">
      <c r="K516" s="46" t="s">
        <v>102</v>
      </c>
      <c r="L516" t="s">
        <v>58</v>
      </c>
      <c r="M516" s="64" t="s">
        <v>86</v>
      </c>
      <c r="N516" t="s">
        <v>84</v>
      </c>
      <c r="O516" s="68">
        <v>4000</v>
      </c>
      <c r="P516" s="44">
        <v>2</v>
      </c>
      <c r="Q516" s="44">
        <v>1</v>
      </c>
    </row>
    <row r="517" spans="11:17" x14ac:dyDescent="0.25">
      <c r="K517" s="46" t="s">
        <v>102</v>
      </c>
      <c r="L517" t="s">
        <v>58</v>
      </c>
      <c r="M517" s="64" t="s">
        <v>86</v>
      </c>
      <c r="N517" t="s">
        <v>94</v>
      </c>
      <c r="O517" s="68">
        <v>4000</v>
      </c>
      <c r="P517" s="44">
        <v>3</v>
      </c>
      <c r="Q517" s="44">
        <v>0</v>
      </c>
    </row>
    <row r="518" spans="11:17" x14ac:dyDescent="0.25">
      <c r="K518" s="46" t="s">
        <v>102</v>
      </c>
      <c r="L518" t="s">
        <v>58</v>
      </c>
      <c r="M518" s="64" t="s">
        <v>86</v>
      </c>
      <c r="N518" t="s">
        <v>73</v>
      </c>
      <c r="O518" s="68">
        <v>4000</v>
      </c>
      <c r="P518" s="44">
        <v>1</v>
      </c>
      <c r="Q518" s="44">
        <v>0</v>
      </c>
    </row>
    <row r="519" spans="11:17" x14ac:dyDescent="0.25">
      <c r="K519" s="46" t="s">
        <v>102</v>
      </c>
      <c r="L519" t="s">
        <v>58</v>
      </c>
      <c r="M519" s="64" t="s">
        <v>86</v>
      </c>
      <c r="N519" t="s">
        <v>74</v>
      </c>
      <c r="O519" s="68">
        <v>4000</v>
      </c>
      <c r="P519" s="44"/>
      <c r="Q519" s="44">
        <v>3</v>
      </c>
    </row>
    <row r="520" spans="11:17" x14ac:dyDescent="0.25">
      <c r="K520" s="46" t="s">
        <v>102</v>
      </c>
      <c r="L520" t="s">
        <v>58</v>
      </c>
      <c r="M520" s="64" t="s">
        <v>77</v>
      </c>
      <c r="N520" t="s">
        <v>68</v>
      </c>
      <c r="O520" s="68">
        <v>4000</v>
      </c>
      <c r="P520" s="44">
        <v>10</v>
      </c>
      <c r="Q520" s="44">
        <v>0</v>
      </c>
    </row>
    <row r="521" spans="11:17" x14ac:dyDescent="0.25">
      <c r="K521" s="46" t="s">
        <v>102</v>
      </c>
      <c r="L521" t="s">
        <v>58</v>
      </c>
      <c r="M521" s="64" t="s">
        <v>77</v>
      </c>
      <c r="N521" t="s">
        <v>69</v>
      </c>
      <c r="O521" s="68">
        <v>4000</v>
      </c>
      <c r="P521" s="44">
        <v>11</v>
      </c>
      <c r="Q521" s="44">
        <v>0</v>
      </c>
    </row>
    <row r="522" spans="11:17" x14ac:dyDescent="0.25">
      <c r="K522" s="46" t="s">
        <v>102</v>
      </c>
      <c r="L522" t="s">
        <v>58</v>
      </c>
      <c r="M522" s="64" t="s">
        <v>77</v>
      </c>
      <c r="N522" t="s">
        <v>84</v>
      </c>
      <c r="O522" s="68">
        <v>4000</v>
      </c>
      <c r="P522" s="44">
        <v>3</v>
      </c>
      <c r="Q522" s="44"/>
    </row>
    <row r="523" spans="11:17" x14ac:dyDescent="0.25">
      <c r="K523" s="46" t="s">
        <v>102</v>
      </c>
      <c r="L523" t="s">
        <v>58</v>
      </c>
      <c r="M523" s="64" t="s">
        <v>77</v>
      </c>
      <c r="N523" t="s">
        <v>94</v>
      </c>
      <c r="O523" s="68">
        <v>4000</v>
      </c>
      <c r="P523" s="44">
        <v>2</v>
      </c>
      <c r="Q523" s="44">
        <v>0</v>
      </c>
    </row>
    <row r="524" spans="11:17" x14ac:dyDescent="0.25">
      <c r="K524" s="46" t="s">
        <v>102</v>
      </c>
      <c r="L524" t="s">
        <v>58</v>
      </c>
      <c r="M524" s="64" t="s">
        <v>77</v>
      </c>
      <c r="N524" t="s">
        <v>73</v>
      </c>
      <c r="O524" s="68">
        <v>4000</v>
      </c>
      <c r="P524" s="44">
        <v>1</v>
      </c>
      <c r="Q524" s="44">
        <v>0</v>
      </c>
    </row>
    <row r="525" spans="11:17" x14ac:dyDescent="0.25">
      <c r="K525" s="46" t="s">
        <v>102</v>
      </c>
      <c r="L525" t="s">
        <v>58</v>
      </c>
      <c r="M525" s="64" t="s">
        <v>77</v>
      </c>
      <c r="N525" t="s">
        <v>74</v>
      </c>
      <c r="O525" s="68">
        <v>4000</v>
      </c>
      <c r="P525" s="44">
        <v>1</v>
      </c>
      <c r="Q525" s="44">
        <v>2</v>
      </c>
    </row>
    <row r="526" spans="11:17" x14ac:dyDescent="0.25">
      <c r="K526" s="46" t="s">
        <v>102</v>
      </c>
      <c r="L526" t="s">
        <v>58</v>
      </c>
      <c r="M526" s="64" t="s">
        <v>87</v>
      </c>
      <c r="N526" t="s">
        <v>68</v>
      </c>
      <c r="O526" s="68">
        <v>4000</v>
      </c>
      <c r="P526" s="44">
        <v>11</v>
      </c>
      <c r="Q526" s="44">
        <v>0</v>
      </c>
    </row>
    <row r="527" spans="11:17" x14ac:dyDescent="0.25">
      <c r="K527" s="46" t="s">
        <v>102</v>
      </c>
      <c r="L527" t="s">
        <v>58</v>
      </c>
      <c r="M527" s="64" t="s">
        <v>87</v>
      </c>
      <c r="N527" t="s">
        <v>69</v>
      </c>
      <c r="O527" s="68">
        <v>4000</v>
      </c>
      <c r="P527" s="44">
        <v>5</v>
      </c>
      <c r="Q527" s="44">
        <v>0</v>
      </c>
    </row>
    <row r="528" spans="11:17" x14ac:dyDescent="0.25">
      <c r="K528" s="46" t="s">
        <v>102</v>
      </c>
      <c r="L528" t="s">
        <v>58</v>
      </c>
      <c r="M528" s="64" t="s">
        <v>87</v>
      </c>
      <c r="N528" t="s">
        <v>84</v>
      </c>
      <c r="O528" s="68">
        <v>4000</v>
      </c>
      <c r="P528" s="44">
        <v>3</v>
      </c>
      <c r="Q528" s="44"/>
    </row>
    <row r="529" spans="11:17" x14ac:dyDescent="0.25">
      <c r="K529" s="46" t="s">
        <v>102</v>
      </c>
      <c r="L529" t="s">
        <v>58</v>
      </c>
      <c r="M529" s="64" t="s">
        <v>87</v>
      </c>
      <c r="N529" t="s">
        <v>94</v>
      </c>
      <c r="O529" s="68">
        <v>4000</v>
      </c>
      <c r="P529" s="44">
        <v>2</v>
      </c>
      <c r="Q529" s="44">
        <v>0</v>
      </c>
    </row>
    <row r="530" spans="11:17" x14ac:dyDescent="0.25">
      <c r="K530" s="46" t="s">
        <v>102</v>
      </c>
      <c r="L530" t="s">
        <v>58</v>
      </c>
      <c r="M530" s="64" t="s">
        <v>87</v>
      </c>
      <c r="N530" t="s">
        <v>73</v>
      </c>
      <c r="O530" s="68">
        <v>4000</v>
      </c>
      <c r="P530" s="44">
        <v>2</v>
      </c>
      <c r="Q530" s="44">
        <v>0</v>
      </c>
    </row>
    <row r="531" spans="11:17" x14ac:dyDescent="0.25">
      <c r="K531" s="46" t="s">
        <v>102</v>
      </c>
      <c r="L531" t="s">
        <v>58</v>
      </c>
      <c r="M531" s="64" t="s">
        <v>87</v>
      </c>
      <c r="N531" t="s">
        <v>74</v>
      </c>
      <c r="O531" s="68">
        <v>4000</v>
      </c>
      <c r="P531" s="44"/>
      <c r="Q531" s="44">
        <v>4</v>
      </c>
    </row>
    <row r="532" spans="11:17" x14ac:dyDescent="0.25">
      <c r="K532" s="46" t="s">
        <v>102</v>
      </c>
      <c r="L532" t="s">
        <v>58</v>
      </c>
      <c r="M532" s="64" t="s">
        <v>78</v>
      </c>
      <c r="N532" t="s">
        <v>68</v>
      </c>
      <c r="O532" s="68">
        <v>4000</v>
      </c>
      <c r="P532" s="44">
        <v>6</v>
      </c>
      <c r="Q532" s="44">
        <v>0</v>
      </c>
    </row>
    <row r="533" spans="11:17" x14ac:dyDescent="0.25">
      <c r="K533" s="46" t="s">
        <v>102</v>
      </c>
      <c r="L533" t="s">
        <v>58</v>
      </c>
      <c r="M533" s="64" t="s">
        <v>78</v>
      </c>
      <c r="N533" t="s">
        <v>69</v>
      </c>
      <c r="O533" s="68">
        <v>4000</v>
      </c>
      <c r="P533" s="44">
        <v>7</v>
      </c>
      <c r="Q533" s="44">
        <v>0</v>
      </c>
    </row>
    <row r="534" spans="11:17" x14ac:dyDescent="0.25">
      <c r="K534" s="46" t="s">
        <v>102</v>
      </c>
      <c r="L534" t="s">
        <v>58</v>
      </c>
      <c r="M534" s="64" t="s">
        <v>78</v>
      </c>
      <c r="N534" t="s">
        <v>84</v>
      </c>
      <c r="O534" s="68">
        <v>4000</v>
      </c>
      <c r="P534" s="44">
        <v>2</v>
      </c>
      <c r="Q534" s="44"/>
    </row>
    <row r="535" spans="11:17" x14ac:dyDescent="0.25">
      <c r="K535" s="46" t="s">
        <v>102</v>
      </c>
      <c r="L535" t="s">
        <v>58</v>
      </c>
      <c r="M535" s="64" t="s">
        <v>78</v>
      </c>
      <c r="N535" t="s">
        <v>94</v>
      </c>
      <c r="O535" s="68">
        <v>4000</v>
      </c>
      <c r="P535" s="44">
        <v>2</v>
      </c>
      <c r="Q535" s="44">
        <v>0</v>
      </c>
    </row>
    <row r="536" spans="11:17" x14ac:dyDescent="0.25">
      <c r="K536" s="46" t="s">
        <v>102</v>
      </c>
      <c r="L536" t="s">
        <v>58</v>
      </c>
      <c r="M536" s="64" t="s">
        <v>78</v>
      </c>
      <c r="N536" t="s">
        <v>73</v>
      </c>
      <c r="O536" s="68">
        <v>4000</v>
      </c>
      <c r="P536" s="44">
        <v>3</v>
      </c>
      <c r="Q536" s="44">
        <v>0</v>
      </c>
    </row>
    <row r="537" spans="11:17" x14ac:dyDescent="0.25">
      <c r="K537" s="46" t="s">
        <v>102</v>
      </c>
      <c r="L537" t="s">
        <v>58</v>
      </c>
      <c r="M537" s="64" t="s">
        <v>78</v>
      </c>
      <c r="N537" t="s">
        <v>74</v>
      </c>
      <c r="O537" s="68">
        <v>4000</v>
      </c>
      <c r="P537" s="44"/>
      <c r="Q537" s="44">
        <v>1</v>
      </c>
    </row>
    <row r="538" spans="11:17" x14ac:dyDescent="0.25">
      <c r="K538" s="46" t="s">
        <v>102</v>
      </c>
      <c r="L538" t="s">
        <v>58</v>
      </c>
      <c r="M538" s="64" t="s">
        <v>88</v>
      </c>
      <c r="N538" t="s">
        <v>68</v>
      </c>
      <c r="O538" s="68">
        <v>4000</v>
      </c>
      <c r="P538" s="44">
        <v>4</v>
      </c>
      <c r="Q538" s="44">
        <v>0</v>
      </c>
    </row>
    <row r="539" spans="11:17" x14ac:dyDescent="0.25">
      <c r="K539" s="46" t="s">
        <v>102</v>
      </c>
      <c r="L539" t="s">
        <v>58</v>
      </c>
      <c r="M539" s="64" t="s">
        <v>88</v>
      </c>
      <c r="N539" t="s">
        <v>69</v>
      </c>
      <c r="O539" s="68">
        <v>4000</v>
      </c>
      <c r="P539" s="44">
        <v>1</v>
      </c>
      <c r="Q539" s="44">
        <v>2</v>
      </c>
    </row>
    <row r="540" spans="11:17" x14ac:dyDescent="0.25">
      <c r="K540" s="46" t="s">
        <v>102</v>
      </c>
      <c r="L540" t="s">
        <v>58</v>
      </c>
      <c r="M540" s="64" t="s">
        <v>88</v>
      </c>
      <c r="N540" t="s">
        <v>84</v>
      </c>
      <c r="O540" s="68">
        <v>4000</v>
      </c>
      <c r="P540" s="44">
        <v>3</v>
      </c>
      <c r="Q540" s="44"/>
    </row>
    <row r="541" spans="11:17" x14ac:dyDescent="0.25">
      <c r="K541" s="46" t="s">
        <v>102</v>
      </c>
      <c r="L541" t="s">
        <v>58</v>
      </c>
      <c r="M541" s="64" t="s">
        <v>88</v>
      </c>
      <c r="N541" t="s">
        <v>94</v>
      </c>
      <c r="O541" s="68">
        <v>4000</v>
      </c>
      <c r="P541" s="44">
        <v>1</v>
      </c>
      <c r="Q541" s="44">
        <v>1</v>
      </c>
    </row>
    <row r="542" spans="11:17" x14ac:dyDescent="0.25">
      <c r="K542" s="46" t="s">
        <v>102</v>
      </c>
      <c r="L542" t="s">
        <v>58</v>
      </c>
      <c r="M542" s="64" t="s">
        <v>88</v>
      </c>
      <c r="N542" t="s">
        <v>73</v>
      </c>
      <c r="O542" s="68">
        <v>4000</v>
      </c>
      <c r="P542" s="44"/>
      <c r="Q542" s="44">
        <v>0</v>
      </c>
    </row>
    <row r="543" spans="11:17" x14ac:dyDescent="0.25">
      <c r="K543" s="46" t="s">
        <v>102</v>
      </c>
      <c r="L543" t="s">
        <v>58</v>
      </c>
      <c r="M543" s="64" t="s">
        <v>88</v>
      </c>
      <c r="N543" t="s">
        <v>74</v>
      </c>
      <c r="O543" s="68">
        <v>4000</v>
      </c>
      <c r="P543" s="44"/>
      <c r="Q543" s="44">
        <v>3</v>
      </c>
    </row>
    <row r="544" spans="11:17" x14ac:dyDescent="0.25">
      <c r="K544" s="46" t="s">
        <v>102</v>
      </c>
      <c r="L544" t="s">
        <v>58</v>
      </c>
      <c r="M544" s="64" t="s">
        <v>79</v>
      </c>
      <c r="N544" t="s">
        <v>68</v>
      </c>
      <c r="O544" s="68">
        <v>4000</v>
      </c>
      <c r="P544" s="44">
        <v>5</v>
      </c>
      <c r="Q544" s="44">
        <v>1</v>
      </c>
    </row>
    <row r="545" spans="11:17" x14ac:dyDescent="0.25">
      <c r="K545" s="46" t="s">
        <v>102</v>
      </c>
      <c r="L545" t="s">
        <v>58</v>
      </c>
      <c r="M545" s="64" t="s">
        <v>79</v>
      </c>
      <c r="N545" t="s">
        <v>69</v>
      </c>
      <c r="O545" s="68">
        <v>4000</v>
      </c>
      <c r="P545" s="44">
        <v>2</v>
      </c>
      <c r="Q545" s="44">
        <v>1</v>
      </c>
    </row>
    <row r="546" spans="11:17" x14ac:dyDescent="0.25">
      <c r="K546" s="46" t="s">
        <v>102</v>
      </c>
      <c r="L546" t="s">
        <v>58</v>
      </c>
      <c r="M546" s="64" t="s">
        <v>79</v>
      </c>
      <c r="N546" t="s">
        <v>84</v>
      </c>
      <c r="O546" s="68">
        <v>4000</v>
      </c>
      <c r="P546" s="44">
        <v>1</v>
      </c>
      <c r="Q546" s="44"/>
    </row>
    <row r="547" spans="11:17" x14ac:dyDescent="0.25">
      <c r="K547" s="46" t="s">
        <v>102</v>
      </c>
      <c r="L547" t="s">
        <v>58</v>
      </c>
      <c r="M547" s="64" t="s">
        <v>79</v>
      </c>
      <c r="N547" t="s">
        <v>94</v>
      </c>
      <c r="O547" s="68">
        <v>4000</v>
      </c>
      <c r="P547" s="44"/>
      <c r="Q547" s="44">
        <v>1</v>
      </c>
    </row>
    <row r="548" spans="11:17" x14ac:dyDescent="0.25">
      <c r="K548" s="46" t="s">
        <v>102</v>
      </c>
      <c r="L548" t="s">
        <v>58</v>
      </c>
      <c r="M548" s="64" t="s">
        <v>79</v>
      </c>
      <c r="N548" t="s">
        <v>73</v>
      </c>
      <c r="O548" s="68">
        <v>4000</v>
      </c>
      <c r="P548" s="44">
        <v>2</v>
      </c>
      <c r="Q548" s="44">
        <v>0</v>
      </c>
    </row>
    <row r="549" spans="11:17" x14ac:dyDescent="0.25">
      <c r="K549" s="46" t="s">
        <v>102</v>
      </c>
      <c r="L549" t="s">
        <v>58</v>
      </c>
      <c r="M549" s="64" t="s">
        <v>89</v>
      </c>
      <c r="N549" t="s">
        <v>68</v>
      </c>
      <c r="O549" s="68">
        <v>4000</v>
      </c>
      <c r="P549" s="44">
        <v>4</v>
      </c>
      <c r="Q549" s="44">
        <v>3</v>
      </c>
    </row>
    <row r="550" spans="11:17" x14ac:dyDescent="0.25">
      <c r="K550" s="46" t="s">
        <v>102</v>
      </c>
      <c r="L550" t="s">
        <v>58</v>
      </c>
      <c r="M550" s="64" t="s">
        <v>89</v>
      </c>
      <c r="N550" t="s">
        <v>69</v>
      </c>
      <c r="O550" s="68">
        <v>4000</v>
      </c>
      <c r="P550" s="44">
        <v>2</v>
      </c>
      <c r="Q550" s="44">
        <v>2</v>
      </c>
    </row>
    <row r="551" spans="11:17" x14ac:dyDescent="0.25">
      <c r="K551" s="46" t="s">
        <v>102</v>
      </c>
      <c r="L551" t="s">
        <v>58</v>
      </c>
      <c r="M551" s="64" t="s">
        <v>89</v>
      </c>
      <c r="N551" t="s">
        <v>84</v>
      </c>
      <c r="O551" s="68">
        <v>4000</v>
      </c>
      <c r="P551" s="44">
        <v>1</v>
      </c>
      <c r="Q551" s="44"/>
    </row>
    <row r="552" spans="11:17" x14ac:dyDescent="0.25">
      <c r="K552" s="46" t="s">
        <v>102</v>
      </c>
      <c r="L552" t="s">
        <v>58</v>
      </c>
      <c r="M552" s="64" t="s">
        <v>89</v>
      </c>
      <c r="N552" t="s">
        <v>94</v>
      </c>
      <c r="O552" s="68">
        <v>4000</v>
      </c>
      <c r="P552" s="44">
        <v>2</v>
      </c>
      <c r="Q552" s="44">
        <v>0</v>
      </c>
    </row>
    <row r="553" spans="11:17" x14ac:dyDescent="0.25">
      <c r="K553" s="46" t="s">
        <v>102</v>
      </c>
      <c r="L553" t="s">
        <v>58</v>
      </c>
      <c r="M553" s="64" t="s">
        <v>89</v>
      </c>
      <c r="N553" t="s">
        <v>73</v>
      </c>
      <c r="O553" s="68">
        <v>4000</v>
      </c>
      <c r="P553" s="44">
        <v>1</v>
      </c>
      <c r="Q553" s="44">
        <v>1</v>
      </c>
    </row>
    <row r="554" spans="11:17" x14ac:dyDescent="0.25">
      <c r="K554" s="46" t="s">
        <v>102</v>
      </c>
      <c r="L554" t="s">
        <v>58</v>
      </c>
      <c r="M554" s="64" t="s">
        <v>89</v>
      </c>
      <c r="N554" t="s">
        <v>74</v>
      </c>
      <c r="O554" s="68">
        <v>4000</v>
      </c>
      <c r="P554" s="44"/>
      <c r="Q554" s="44">
        <v>1</v>
      </c>
    </row>
    <row r="555" spans="11:17" x14ac:dyDescent="0.25">
      <c r="K555" s="46" t="s">
        <v>102</v>
      </c>
      <c r="L555" t="s">
        <v>58</v>
      </c>
      <c r="M555" s="64" t="s">
        <v>80</v>
      </c>
      <c r="N555" t="s">
        <v>68</v>
      </c>
      <c r="O555" s="68">
        <v>4000</v>
      </c>
      <c r="P555" s="44">
        <v>5</v>
      </c>
      <c r="Q555" s="44">
        <v>0</v>
      </c>
    </row>
    <row r="556" spans="11:17" x14ac:dyDescent="0.25">
      <c r="K556" s="46" t="s">
        <v>102</v>
      </c>
      <c r="L556" t="s">
        <v>58</v>
      </c>
      <c r="M556" s="64" t="s">
        <v>80</v>
      </c>
      <c r="N556" t="s">
        <v>69</v>
      </c>
      <c r="O556" s="68">
        <v>4000</v>
      </c>
      <c r="P556" s="44">
        <v>2</v>
      </c>
      <c r="Q556" s="44">
        <v>1</v>
      </c>
    </row>
    <row r="557" spans="11:17" x14ac:dyDescent="0.25">
      <c r="K557" s="46" t="s">
        <v>102</v>
      </c>
      <c r="L557" t="s">
        <v>58</v>
      </c>
      <c r="M557" s="64" t="s">
        <v>80</v>
      </c>
      <c r="N557" t="s">
        <v>84</v>
      </c>
      <c r="O557" s="68">
        <v>4000</v>
      </c>
      <c r="P557" s="44">
        <v>3</v>
      </c>
      <c r="Q557" s="44"/>
    </row>
    <row r="558" spans="11:17" x14ac:dyDescent="0.25">
      <c r="K558" s="46" t="s">
        <v>102</v>
      </c>
      <c r="L558" t="s">
        <v>58</v>
      </c>
      <c r="M558" s="64" t="s">
        <v>80</v>
      </c>
      <c r="N558" t="s">
        <v>94</v>
      </c>
      <c r="O558" s="68">
        <v>4000</v>
      </c>
      <c r="P558" s="44">
        <v>1</v>
      </c>
      <c r="Q558" s="44">
        <v>1</v>
      </c>
    </row>
    <row r="559" spans="11:17" x14ac:dyDescent="0.25">
      <c r="K559" s="46" t="s">
        <v>102</v>
      </c>
      <c r="L559" t="s">
        <v>58</v>
      </c>
      <c r="M559" s="64" t="s">
        <v>80</v>
      </c>
      <c r="N559" t="s">
        <v>73</v>
      </c>
      <c r="O559" s="68">
        <v>4000</v>
      </c>
      <c r="P559" s="44">
        <v>1</v>
      </c>
      <c r="Q559" s="44">
        <v>0</v>
      </c>
    </row>
    <row r="560" spans="11:17" x14ac:dyDescent="0.25">
      <c r="K560" s="46" t="s">
        <v>102</v>
      </c>
      <c r="L560" t="s">
        <v>58</v>
      </c>
      <c r="M560" s="64" t="s">
        <v>80</v>
      </c>
      <c r="N560" t="s">
        <v>74</v>
      </c>
      <c r="O560" s="68">
        <v>4000</v>
      </c>
      <c r="P560" s="44"/>
      <c r="Q560" s="44">
        <v>1</v>
      </c>
    </row>
    <row r="561" spans="11:17" x14ac:dyDescent="0.25">
      <c r="K561" s="46" t="s">
        <v>102</v>
      </c>
      <c r="L561" t="s">
        <v>58</v>
      </c>
      <c r="M561" s="64" t="s">
        <v>92</v>
      </c>
      <c r="N561" t="s">
        <v>68</v>
      </c>
      <c r="O561" s="68">
        <v>4000</v>
      </c>
      <c r="P561" s="44">
        <v>2</v>
      </c>
      <c r="Q561" s="44">
        <v>3</v>
      </c>
    </row>
    <row r="562" spans="11:17" x14ac:dyDescent="0.25">
      <c r="K562" s="46" t="s">
        <v>102</v>
      </c>
      <c r="L562" t="s">
        <v>58</v>
      </c>
      <c r="M562" s="64" t="s">
        <v>92</v>
      </c>
      <c r="N562" t="s">
        <v>69</v>
      </c>
      <c r="O562" s="68">
        <v>4000</v>
      </c>
      <c r="P562" s="44">
        <v>1</v>
      </c>
      <c r="Q562" s="44">
        <v>1</v>
      </c>
    </row>
    <row r="563" spans="11:17" x14ac:dyDescent="0.25">
      <c r="K563" s="46" t="s">
        <v>102</v>
      </c>
      <c r="L563" t="s">
        <v>58</v>
      </c>
      <c r="M563" s="64" t="s">
        <v>92</v>
      </c>
      <c r="N563" t="s">
        <v>84</v>
      </c>
      <c r="O563" s="68">
        <v>4000</v>
      </c>
      <c r="P563" s="44">
        <v>1</v>
      </c>
      <c r="Q563" s="44"/>
    </row>
    <row r="564" spans="11:17" x14ac:dyDescent="0.25">
      <c r="K564" s="46" t="s">
        <v>102</v>
      </c>
      <c r="L564" t="s">
        <v>58</v>
      </c>
      <c r="M564" s="64" t="s">
        <v>92</v>
      </c>
      <c r="N564" t="s">
        <v>94</v>
      </c>
      <c r="O564" s="68">
        <v>4000</v>
      </c>
      <c r="P564" s="44"/>
      <c r="Q564" s="44">
        <v>2</v>
      </c>
    </row>
    <row r="565" spans="11:17" x14ac:dyDescent="0.25">
      <c r="K565" s="46" t="s">
        <v>102</v>
      </c>
      <c r="L565" t="s">
        <v>58</v>
      </c>
      <c r="M565" s="64" t="s">
        <v>92</v>
      </c>
      <c r="N565" t="s">
        <v>73</v>
      </c>
      <c r="O565" s="68">
        <v>4000</v>
      </c>
      <c r="P565" s="44">
        <v>1</v>
      </c>
      <c r="Q565" s="44">
        <v>0</v>
      </c>
    </row>
    <row r="566" spans="11:17" x14ac:dyDescent="0.25">
      <c r="K566" s="46" t="s">
        <v>102</v>
      </c>
      <c r="L566" t="s">
        <v>58</v>
      </c>
      <c r="M566" s="64" t="s">
        <v>92</v>
      </c>
      <c r="N566" t="s">
        <v>74</v>
      </c>
      <c r="O566" s="68">
        <v>4000</v>
      </c>
      <c r="P566" s="44"/>
      <c r="Q566" s="44">
        <v>1</v>
      </c>
    </row>
    <row r="567" spans="11:17" x14ac:dyDescent="0.25">
      <c r="K567" s="46" t="s">
        <v>102</v>
      </c>
      <c r="L567" t="s">
        <v>58</v>
      </c>
      <c r="M567" s="64" t="s">
        <v>90</v>
      </c>
      <c r="N567" t="s">
        <v>68</v>
      </c>
      <c r="O567" s="68">
        <v>4000</v>
      </c>
      <c r="P567" s="44">
        <v>2</v>
      </c>
      <c r="Q567" s="44">
        <v>0</v>
      </c>
    </row>
    <row r="568" spans="11:17" x14ac:dyDescent="0.25">
      <c r="K568" s="46" t="s">
        <v>102</v>
      </c>
      <c r="L568" t="s">
        <v>58</v>
      </c>
      <c r="M568" s="64" t="s">
        <v>90</v>
      </c>
      <c r="N568" t="s">
        <v>69</v>
      </c>
      <c r="O568" s="68">
        <v>4000</v>
      </c>
      <c r="P568" s="44">
        <v>1</v>
      </c>
      <c r="Q568" s="44">
        <v>0</v>
      </c>
    </row>
    <row r="569" spans="11:17" x14ac:dyDescent="0.25">
      <c r="K569" s="46" t="s">
        <v>102</v>
      </c>
      <c r="L569" t="s">
        <v>58</v>
      </c>
      <c r="M569" s="64" t="s">
        <v>90</v>
      </c>
      <c r="N569" t="s">
        <v>84</v>
      </c>
      <c r="O569" s="68">
        <v>4000</v>
      </c>
      <c r="P569" s="44">
        <v>1</v>
      </c>
      <c r="Q569" s="44"/>
    </row>
    <row r="570" spans="11:17" x14ac:dyDescent="0.25">
      <c r="K570" s="46" t="s">
        <v>102</v>
      </c>
      <c r="L570" t="s">
        <v>58</v>
      </c>
      <c r="M570" s="64" t="s">
        <v>90</v>
      </c>
      <c r="N570" t="s">
        <v>94</v>
      </c>
      <c r="O570" s="68">
        <v>4000</v>
      </c>
      <c r="P570" s="44"/>
      <c r="Q570" s="44">
        <v>1</v>
      </c>
    </row>
    <row r="571" spans="11:17" x14ac:dyDescent="0.25">
      <c r="K571" s="46" t="s">
        <v>102</v>
      </c>
      <c r="L571" t="s">
        <v>58</v>
      </c>
      <c r="M571" s="64" t="s">
        <v>90</v>
      </c>
      <c r="N571" t="s">
        <v>73</v>
      </c>
      <c r="O571" s="68">
        <v>4000</v>
      </c>
      <c r="P571" s="44"/>
      <c r="Q571" s="44">
        <v>1</v>
      </c>
    </row>
    <row r="572" spans="11:17" x14ac:dyDescent="0.25">
      <c r="K572" s="46" t="s">
        <v>102</v>
      </c>
      <c r="L572" t="s">
        <v>60</v>
      </c>
      <c r="M572" s="64" t="s">
        <v>93</v>
      </c>
      <c r="N572" t="s">
        <v>69</v>
      </c>
      <c r="O572" s="68">
        <v>4000</v>
      </c>
      <c r="P572" s="44"/>
      <c r="Q572" s="44">
        <v>2</v>
      </c>
    </row>
    <row r="573" spans="11:17" x14ac:dyDescent="0.25">
      <c r="K573" s="46" t="s">
        <v>102</v>
      </c>
      <c r="L573" t="s">
        <v>60</v>
      </c>
      <c r="M573" s="64" t="s">
        <v>93</v>
      </c>
      <c r="N573" t="s">
        <v>84</v>
      </c>
      <c r="O573" s="68">
        <v>4000</v>
      </c>
      <c r="P573" s="44">
        <v>1</v>
      </c>
      <c r="Q573" s="44"/>
    </row>
    <row r="574" spans="11:17" x14ac:dyDescent="0.25">
      <c r="K574" s="46" t="s">
        <v>102</v>
      </c>
      <c r="L574" t="s">
        <v>60</v>
      </c>
      <c r="M574" s="64" t="s">
        <v>93</v>
      </c>
      <c r="N574" t="s">
        <v>74</v>
      </c>
      <c r="O574" s="68">
        <v>4000</v>
      </c>
      <c r="P574" s="44">
        <v>1</v>
      </c>
      <c r="Q574" s="44"/>
    </row>
    <row r="575" spans="11:17" x14ac:dyDescent="0.25">
      <c r="K575" s="46" t="s">
        <v>102</v>
      </c>
      <c r="L575" t="s">
        <v>60</v>
      </c>
      <c r="M575" s="64" t="s">
        <v>81</v>
      </c>
      <c r="N575" t="s">
        <v>69</v>
      </c>
      <c r="O575" s="68">
        <v>4000</v>
      </c>
      <c r="P575" s="44">
        <v>1</v>
      </c>
      <c r="Q575" s="44">
        <v>3</v>
      </c>
    </row>
    <row r="576" spans="11:17" x14ac:dyDescent="0.25">
      <c r="K576" s="46" t="s">
        <v>102</v>
      </c>
      <c r="L576" t="s">
        <v>60</v>
      </c>
      <c r="M576" s="64" t="s">
        <v>81</v>
      </c>
      <c r="N576" t="s">
        <v>84</v>
      </c>
      <c r="O576" s="68">
        <v>4000</v>
      </c>
      <c r="P576" s="44">
        <v>1</v>
      </c>
      <c r="Q576" s="44">
        <v>1</v>
      </c>
    </row>
    <row r="577" spans="11:17" x14ac:dyDescent="0.25">
      <c r="K577" s="46" t="s">
        <v>102</v>
      </c>
      <c r="L577" t="s">
        <v>60</v>
      </c>
      <c r="M577" s="64" t="s">
        <v>81</v>
      </c>
      <c r="N577" t="s">
        <v>74</v>
      </c>
      <c r="O577" s="68">
        <v>4000</v>
      </c>
      <c r="P577" s="44">
        <v>1</v>
      </c>
      <c r="Q577" s="44">
        <v>2</v>
      </c>
    </row>
    <row r="578" spans="11:17" x14ac:dyDescent="0.25">
      <c r="K578" s="46" t="s">
        <v>102</v>
      </c>
      <c r="L578" t="s">
        <v>60</v>
      </c>
      <c r="M578" s="64" t="s">
        <v>67</v>
      </c>
      <c r="N578" t="s">
        <v>69</v>
      </c>
      <c r="O578" s="68">
        <v>4000</v>
      </c>
      <c r="P578" s="44">
        <v>1</v>
      </c>
      <c r="Q578" s="44">
        <v>3</v>
      </c>
    </row>
    <row r="579" spans="11:17" x14ac:dyDescent="0.25">
      <c r="K579" s="46" t="s">
        <v>102</v>
      </c>
      <c r="L579" t="s">
        <v>60</v>
      </c>
      <c r="M579" s="64" t="s">
        <v>67</v>
      </c>
      <c r="N579" t="s">
        <v>84</v>
      </c>
      <c r="O579" s="68">
        <v>4000</v>
      </c>
      <c r="P579" s="44">
        <v>2</v>
      </c>
      <c r="Q579" s="44">
        <v>1</v>
      </c>
    </row>
    <row r="580" spans="11:17" x14ac:dyDescent="0.25">
      <c r="K580" s="46" t="s">
        <v>102</v>
      </c>
      <c r="L580" t="s">
        <v>60</v>
      </c>
      <c r="M580" s="64" t="s">
        <v>67</v>
      </c>
      <c r="N580" t="s">
        <v>74</v>
      </c>
      <c r="O580" s="68">
        <v>4000</v>
      </c>
      <c r="P580" s="44">
        <v>1</v>
      </c>
      <c r="Q580" s="44">
        <v>1</v>
      </c>
    </row>
    <row r="581" spans="11:17" x14ac:dyDescent="0.25">
      <c r="K581" s="46" t="s">
        <v>102</v>
      </c>
      <c r="L581" t="s">
        <v>60</v>
      </c>
      <c r="M581" s="64" t="s">
        <v>83</v>
      </c>
      <c r="N581" t="s">
        <v>69</v>
      </c>
      <c r="O581" s="68">
        <v>4000</v>
      </c>
      <c r="P581" s="44">
        <v>2</v>
      </c>
      <c r="Q581" s="44">
        <v>2</v>
      </c>
    </row>
    <row r="582" spans="11:17" x14ac:dyDescent="0.25">
      <c r="K582" s="46" t="s">
        <v>102</v>
      </c>
      <c r="L582" t="s">
        <v>60</v>
      </c>
      <c r="M582" s="64" t="s">
        <v>83</v>
      </c>
      <c r="N582" t="s">
        <v>84</v>
      </c>
      <c r="O582" s="68">
        <v>4000</v>
      </c>
      <c r="P582" s="44">
        <v>1</v>
      </c>
      <c r="Q582" s="44">
        <v>2</v>
      </c>
    </row>
    <row r="583" spans="11:17" x14ac:dyDescent="0.25">
      <c r="K583" s="46" t="s">
        <v>102</v>
      </c>
      <c r="L583" t="s">
        <v>60</v>
      </c>
      <c r="M583" s="64" t="s">
        <v>83</v>
      </c>
      <c r="N583" t="s">
        <v>74</v>
      </c>
      <c r="O583" s="68">
        <v>4000</v>
      </c>
      <c r="P583" s="44">
        <v>4</v>
      </c>
      <c r="Q583" s="44">
        <v>1</v>
      </c>
    </row>
    <row r="584" spans="11:17" x14ac:dyDescent="0.25">
      <c r="K584" s="46" t="s">
        <v>102</v>
      </c>
      <c r="L584" t="s">
        <v>60</v>
      </c>
      <c r="M584" s="64" t="s">
        <v>75</v>
      </c>
      <c r="N584" t="s">
        <v>69</v>
      </c>
      <c r="O584" s="68">
        <v>4000</v>
      </c>
      <c r="P584" s="44">
        <v>3</v>
      </c>
      <c r="Q584" s="44">
        <v>2</v>
      </c>
    </row>
    <row r="585" spans="11:17" x14ac:dyDescent="0.25">
      <c r="K585" s="46" t="s">
        <v>102</v>
      </c>
      <c r="L585" t="s">
        <v>60</v>
      </c>
      <c r="M585" s="64" t="s">
        <v>75</v>
      </c>
      <c r="N585" t="s">
        <v>84</v>
      </c>
      <c r="O585" s="68">
        <v>4000</v>
      </c>
      <c r="P585" s="44">
        <v>2</v>
      </c>
      <c r="Q585" s="44">
        <v>2</v>
      </c>
    </row>
    <row r="586" spans="11:17" x14ac:dyDescent="0.25">
      <c r="K586" s="46" t="s">
        <v>102</v>
      </c>
      <c r="L586" t="s">
        <v>60</v>
      </c>
      <c r="M586" s="64" t="s">
        <v>75</v>
      </c>
      <c r="N586" t="s">
        <v>94</v>
      </c>
      <c r="O586" s="68">
        <v>4000</v>
      </c>
      <c r="P586" s="44">
        <v>1</v>
      </c>
      <c r="Q586" s="44"/>
    </row>
    <row r="587" spans="11:17" x14ac:dyDescent="0.25">
      <c r="K587" s="46" t="s">
        <v>102</v>
      </c>
      <c r="L587" t="s">
        <v>60</v>
      </c>
      <c r="M587" s="64" t="s">
        <v>75</v>
      </c>
      <c r="N587" t="s">
        <v>74</v>
      </c>
      <c r="O587" s="68">
        <v>4000</v>
      </c>
      <c r="P587" s="44">
        <v>2</v>
      </c>
      <c r="Q587" s="44">
        <v>1</v>
      </c>
    </row>
    <row r="588" spans="11:17" x14ac:dyDescent="0.25">
      <c r="K588" s="46" t="s">
        <v>102</v>
      </c>
      <c r="L588" t="s">
        <v>60</v>
      </c>
      <c r="M588" s="64" t="s">
        <v>85</v>
      </c>
      <c r="N588" t="s">
        <v>69</v>
      </c>
      <c r="O588" s="68">
        <v>4000</v>
      </c>
      <c r="P588" s="44">
        <v>5</v>
      </c>
      <c r="Q588" s="44">
        <v>3</v>
      </c>
    </row>
    <row r="589" spans="11:17" x14ac:dyDescent="0.25">
      <c r="K589" s="46" t="s">
        <v>102</v>
      </c>
      <c r="L589" t="s">
        <v>60</v>
      </c>
      <c r="M589" s="64" t="s">
        <v>85</v>
      </c>
      <c r="N589" t="s">
        <v>84</v>
      </c>
      <c r="O589" s="68">
        <v>4000</v>
      </c>
      <c r="P589" s="44">
        <v>4</v>
      </c>
      <c r="Q589" s="44">
        <v>3</v>
      </c>
    </row>
    <row r="590" spans="11:17" x14ac:dyDescent="0.25">
      <c r="K590" s="46" t="s">
        <v>102</v>
      </c>
      <c r="L590" t="s">
        <v>60</v>
      </c>
      <c r="M590" s="64" t="s">
        <v>85</v>
      </c>
      <c r="N590" t="s">
        <v>74</v>
      </c>
      <c r="O590" s="68">
        <v>4000</v>
      </c>
      <c r="P590" s="44">
        <v>4</v>
      </c>
      <c r="Q590" s="44">
        <v>1</v>
      </c>
    </row>
    <row r="591" spans="11:17" x14ac:dyDescent="0.25">
      <c r="K591" s="46" t="s">
        <v>102</v>
      </c>
      <c r="L591" t="s">
        <v>60</v>
      </c>
      <c r="M591" s="64" t="s">
        <v>76</v>
      </c>
      <c r="N591" t="s">
        <v>69</v>
      </c>
      <c r="O591" s="68">
        <v>4000</v>
      </c>
      <c r="P591" s="44">
        <v>5</v>
      </c>
      <c r="Q591" s="44">
        <v>2</v>
      </c>
    </row>
    <row r="592" spans="11:17" x14ac:dyDescent="0.25">
      <c r="K592" s="46" t="s">
        <v>102</v>
      </c>
      <c r="L592" t="s">
        <v>60</v>
      </c>
      <c r="M592" s="64" t="s">
        <v>76</v>
      </c>
      <c r="N592" t="s">
        <v>84</v>
      </c>
      <c r="O592" s="68">
        <v>4000</v>
      </c>
      <c r="P592" s="44">
        <v>6</v>
      </c>
      <c r="Q592" s="44">
        <v>2</v>
      </c>
    </row>
    <row r="593" spans="11:17" x14ac:dyDescent="0.25">
      <c r="K593" s="46" t="s">
        <v>102</v>
      </c>
      <c r="L593" t="s">
        <v>60</v>
      </c>
      <c r="M593" s="64" t="s">
        <v>76</v>
      </c>
      <c r="N593" t="s">
        <v>94</v>
      </c>
      <c r="O593" s="68">
        <v>4000</v>
      </c>
      <c r="P593" s="44">
        <v>1</v>
      </c>
      <c r="Q593" s="44"/>
    </row>
    <row r="594" spans="11:17" x14ac:dyDescent="0.25">
      <c r="K594" s="46" t="s">
        <v>102</v>
      </c>
      <c r="L594" t="s">
        <v>60</v>
      </c>
      <c r="M594" s="64" t="s">
        <v>76</v>
      </c>
      <c r="N594" t="s">
        <v>74</v>
      </c>
      <c r="O594" s="68">
        <v>4000</v>
      </c>
      <c r="P594" s="44">
        <v>7</v>
      </c>
      <c r="Q594" s="44"/>
    </row>
    <row r="595" spans="11:17" x14ac:dyDescent="0.25">
      <c r="K595" s="46" t="s">
        <v>102</v>
      </c>
      <c r="L595" t="s">
        <v>60</v>
      </c>
      <c r="M595" s="64" t="s">
        <v>86</v>
      </c>
      <c r="N595" t="s">
        <v>69</v>
      </c>
      <c r="O595" s="68">
        <v>4000</v>
      </c>
      <c r="P595" s="44">
        <v>6</v>
      </c>
      <c r="Q595" s="44">
        <v>1</v>
      </c>
    </row>
    <row r="596" spans="11:17" x14ac:dyDescent="0.25">
      <c r="K596" s="46" t="s">
        <v>102</v>
      </c>
      <c r="L596" t="s">
        <v>60</v>
      </c>
      <c r="M596" s="64" t="s">
        <v>86</v>
      </c>
      <c r="N596" t="s">
        <v>84</v>
      </c>
      <c r="O596" s="68">
        <v>4000</v>
      </c>
      <c r="P596" s="44">
        <v>4</v>
      </c>
      <c r="Q596" s="44">
        <v>2</v>
      </c>
    </row>
    <row r="597" spans="11:17" x14ac:dyDescent="0.25">
      <c r="K597" s="46" t="s">
        <v>102</v>
      </c>
      <c r="L597" t="s">
        <v>60</v>
      </c>
      <c r="M597" s="64" t="s">
        <v>86</v>
      </c>
      <c r="N597" t="s">
        <v>94</v>
      </c>
      <c r="O597" s="68">
        <v>4000</v>
      </c>
      <c r="P597" s="44">
        <v>1</v>
      </c>
      <c r="Q597" s="44"/>
    </row>
    <row r="598" spans="11:17" x14ac:dyDescent="0.25">
      <c r="K598" s="46" t="s">
        <v>102</v>
      </c>
      <c r="L598" t="s">
        <v>60</v>
      </c>
      <c r="M598" s="64" t="s">
        <v>86</v>
      </c>
      <c r="N598" t="s">
        <v>74</v>
      </c>
      <c r="O598" s="68">
        <v>4000</v>
      </c>
      <c r="P598" s="44">
        <v>7</v>
      </c>
      <c r="Q598" s="44">
        <v>1</v>
      </c>
    </row>
    <row r="599" spans="11:17" x14ac:dyDescent="0.25">
      <c r="K599" s="46" t="s">
        <v>102</v>
      </c>
      <c r="L599" t="s">
        <v>60</v>
      </c>
      <c r="M599" s="64" t="s">
        <v>77</v>
      </c>
      <c r="N599" t="s">
        <v>69</v>
      </c>
      <c r="O599" s="68">
        <v>4000</v>
      </c>
      <c r="P599" s="44">
        <v>9</v>
      </c>
      <c r="Q599" s="44">
        <v>1</v>
      </c>
    </row>
    <row r="600" spans="11:17" x14ac:dyDescent="0.25">
      <c r="K600" s="46" t="s">
        <v>102</v>
      </c>
      <c r="L600" t="s">
        <v>60</v>
      </c>
      <c r="M600" s="64" t="s">
        <v>77</v>
      </c>
      <c r="N600" t="s">
        <v>84</v>
      </c>
      <c r="O600" s="68">
        <v>4000</v>
      </c>
      <c r="P600" s="44">
        <v>5</v>
      </c>
      <c r="Q600" s="44">
        <v>2</v>
      </c>
    </row>
    <row r="601" spans="11:17" x14ac:dyDescent="0.25">
      <c r="K601" s="46" t="s">
        <v>102</v>
      </c>
      <c r="L601" t="s">
        <v>60</v>
      </c>
      <c r="M601" s="64" t="s">
        <v>77</v>
      </c>
      <c r="N601" t="s">
        <v>74</v>
      </c>
      <c r="O601" s="68">
        <v>4000</v>
      </c>
      <c r="P601" s="44">
        <v>3</v>
      </c>
      <c r="Q601" s="44"/>
    </row>
    <row r="602" spans="11:17" x14ac:dyDescent="0.25">
      <c r="K602" s="46" t="s">
        <v>102</v>
      </c>
      <c r="L602" t="s">
        <v>60</v>
      </c>
      <c r="M602" s="64" t="s">
        <v>87</v>
      </c>
      <c r="N602" t="s">
        <v>69</v>
      </c>
      <c r="O602" s="68">
        <v>4000</v>
      </c>
      <c r="P602" s="44">
        <v>8</v>
      </c>
      <c r="Q602" s="44">
        <v>2</v>
      </c>
    </row>
    <row r="603" spans="11:17" x14ac:dyDescent="0.25">
      <c r="K603" s="46" t="s">
        <v>102</v>
      </c>
      <c r="L603" t="s">
        <v>60</v>
      </c>
      <c r="M603" s="64" t="s">
        <v>87</v>
      </c>
      <c r="N603" t="s">
        <v>84</v>
      </c>
      <c r="O603" s="68">
        <v>4000</v>
      </c>
      <c r="P603" s="44">
        <v>4</v>
      </c>
      <c r="Q603" s="44">
        <v>1</v>
      </c>
    </row>
    <row r="604" spans="11:17" x14ac:dyDescent="0.25">
      <c r="K604" s="46" t="s">
        <v>102</v>
      </c>
      <c r="L604" t="s">
        <v>60</v>
      </c>
      <c r="M604" s="64" t="s">
        <v>87</v>
      </c>
      <c r="N604" t="s">
        <v>94</v>
      </c>
      <c r="O604" s="68">
        <v>4000</v>
      </c>
      <c r="P604" s="44">
        <v>1</v>
      </c>
      <c r="Q604" s="44"/>
    </row>
    <row r="605" spans="11:17" x14ac:dyDescent="0.25">
      <c r="K605" s="46" t="s">
        <v>102</v>
      </c>
      <c r="L605" t="s">
        <v>60</v>
      </c>
      <c r="M605" s="64" t="s">
        <v>87</v>
      </c>
      <c r="N605" t="s">
        <v>74</v>
      </c>
      <c r="O605" s="68">
        <v>4000</v>
      </c>
      <c r="P605" s="44">
        <v>3</v>
      </c>
      <c r="Q605" s="44">
        <v>1</v>
      </c>
    </row>
    <row r="606" spans="11:17" x14ac:dyDescent="0.25">
      <c r="K606" s="46" t="s">
        <v>102</v>
      </c>
      <c r="L606" t="s">
        <v>60</v>
      </c>
      <c r="M606" s="64" t="s">
        <v>78</v>
      </c>
      <c r="N606" t="s">
        <v>69</v>
      </c>
      <c r="O606" s="68">
        <v>4000</v>
      </c>
      <c r="P606" s="44">
        <v>5</v>
      </c>
      <c r="Q606" s="44">
        <v>2</v>
      </c>
    </row>
    <row r="607" spans="11:17" x14ac:dyDescent="0.25">
      <c r="K607" s="46" t="s">
        <v>102</v>
      </c>
      <c r="L607" t="s">
        <v>60</v>
      </c>
      <c r="M607" s="64" t="s">
        <v>78</v>
      </c>
      <c r="N607" t="s">
        <v>84</v>
      </c>
      <c r="O607" s="68">
        <v>4000</v>
      </c>
      <c r="P607" s="44">
        <v>2</v>
      </c>
      <c r="Q607" s="44">
        <v>2</v>
      </c>
    </row>
    <row r="608" spans="11:17" x14ac:dyDescent="0.25">
      <c r="K608" s="46" t="s">
        <v>102</v>
      </c>
      <c r="L608" t="s">
        <v>60</v>
      </c>
      <c r="M608" s="64" t="s">
        <v>78</v>
      </c>
      <c r="N608" t="s">
        <v>74</v>
      </c>
      <c r="O608" s="68">
        <v>4000</v>
      </c>
      <c r="P608" s="44">
        <v>3</v>
      </c>
      <c r="Q608" s="44">
        <v>1</v>
      </c>
    </row>
    <row r="609" spans="11:17" x14ac:dyDescent="0.25">
      <c r="K609" s="46" t="s">
        <v>102</v>
      </c>
      <c r="L609" t="s">
        <v>60</v>
      </c>
      <c r="M609" s="64" t="s">
        <v>88</v>
      </c>
      <c r="N609" t="s">
        <v>69</v>
      </c>
      <c r="O609" s="68">
        <v>4000</v>
      </c>
      <c r="P609" s="44">
        <v>5</v>
      </c>
      <c r="Q609" s="44">
        <v>2</v>
      </c>
    </row>
    <row r="610" spans="11:17" x14ac:dyDescent="0.25">
      <c r="K610" s="46" t="s">
        <v>102</v>
      </c>
      <c r="L610" t="s">
        <v>60</v>
      </c>
      <c r="M610" s="64" t="s">
        <v>88</v>
      </c>
      <c r="N610" t="s">
        <v>84</v>
      </c>
      <c r="O610" s="68">
        <v>4000</v>
      </c>
      <c r="P610" s="44">
        <v>3</v>
      </c>
      <c r="Q610" s="44">
        <v>2</v>
      </c>
    </row>
    <row r="611" spans="11:17" x14ac:dyDescent="0.25">
      <c r="K611" s="46" t="s">
        <v>102</v>
      </c>
      <c r="L611" t="s">
        <v>60</v>
      </c>
      <c r="M611" s="64" t="s">
        <v>88</v>
      </c>
      <c r="N611" t="s">
        <v>74</v>
      </c>
      <c r="O611" s="68">
        <v>4000</v>
      </c>
      <c r="P611" s="44">
        <v>3</v>
      </c>
      <c r="Q611" s="44">
        <v>1</v>
      </c>
    </row>
    <row r="612" spans="11:17" x14ac:dyDescent="0.25">
      <c r="K612" s="46" t="s">
        <v>102</v>
      </c>
      <c r="L612" t="s">
        <v>60</v>
      </c>
      <c r="M612" s="64" t="s">
        <v>79</v>
      </c>
      <c r="N612" t="s">
        <v>69</v>
      </c>
      <c r="O612" s="68">
        <v>4000</v>
      </c>
      <c r="P612" s="44">
        <v>8</v>
      </c>
      <c r="Q612" s="44">
        <v>1</v>
      </c>
    </row>
    <row r="613" spans="11:17" x14ac:dyDescent="0.25">
      <c r="K613" s="46" t="s">
        <v>102</v>
      </c>
      <c r="L613" t="s">
        <v>60</v>
      </c>
      <c r="M613" s="64" t="s">
        <v>79</v>
      </c>
      <c r="N613" t="s">
        <v>84</v>
      </c>
      <c r="O613" s="68">
        <v>4000</v>
      </c>
      <c r="P613" s="44">
        <v>4</v>
      </c>
      <c r="Q613" s="44"/>
    </row>
    <row r="614" spans="11:17" x14ac:dyDescent="0.25">
      <c r="K614" s="46" t="s">
        <v>102</v>
      </c>
      <c r="L614" t="s">
        <v>60</v>
      </c>
      <c r="M614" s="64" t="s">
        <v>79</v>
      </c>
      <c r="N614" t="s">
        <v>74</v>
      </c>
      <c r="O614" s="68">
        <v>4000</v>
      </c>
      <c r="P614" s="44">
        <v>2</v>
      </c>
      <c r="Q614" s="44">
        <v>1</v>
      </c>
    </row>
    <row r="615" spans="11:17" x14ac:dyDescent="0.25">
      <c r="K615" s="46" t="s">
        <v>102</v>
      </c>
      <c r="L615" t="s">
        <v>60</v>
      </c>
      <c r="M615" s="64" t="s">
        <v>89</v>
      </c>
      <c r="N615" t="s">
        <v>69</v>
      </c>
      <c r="O615" s="68">
        <v>4000</v>
      </c>
      <c r="P615" s="44">
        <v>4</v>
      </c>
      <c r="Q615" s="44">
        <v>2</v>
      </c>
    </row>
    <row r="616" spans="11:17" x14ac:dyDescent="0.25">
      <c r="K616" s="46" t="s">
        <v>102</v>
      </c>
      <c r="L616" t="s">
        <v>60</v>
      </c>
      <c r="M616" s="64" t="s">
        <v>89</v>
      </c>
      <c r="N616" t="s">
        <v>84</v>
      </c>
      <c r="O616" s="68">
        <v>4000</v>
      </c>
      <c r="P616" s="44">
        <v>3</v>
      </c>
      <c r="Q616" s="44">
        <v>1</v>
      </c>
    </row>
    <row r="617" spans="11:17" x14ac:dyDescent="0.25">
      <c r="K617" s="46" t="s">
        <v>102</v>
      </c>
      <c r="L617" t="s">
        <v>60</v>
      </c>
      <c r="M617" s="64" t="s">
        <v>89</v>
      </c>
      <c r="N617" t="s">
        <v>94</v>
      </c>
      <c r="O617" s="68">
        <v>4000</v>
      </c>
      <c r="P617" s="44"/>
      <c r="Q617" s="44">
        <v>1</v>
      </c>
    </row>
    <row r="618" spans="11:17" x14ac:dyDescent="0.25">
      <c r="K618" s="46" t="s">
        <v>102</v>
      </c>
      <c r="L618" t="s">
        <v>60</v>
      </c>
      <c r="M618" s="64" t="s">
        <v>89</v>
      </c>
      <c r="N618" t="s">
        <v>74</v>
      </c>
      <c r="O618" s="68">
        <v>4000</v>
      </c>
      <c r="P618" s="44"/>
      <c r="Q618" s="44">
        <v>1</v>
      </c>
    </row>
    <row r="619" spans="11:17" x14ac:dyDescent="0.25">
      <c r="K619" s="46" t="s">
        <v>102</v>
      </c>
      <c r="L619" t="s">
        <v>60</v>
      </c>
      <c r="M619" s="64" t="s">
        <v>80</v>
      </c>
      <c r="N619" t="s">
        <v>69</v>
      </c>
      <c r="O619" s="68">
        <v>4000</v>
      </c>
      <c r="P619" s="44">
        <v>5</v>
      </c>
      <c r="Q619" s="44">
        <v>2</v>
      </c>
    </row>
    <row r="620" spans="11:17" x14ac:dyDescent="0.25">
      <c r="K620" s="46" t="s">
        <v>102</v>
      </c>
      <c r="L620" t="s">
        <v>60</v>
      </c>
      <c r="M620" s="64" t="s">
        <v>80</v>
      </c>
      <c r="N620" t="s">
        <v>84</v>
      </c>
      <c r="O620" s="68">
        <v>4000</v>
      </c>
      <c r="P620" s="44">
        <v>2</v>
      </c>
      <c r="Q620" s="44">
        <v>2</v>
      </c>
    </row>
    <row r="621" spans="11:17" x14ac:dyDescent="0.25">
      <c r="K621" s="46" t="s">
        <v>102</v>
      </c>
      <c r="L621" t="s">
        <v>60</v>
      </c>
      <c r="M621" s="64" t="s">
        <v>80</v>
      </c>
      <c r="N621" t="s">
        <v>74</v>
      </c>
      <c r="O621" s="68">
        <v>4000</v>
      </c>
      <c r="P621" s="44">
        <v>3</v>
      </c>
      <c r="Q621" s="44">
        <v>1</v>
      </c>
    </row>
    <row r="622" spans="11:17" x14ac:dyDescent="0.25">
      <c r="K622" s="46" t="s">
        <v>102</v>
      </c>
      <c r="L622" t="s">
        <v>60</v>
      </c>
      <c r="M622" s="64" t="s">
        <v>92</v>
      </c>
      <c r="N622" t="s">
        <v>69</v>
      </c>
      <c r="O622" s="68">
        <v>4000</v>
      </c>
      <c r="P622" s="44">
        <v>3</v>
      </c>
      <c r="Q622" s="44">
        <v>1</v>
      </c>
    </row>
    <row r="623" spans="11:17" x14ac:dyDescent="0.25">
      <c r="K623" s="46" t="s">
        <v>102</v>
      </c>
      <c r="L623" t="s">
        <v>60</v>
      </c>
      <c r="M623" s="64" t="s">
        <v>92</v>
      </c>
      <c r="N623" t="s">
        <v>84</v>
      </c>
      <c r="O623" s="68">
        <v>4000</v>
      </c>
      <c r="P623" s="44"/>
      <c r="Q623" s="44">
        <v>2</v>
      </c>
    </row>
    <row r="624" spans="11:17" x14ac:dyDescent="0.25">
      <c r="K624" s="46" t="s">
        <v>102</v>
      </c>
      <c r="L624" t="s">
        <v>60</v>
      </c>
      <c r="M624" s="64" t="s">
        <v>92</v>
      </c>
      <c r="N624" t="s">
        <v>74</v>
      </c>
      <c r="O624" s="68">
        <v>4000</v>
      </c>
      <c r="P624" s="44">
        <v>3</v>
      </c>
      <c r="Q624" s="44">
        <v>1</v>
      </c>
    </row>
    <row r="625" spans="11:17" x14ac:dyDescent="0.25">
      <c r="K625" s="46" t="s">
        <v>102</v>
      </c>
      <c r="L625" t="s">
        <v>60</v>
      </c>
      <c r="M625" s="64" t="s">
        <v>90</v>
      </c>
      <c r="N625" t="s">
        <v>69</v>
      </c>
      <c r="O625" s="68">
        <v>4000</v>
      </c>
      <c r="P625" s="44">
        <v>3</v>
      </c>
      <c r="Q625" s="44">
        <v>3</v>
      </c>
    </row>
    <row r="626" spans="11:17" x14ac:dyDescent="0.25">
      <c r="K626" s="46" t="s">
        <v>102</v>
      </c>
      <c r="L626" t="s">
        <v>60</v>
      </c>
      <c r="M626" s="64" t="s">
        <v>90</v>
      </c>
      <c r="N626" t="s">
        <v>84</v>
      </c>
      <c r="O626" s="68">
        <v>4000</v>
      </c>
      <c r="P626" s="44">
        <v>1</v>
      </c>
      <c r="Q626" s="44">
        <v>1</v>
      </c>
    </row>
    <row r="627" spans="11:17" x14ac:dyDescent="0.25">
      <c r="K627" s="46" t="s">
        <v>102</v>
      </c>
      <c r="L627" t="s">
        <v>60</v>
      </c>
      <c r="M627" s="64" t="s">
        <v>90</v>
      </c>
      <c r="N627" t="s">
        <v>74</v>
      </c>
      <c r="O627" s="68">
        <v>4000</v>
      </c>
      <c r="P627" s="44">
        <v>3</v>
      </c>
      <c r="Q627" s="44">
        <v>3</v>
      </c>
    </row>
    <row r="628" spans="11:17" x14ac:dyDescent="0.25">
      <c r="K628" s="46" t="s">
        <v>102</v>
      </c>
      <c r="L628" t="s">
        <v>60</v>
      </c>
      <c r="M628" s="64" t="s">
        <v>95</v>
      </c>
      <c r="N628" t="s">
        <v>69</v>
      </c>
      <c r="O628" s="68">
        <v>4000</v>
      </c>
      <c r="P628" s="44">
        <v>1</v>
      </c>
      <c r="Q628" s="44">
        <v>1</v>
      </c>
    </row>
    <row r="629" spans="11:17" x14ac:dyDescent="0.25">
      <c r="K629" s="46" t="s">
        <v>102</v>
      </c>
      <c r="L629" t="s">
        <v>60</v>
      </c>
      <c r="M629" s="64" t="s">
        <v>95</v>
      </c>
      <c r="N629" t="s">
        <v>74</v>
      </c>
      <c r="O629" s="68">
        <v>4000</v>
      </c>
      <c r="P629" s="44">
        <v>1</v>
      </c>
      <c r="Q629" s="44">
        <v>1</v>
      </c>
    </row>
    <row r="630" spans="11:17" x14ac:dyDescent="0.25">
      <c r="K630" s="46" t="s">
        <v>102</v>
      </c>
      <c r="L630" t="s">
        <v>60</v>
      </c>
      <c r="M630" s="64" t="s">
        <v>96</v>
      </c>
      <c r="N630" t="s">
        <v>69</v>
      </c>
      <c r="O630" s="68">
        <v>4000</v>
      </c>
      <c r="P630" s="44"/>
      <c r="Q630" s="44">
        <v>1</v>
      </c>
    </row>
    <row r="631" spans="11:17" x14ac:dyDescent="0.25">
      <c r="K631" s="46" t="s">
        <v>102</v>
      </c>
      <c r="L631" t="s">
        <v>60</v>
      </c>
      <c r="M631" s="64" t="s">
        <v>96</v>
      </c>
      <c r="N631" t="s">
        <v>74</v>
      </c>
      <c r="O631" s="68">
        <v>4000</v>
      </c>
      <c r="P631" s="44"/>
      <c r="Q631" s="44">
        <v>1</v>
      </c>
    </row>
    <row r="632" spans="11:17" x14ac:dyDescent="0.25">
      <c r="K632" s="46" t="s">
        <v>102</v>
      </c>
      <c r="L632" t="s">
        <v>60</v>
      </c>
      <c r="M632" s="64" t="s">
        <v>97</v>
      </c>
      <c r="N632" t="s">
        <v>69</v>
      </c>
      <c r="O632" s="68">
        <v>4000</v>
      </c>
      <c r="P632" s="44"/>
      <c r="Q632" s="44">
        <v>1</v>
      </c>
    </row>
    <row r="633" spans="11:17" x14ac:dyDescent="0.25">
      <c r="K633" s="46" t="s">
        <v>102</v>
      </c>
      <c r="L633" t="s">
        <v>60</v>
      </c>
      <c r="M633" s="64" t="s">
        <v>97</v>
      </c>
      <c r="N633" t="s">
        <v>74</v>
      </c>
      <c r="O633" s="68">
        <v>4000</v>
      </c>
      <c r="P633" s="44"/>
      <c r="Q633" s="44">
        <v>1</v>
      </c>
    </row>
    <row r="634" spans="11:17" x14ac:dyDescent="0.25">
      <c r="K634" s="46" t="s">
        <v>102</v>
      </c>
      <c r="L634" t="s">
        <v>61</v>
      </c>
      <c r="M634" s="64" t="s">
        <v>86</v>
      </c>
      <c r="N634" t="s">
        <v>69</v>
      </c>
      <c r="O634" s="68">
        <v>4000</v>
      </c>
      <c r="P634" s="44">
        <v>1</v>
      </c>
      <c r="Q634" s="44"/>
    </row>
    <row r="635" spans="11:17" x14ac:dyDescent="0.25">
      <c r="K635" s="46" t="s">
        <v>104</v>
      </c>
      <c r="L635" t="s">
        <v>46</v>
      </c>
      <c r="M635" s="64" t="s">
        <v>93</v>
      </c>
      <c r="N635" t="s">
        <v>68</v>
      </c>
      <c r="O635" s="68">
        <v>4000</v>
      </c>
      <c r="P635" s="44">
        <v>3</v>
      </c>
      <c r="Q635" s="44"/>
    </row>
    <row r="636" spans="11:17" x14ac:dyDescent="0.25">
      <c r="K636" s="46" t="s">
        <v>104</v>
      </c>
      <c r="L636" t="s">
        <v>46</v>
      </c>
      <c r="M636" s="64" t="s">
        <v>93</v>
      </c>
      <c r="N636" t="s">
        <v>69</v>
      </c>
      <c r="O636" s="68">
        <v>4000</v>
      </c>
      <c r="P636" s="44"/>
      <c r="Q636" s="44">
        <v>3</v>
      </c>
    </row>
    <row r="637" spans="11:17" x14ac:dyDescent="0.25">
      <c r="K637" s="46" t="s">
        <v>104</v>
      </c>
      <c r="L637" t="s">
        <v>46</v>
      </c>
      <c r="M637" s="64" t="s">
        <v>93</v>
      </c>
      <c r="N637" t="s">
        <v>100</v>
      </c>
      <c r="O637" s="68">
        <v>4000</v>
      </c>
      <c r="P637" s="44"/>
      <c r="Q637" s="44">
        <v>1</v>
      </c>
    </row>
    <row r="638" spans="11:17" x14ac:dyDescent="0.25">
      <c r="K638" s="46" t="s">
        <v>104</v>
      </c>
      <c r="L638" t="s">
        <v>46</v>
      </c>
      <c r="M638" s="64" t="s">
        <v>93</v>
      </c>
      <c r="N638" t="s">
        <v>94</v>
      </c>
      <c r="O638" s="68">
        <v>4000</v>
      </c>
      <c r="P638" s="44"/>
      <c r="Q638" s="44">
        <v>1</v>
      </c>
    </row>
    <row r="639" spans="11:17" x14ac:dyDescent="0.25">
      <c r="K639" s="46" t="s">
        <v>104</v>
      </c>
      <c r="L639" t="s">
        <v>46</v>
      </c>
      <c r="M639" s="64" t="s">
        <v>93</v>
      </c>
      <c r="N639" t="s">
        <v>91</v>
      </c>
      <c r="O639" s="68">
        <v>4000</v>
      </c>
      <c r="P639" s="44">
        <v>1</v>
      </c>
      <c r="Q639" s="44">
        <v>1</v>
      </c>
    </row>
    <row r="640" spans="11:17" x14ac:dyDescent="0.25">
      <c r="K640" s="46" t="s">
        <v>104</v>
      </c>
      <c r="L640" t="s">
        <v>46</v>
      </c>
      <c r="M640" s="64" t="s">
        <v>93</v>
      </c>
      <c r="N640" t="s">
        <v>73</v>
      </c>
      <c r="O640" s="68">
        <v>4000</v>
      </c>
      <c r="P640" s="44"/>
      <c r="Q640" s="44">
        <v>1</v>
      </c>
    </row>
    <row r="641" spans="11:17" x14ac:dyDescent="0.25">
      <c r="K641" s="46" t="s">
        <v>104</v>
      </c>
      <c r="L641" t="s">
        <v>46</v>
      </c>
      <c r="M641" s="64" t="s">
        <v>93</v>
      </c>
      <c r="N641" t="s">
        <v>74</v>
      </c>
      <c r="O641" s="68">
        <v>4000</v>
      </c>
      <c r="P641" s="44">
        <v>3</v>
      </c>
      <c r="Q641" s="44">
        <v>1</v>
      </c>
    </row>
    <row r="642" spans="11:17" x14ac:dyDescent="0.25">
      <c r="K642" s="46" t="s">
        <v>104</v>
      </c>
      <c r="L642" t="s">
        <v>46</v>
      </c>
      <c r="M642" s="64" t="s">
        <v>67</v>
      </c>
      <c r="N642" t="s">
        <v>68</v>
      </c>
      <c r="O642" s="68">
        <v>4000</v>
      </c>
      <c r="P642" s="44">
        <v>3</v>
      </c>
      <c r="Q642" s="44"/>
    </row>
    <row r="643" spans="11:17" x14ac:dyDescent="0.25">
      <c r="K643" s="46" t="s">
        <v>104</v>
      </c>
      <c r="L643" t="s">
        <v>46</v>
      </c>
      <c r="M643" s="64" t="s">
        <v>67</v>
      </c>
      <c r="N643" t="s">
        <v>69</v>
      </c>
      <c r="O643" s="68">
        <v>4000</v>
      </c>
      <c r="P643" s="44">
        <v>3</v>
      </c>
      <c r="Q643" s="44">
        <v>3</v>
      </c>
    </row>
    <row r="644" spans="11:17" x14ac:dyDescent="0.25">
      <c r="K644" s="46" t="s">
        <v>104</v>
      </c>
      <c r="L644" t="s">
        <v>46</v>
      </c>
      <c r="M644" s="64" t="s">
        <v>67</v>
      </c>
      <c r="N644" t="s">
        <v>100</v>
      </c>
      <c r="O644" s="68">
        <v>4000</v>
      </c>
      <c r="P644" s="44">
        <v>1</v>
      </c>
      <c r="Q644" s="44"/>
    </row>
    <row r="645" spans="11:17" x14ac:dyDescent="0.25">
      <c r="K645" s="46" t="s">
        <v>104</v>
      </c>
      <c r="L645" t="s">
        <v>46</v>
      </c>
      <c r="M645" s="64" t="s">
        <v>67</v>
      </c>
      <c r="N645" t="s">
        <v>94</v>
      </c>
      <c r="O645" s="68">
        <v>4000</v>
      </c>
      <c r="P645" s="44">
        <v>1</v>
      </c>
      <c r="Q645" s="44"/>
    </row>
    <row r="646" spans="11:17" x14ac:dyDescent="0.25">
      <c r="K646" s="46" t="s">
        <v>104</v>
      </c>
      <c r="L646" t="s">
        <v>46</v>
      </c>
      <c r="M646" s="64" t="s">
        <v>67</v>
      </c>
      <c r="N646" t="s">
        <v>91</v>
      </c>
      <c r="O646" s="68">
        <v>4000</v>
      </c>
      <c r="P646" s="44">
        <v>1</v>
      </c>
      <c r="Q646" s="44"/>
    </row>
    <row r="647" spans="11:17" x14ac:dyDescent="0.25">
      <c r="K647" s="46" t="s">
        <v>104</v>
      </c>
      <c r="L647" t="s">
        <v>46</v>
      </c>
      <c r="M647" s="64" t="s">
        <v>67</v>
      </c>
      <c r="N647" t="s">
        <v>72</v>
      </c>
      <c r="O647" s="68">
        <v>4000</v>
      </c>
      <c r="P647" s="44"/>
      <c r="Q647" s="44">
        <v>2</v>
      </c>
    </row>
    <row r="648" spans="11:17" x14ac:dyDescent="0.25">
      <c r="K648" s="46" t="s">
        <v>104</v>
      </c>
      <c r="L648" t="s">
        <v>46</v>
      </c>
      <c r="M648" s="64" t="s">
        <v>67</v>
      </c>
      <c r="N648" t="s">
        <v>73</v>
      </c>
      <c r="O648" s="68">
        <v>4000</v>
      </c>
      <c r="P648" s="44"/>
      <c r="Q648" s="44">
        <v>1</v>
      </c>
    </row>
    <row r="649" spans="11:17" x14ac:dyDescent="0.25">
      <c r="K649" s="46" t="s">
        <v>104</v>
      </c>
      <c r="L649" t="s">
        <v>46</v>
      </c>
      <c r="M649" s="64" t="s">
        <v>67</v>
      </c>
      <c r="N649" t="s">
        <v>74</v>
      </c>
      <c r="O649" s="68">
        <v>4000</v>
      </c>
      <c r="P649" s="44">
        <v>2</v>
      </c>
      <c r="Q649" s="44"/>
    </row>
    <row r="650" spans="11:17" x14ac:dyDescent="0.25">
      <c r="K650" s="46" t="s">
        <v>104</v>
      </c>
      <c r="L650" t="s">
        <v>46</v>
      </c>
      <c r="M650" s="64" t="s">
        <v>75</v>
      </c>
      <c r="N650" t="s">
        <v>68</v>
      </c>
      <c r="O650" s="68">
        <v>4000</v>
      </c>
      <c r="P650" s="44">
        <v>4</v>
      </c>
      <c r="Q650" s="44"/>
    </row>
    <row r="651" spans="11:17" x14ac:dyDescent="0.25">
      <c r="K651" s="46" t="s">
        <v>104</v>
      </c>
      <c r="L651" t="s">
        <v>46</v>
      </c>
      <c r="M651" s="64" t="s">
        <v>75</v>
      </c>
      <c r="N651" t="s">
        <v>69</v>
      </c>
      <c r="O651" s="68">
        <v>4000</v>
      </c>
      <c r="P651" s="44">
        <v>9</v>
      </c>
      <c r="Q651" s="44">
        <v>2</v>
      </c>
    </row>
    <row r="652" spans="11:17" x14ac:dyDescent="0.25">
      <c r="K652" s="46" t="s">
        <v>104</v>
      </c>
      <c r="L652" t="s">
        <v>46</v>
      </c>
      <c r="M652" s="64" t="s">
        <v>75</v>
      </c>
      <c r="N652" t="s">
        <v>100</v>
      </c>
      <c r="O652" s="68">
        <v>4000</v>
      </c>
      <c r="P652" s="44"/>
      <c r="Q652" s="44">
        <v>2</v>
      </c>
    </row>
    <row r="653" spans="11:17" x14ac:dyDescent="0.25">
      <c r="K653" s="46" t="s">
        <v>104</v>
      </c>
      <c r="L653" t="s">
        <v>46</v>
      </c>
      <c r="M653" s="64" t="s">
        <v>75</v>
      </c>
      <c r="N653" t="s">
        <v>94</v>
      </c>
      <c r="O653" s="68">
        <v>4000</v>
      </c>
      <c r="P653" s="44"/>
      <c r="Q653" s="44">
        <v>2</v>
      </c>
    </row>
    <row r="654" spans="11:17" x14ac:dyDescent="0.25">
      <c r="K654" s="46" t="s">
        <v>104</v>
      </c>
      <c r="L654" t="s">
        <v>46</v>
      </c>
      <c r="M654" s="64" t="s">
        <v>75</v>
      </c>
      <c r="N654" t="s">
        <v>71</v>
      </c>
      <c r="O654" s="68">
        <v>4000</v>
      </c>
      <c r="P654" s="44"/>
      <c r="Q654" s="44">
        <v>2</v>
      </c>
    </row>
    <row r="655" spans="11:17" x14ac:dyDescent="0.25">
      <c r="K655" s="46" t="s">
        <v>104</v>
      </c>
      <c r="L655" t="s">
        <v>46</v>
      </c>
      <c r="M655" s="64" t="s">
        <v>75</v>
      </c>
      <c r="N655" t="s">
        <v>91</v>
      </c>
      <c r="O655" s="68">
        <v>4000</v>
      </c>
      <c r="P655" s="44">
        <v>4</v>
      </c>
      <c r="Q655" s="44"/>
    </row>
    <row r="656" spans="11:17" x14ac:dyDescent="0.25">
      <c r="K656" s="46" t="s">
        <v>104</v>
      </c>
      <c r="L656" t="s">
        <v>46</v>
      </c>
      <c r="M656" s="64" t="s">
        <v>75</v>
      </c>
      <c r="N656" t="s">
        <v>72</v>
      </c>
      <c r="O656" s="68">
        <v>4000</v>
      </c>
      <c r="P656" s="44"/>
      <c r="Q656" s="44">
        <v>1</v>
      </c>
    </row>
    <row r="657" spans="11:17" x14ac:dyDescent="0.25">
      <c r="K657" s="46" t="s">
        <v>104</v>
      </c>
      <c r="L657" t="s">
        <v>46</v>
      </c>
      <c r="M657" s="64" t="s">
        <v>75</v>
      </c>
      <c r="N657" t="s">
        <v>73</v>
      </c>
      <c r="O657" s="68">
        <v>4000</v>
      </c>
      <c r="P657" s="44">
        <v>1</v>
      </c>
      <c r="Q657" s="44"/>
    </row>
    <row r="658" spans="11:17" x14ac:dyDescent="0.25">
      <c r="K658" s="46" t="s">
        <v>104</v>
      </c>
      <c r="L658" t="s">
        <v>46</v>
      </c>
      <c r="M658" s="64" t="s">
        <v>75</v>
      </c>
      <c r="N658" t="s">
        <v>74</v>
      </c>
      <c r="O658" s="68">
        <v>4000</v>
      </c>
      <c r="P658" s="44">
        <v>4</v>
      </c>
      <c r="Q658" s="44"/>
    </row>
    <row r="659" spans="11:17" x14ac:dyDescent="0.25">
      <c r="K659" s="46" t="s">
        <v>104</v>
      </c>
      <c r="L659" t="s">
        <v>46</v>
      </c>
      <c r="M659" s="64" t="s">
        <v>76</v>
      </c>
      <c r="N659" t="s">
        <v>68</v>
      </c>
      <c r="O659" s="68">
        <v>4000</v>
      </c>
      <c r="P659" s="44">
        <v>6</v>
      </c>
      <c r="Q659" s="44"/>
    </row>
    <row r="660" spans="11:17" x14ac:dyDescent="0.25">
      <c r="K660" s="46" t="s">
        <v>104</v>
      </c>
      <c r="L660" t="s">
        <v>46</v>
      </c>
      <c r="M660" s="64" t="s">
        <v>76</v>
      </c>
      <c r="N660" t="s">
        <v>69</v>
      </c>
      <c r="O660" s="68">
        <v>4000</v>
      </c>
      <c r="P660" s="44">
        <v>9</v>
      </c>
      <c r="Q660" s="44">
        <v>3</v>
      </c>
    </row>
    <row r="661" spans="11:17" x14ac:dyDescent="0.25">
      <c r="K661" s="46" t="s">
        <v>104</v>
      </c>
      <c r="L661" t="s">
        <v>46</v>
      </c>
      <c r="M661" s="64" t="s">
        <v>76</v>
      </c>
      <c r="N661" t="s">
        <v>100</v>
      </c>
      <c r="O661" s="68">
        <v>4000</v>
      </c>
      <c r="P661" s="44">
        <v>2</v>
      </c>
      <c r="Q661" s="44"/>
    </row>
    <row r="662" spans="11:17" x14ac:dyDescent="0.25">
      <c r="K662" s="46" t="s">
        <v>104</v>
      </c>
      <c r="L662" t="s">
        <v>46</v>
      </c>
      <c r="M662" s="64" t="s">
        <v>76</v>
      </c>
      <c r="N662" t="s">
        <v>94</v>
      </c>
      <c r="O662" s="68">
        <v>4000</v>
      </c>
      <c r="P662" s="44">
        <v>1</v>
      </c>
      <c r="Q662" s="44">
        <v>1</v>
      </c>
    </row>
    <row r="663" spans="11:17" x14ac:dyDescent="0.25">
      <c r="K663" s="46" t="s">
        <v>104</v>
      </c>
      <c r="L663" t="s">
        <v>46</v>
      </c>
      <c r="M663" s="64" t="s">
        <v>76</v>
      </c>
      <c r="N663" t="s">
        <v>91</v>
      </c>
      <c r="O663" s="68">
        <v>4000</v>
      </c>
      <c r="P663" s="44">
        <v>3</v>
      </c>
      <c r="Q663" s="44"/>
    </row>
    <row r="664" spans="11:17" x14ac:dyDescent="0.25">
      <c r="K664" s="46" t="s">
        <v>104</v>
      </c>
      <c r="L664" t="s">
        <v>46</v>
      </c>
      <c r="M664" s="64" t="s">
        <v>76</v>
      </c>
      <c r="N664" t="s">
        <v>73</v>
      </c>
      <c r="O664" s="68">
        <v>4000</v>
      </c>
      <c r="P664" s="44">
        <v>1</v>
      </c>
      <c r="Q664" s="44">
        <v>1</v>
      </c>
    </row>
    <row r="665" spans="11:17" x14ac:dyDescent="0.25">
      <c r="K665" s="46" t="s">
        <v>104</v>
      </c>
      <c r="L665" t="s">
        <v>46</v>
      </c>
      <c r="M665" s="64" t="s">
        <v>76</v>
      </c>
      <c r="N665" t="s">
        <v>74</v>
      </c>
      <c r="O665" s="68">
        <v>4000</v>
      </c>
      <c r="P665" s="44">
        <v>2</v>
      </c>
      <c r="Q665" s="44">
        <v>2</v>
      </c>
    </row>
    <row r="666" spans="11:17" x14ac:dyDescent="0.25">
      <c r="K666" s="46" t="s">
        <v>104</v>
      </c>
      <c r="L666" t="s">
        <v>46</v>
      </c>
      <c r="M666" s="64" t="s">
        <v>77</v>
      </c>
      <c r="N666" t="s">
        <v>68</v>
      </c>
      <c r="O666" s="68">
        <v>4000</v>
      </c>
      <c r="P666" s="44">
        <v>8</v>
      </c>
      <c r="Q666" s="44"/>
    </row>
    <row r="667" spans="11:17" x14ac:dyDescent="0.25">
      <c r="K667" s="46" t="s">
        <v>104</v>
      </c>
      <c r="L667" t="s">
        <v>46</v>
      </c>
      <c r="M667" s="64" t="s">
        <v>77</v>
      </c>
      <c r="N667" t="s">
        <v>69</v>
      </c>
      <c r="O667" s="68">
        <v>4000</v>
      </c>
      <c r="P667" s="44">
        <v>9</v>
      </c>
      <c r="Q667" s="44">
        <v>1</v>
      </c>
    </row>
    <row r="668" spans="11:17" x14ac:dyDescent="0.25">
      <c r="K668" s="46" t="s">
        <v>104</v>
      </c>
      <c r="L668" t="s">
        <v>46</v>
      </c>
      <c r="M668" s="64" t="s">
        <v>77</v>
      </c>
      <c r="N668" t="s">
        <v>100</v>
      </c>
      <c r="O668" s="68">
        <v>4000</v>
      </c>
      <c r="P668" s="44">
        <v>2</v>
      </c>
      <c r="Q668" s="44"/>
    </row>
    <row r="669" spans="11:17" x14ac:dyDescent="0.25">
      <c r="K669" s="46" t="s">
        <v>104</v>
      </c>
      <c r="L669" t="s">
        <v>46</v>
      </c>
      <c r="M669" s="64" t="s">
        <v>77</v>
      </c>
      <c r="N669" t="s">
        <v>94</v>
      </c>
      <c r="O669" s="68">
        <v>4000</v>
      </c>
      <c r="P669" s="44">
        <v>2</v>
      </c>
      <c r="Q669" s="44"/>
    </row>
    <row r="670" spans="11:17" x14ac:dyDescent="0.25">
      <c r="K670" s="46" t="s">
        <v>104</v>
      </c>
      <c r="L670" t="s">
        <v>46</v>
      </c>
      <c r="M670" s="64" t="s">
        <v>77</v>
      </c>
      <c r="N670" t="s">
        <v>91</v>
      </c>
      <c r="O670" s="68">
        <v>4000</v>
      </c>
      <c r="P670" s="44">
        <v>5</v>
      </c>
      <c r="Q670" s="44"/>
    </row>
    <row r="671" spans="11:17" x14ac:dyDescent="0.25">
      <c r="K671" s="46" t="s">
        <v>104</v>
      </c>
      <c r="L671" t="s">
        <v>46</v>
      </c>
      <c r="M671" s="64" t="s">
        <v>77</v>
      </c>
      <c r="N671" t="s">
        <v>74</v>
      </c>
      <c r="O671" s="68">
        <v>4000</v>
      </c>
      <c r="P671" s="44">
        <v>6</v>
      </c>
      <c r="Q671" s="44"/>
    </row>
    <row r="672" spans="11:17" x14ac:dyDescent="0.25">
      <c r="K672" s="46" t="s">
        <v>104</v>
      </c>
      <c r="L672" t="s">
        <v>46</v>
      </c>
      <c r="M672" s="64" t="s">
        <v>78</v>
      </c>
      <c r="N672" t="s">
        <v>68</v>
      </c>
      <c r="O672" s="68">
        <v>4000</v>
      </c>
      <c r="P672" s="44">
        <v>7</v>
      </c>
      <c r="Q672" s="44"/>
    </row>
    <row r="673" spans="11:17" x14ac:dyDescent="0.25">
      <c r="K673" s="46" t="s">
        <v>104</v>
      </c>
      <c r="L673" t="s">
        <v>46</v>
      </c>
      <c r="M673" s="64" t="s">
        <v>78</v>
      </c>
      <c r="N673" t="s">
        <v>69</v>
      </c>
      <c r="O673" s="68">
        <v>4000</v>
      </c>
      <c r="P673" s="44">
        <v>9</v>
      </c>
      <c r="Q673" s="44">
        <v>2</v>
      </c>
    </row>
    <row r="674" spans="11:17" x14ac:dyDescent="0.25">
      <c r="K674" s="46" t="s">
        <v>104</v>
      </c>
      <c r="L674" t="s">
        <v>46</v>
      </c>
      <c r="M674" s="64" t="s">
        <v>78</v>
      </c>
      <c r="N674" t="s">
        <v>100</v>
      </c>
      <c r="O674" s="68">
        <v>4000</v>
      </c>
      <c r="P674" s="44">
        <v>1</v>
      </c>
      <c r="Q674" s="44"/>
    </row>
    <row r="675" spans="11:17" x14ac:dyDescent="0.25">
      <c r="K675" s="46" t="s">
        <v>104</v>
      </c>
      <c r="L675" t="s">
        <v>46</v>
      </c>
      <c r="M675" s="64" t="s">
        <v>78</v>
      </c>
      <c r="N675" t="s">
        <v>94</v>
      </c>
      <c r="O675" s="68">
        <v>4000</v>
      </c>
      <c r="P675" s="44">
        <v>2</v>
      </c>
      <c r="Q675" s="44"/>
    </row>
    <row r="676" spans="11:17" x14ac:dyDescent="0.25">
      <c r="K676" s="46" t="s">
        <v>104</v>
      </c>
      <c r="L676" t="s">
        <v>46</v>
      </c>
      <c r="M676" s="64" t="s">
        <v>78</v>
      </c>
      <c r="N676" t="s">
        <v>71</v>
      </c>
      <c r="O676" s="68">
        <v>4000</v>
      </c>
      <c r="P676" s="44"/>
      <c r="Q676" s="44">
        <v>1</v>
      </c>
    </row>
    <row r="677" spans="11:17" x14ac:dyDescent="0.25">
      <c r="K677" s="46" t="s">
        <v>104</v>
      </c>
      <c r="L677" t="s">
        <v>46</v>
      </c>
      <c r="M677" s="64" t="s">
        <v>78</v>
      </c>
      <c r="N677" t="s">
        <v>91</v>
      </c>
      <c r="O677" s="68">
        <v>4000</v>
      </c>
      <c r="P677" s="44">
        <v>2</v>
      </c>
      <c r="Q677" s="44"/>
    </row>
    <row r="678" spans="11:17" x14ac:dyDescent="0.25">
      <c r="K678" s="46" t="s">
        <v>104</v>
      </c>
      <c r="L678" t="s">
        <v>46</v>
      </c>
      <c r="M678" s="64" t="s">
        <v>78</v>
      </c>
      <c r="N678" t="s">
        <v>73</v>
      </c>
      <c r="O678" s="68">
        <v>4000</v>
      </c>
      <c r="P678" s="44">
        <v>1</v>
      </c>
      <c r="Q678" s="44"/>
    </row>
    <row r="679" spans="11:17" x14ac:dyDescent="0.25">
      <c r="K679" s="46" t="s">
        <v>104</v>
      </c>
      <c r="L679" t="s">
        <v>46</v>
      </c>
      <c r="M679" s="64" t="s">
        <v>78</v>
      </c>
      <c r="N679" t="s">
        <v>74</v>
      </c>
      <c r="O679" s="68">
        <v>4000</v>
      </c>
      <c r="P679" s="44">
        <v>3</v>
      </c>
      <c r="Q679" s="44">
        <v>1</v>
      </c>
    </row>
    <row r="680" spans="11:17" x14ac:dyDescent="0.25">
      <c r="K680" s="46" t="s">
        <v>104</v>
      </c>
      <c r="L680" t="s">
        <v>46</v>
      </c>
      <c r="M680" s="64" t="s">
        <v>79</v>
      </c>
      <c r="N680" t="s">
        <v>68</v>
      </c>
      <c r="O680" s="68">
        <v>4000</v>
      </c>
      <c r="P680" s="44">
        <v>5</v>
      </c>
      <c r="Q680" s="44"/>
    </row>
    <row r="681" spans="11:17" x14ac:dyDescent="0.25">
      <c r="K681" s="46" t="s">
        <v>104</v>
      </c>
      <c r="L681" t="s">
        <v>46</v>
      </c>
      <c r="M681" s="64" t="s">
        <v>79</v>
      </c>
      <c r="N681" t="s">
        <v>69</v>
      </c>
      <c r="O681" s="68">
        <v>4000</v>
      </c>
      <c r="P681" s="44">
        <v>6</v>
      </c>
      <c r="Q681" s="44">
        <v>1</v>
      </c>
    </row>
    <row r="682" spans="11:17" x14ac:dyDescent="0.25">
      <c r="K682" s="46" t="s">
        <v>104</v>
      </c>
      <c r="L682" t="s">
        <v>46</v>
      </c>
      <c r="M682" s="64" t="s">
        <v>79</v>
      </c>
      <c r="N682" t="s">
        <v>100</v>
      </c>
      <c r="O682" s="68">
        <v>4000</v>
      </c>
      <c r="P682" s="44"/>
      <c r="Q682" s="44">
        <v>1</v>
      </c>
    </row>
    <row r="683" spans="11:17" x14ac:dyDescent="0.25">
      <c r="K683" s="46" t="s">
        <v>104</v>
      </c>
      <c r="L683" t="s">
        <v>46</v>
      </c>
      <c r="M683" s="64" t="s">
        <v>79</v>
      </c>
      <c r="N683" t="s">
        <v>94</v>
      </c>
      <c r="O683" s="68">
        <v>4000</v>
      </c>
      <c r="P683" s="44">
        <v>1</v>
      </c>
      <c r="Q683" s="44"/>
    </row>
    <row r="684" spans="11:17" x14ac:dyDescent="0.25">
      <c r="K684" s="46" t="s">
        <v>104</v>
      </c>
      <c r="L684" t="s">
        <v>46</v>
      </c>
      <c r="M684" s="64" t="s">
        <v>79</v>
      </c>
      <c r="N684" t="s">
        <v>71</v>
      </c>
      <c r="O684" s="68">
        <v>4000</v>
      </c>
      <c r="P684" s="44"/>
      <c r="Q684" s="44">
        <v>2</v>
      </c>
    </row>
    <row r="685" spans="11:17" x14ac:dyDescent="0.25">
      <c r="K685" s="46" t="s">
        <v>104</v>
      </c>
      <c r="L685" t="s">
        <v>46</v>
      </c>
      <c r="M685" s="64" t="s">
        <v>79</v>
      </c>
      <c r="N685" t="s">
        <v>91</v>
      </c>
      <c r="O685" s="68">
        <v>4000</v>
      </c>
      <c r="P685" s="44">
        <v>1</v>
      </c>
      <c r="Q685" s="44"/>
    </row>
    <row r="686" spans="11:17" x14ac:dyDescent="0.25">
      <c r="K686" s="46" t="s">
        <v>104</v>
      </c>
      <c r="L686" t="s">
        <v>46</v>
      </c>
      <c r="M686" s="64" t="s">
        <v>79</v>
      </c>
      <c r="N686" t="s">
        <v>73</v>
      </c>
      <c r="O686" s="68">
        <v>4000</v>
      </c>
      <c r="P686" s="44">
        <v>1</v>
      </c>
      <c r="Q686" s="44"/>
    </row>
    <row r="687" spans="11:17" x14ac:dyDescent="0.25">
      <c r="K687" s="46" t="s">
        <v>104</v>
      </c>
      <c r="L687" t="s">
        <v>46</v>
      </c>
      <c r="M687" s="64" t="s">
        <v>79</v>
      </c>
      <c r="N687" t="s">
        <v>74</v>
      </c>
      <c r="O687" s="68">
        <v>4000</v>
      </c>
      <c r="P687" s="44">
        <v>4</v>
      </c>
      <c r="Q687" s="44"/>
    </row>
    <row r="688" spans="11:17" x14ac:dyDescent="0.25">
      <c r="K688" s="46" t="s">
        <v>104</v>
      </c>
      <c r="L688" t="s">
        <v>46</v>
      </c>
      <c r="M688" s="64" t="s">
        <v>80</v>
      </c>
      <c r="N688" t="s">
        <v>69</v>
      </c>
      <c r="O688" s="68">
        <v>4000</v>
      </c>
      <c r="P688" s="44">
        <v>4</v>
      </c>
      <c r="Q688" s="44">
        <v>2</v>
      </c>
    </row>
    <row r="689" spans="11:17" x14ac:dyDescent="0.25">
      <c r="K689" s="46" t="s">
        <v>104</v>
      </c>
      <c r="L689" t="s">
        <v>46</v>
      </c>
      <c r="M689" s="64" t="s">
        <v>80</v>
      </c>
      <c r="N689" t="s">
        <v>100</v>
      </c>
      <c r="O689" s="68">
        <v>4000</v>
      </c>
      <c r="P689" s="44">
        <v>1</v>
      </c>
      <c r="Q689" s="44"/>
    </row>
    <row r="690" spans="11:17" x14ac:dyDescent="0.25">
      <c r="K690" s="46" t="s">
        <v>104</v>
      </c>
      <c r="L690" t="s">
        <v>46</v>
      </c>
      <c r="M690" s="64" t="s">
        <v>80</v>
      </c>
      <c r="N690" t="s">
        <v>73</v>
      </c>
      <c r="O690" s="68">
        <v>4000</v>
      </c>
      <c r="P690" s="44"/>
      <c r="Q690" s="44">
        <v>1</v>
      </c>
    </row>
    <row r="691" spans="11:17" x14ac:dyDescent="0.25">
      <c r="K691" s="46" t="s">
        <v>104</v>
      </c>
      <c r="L691" t="s">
        <v>46</v>
      </c>
      <c r="M691" s="64" t="s">
        <v>80</v>
      </c>
      <c r="N691" t="s">
        <v>74</v>
      </c>
      <c r="O691" s="68">
        <v>4000</v>
      </c>
      <c r="P691" s="44">
        <v>1</v>
      </c>
      <c r="Q691" s="44">
        <v>1</v>
      </c>
    </row>
    <row r="692" spans="11:17" x14ac:dyDescent="0.25">
      <c r="K692" s="46" t="s">
        <v>104</v>
      </c>
      <c r="L692" t="s">
        <v>46</v>
      </c>
      <c r="M692" s="64" t="s">
        <v>90</v>
      </c>
      <c r="N692" t="s">
        <v>68</v>
      </c>
      <c r="O692" s="68">
        <v>4000</v>
      </c>
      <c r="P692" s="44">
        <v>1</v>
      </c>
      <c r="Q692" s="44"/>
    </row>
    <row r="693" spans="11:17" x14ac:dyDescent="0.25">
      <c r="K693" s="46" t="s">
        <v>104</v>
      </c>
      <c r="L693" t="s">
        <v>46</v>
      </c>
      <c r="M693" s="64" t="s">
        <v>90</v>
      </c>
      <c r="N693" t="s">
        <v>69</v>
      </c>
      <c r="O693" s="68">
        <v>4000</v>
      </c>
      <c r="P693" s="44">
        <v>1</v>
      </c>
      <c r="Q693" s="44">
        <v>4</v>
      </c>
    </row>
    <row r="694" spans="11:17" x14ac:dyDescent="0.25">
      <c r="K694" s="46" t="s">
        <v>104</v>
      </c>
      <c r="L694" t="s">
        <v>46</v>
      </c>
      <c r="M694" s="64" t="s">
        <v>90</v>
      </c>
      <c r="N694" t="s">
        <v>100</v>
      </c>
      <c r="O694" s="68">
        <v>4000</v>
      </c>
      <c r="P694" s="44"/>
      <c r="Q694" s="44">
        <v>1</v>
      </c>
    </row>
    <row r="695" spans="11:17" x14ac:dyDescent="0.25">
      <c r="K695" s="46" t="s">
        <v>104</v>
      </c>
      <c r="L695" t="s">
        <v>46</v>
      </c>
      <c r="M695" s="64" t="s">
        <v>90</v>
      </c>
      <c r="N695" t="s">
        <v>94</v>
      </c>
      <c r="O695" s="68">
        <v>4000</v>
      </c>
      <c r="P695" s="44"/>
      <c r="Q695" s="44">
        <v>1</v>
      </c>
    </row>
    <row r="696" spans="11:17" x14ac:dyDescent="0.25">
      <c r="K696" s="46" t="s">
        <v>104</v>
      </c>
      <c r="L696" t="s">
        <v>46</v>
      </c>
      <c r="M696" s="64" t="s">
        <v>90</v>
      </c>
      <c r="N696" t="s">
        <v>73</v>
      </c>
      <c r="O696" s="68">
        <v>4000</v>
      </c>
      <c r="P696" s="44"/>
      <c r="Q696" s="44">
        <v>1</v>
      </c>
    </row>
    <row r="697" spans="11:17" x14ac:dyDescent="0.25">
      <c r="K697" s="46" t="s">
        <v>104</v>
      </c>
      <c r="L697" t="s">
        <v>46</v>
      </c>
      <c r="M697" s="64" t="s">
        <v>90</v>
      </c>
      <c r="N697" t="s">
        <v>74</v>
      </c>
      <c r="O697" s="68">
        <v>4000</v>
      </c>
      <c r="P697" s="44">
        <v>1</v>
      </c>
      <c r="Q697" s="44">
        <v>1</v>
      </c>
    </row>
    <row r="698" spans="11:17" x14ac:dyDescent="0.25">
      <c r="K698" s="46" t="s">
        <v>104</v>
      </c>
      <c r="L698" t="s">
        <v>47</v>
      </c>
      <c r="M698" s="64" t="s">
        <v>93</v>
      </c>
      <c r="N698" t="s">
        <v>68</v>
      </c>
      <c r="O698" s="68">
        <v>4000</v>
      </c>
      <c r="P698" s="44">
        <v>1</v>
      </c>
      <c r="Q698" s="44">
        <v>2</v>
      </c>
    </row>
    <row r="699" spans="11:17" x14ac:dyDescent="0.25">
      <c r="K699" s="46" t="s">
        <v>104</v>
      </c>
      <c r="L699" t="s">
        <v>47</v>
      </c>
      <c r="M699" s="64" t="s">
        <v>93</v>
      </c>
      <c r="N699" t="s">
        <v>69</v>
      </c>
      <c r="O699" s="68">
        <v>4000</v>
      </c>
      <c r="P699" s="44">
        <v>2</v>
      </c>
      <c r="Q699" s="44">
        <v>1</v>
      </c>
    </row>
    <row r="700" spans="11:17" x14ac:dyDescent="0.25">
      <c r="K700" s="46" t="s">
        <v>104</v>
      </c>
      <c r="L700" t="s">
        <v>47</v>
      </c>
      <c r="M700" s="64" t="s">
        <v>93</v>
      </c>
      <c r="N700" t="s">
        <v>84</v>
      </c>
      <c r="O700" s="68">
        <v>4000</v>
      </c>
      <c r="P700" s="44"/>
      <c r="Q700" s="44">
        <v>1</v>
      </c>
    </row>
    <row r="701" spans="11:17" x14ac:dyDescent="0.25">
      <c r="K701" s="46" t="s">
        <v>104</v>
      </c>
      <c r="L701" t="s">
        <v>47</v>
      </c>
      <c r="M701" s="64" t="s">
        <v>93</v>
      </c>
      <c r="N701" t="s">
        <v>94</v>
      </c>
      <c r="O701" s="68">
        <v>4000</v>
      </c>
      <c r="P701" s="44">
        <v>1</v>
      </c>
      <c r="Q701" s="44">
        <v>0</v>
      </c>
    </row>
    <row r="702" spans="11:17" x14ac:dyDescent="0.25">
      <c r="K702" s="46" t="s">
        <v>104</v>
      </c>
      <c r="L702" t="s">
        <v>47</v>
      </c>
      <c r="M702" s="64" t="s">
        <v>93</v>
      </c>
      <c r="N702" t="s">
        <v>74</v>
      </c>
      <c r="O702" s="68">
        <v>4000</v>
      </c>
      <c r="P702" s="44">
        <v>1</v>
      </c>
      <c r="Q702" s="44">
        <v>0</v>
      </c>
    </row>
    <row r="703" spans="11:17" x14ac:dyDescent="0.25">
      <c r="K703" s="46" t="s">
        <v>104</v>
      </c>
      <c r="L703" t="s">
        <v>47</v>
      </c>
      <c r="M703" s="64" t="s">
        <v>81</v>
      </c>
      <c r="N703" t="s">
        <v>68</v>
      </c>
      <c r="O703" s="68">
        <v>4000</v>
      </c>
      <c r="P703" s="44"/>
      <c r="Q703" s="44">
        <v>2</v>
      </c>
    </row>
    <row r="704" spans="11:17" x14ac:dyDescent="0.25">
      <c r="K704" s="46" t="s">
        <v>104</v>
      </c>
      <c r="L704" t="s">
        <v>47</v>
      </c>
      <c r="M704" s="64" t="s">
        <v>81</v>
      </c>
      <c r="N704" t="s">
        <v>69</v>
      </c>
      <c r="O704" s="68">
        <v>4000</v>
      </c>
      <c r="P704" s="44">
        <v>1</v>
      </c>
      <c r="Q704" s="44">
        <v>2</v>
      </c>
    </row>
    <row r="705" spans="11:17" x14ac:dyDescent="0.25">
      <c r="K705" s="46" t="s">
        <v>104</v>
      </c>
      <c r="L705" t="s">
        <v>47</v>
      </c>
      <c r="M705" s="64" t="s">
        <v>81</v>
      </c>
      <c r="N705" t="s">
        <v>84</v>
      </c>
      <c r="O705" s="68">
        <v>4000</v>
      </c>
      <c r="P705" s="44"/>
      <c r="Q705" s="44">
        <v>1</v>
      </c>
    </row>
    <row r="706" spans="11:17" x14ac:dyDescent="0.25">
      <c r="K706" s="46" t="s">
        <v>104</v>
      </c>
      <c r="L706" t="s">
        <v>47</v>
      </c>
      <c r="M706" s="64" t="s">
        <v>81</v>
      </c>
      <c r="N706" t="s">
        <v>94</v>
      </c>
      <c r="O706" s="68">
        <v>4000</v>
      </c>
      <c r="P706" s="44"/>
      <c r="Q706" s="44">
        <v>1</v>
      </c>
    </row>
    <row r="707" spans="11:17" x14ac:dyDescent="0.25">
      <c r="K707" s="46" t="s">
        <v>104</v>
      </c>
      <c r="L707" t="s">
        <v>47</v>
      </c>
      <c r="M707" s="64" t="s">
        <v>81</v>
      </c>
      <c r="N707" t="s">
        <v>74</v>
      </c>
      <c r="O707" s="68">
        <v>4000</v>
      </c>
      <c r="P707" s="44"/>
      <c r="Q707" s="44">
        <v>1</v>
      </c>
    </row>
    <row r="708" spans="11:17" x14ac:dyDescent="0.25">
      <c r="K708" s="46" t="s">
        <v>104</v>
      </c>
      <c r="L708" t="s">
        <v>47</v>
      </c>
      <c r="M708" s="64" t="s">
        <v>67</v>
      </c>
      <c r="N708" t="s">
        <v>68</v>
      </c>
      <c r="O708" s="68">
        <v>4000</v>
      </c>
      <c r="P708" s="44"/>
      <c r="Q708" s="44">
        <v>2</v>
      </c>
    </row>
    <row r="709" spans="11:17" x14ac:dyDescent="0.25">
      <c r="K709" s="46" t="s">
        <v>104</v>
      </c>
      <c r="L709" t="s">
        <v>47</v>
      </c>
      <c r="M709" s="64" t="s">
        <v>67</v>
      </c>
      <c r="N709" t="s">
        <v>69</v>
      </c>
      <c r="O709" s="68">
        <v>4000</v>
      </c>
      <c r="P709" s="44">
        <v>2</v>
      </c>
      <c r="Q709" s="44">
        <v>1</v>
      </c>
    </row>
    <row r="710" spans="11:17" x14ac:dyDescent="0.25">
      <c r="K710" s="46" t="s">
        <v>104</v>
      </c>
      <c r="L710" t="s">
        <v>47</v>
      </c>
      <c r="M710" s="64" t="s">
        <v>67</v>
      </c>
      <c r="N710" t="s">
        <v>84</v>
      </c>
      <c r="O710" s="68">
        <v>4000</v>
      </c>
      <c r="P710" s="44"/>
      <c r="Q710" s="44">
        <v>2</v>
      </c>
    </row>
    <row r="711" spans="11:17" x14ac:dyDescent="0.25">
      <c r="K711" s="46" t="s">
        <v>104</v>
      </c>
      <c r="L711" t="s">
        <v>47</v>
      </c>
      <c r="M711" s="64" t="s">
        <v>67</v>
      </c>
      <c r="N711" t="s">
        <v>94</v>
      </c>
      <c r="O711" s="68">
        <v>4000</v>
      </c>
      <c r="P711" s="44">
        <v>1</v>
      </c>
      <c r="Q711" s="44">
        <v>0</v>
      </c>
    </row>
    <row r="712" spans="11:17" x14ac:dyDescent="0.25">
      <c r="K712" s="46" t="s">
        <v>104</v>
      </c>
      <c r="L712" t="s">
        <v>47</v>
      </c>
      <c r="M712" s="64" t="s">
        <v>67</v>
      </c>
      <c r="N712" t="s">
        <v>74</v>
      </c>
      <c r="O712" s="68">
        <v>4000</v>
      </c>
      <c r="P712" s="44"/>
      <c r="Q712" s="44">
        <v>0</v>
      </c>
    </row>
    <row r="713" spans="11:17" x14ac:dyDescent="0.25">
      <c r="K713" s="46" t="s">
        <v>104</v>
      </c>
      <c r="L713" t="s">
        <v>47</v>
      </c>
      <c r="M713" s="64" t="s">
        <v>83</v>
      </c>
      <c r="N713" t="s">
        <v>68</v>
      </c>
      <c r="O713" s="68">
        <v>4000</v>
      </c>
      <c r="P713" s="44">
        <v>3</v>
      </c>
      <c r="Q713" s="44">
        <v>2</v>
      </c>
    </row>
    <row r="714" spans="11:17" x14ac:dyDescent="0.25">
      <c r="K714" s="46" t="s">
        <v>104</v>
      </c>
      <c r="L714" t="s">
        <v>47</v>
      </c>
      <c r="M714" s="64" t="s">
        <v>83</v>
      </c>
      <c r="N714" t="s">
        <v>69</v>
      </c>
      <c r="O714" s="68">
        <v>4000</v>
      </c>
      <c r="P714" s="44">
        <v>3</v>
      </c>
      <c r="Q714" s="44">
        <v>2</v>
      </c>
    </row>
    <row r="715" spans="11:17" x14ac:dyDescent="0.25">
      <c r="K715" s="46" t="s">
        <v>104</v>
      </c>
      <c r="L715" t="s">
        <v>47</v>
      </c>
      <c r="M715" s="64" t="s">
        <v>83</v>
      </c>
      <c r="N715" t="s">
        <v>84</v>
      </c>
      <c r="O715" s="68">
        <v>4000</v>
      </c>
      <c r="P715" s="44"/>
      <c r="Q715" s="44">
        <v>1</v>
      </c>
    </row>
    <row r="716" spans="11:17" x14ac:dyDescent="0.25">
      <c r="K716" s="46" t="s">
        <v>104</v>
      </c>
      <c r="L716" t="s">
        <v>47</v>
      </c>
      <c r="M716" s="64" t="s">
        <v>83</v>
      </c>
      <c r="N716" t="s">
        <v>94</v>
      </c>
      <c r="O716" s="68">
        <v>4000</v>
      </c>
      <c r="P716" s="44"/>
      <c r="Q716" s="44">
        <v>2</v>
      </c>
    </row>
    <row r="717" spans="11:17" x14ac:dyDescent="0.25">
      <c r="K717" s="46" t="s">
        <v>104</v>
      </c>
      <c r="L717" t="s">
        <v>47</v>
      </c>
      <c r="M717" s="64" t="s">
        <v>83</v>
      </c>
      <c r="N717" t="s">
        <v>74</v>
      </c>
      <c r="O717" s="68">
        <v>4000</v>
      </c>
      <c r="P717" s="44">
        <v>1</v>
      </c>
      <c r="Q717" s="44">
        <v>0</v>
      </c>
    </row>
    <row r="718" spans="11:17" x14ac:dyDescent="0.25">
      <c r="K718" s="46" t="s">
        <v>104</v>
      </c>
      <c r="L718" t="s">
        <v>47</v>
      </c>
      <c r="M718" s="64" t="s">
        <v>75</v>
      </c>
      <c r="N718" t="s">
        <v>68</v>
      </c>
      <c r="O718" s="68">
        <v>4000</v>
      </c>
      <c r="P718" s="44">
        <v>5</v>
      </c>
      <c r="Q718" s="44">
        <v>1</v>
      </c>
    </row>
    <row r="719" spans="11:17" x14ac:dyDescent="0.25">
      <c r="K719" s="46" t="s">
        <v>104</v>
      </c>
      <c r="L719" t="s">
        <v>47</v>
      </c>
      <c r="M719" s="64" t="s">
        <v>75</v>
      </c>
      <c r="N719" t="s">
        <v>69</v>
      </c>
      <c r="O719" s="68">
        <v>4000</v>
      </c>
      <c r="P719" s="44">
        <v>7</v>
      </c>
      <c r="Q719" s="44">
        <v>0</v>
      </c>
    </row>
    <row r="720" spans="11:17" x14ac:dyDescent="0.25">
      <c r="K720" s="46" t="s">
        <v>104</v>
      </c>
      <c r="L720" t="s">
        <v>47</v>
      </c>
      <c r="M720" s="64" t="s">
        <v>75</v>
      </c>
      <c r="N720" t="s">
        <v>84</v>
      </c>
      <c r="O720" s="68">
        <v>4000</v>
      </c>
      <c r="P720" s="44"/>
      <c r="Q720" s="44">
        <v>2</v>
      </c>
    </row>
    <row r="721" spans="11:17" x14ac:dyDescent="0.25">
      <c r="K721" s="46" t="s">
        <v>104</v>
      </c>
      <c r="L721" t="s">
        <v>47</v>
      </c>
      <c r="M721" s="64" t="s">
        <v>75</v>
      </c>
      <c r="N721" t="s">
        <v>94</v>
      </c>
      <c r="O721" s="68">
        <v>4000</v>
      </c>
      <c r="P721" s="44">
        <v>1</v>
      </c>
      <c r="Q721" s="44">
        <v>0</v>
      </c>
    </row>
    <row r="722" spans="11:17" x14ac:dyDescent="0.25">
      <c r="K722" s="46" t="s">
        <v>104</v>
      </c>
      <c r="L722" t="s">
        <v>47</v>
      </c>
      <c r="M722" s="64" t="s">
        <v>75</v>
      </c>
      <c r="N722" t="s">
        <v>73</v>
      </c>
      <c r="O722" s="68">
        <v>4000</v>
      </c>
      <c r="P722" s="44"/>
      <c r="Q722" s="44">
        <v>1</v>
      </c>
    </row>
    <row r="723" spans="11:17" x14ac:dyDescent="0.25">
      <c r="K723" s="46" t="s">
        <v>104</v>
      </c>
      <c r="L723" t="s">
        <v>47</v>
      </c>
      <c r="M723" s="64" t="s">
        <v>75</v>
      </c>
      <c r="N723" t="s">
        <v>74</v>
      </c>
      <c r="O723" s="68">
        <v>4000</v>
      </c>
      <c r="P723" s="44"/>
      <c r="Q723" s="44">
        <v>0</v>
      </c>
    </row>
    <row r="724" spans="11:17" x14ac:dyDescent="0.25">
      <c r="K724" s="46" t="s">
        <v>104</v>
      </c>
      <c r="L724" t="s">
        <v>47</v>
      </c>
      <c r="M724" s="64" t="s">
        <v>85</v>
      </c>
      <c r="N724" t="s">
        <v>68</v>
      </c>
      <c r="O724" s="68">
        <v>4000</v>
      </c>
      <c r="P724" s="44">
        <v>8</v>
      </c>
      <c r="Q724" s="44">
        <v>0</v>
      </c>
    </row>
    <row r="725" spans="11:17" x14ac:dyDescent="0.25">
      <c r="K725" s="46" t="s">
        <v>104</v>
      </c>
      <c r="L725" t="s">
        <v>47</v>
      </c>
      <c r="M725" s="64" t="s">
        <v>85</v>
      </c>
      <c r="N725" t="s">
        <v>69</v>
      </c>
      <c r="O725" s="68">
        <v>4000</v>
      </c>
      <c r="P725" s="44">
        <v>5</v>
      </c>
      <c r="Q725" s="44">
        <v>1</v>
      </c>
    </row>
    <row r="726" spans="11:17" x14ac:dyDescent="0.25">
      <c r="K726" s="46" t="s">
        <v>104</v>
      </c>
      <c r="L726" t="s">
        <v>47</v>
      </c>
      <c r="M726" s="64" t="s">
        <v>85</v>
      </c>
      <c r="N726" t="s">
        <v>84</v>
      </c>
      <c r="O726" s="68">
        <v>4000</v>
      </c>
      <c r="P726" s="44"/>
      <c r="Q726" s="44">
        <v>1</v>
      </c>
    </row>
    <row r="727" spans="11:17" x14ac:dyDescent="0.25">
      <c r="K727" s="46" t="s">
        <v>104</v>
      </c>
      <c r="L727" t="s">
        <v>47</v>
      </c>
      <c r="M727" s="64" t="s">
        <v>85</v>
      </c>
      <c r="N727" t="s">
        <v>94</v>
      </c>
      <c r="O727" s="68">
        <v>4000</v>
      </c>
      <c r="P727" s="44">
        <v>1</v>
      </c>
      <c r="Q727" s="44">
        <v>0</v>
      </c>
    </row>
    <row r="728" spans="11:17" x14ac:dyDescent="0.25">
      <c r="K728" s="46" t="s">
        <v>104</v>
      </c>
      <c r="L728" t="s">
        <v>47</v>
      </c>
      <c r="M728" s="64" t="s">
        <v>85</v>
      </c>
      <c r="N728" t="s">
        <v>74</v>
      </c>
      <c r="O728" s="68">
        <v>4000</v>
      </c>
      <c r="P728" s="44">
        <v>1</v>
      </c>
      <c r="Q728" s="44">
        <v>1</v>
      </c>
    </row>
    <row r="729" spans="11:17" x14ac:dyDescent="0.25">
      <c r="K729" s="46" t="s">
        <v>104</v>
      </c>
      <c r="L729" t="s">
        <v>47</v>
      </c>
      <c r="M729" s="64" t="s">
        <v>76</v>
      </c>
      <c r="N729" t="s">
        <v>68</v>
      </c>
      <c r="O729" s="68">
        <v>4000</v>
      </c>
      <c r="P729" s="44">
        <v>7</v>
      </c>
      <c r="Q729" s="44">
        <v>3</v>
      </c>
    </row>
    <row r="730" spans="11:17" x14ac:dyDescent="0.25">
      <c r="K730" s="46" t="s">
        <v>104</v>
      </c>
      <c r="L730" t="s">
        <v>47</v>
      </c>
      <c r="M730" s="64" t="s">
        <v>76</v>
      </c>
      <c r="N730" t="s">
        <v>69</v>
      </c>
      <c r="O730" s="68">
        <v>4000</v>
      </c>
      <c r="P730" s="44">
        <v>7</v>
      </c>
      <c r="Q730" s="44">
        <v>0</v>
      </c>
    </row>
    <row r="731" spans="11:17" x14ac:dyDescent="0.25">
      <c r="K731" s="46" t="s">
        <v>104</v>
      </c>
      <c r="L731" t="s">
        <v>47</v>
      </c>
      <c r="M731" s="64" t="s">
        <v>76</v>
      </c>
      <c r="N731" t="s">
        <v>84</v>
      </c>
      <c r="O731" s="68">
        <v>4000</v>
      </c>
      <c r="P731" s="44"/>
      <c r="Q731" s="44">
        <v>1</v>
      </c>
    </row>
    <row r="732" spans="11:17" x14ac:dyDescent="0.25">
      <c r="K732" s="46" t="s">
        <v>104</v>
      </c>
      <c r="L732" t="s">
        <v>47</v>
      </c>
      <c r="M732" s="64" t="s">
        <v>76</v>
      </c>
      <c r="N732" t="s">
        <v>94</v>
      </c>
      <c r="O732" s="68">
        <v>4000</v>
      </c>
      <c r="P732" s="44">
        <v>1</v>
      </c>
      <c r="Q732" s="44">
        <v>0</v>
      </c>
    </row>
    <row r="733" spans="11:17" x14ac:dyDescent="0.25">
      <c r="K733" s="46" t="s">
        <v>104</v>
      </c>
      <c r="L733" t="s">
        <v>47</v>
      </c>
      <c r="M733" s="64" t="s">
        <v>76</v>
      </c>
      <c r="N733" t="s">
        <v>74</v>
      </c>
      <c r="O733" s="68">
        <v>4000</v>
      </c>
      <c r="P733" s="44">
        <v>2</v>
      </c>
      <c r="Q733" s="44">
        <v>0</v>
      </c>
    </row>
    <row r="734" spans="11:17" x14ac:dyDescent="0.25">
      <c r="K734" s="46" t="s">
        <v>104</v>
      </c>
      <c r="L734" t="s">
        <v>47</v>
      </c>
      <c r="M734" s="64" t="s">
        <v>86</v>
      </c>
      <c r="N734" t="s">
        <v>68</v>
      </c>
      <c r="O734" s="68">
        <v>4000</v>
      </c>
      <c r="P734" s="44">
        <v>6</v>
      </c>
      <c r="Q734" s="44">
        <v>1</v>
      </c>
    </row>
    <row r="735" spans="11:17" x14ac:dyDescent="0.25">
      <c r="K735" s="46" t="s">
        <v>104</v>
      </c>
      <c r="L735" t="s">
        <v>47</v>
      </c>
      <c r="M735" s="64" t="s">
        <v>86</v>
      </c>
      <c r="N735" t="s">
        <v>69</v>
      </c>
      <c r="O735" s="68">
        <v>4000</v>
      </c>
      <c r="P735" s="44">
        <v>10</v>
      </c>
      <c r="Q735" s="44">
        <v>0</v>
      </c>
    </row>
    <row r="736" spans="11:17" x14ac:dyDescent="0.25">
      <c r="K736" s="46" t="s">
        <v>104</v>
      </c>
      <c r="L736" t="s">
        <v>47</v>
      </c>
      <c r="M736" s="64" t="s">
        <v>86</v>
      </c>
      <c r="N736" t="s">
        <v>84</v>
      </c>
      <c r="O736" s="68">
        <v>4000</v>
      </c>
      <c r="P736" s="44"/>
      <c r="Q736" s="44">
        <v>2</v>
      </c>
    </row>
    <row r="737" spans="11:17" x14ac:dyDescent="0.25">
      <c r="K737" s="46" t="s">
        <v>104</v>
      </c>
      <c r="L737" t="s">
        <v>47</v>
      </c>
      <c r="M737" s="64" t="s">
        <v>86</v>
      </c>
      <c r="N737" t="s">
        <v>94</v>
      </c>
      <c r="O737" s="68">
        <v>4000</v>
      </c>
      <c r="P737" s="44">
        <v>2</v>
      </c>
      <c r="Q737" s="44">
        <v>0</v>
      </c>
    </row>
    <row r="738" spans="11:17" x14ac:dyDescent="0.25">
      <c r="K738" s="46" t="s">
        <v>104</v>
      </c>
      <c r="L738" t="s">
        <v>47</v>
      </c>
      <c r="M738" s="64" t="s">
        <v>86</v>
      </c>
      <c r="N738" t="s">
        <v>73</v>
      </c>
      <c r="O738" s="68">
        <v>4000</v>
      </c>
      <c r="P738" s="44"/>
      <c r="Q738" s="44">
        <v>2</v>
      </c>
    </row>
    <row r="739" spans="11:17" x14ac:dyDescent="0.25">
      <c r="K739" s="46" t="s">
        <v>104</v>
      </c>
      <c r="L739" t="s">
        <v>47</v>
      </c>
      <c r="M739" s="64" t="s">
        <v>86</v>
      </c>
      <c r="N739" t="s">
        <v>74</v>
      </c>
      <c r="O739" s="68">
        <v>4000</v>
      </c>
      <c r="P739" s="44"/>
      <c r="Q739" s="44">
        <v>1</v>
      </c>
    </row>
    <row r="740" spans="11:17" x14ac:dyDescent="0.25">
      <c r="K740" s="46" t="s">
        <v>104</v>
      </c>
      <c r="L740" t="s">
        <v>47</v>
      </c>
      <c r="M740" s="64" t="s">
        <v>77</v>
      </c>
      <c r="N740" t="s">
        <v>68</v>
      </c>
      <c r="O740" s="68">
        <v>4000</v>
      </c>
      <c r="P740" s="44">
        <v>7</v>
      </c>
      <c r="Q740" s="44">
        <v>1</v>
      </c>
    </row>
    <row r="741" spans="11:17" x14ac:dyDescent="0.25">
      <c r="K741" s="46" t="s">
        <v>104</v>
      </c>
      <c r="L741" t="s">
        <v>47</v>
      </c>
      <c r="M741" s="64" t="s">
        <v>77</v>
      </c>
      <c r="N741" t="s">
        <v>69</v>
      </c>
      <c r="O741" s="68">
        <v>4000</v>
      </c>
      <c r="P741" s="44">
        <v>10</v>
      </c>
      <c r="Q741" s="44">
        <v>0</v>
      </c>
    </row>
    <row r="742" spans="11:17" x14ac:dyDescent="0.25">
      <c r="K742" s="46" t="s">
        <v>104</v>
      </c>
      <c r="L742" t="s">
        <v>47</v>
      </c>
      <c r="M742" s="64" t="s">
        <v>77</v>
      </c>
      <c r="N742" t="s">
        <v>84</v>
      </c>
      <c r="O742" s="68">
        <v>4000</v>
      </c>
      <c r="P742" s="44"/>
      <c r="Q742" s="44">
        <v>1</v>
      </c>
    </row>
    <row r="743" spans="11:17" x14ac:dyDescent="0.25">
      <c r="K743" s="46" t="s">
        <v>104</v>
      </c>
      <c r="L743" t="s">
        <v>47</v>
      </c>
      <c r="M743" s="64" t="s">
        <v>77</v>
      </c>
      <c r="N743" t="s">
        <v>94</v>
      </c>
      <c r="O743" s="68">
        <v>4000</v>
      </c>
      <c r="P743" s="44">
        <v>2</v>
      </c>
      <c r="Q743" s="44">
        <v>0</v>
      </c>
    </row>
    <row r="744" spans="11:17" x14ac:dyDescent="0.25">
      <c r="K744" s="46" t="s">
        <v>104</v>
      </c>
      <c r="L744" t="s">
        <v>47</v>
      </c>
      <c r="M744" s="64" t="s">
        <v>77</v>
      </c>
      <c r="N744" t="s">
        <v>74</v>
      </c>
      <c r="O744" s="68">
        <v>4000</v>
      </c>
      <c r="P744" s="44">
        <v>2</v>
      </c>
      <c r="Q744" s="44">
        <v>0</v>
      </c>
    </row>
    <row r="745" spans="11:17" x14ac:dyDescent="0.25">
      <c r="K745" s="46" t="s">
        <v>104</v>
      </c>
      <c r="L745" t="s">
        <v>47</v>
      </c>
      <c r="M745" s="64" t="s">
        <v>87</v>
      </c>
      <c r="N745" t="s">
        <v>68</v>
      </c>
      <c r="O745" s="68">
        <v>4000</v>
      </c>
      <c r="P745" s="44">
        <v>5</v>
      </c>
      <c r="Q745" s="44">
        <v>2</v>
      </c>
    </row>
    <row r="746" spans="11:17" x14ac:dyDescent="0.25">
      <c r="K746" s="46" t="s">
        <v>104</v>
      </c>
      <c r="L746" t="s">
        <v>47</v>
      </c>
      <c r="M746" s="64" t="s">
        <v>87</v>
      </c>
      <c r="N746" t="s">
        <v>69</v>
      </c>
      <c r="O746" s="68">
        <v>4000</v>
      </c>
      <c r="P746" s="44">
        <v>8</v>
      </c>
      <c r="Q746" s="44">
        <v>0</v>
      </c>
    </row>
    <row r="747" spans="11:17" x14ac:dyDescent="0.25">
      <c r="K747" s="46" t="s">
        <v>104</v>
      </c>
      <c r="L747" t="s">
        <v>47</v>
      </c>
      <c r="M747" s="64" t="s">
        <v>87</v>
      </c>
      <c r="N747" t="s">
        <v>84</v>
      </c>
      <c r="O747" s="68">
        <v>4000</v>
      </c>
      <c r="P747" s="44">
        <v>1</v>
      </c>
      <c r="Q747" s="44">
        <v>1</v>
      </c>
    </row>
    <row r="748" spans="11:17" x14ac:dyDescent="0.25">
      <c r="K748" s="46" t="s">
        <v>104</v>
      </c>
      <c r="L748" t="s">
        <v>47</v>
      </c>
      <c r="M748" s="64" t="s">
        <v>87</v>
      </c>
      <c r="N748" t="s">
        <v>94</v>
      </c>
      <c r="O748" s="68">
        <v>4000</v>
      </c>
      <c r="P748" s="44">
        <v>1</v>
      </c>
      <c r="Q748" s="44">
        <v>1</v>
      </c>
    </row>
    <row r="749" spans="11:17" x14ac:dyDescent="0.25">
      <c r="K749" s="46" t="s">
        <v>104</v>
      </c>
      <c r="L749" t="s">
        <v>47</v>
      </c>
      <c r="M749" s="64" t="s">
        <v>87</v>
      </c>
      <c r="N749" t="s">
        <v>73</v>
      </c>
      <c r="O749" s="68">
        <v>4000</v>
      </c>
      <c r="P749" s="44">
        <v>1</v>
      </c>
      <c r="Q749" s="44"/>
    </row>
    <row r="750" spans="11:17" x14ac:dyDescent="0.25">
      <c r="K750" s="46" t="s">
        <v>104</v>
      </c>
      <c r="L750" t="s">
        <v>47</v>
      </c>
      <c r="M750" s="64" t="s">
        <v>87</v>
      </c>
      <c r="N750" t="s">
        <v>74</v>
      </c>
      <c r="O750" s="68">
        <v>4000</v>
      </c>
      <c r="P750" s="44"/>
      <c r="Q750" s="44">
        <v>2</v>
      </c>
    </row>
    <row r="751" spans="11:17" x14ac:dyDescent="0.25">
      <c r="K751" s="46" t="s">
        <v>104</v>
      </c>
      <c r="L751" t="s">
        <v>47</v>
      </c>
      <c r="M751" s="64" t="s">
        <v>78</v>
      </c>
      <c r="N751" t="s">
        <v>68</v>
      </c>
      <c r="O751" s="68">
        <v>4000</v>
      </c>
      <c r="P751" s="44">
        <v>3</v>
      </c>
      <c r="Q751" s="44">
        <v>2</v>
      </c>
    </row>
    <row r="752" spans="11:17" x14ac:dyDescent="0.25">
      <c r="K752" s="46" t="s">
        <v>104</v>
      </c>
      <c r="L752" t="s">
        <v>47</v>
      </c>
      <c r="M752" s="64" t="s">
        <v>78</v>
      </c>
      <c r="N752" t="s">
        <v>69</v>
      </c>
      <c r="O752" s="68">
        <v>4000</v>
      </c>
      <c r="P752" s="44">
        <v>6</v>
      </c>
      <c r="Q752" s="44">
        <v>1</v>
      </c>
    </row>
    <row r="753" spans="11:17" x14ac:dyDescent="0.25">
      <c r="K753" s="46" t="s">
        <v>104</v>
      </c>
      <c r="L753" t="s">
        <v>47</v>
      </c>
      <c r="M753" s="64" t="s">
        <v>78</v>
      </c>
      <c r="N753" t="s">
        <v>84</v>
      </c>
      <c r="O753" s="68">
        <v>4000</v>
      </c>
      <c r="P753" s="44"/>
      <c r="Q753" s="44">
        <v>1</v>
      </c>
    </row>
    <row r="754" spans="11:17" x14ac:dyDescent="0.25">
      <c r="K754" s="46" t="s">
        <v>104</v>
      </c>
      <c r="L754" t="s">
        <v>47</v>
      </c>
      <c r="M754" s="64" t="s">
        <v>78</v>
      </c>
      <c r="N754" t="s">
        <v>94</v>
      </c>
      <c r="O754" s="68">
        <v>4000</v>
      </c>
      <c r="P754" s="44"/>
      <c r="Q754" s="44">
        <v>1</v>
      </c>
    </row>
    <row r="755" spans="11:17" x14ac:dyDescent="0.25">
      <c r="K755" s="46" t="s">
        <v>104</v>
      </c>
      <c r="L755" t="s">
        <v>47</v>
      </c>
      <c r="M755" s="64" t="s">
        <v>78</v>
      </c>
      <c r="N755" t="s">
        <v>74</v>
      </c>
      <c r="O755" s="68">
        <v>4000</v>
      </c>
      <c r="P755" s="44">
        <v>1</v>
      </c>
      <c r="Q755" s="44">
        <v>1</v>
      </c>
    </row>
    <row r="756" spans="11:17" x14ac:dyDescent="0.25">
      <c r="K756" s="46" t="s">
        <v>104</v>
      </c>
      <c r="L756" t="s">
        <v>47</v>
      </c>
      <c r="M756" s="64" t="s">
        <v>88</v>
      </c>
      <c r="N756" t="s">
        <v>68</v>
      </c>
      <c r="O756" s="68">
        <v>4000</v>
      </c>
      <c r="P756" s="44">
        <v>5</v>
      </c>
      <c r="Q756" s="44">
        <v>2</v>
      </c>
    </row>
    <row r="757" spans="11:17" x14ac:dyDescent="0.25">
      <c r="K757" s="46" t="s">
        <v>104</v>
      </c>
      <c r="L757" t="s">
        <v>47</v>
      </c>
      <c r="M757" s="64" t="s">
        <v>88</v>
      </c>
      <c r="N757" t="s">
        <v>69</v>
      </c>
      <c r="O757" s="68">
        <v>4000</v>
      </c>
      <c r="P757" s="44">
        <v>8</v>
      </c>
      <c r="Q757" s="44">
        <v>2</v>
      </c>
    </row>
    <row r="758" spans="11:17" x14ac:dyDescent="0.25">
      <c r="K758" s="46" t="s">
        <v>104</v>
      </c>
      <c r="L758" t="s">
        <v>47</v>
      </c>
      <c r="M758" s="64" t="s">
        <v>88</v>
      </c>
      <c r="N758" t="s">
        <v>84</v>
      </c>
      <c r="O758" s="68">
        <v>4000</v>
      </c>
      <c r="P758" s="44"/>
      <c r="Q758" s="44">
        <v>1</v>
      </c>
    </row>
    <row r="759" spans="11:17" x14ac:dyDescent="0.25">
      <c r="K759" s="46" t="s">
        <v>104</v>
      </c>
      <c r="L759" t="s">
        <v>47</v>
      </c>
      <c r="M759" s="64" t="s">
        <v>88</v>
      </c>
      <c r="N759" t="s">
        <v>94</v>
      </c>
      <c r="O759" s="68">
        <v>4000</v>
      </c>
      <c r="P759" s="44">
        <v>2</v>
      </c>
      <c r="Q759" s="44">
        <v>0</v>
      </c>
    </row>
    <row r="760" spans="11:17" x14ac:dyDescent="0.25">
      <c r="K760" s="46" t="s">
        <v>104</v>
      </c>
      <c r="L760" t="s">
        <v>47</v>
      </c>
      <c r="M760" s="64" t="s">
        <v>88</v>
      </c>
      <c r="N760" t="s">
        <v>74</v>
      </c>
      <c r="O760" s="68">
        <v>4000</v>
      </c>
      <c r="P760" s="44"/>
      <c r="Q760" s="44">
        <v>2</v>
      </c>
    </row>
    <row r="761" spans="11:17" x14ac:dyDescent="0.25">
      <c r="K761" s="46" t="s">
        <v>104</v>
      </c>
      <c r="L761" t="s">
        <v>47</v>
      </c>
      <c r="M761" s="64" t="s">
        <v>79</v>
      </c>
      <c r="N761" t="s">
        <v>68</v>
      </c>
      <c r="O761" s="68">
        <v>4000</v>
      </c>
      <c r="P761" s="44">
        <v>7</v>
      </c>
      <c r="Q761" s="44">
        <v>2</v>
      </c>
    </row>
    <row r="762" spans="11:17" x14ac:dyDescent="0.25">
      <c r="K762" s="46" t="s">
        <v>104</v>
      </c>
      <c r="L762" t="s">
        <v>47</v>
      </c>
      <c r="M762" s="64" t="s">
        <v>79</v>
      </c>
      <c r="N762" t="s">
        <v>69</v>
      </c>
      <c r="O762" s="68">
        <v>4000</v>
      </c>
      <c r="P762" s="44">
        <v>4</v>
      </c>
      <c r="Q762" s="44">
        <v>0</v>
      </c>
    </row>
    <row r="763" spans="11:17" x14ac:dyDescent="0.25">
      <c r="K763" s="46" t="s">
        <v>104</v>
      </c>
      <c r="L763" t="s">
        <v>47</v>
      </c>
      <c r="M763" s="64" t="s">
        <v>79</v>
      </c>
      <c r="N763" t="s">
        <v>84</v>
      </c>
      <c r="O763" s="68">
        <v>4000</v>
      </c>
      <c r="P763" s="44"/>
      <c r="Q763" s="44">
        <v>1</v>
      </c>
    </row>
    <row r="764" spans="11:17" x14ac:dyDescent="0.25">
      <c r="K764" s="46" t="s">
        <v>104</v>
      </c>
      <c r="L764" t="s">
        <v>47</v>
      </c>
      <c r="M764" s="64" t="s">
        <v>79</v>
      </c>
      <c r="N764" t="s">
        <v>94</v>
      </c>
      <c r="O764" s="68">
        <v>4000</v>
      </c>
      <c r="P764" s="44"/>
      <c r="Q764" s="44">
        <v>2</v>
      </c>
    </row>
    <row r="765" spans="11:17" x14ac:dyDescent="0.25">
      <c r="K765" s="46" t="s">
        <v>104</v>
      </c>
      <c r="L765" t="s">
        <v>47</v>
      </c>
      <c r="M765" s="64" t="s">
        <v>79</v>
      </c>
      <c r="N765" t="s">
        <v>74</v>
      </c>
      <c r="O765" s="68">
        <v>4000</v>
      </c>
      <c r="P765" s="44"/>
      <c r="Q765" s="44">
        <v>1</v>
      </c>
    </row>
    <row r="766" spans="11:17" x14ac:dyDescent="0.25">
      <c r="K766" s="46" t="s">
        <v>104</v>
      </c>
      <c r="L766" t="s">
        <v>47</v>
      </c>
      <c r="M766" s="64" t="s">
        <v>89</v>
      </c>
      <c r="N766" t="s">
        <v>68</v>
      </c>
      <c r="O766" s="68">
        <v>4000</v>
      </c>
      <c r="P766" s="44">
        <v>3</v>
      </c>
      <c r="Q766" s="44">
        <v>3</v>
      </c>
    </row>
    <row r="767" spans="11:17" x14ac:dyDescent="0.25">
      <c r="K767" s="46" t="s">
        <v>104</v>
      </c>
      <c r="L767" t="s">
        <v>47</v>
      </c>
      <c r="M767" s="64" t="s">
        <v>89</v>
      </c>
      <c r="N767" t="s">
        <v>69</v>
      </c>
      <c r="O767" s="68">
        <v>4000</v>
      </c>
      <c r="P767" s="44">
        <v>1</v>
      </c>
      <c r="Q767" s="44">
        <v>3</v>
      </c>
    </row>
    <row r="768" spans="11:17" x14ac:dyDescent="0.25">
      <c r="K768" s="46" t="s">
        <v>104</v>
      </c>
      <c r="L768" t="s">
        <v>47</v>
      </c>
      <c r="M768" s="64" t="s">
        <v>89</v>
      </c>
      <c r="N768" t="s">
        <v>84</v>
      </c>
      <c r="O768" s="68">
        <v>4000</v>
      </c>
      <c r="P768" s="44"/>
      <c r="Q768" s="44">
        <v>1</v>
      </c>
    </row>
    <row r="769" spans="11:17" x14ac:dyDescent="0.25">
      <c r="K769" s="46" t="s">
        <v>104</v>
      </c>
      <c r="L769" t="s">
        <v>47</v>
      </c>
      <c r="M769" s="64" t="s">
        <v>89</v>
      </c>
      <c r="N769" t="s">
        <v>94</v>
      </c>
      <c r="O769" s="68">
        <v>4000</v>
      </c>
      <c r="P769" s="44">
        <v>1</v>
      </c>
      <c r="Q769" s="44">
        <v>1</v>
      </c>
    </row>
    <row r="770" spans="11:17" x14ac:dyDescent="0.25">
      <c r="K770" s="46" t="s">
        <v>104</v>
      </c>
      <c r="L770" t="s">
        <v>47</v>
      </c>
      <c r="M770" s="64" t="s">
        <v>89</v>
      </c>
      <c r="N770" t="s">
        <v>74</v>
      </c>
      <c r="O770" s="68">
        <v>4000</v>
      </c>
      <c r="P770" s="44"/>
      <c r="Q770" s="44">
        <v>1</v>
      </c>
    </row>
    <row r="771" spans="11:17" x14ac:dyDescent="0.25">
      <c r="K771" s="46" t="s">
        <v>104</v>
      </c>
      <c r="L771" t="s">
        <v>47</v>
      </c>
      <c r="M771" s="64" t="s">
        <v>80</v>
      </c>
      <c r="N771" t="s">
        <v>68</v>
      </c>
      <c r="O771" s="68">
        <v>4000</v>
      </c>
      <c r="P771" s="44">
        <v>1</v>
      </c>
      <c r="Q771" s="44">
        <v>2</v>
      </c>
    </row>
    <row r="772" spans="11:17" x14ac:dyDescent="0.25">
      <c r="K772" s="46" t="s">
        <v>104</v>
      </c>
      <c r="L772" t="s">
        <v>47</v>
      </c>
      <c r="M772" s="64" t="s">
        <v>80</v>
      </c>
      <c r="N772" t="s">
        <v>69</v>
      </c>
      <c r="O772" s="68">
        <v>4000</v>
      </c>
      <c r="P772" s="44">
        <v>2</v>
      </c>
      <c r="Q772" s="44">
        <v>0</v>
      </c>
    </row>
    <row r="773" spans="11:17" x14ac:dyDescent="0.25">
      <c r="K773" s="46" t="s">
        <v>104</v>
      </c>
      <c r="L773" t="s">
        <v>47</v>
      </c>
      <c r="M773" s="64" t="s">
        <v>80</v>
      </c>
      <c r="N773" t="s">
        <v>84</v>
      </c>
      <c r="O773" s="68">
        <v>4000</v>
      </c>
      <c r="P773" s="44"/>
      <c r="Q773" s="44">
        <v>1</v>
      </c>
    </row>
    <row r="774" spans="11:17" x14ac:dyDescent="0.25">
      <c r="K774" s="46" t="s">
        <v>104</v>
      </c>
      <c r="L774" t="s">
        <v>47</v>
      </c>
      <c r="M774" s="64" t="s">
        <v>80</v>
      </c>
      <c r="N774" t="s">
        <v>94</v>
      </c>
      <c r="O774" s="68">
        <v>4000</v>
      </c>
      <c r="P774" s="44"/>
      <c r="Q774" s="44">
        <v>1</v>
      </c>
    </row>
    <row r="775" spans="11:17" x14ac:dyDescent="0.25">
      <c r="K775" s="46" t="s">
        <v>104</v>
      </c>
      <c r="L775" t="s">
        <v>47</v>
      </c>
      <c r="M775" s="64" t="s">
        <v>80</v>
      </c>
      <c r="N775" t="s">
        <v>74</v>
      </c>
      <c r="O775" s="68">
        <v>4000</v>
      </c>
      <c r="P775" s="44"/>
      <c r="Q775" s="44">
        <v>1</v>
      </c>
    </row>
    <row r="776" spans="11:17" x14ac:dyDescent="0.25">
      <c r="K776" s="46" t="s">
        <v>104</v>
      </c>
      <c r="L776" t="s">
        <v>47</v>
      </c>
      <c r="M776" s="64" t="s">
        <v>92</v>
      </c>
      <c r="N776" t="s">
        <v>68</v>
      </c>
      <c r="O776" s="68">
        <v>4000</v>
      </c>
      <c r="P776" s="44"/>
      <c r="Q776" s="44">
        <v>2</v>
      </c>
    </row>
    <row r="777" spans="11:17" x14ac:dyDescent="0.25">
      <c r="K777" s="46" t="s">
        <v>104</v>
      </c>
      <c r="L777" t="s">
        <v>47</v>
      </c>
      <c r="M777" s="64" t="s">
        <v>92</v>
      </c>
      <c r="N777" t="s">
        <v>69</v>
      </c>
      <c r="O777" s="68">
        <v>4000</v>
      </c>
      <c r="P777" s="44">
        <v>1</v>
      </c>
      <c r="Q777" s="44">
        <v>2</v>
      </c>
    </row>
    <row r="778" spans="11:17" x14ac:dyDescent="0.25">
      <c r="K778" s="46" t="s">
        <v>104</v>
      </c>
      <c r="L778" t="s">
        <v>47</v>
      </c>
      <c r="M778" s="64" t="s">
        <v>92</v>
      </c>
      <c r="N778" t="s">
        <v>84</v>
      </c>
      <c r="O778" s="68">
        <v>4000</v>
      </c>
      <c r="P778" s="44"/>
      <c r="Q778" s="44">
        <v>1</v>
      </c>
    </row>
    <row r="779" spans="11:17" x14ac:dyDescent="0.25">
      <c r="K779" s="46" t="s">
        <v>104</v>
      </c>
      <c r="L779" t="s">
        <v>47</v>
      </c>
      <c r="M779" s="64" t="s">
        <v>92</v>
      </c>
      <c r="N779" t="s">
        <v>94</v>
      </c>
      <c r="O779" s="68">
        <v>4000</v>
      </c>
      <c r="P779" s="44"/>
      <c r="Q779" s="44">
        <v>1</v>
      </c>
    </row>
    <row r="780" spans="11:17" x14ac:dyDescent="0.25">
      <c r="K780" s="46" t="s">
        <v>104</v>
      </c>
      <c r="L780" t="s">
        <v>47</v>
      </c>
      <c r="M780" s="64" t="s">
        <v>92</v>
      </c>
      <c r="N780" t="s">
        <v>74</v>
      </c>
      <c r="O780" s="68">
        <v>4000</v>
      </c>
      <c r="P780" s="44">
        <v>1</v>
      </c>
      <c r="Q780" s="44">
        <v>0</v>
      </c>
    </row>
    <row r="781" spans="11:17" x14ac:dyDescent="0.25">
      <c r="K781" s="46" t="s">
        <v>104</v>
      </c>
      <c r="L781" t="s">
        <v>47</v>
      </c>
      <c r="M781" s="64" t="s">
        <v>90</v>
      </c>
      <c r="N781" t="s">
        <v>68</v>
      </c>
      <c r="O781" s="68">
        <v>4000</v>
      </c>
      <c r="P781" s="44"/>
      <c r="Q781" s="44">
        <v>2</v>
      </c>
    </row>
    <row r="782" spans="11:17" x14ac:dyDescent="0.25">
      <c r="K782" s="46" t="s">
        <v>104</v>
      </c>
      <c r="L782" t="s">
        <v>47</v>
      </c>
      <c r="M782" s="64" t="s">
        <v>90</v>
      </c>
      <c r="N782" t="s">
        <v>69</v>
      </c>
      <c r="O782" s="68">
        <v>4000</v>
      </c>
      <c r="P782" s="44">
        <v>2</v>
      </c>
      <c r="Q782" s="44">
        <v>0</v>
      </c>
    </row>
    <row r="783" spans="11:17" x14ac:dyDescent="0.25">
      <c r="K783" s="46" t="s">
        <v>104</v>
      </c>
      <c r="L783" t="s">
        <v>47</v>
      </c>
      <c r="M783" s="64" t="s">
        <v>90</v>
      </c>
      <c r="N783" t="s">
        <v>94</v>
      </c>
      <c r="O783" s="68">
        <v>4000</v>
      </c>
      <c r="P783" s="44"/>
      <c r="Q783" s="44">
        <v>1</v>
      </c>
    </row>
    <row r="784" spans="11:17" x14ac:dyDescent="0.25">
      <c r="K784" s="46" t="s">
        <v>104</v>
      </c>
      <c r="L784" t="s">
        <v>47</v>
      </c>
      <c r="M784" s="64" t="s">
        <v>90</v>
      </c>
      <c r="N784" t="s">
        <v>74</v>
      </c>
      <c r="O784" s="68">
        <v>4000</v>
      </c>
      <c r="P784" s="44"/>
      <c r="Q784" s="44">
        <v>0</v>
      </c>
    </row>
    <row r="785" spans="11:17" x14ac:dyDescent="0.25">
      <c r="K785" s="46" t="s">
        <v>104</v>
      </c>
      <c r="L785" t="s">
        <v>48</v>
      </c>
      <c r="M785" s="64" t="s">
        <v>93</v>
      </c>
      <c r="N785" t="s">
        <v>74</v>
      </c>
      <c r="O785" s="68">
        <v>4000</v>
      </c>
      <c r="P785" s="44"/>
      <c r="Q785" s="44">
        <v>0</v>
      </c>
    </row>
    <row r="786" spans="11:17" x14ac:dyDescent="0.25">
      <c r="K786" s="46" t="s">
        <v>104</v>
      </c>
      <c r="L786" t="s">
        <v>48</v>
      </c>
      <c r="M786" s="64" t="s">
        <v>81</v>
      </c>
      <c r="N786" t="s">
        <v>74</v>
      </c>
      <c r="O786" s="68">
        <v>4000</v>
      </c>
      <c r="P786" s="44"/>
      <c r="Q786" s="44">
        <v>0</v>
      </c>
    </row>
    <row r="787" spans="11:17" x14ac:dyDescent="0.25">
      <c r="K787" s="46" t="s">
        <v>104</v>
      </c>
      <c r="L787" t="s">
        <v>48</v>
      </c>
      <c r="M787" s="64" t="s">
        <v>67</v>
      </c>
      <c r="N787" t="s">
        <v>69</v>
      </c>
      <c r="O787" s="68">
        <v>4000</v>
      </c>
      <c r="P787" s="44">
        <v>1</v>
      </c>
      <c r="Q787" s="44">
        <v>2</v>
      </c>
    </row>
    <row r="788" spans="11:17" x14ac:dyDescent="0.25">
      <c r="K788" s="46" t="s">
        <v>104</v>
      </c>
      <c r="L788" t="s">
        <v>48</v>
      </c>
      <c r="M788" s="64" t="s">
        <v>67</v>
      </c>
      <c r="N788" t="s">
        <v>74</v>
      </c>
      <c r="O788" s="68">
        <v>4000</v>
      </c>
      <c r="P788" s="44"/>
      <c r="Q788" s="44">
        <v>0</v>
      </c>
    </row>
    <row r="789" spans="11:17" x14ac:dyDescent="0.25">
      <c r="K789" s="46" t="s">
        <v>104</v>
      </c>
      <c r="L789" t="s">
        <v>48</v>
      </c>
      <c r="M789" s="64" t="s">
        <v>83</v>
      </c>
      <c r="N789" t="s">
        <v>69</v>
      </c>
      <c r="O789" s="68">
        <v>4000</v>
      </c>
      <c r="P789" s="44">
        <v>1</v>
      </c>
      <c r="Q789" s="44">
        <v>2</v>
      </c>
    </row>
    <row r="790" spans="11:17" x14ac:dyDescent="0.25">
      <c r="K790" s="46" t="s">
        <v>104</v>
      </c>
      <c r="L790" t="s">
        <v>48</v>
      </c>
      <c r="M790" s="64" t="s">
        <v>83</v>
      </c>
      <c r="N790" t="s">
        <v>74</v>
      </c>
      <c r="O790" s="68">
        <v>4000</v>
      </c>
      <c r="P790" s="44"/>
      <c r="Q790" s="44">
        <v>0</v>
      </c>
    </row>
    <row r="791" spans="11:17" x14ac:dyDescent="0.25">
      <c r="K791" s="46" t="s">
        <v>104</v>
      </c>
      <c r="L791" t="s">
        <v>48</v>
      </c>
      <c r="M791" s="64" t="s">
        <v>75</v>
      </c>
      <c r="N791" t="s">
        <v>69</v>
      </c>
      <c r="O791" s="68">
        <v>4000</v>
      </c>
      <c r="P791" s="44">
        <v>3</v>
      </c>
      <c r="Q791" s="44">
        <v>3</v>
      </c>
    </row>
    <row r="792" spans="11:17" x14ac:dyDescent="0.25">
      <c r="K792" s="46" t="s">
        <v>104</v>
      </c>
      <c r="L792" t="s">
        <v>48</v>
      </c>
      <c r="M792" s="64" t="s">
        <v>75</v>
      </c>
      <c r="N792" t="s">
        <v>94</v>
      </c>
      <c r="O792" s="68">
        <v>4000</v>
      </c>
      <c r="P792" s="44"/>
      <c r="Q792" s="44">
        <v>1</v>
      </c>
    </row>
    <row r="793" spans="11:17" x14ac:dyDescent="0.25">
      <c r="K793" s="46" t="s">
        <v>104</v>
      </c>
      <c r="L793" t="s">
        <v>48</v>
      </c>
      <c r="M793" s="64" t="s">
        <v>75</v>
      </c>
      <c r="N793" t="s">
        <v>74</v>
      </c>
      <c r="O793" s="68">
        <v>4000</v>
      </c>
      <c r="P793" s="44"/>
      <c r="Q793" s="44">
        <v>0</v>
      </c>
    </row>
    <row r="794" spans="11:17" x14ac:dyDescent="0.25">
      <c r="K794" s="46" t="s">
        <v>104</v>
      </c>
      <c r="L794" t="s">
        <v>48</v>
      </c>
      <c r="M794" s="64" t="s">
        <v>85</v>
      </c>
      <c r="N794" t="s">
        <v>69</v>
      </c>
      <c r="O794" s="68">
        <v>4000</v>
      </c>
      <c r="P794" s="44">
        <v>2</v>
      </c>
      <c r="Q794" s="44">
        <v>5</v>
      </c>
    </row>
    <row r="795" spans="11:17" x14ac:dyDescent="0.25">
      <c r="K795" s="46" t="s">
        <v>104</v>
      </c>
      <c r="L795" t="s">
        <v>48</v>
      </c>
      <c r="M795" s="64" t="s">
        <v>85</v>
      </c>
      <c r="N795" t="s">
        <v>94</v>
      </c>
      <c r="O795" s="68">
        <v>4000</v>
      </c>
      <c r="P795" s="44"/>
      <c r="Q795" s="44">
        <v>1</v>
      </c>
    </row>
    <row r="796" spans="11:17" x14ac:dyDescent="0.25">
      <c r="K796" s="46" t="s">
        <v>104</v>
      </c>
      <c r="L796" t="s">
        <v>48</v>
      </c>
      <c r="M796" s="64" t="s">
        <v>85</v>
      </c>
      <c r="N796" t="s">
        <v>74</v>
      </c>
      <c r="O796" s="68">
        <v>4000</v>
      </c>
      <c r="P796" s="44">
        <v>1</v>
      </c>
      <c r="Q796" s="44">
        <v>0</v>
      </c>
    </row>
    <row r="797" spans="11:17" x14ac:dyDescent="0.25">
      <c r="K797" s="46" t="s">
        <v>104</v>
      </c>
      <c r="L797" t="s">
        <v>48</v>
      </c>
      <c r="M797" s="64" t="s">
        <v>76</v>
      </c>
      <c r="N797" t="s">
        <v>69</v>
      </c>
      <c r="O797" s="68">
        <v>4000</v>
      </c>
      <c r="P797" s="44">
        <v>5</v>
      </c>
      <c r="Q797" s="44">
        <v>2</v>
      </c>
    </row>
    <row r="798" spans="11:17" x14ac:dyDescent="0.25">
      <c r="K798" s="46" t="s">
        <v>104</v>
      </c>
      <c r="L798" t="s">
        <v>48</v>
      </c>
      <c r="M798" s="64" t="s">
        <v>76</v>
      </c>
      <c r="N798" t="s">
        <v>74</v>
      </c>
      <c r="O798" s="68">
        <v>4000</v>
      </c>
      <c r="P798" s="44"/>
      <c r="Q798" s="44">
        <v>0</v>
      </c>
    </row>
    <row r="799" spans="11:17" x14ac:dyDescent="0.25">
      <c r="K799" s="46" t="s">
        <v>104</v>
      </c>
      <c r="L799" t="s">
        <v>48</v>
      </c>
      <c r="M799" s="64" t="s">
        <v>86</v>
      </c>
      <c r="N799" t="s">
        <v>69</v>
      </c>
      <c r="O799" s="68">
        <v>4000</v>
      </c>
      <c r="P799" s="44">
        <v>4</v>
      </c>
      <c r="Q799" s="44">
        <v>3</v>
      </c>
    </row>
    <row r="800" spans="11:17" x14ac:dyDescent="0.25">
      <c r="K800" s="46" t="s">
        <v>104</v>
      </c>
      <c r="L800" t="s">
        <v>48</v>
      </c>
      <c r="M800" s="64" t="s">
        <v>86</v>
      </c>
      <c r="N800" t="s">
        <v>94</v>
      </c>
      <c r="O800" s="68">
        <v>4000</v>
      </c>
      <c r="P800" s="44"/>
      <c r="Q800" s="44">
        <v>1</v>
      </c>
    </row>
    <row r="801" spans="11:17" x14ac:dyDescent="0.25">
      <c r="K801" s="46" t="s">
        <v>104</v>
      </c>
      <c r="L801" t="s">
        <v>48</v>
      </c>
      <c r="M801" s="64" t="s">
        <v>86</v>
      </c>
      <c r="N801" t="s">
        <v>74</v>
      </c>
      <c r="O801" s="68">
        <v>4000</v>
      </c>
      <c r="P801" s="44"/>
      <c r="Q801" s="44">
        <v>0</v>
      </c>
    </row>
    <row r="802" spans="11:17" x14ac:dyDescent="0.25">
      <c r="K802" s="46" t="s">
        <v>104</v>
      </c>
      <c r="L802" t="s">
        <v>48</v>
      </c>
      <c r="M802" s="64" t="s">
        <v>77</v>
      </c>
      <c r="N802" t="s">
        <v>69</v>
      </c>
      <c r="O802" s="68">
        <v>4000</v>
      </c>
      <c r="P802" s="44">
        <v>4</v>
      </c>
      <c r="Q802" s="44">
        <v>3</v>
      </c>
    </row>
    <row r="803" spans="11:17" x14ac:dyDescent="0.25">
      <c r="K803" s="46" t="s">
        <v>104</v>
      </c>
      <c r="L803" t="s">
        <v>48</v>
      </c>
      <c r="M803" s="64" t="s">
        <v>77</v>
      </c>
      <c r="N803" t="s">
        <v>94</v>
      </c>
      <c r="O803" s="68">
        <v>4000</v>
      </c>
      <c r="P803" s="44"/>
      <c r="Q803" s="44">
        <v>1</v>
      </c>
    </row>
    <row r="804" spans="11:17" x14ac:dyDescent="0.25">
      <c r="K804" s="46" t="s">
        <v>104</v>
      </c>
      <c r="L804" t="s">
        <v>48</v>
      </c>
      <c r="M804" s="64" t="s">
        <v>77</v>
      </c>
      <c r="N804" t="s">
        <v>74</v>
      </c>
      <c r="O804" s="68">
        <v>4000</v>
      </c>
      <c r="P804" s="44"/>
      <c r="Q804" s="44">
        <v>0</v>
      </c>
    </row>
    <row r="805" spans="11:17" x14ac:dyDescent="0.25">
      <c r="K805" s="46" t="s">
        <v>104</v>
      </c>
      <c r="L805" t="s">
        <v>48</v>
      </c>
      <c r="M805" s="64" t="s">
        <v>87</v>
      </c>
      <c r="N805" t="s">
        <v>69</v>
      </c>
      <c r="O805" s="68">
        <v>4000</v>
      </c>
      <c r="P805" s="44">
        <v>4</v>
      </c>
      <c r="Q805" s="44">
        <v>2</v>
      </c>
    </row>
    <row r="806" spans="11:17" x14ac:dyDescent="0.25">
      <c r="K806" s="46" t="s">
        <v>104</v>
      </c>
      <c r="L806" t="s">
        <v>48</v>
      </c>
      <c r="M806" s="64" t="s">
        <v>87</v>
      </c>
      <c r="N806" t="s">
        <v>94</v>
      </c>
      <c r="O806" s="68">
        <v>4000</v>
      </c>
      <c r="P806" s="44"/>
      <c r="Q806" s="44">
        <v>1</v>
      </c>
    </row>
    <row r="807" spans="11:17" x14ac:dyDescent="0.25">
      <c r="K807" s="46" t="s">
        <v>104</v>
      </c>
      <c r="L807" t="s">
        <v>48</v>
      </c>
      <c r="M807" s="64" t="s">
        <v>87</v>
      </c>
      <c r="N807" t="s">
        <v>74</v>
      </c>
      <c r="O807" s="68">
        <v>4000</v>
      </c>
      <c r="P807" s="44">
        <v>1</v>
      </c>
      <c r="Q807" s="44">
        <v>0</v>
      </c>
    </row>
    <row r="808" spans="11:17" x14ac:dyDescent="0.25">
      <c r="K808" s="46" t="s">
        <v>104</v>
      </c>
      <c r="L808" t="s">
        <v>48</v>
      </c>
      <c r="M808" s="64" t="s">
        <v>78</v>
      </c>
      <c r="N808" t="s">
        <v>69</v>
      </c>
      <c r="O808" s="68">
        <v>4000</v>
      </c>
      <c r="P808" s="44">
        <v>5</v>
      </c>
      <c r="Q808" s="44">
        <v>2</v>
      </c>
    </row>
    <row r="809" spans="11:17" x14ac:dyDescent="0.25">
      <c r="K809" s="46" t="s">
        <v>104</v>
      </c>
      <c r="L809" t="s">
        <v>48</v>
      </c>
      <c r="M809" s="64" t="s">
        <v>78</v>
      </c>
      <c r="N809" t="s">
        <v>103</v>
      </c>
      <c r="O809" s="68">
        <v>4000</v>
      </c>
      <c r="P809" s="44">
        <v>1</v>
      </c>
      <c r="Q809" s="44"/>
    </row>
    <row r="810" spans="11:17" x14ac:dyDescent="0.25">
      <c r="K810" s="46" t="s">
        <v>104</v>
      </c>
      <c r="L810" t="s">
        <v>48</v>
      </c>
      <c r="M810" s="64" t="s">
        <v>78</v>
      </c>
      <c r="N810" t="s">
        <v>94</v>
      </c>
      <c r="O810" s="68">
        <v>4000</v>
      </c>
      <c r="P810" s="44"/>
      <c r="Q810" s="44">
        <v>1</v>
      </c>
    </row>
    <row r="811" spans="11:17" x14ac:dyDescent="0.25">
      <c r="K811" s="46" t="s">
        <v>104</v>
      </c>
      <c r="L811" t="s">
        <v>48</v>
      </c>
      <c r="M811" s="64" t="s">
        <v>78</v>
      </c>
      <c r="N811" t="s">
        <v>74</v>
      </c>
      <c r="O811" s="68">
        <v>4000</v>
      </c>
      <c r="P811" s="44">
        <v>1</v>
      </c>
      <c r="Q811" s="44">
        <v>0</v>
      </c>
    </row>
    <row r="812" spans="11:17" x14ac:dyDescent="0.25">
      <c r="K812" s="46" t="s">
        <v>104</v>
      </c>
      <c r="L812" t="s">
        <v>48</v>
      </c>
      <c r="M812" s="64" t="s">
        <v>88</v>
      </c>
      <c r="N812" t="s">
        <v>69</v>
      </c>
      <c r="O812" s="68">
        <v>4000</v>
      </c>
      <c r="P812" s="44">
        <v>2</v>
      </c>
      <c r="Q812" s="44">
        <v>3</v>
      </c>
    </row>
    <row r="813" spans="11:17" x14ac:dyDescent="0.25">
      <c r="K813" s="46" t="s">
        <v>104</v>
      </c>
      <c r="L813" t="s">
        <v>48</v>
      </c>
      <c r="M813" s="64" t="s">
        <v>88</v>
      </c>
      <c r="N813" t="s">
        <v>94</v>
      </c>
      <c r="O813" s="68">
        <v>4000</v>
      </c>
      <c r="P813" s="44"/>
      <c r="Q813" s="44">
        <v>1</v>
      </c>
    </row>
    <row r="814" spans="11:17" x14ac:dyDescent="0.25">
      <c r="K814" s="46" t="s">
        <v>104</v>
      </c>
      <c r="L814" t="s">
        <v>48</v>
      </c>
      <c r="M814" s="64" t="s">
        <v>88</v>
      </c>
      <c r="N814" t="s">
        <v>74</v>
      </c>
      <c r="O814" s="68">
        <v>4000</v>
      </c>
      <c r="P814" s="44"/>
      <c r="Q814" s="44">
        <v>0</v>
      </c>
    </row>
    <row r="815" spans="11:17" x14ac:dyDescent="0.25">
      <c r="K815" s="46" t="s">
        <v>104</v>
      </c>
      <c r="L815" t="s">
        <v>48</v>
      </c>
      <c r="M815" s="64" t="s">
        <v>79</v>
      </c>
      <c r="N815" t="s">
        <v>69</v>
      </c>
      <c r="O815" s="68">
        <v>4000</v>
      </c>
      <c r="P815" s="44">
        <v>3</v>
      </c>
      <c r="Q815" s="44">
        <v>3</v>
      </c>
    </row>
    <row r="816" spans="11:17" x14ac:dyDescent="0.25">
      <c r="K816" s="46" t="s">
        <v>104</v>
      </c>
      <c r="L816" t="s">
        <v>48</v>
      </c>
      <c r="M816" s="64" t="s">
        <v>79</v>
      </c>
      <c r="N816" t="s">
        <v>74</v>
      </c>
      <c r="O816" s="68">
        <v>4000</v>
      </c>
      <c r="P816" s="44">
        <v>0</v>
      </c>
      <c r="Q816" s="44">
        <v>0</v>
      </c>
    </row>
    <row r="817" spans="11:17" x14ac:dyDescent="0.25">
      <c r="K817" s="46" t="s">
        <v>104</v>
      </c>
      <c r="L817" t="s">
        <v>48</v>
      </c>
      <c r="M817" s="64" t="s">
        <v>89</v>
      </c>
      <c r="N817" t="s">
        <v>69</v>
      </c>
      <c r="O817" s="68">
        <v>4000</v>
      </c>
      <c r="P817" s="44"/>
      <c r="Q817" s="44">
        <v>5</v>
      </c>
    </row>
    <row r="818" spans="11:17" x14ac:dyDescent="0.25">
      <c r="K818" s="46" t="s">
        <v>104</v>
      </c>
      <c r="L818" t="s">
        <v>48</v>
      </c>
      <c r="M818" s="64" t="s">
        <v>89</v>
      </c>
      <c r="N818" t="s">
        <v>74</v>
      </c>
      <c r="O818" s="68">
        <v>4000</v>
      </c>
      <c r="P818" s="44">
        <v>1</v>
      </c>
      <c r="Q818" s="44">
        <v>0</v>
      </c>
    </row>
    <row r="819" spans="11:17" x14ac:dyDescent="0.25">
      <c r="K819" s="46" t="s">
        <v>104</v>
      </c>
      <c r="L819" t="s">
        <v>48</v>
      </c>
      <c r="M819" s="64" t="s">
        <v>80</v>
      </c>
      <c r="N819" t="s">
        <v>69</v>
      </c>
      <c r="O819" s="68">
        <v>4000</v>
      </c>
      <c r="P819" s="44">
        <v>1</v>
      </c>
      <c r="Q819" s="44">
        <v>3</v>
      </c>
    </row>
    <row r="820" spans="11:17" x14ac:dyDescent="0.25">
      <c r="K820" s="46" t="s">
        <v>104</v>
      </c>
      <c r="L820" t="s">
        <v>48</v>
      </c>
      <c r="M820" s="64" t="s">
        <v>80</v>
      </c>
      <c r="N820" t="s">
        <v>94</v>
      </c>
      <c r="O820" s="68">
        <v>4000</v>
      </c>
      <c r="P820" s="44">
        <v>1</v>
      </c>
      <c r="Q820" s="44"/>
    </row>
    <row r="821" spans="11:17" x14ac:dyDescent="0.25">
      <c r="K821" s="46" t="s">
        <v>104</v>
      </c>
      <c r="L821" t="s">
        <v>48</v>
      </c>
      <c r="M821" s="64" t="s">
        <v>80</v>
      </c>
      <c r="N821" t="s">
        <v>74</v>
      </c>
      <c r="O821" s="68">
        <v>4000</v>
      </c>
      <c r="P821" s="44"/>
      <c r="Q821" s="44">
        <v>0</v>
      </c>
    </row>
    <row r="822" spans="11:17" x14ac:dyDescent="0.25">
      <c r="K822" s="46" t="s">
        <v>104</v>
      </c>
      <c r="L822" t="s">
        <v>48</v>
      </c>
      <c r="M822" s="64" t="s">
        <v>92</v>
      </c>
      <c r="N822" t="s">
        <v>69</v>
      </c>
      <c r="O822" s="68">
        <v>4000</v>
      </c>
      <c r="P822" s="44"/>
      <c r="Q822" s="44">
        <v>1</v>
      </c>
    </row>
    <row r="823" spans="11:17" x14ac:dyDescent="0.25">
      <c r="K823" s="46" t="s">
        <v>104</v>
      </c>
      <c r="L823" t="s">
        <v>48</v>
      </c>
      <c r="M823" s="64" t="s">
        <v>92</v>
      </c>
      <c r="N823" t="s">
        <v>74</v>
      </c>
      <c r="O823" s="68">
        <v>4000</v>
      </c>
      <c r="P823" s="44"/>
      <c r="Q823" s="44">
        <v>0</v>
      </c>
    </row>
    <row r="824" spans="11:17" x14ac:dyDescent="0.25">
      <c r="K824" s="46" t="s">
        <v>104</v>
      </c>
      <c r="L824" t="s">
        <v>48</v>
      </c>
      <c r="M824" s="64" t="s">
        <v>90</v>
      </c>
      <c r="N824" t="s">
        <v>69</v>
      </c>
      <c r="O824" s="68">
        <v>4000</v>
      </c>
      <c r="P824" s="44"/>
      <c r="Q824" s="44">
        <v>1</v>
      </c>
    </row>
    <row r="825" spans="11:17" x14ac:dyDescent="0.25">
      <c r="K825" s="46" t="s">
        <v>104</v>
      </c>
      <c r="L825" t="s">
        <v>48</v>
      </c>
      <c r="M825" s="64" t="s">
        <v>90</v>
      </c>
      <c r="N825" t="s">
        <v>74</v>
      </c>
      <c r="O825" s="68">
        <v>4000</v>
      </c>
      <c r="P825" s="44"/>
      <c r="Q825" s="44">
        <v>0</v>
      </c>
    </row>
    <row r="826" spans="11:17" x14ac:dyDescent="0.25">
      <c r="K826" s="46" t="s">
        <v>104</v>
      </c>
      <c r="L826" t="s">
        <v>49</v>
      </c>
      <c r="M826" s="64" t="s">
        <v>93</v>
      </c>
      <c r="N826" t="s">
        <v>69</v>
      </c>
      <c r="O826" s="68">
        <v>4000</v>
      </c>
      <c r="P826" s="44"/>
      <c r="Q826" s="44">
        <v>1</v>
      </c>
    </row>
    <row r="827" spans="11:17" x14ac:dyDescent="0.25">
      <c r="K827" s="46" t="s">
        <v>104</v>
      </c>
      <c r="L827" t="s">
        <v>49</v>
      </c>
      <c r="M827" s="64" t="s">
        <v>93</v>
      </c>
      <c r="N827" t="s">
        <v>71</v>
      </c>
      <c r="O827" s="68">
        <v>4000</v>
      </c>
      <c r="P827" s="44"/>
      <c r="Q827" s="44">
        <v>1</v>
      </c>
    </row>
    <row r="828" spans="11:17" x14ac:dyDescent="0.25">
      <c r="K828" s="46" t="s">
        <v>104</v>
      </c>
      <c r="L828" t="s">
        <v>49</v>
      </c>
      <c r="M828" s="64" t="s">
        <v>81</v>
      </c>
      <c r="N828" t="s">
        <v>69</v>
      </c>
      <c r="O828" s="68">
        <v>4000</v>
      </c>
      <c r="P828" s="44">
        <v>1</v>
      </c>
      <c r="Q828" s="44"/>
    </row>
    <row r="829" spans="11:17" x14ac:dyDescent="0.25">
      <c r="K829" s="46" t="s">
        <v>104</v>
      </c>
      <c r="L829" t="s">
        <v>49</v>
      </c>
      <c r="M829" s="64" t="s">
        <v>81</v>
      </c>
      <c r="N829" t="s">
        <v>71</v>
      </c>
      <c r="O829" s="68">
        <v>4000</v>
      </c>
      <c r="P829" s="44"/>
      <c r="Q829" s="44">
        <v>1</v>
      </c>
    </row>
    <row r="830" spans="11:17" x14ac:dyDescent="0.25">
      <c r="K830" s="46" t="s">
        <v>104</v>
      </c>
      <c r="L830" t="s">
        <v>49</v>
      </c>
      <c r="M830" s="64" t="s">
        <v>67</v>
      </c>
      <c r="N830" t="s">
        <v>69</v>
      </c>
      <c r="O830" s="68">
        <v>4000</v>
      </c>
      <c r="P830" s="44">
        <v>3</v>
      </c>
      <c r="Q830" s="44"/>
    </row>
    <row r="831" spans="11:17" x14ac:dyDescent="0.25">
      <c r="K831" s="46" t="s">
        <v>104</v>
      </c>
      <c r="L831" t="s">
        <v>49</v>
      </c>
      <c r="M831" s="64" t="s">
        <v>67</v>
      </c>
      <c r="N831" t="s">
        <v>71</v>
      </c>
      <c r="O831" s="68">
        <v>4000</v>
      </c>
      <c r="P831" s="44"/>
      <c r="Q831" s="44">
        <v>1</v>
      </c>
    </row>
    <row r="832" spans="11:17" x14ac:dyDescent="0.25">
      <c r="K832" s="46" t="s">
        <v>104</v>
      </c>
      <c r="L832" t="s">
        <v>49</v>
      </c>
      <c r="M832" s="64" t="s">
        <v>83</v>
      </c>
      <c r="N832" t="s">
        <v>69</v>
      </c>
      <c r="O832" s="68">
        <v>4000</v>
      </c>
      <c r="P832" s="44">
        <v>1</v>
      </c>
      <c r="Q832" s="44"/>
    </row>
    <row r="833" spans="11:17" x14ac:dyDescent="0.25">
      <c r="K833" s="46" t="s">
        <v>104</v>
      </c>
      <c r="L833" t="s">
        <v>49</v>
      </c>
      <c r="M833" s="64" t="s">
        <v>83</v>
      </c>
      <c r="N833" t="s">
        <v>71</v>
      </c>
      <c r="O833" s="68">
        <v>4000</v>
      </c>
      <c r="P833" s="44"/>
      <c r="Q833" s="44">
        <v>1</v>
      </c>
    </row>
    <row r="834" spans="11:17" x14ac:dyDescent="0.25">
      <c r="K834" s="46" t="s">
        <v>104</v>
      </c>
      <c r="L834" t="s">
        <v>49</v>
      </c>
      <c r="M834" s="64" t="s">
        <v>75</v>
      </c>
      <c r="N834" t="s">
        <v>69</v>
      </c>
      <c r="O834" s="68">
        <v>4000</v>
      </c>
      <c r="P834" s="44">
        <v>6</v>
      </c>
      <c r="Q834" s="44"/>
    </row>
    <row r="835" spans="11:17" x14ac:dyDescent="0.25">
      <c r="K835" s="46" t="s">
        <v>104</v>
      </c>
      <c r="L835" t="s">
        <v>49</v>
      </c>
      <c r="M835" s="64" t="s">
        <v>75</v>
      </c>
      <c r="N835" t="s">
        <v>71</v>
      </c>
      <c r="O835" s="68">
        <v>4000</v>
      </c>
      <c r="P835" s="44">
        <v>1</v>
      </c>
      <c r="Q835" s="44"/>
    </row>
    <row r="836" spans="11:17" x14ac:dyDescent="0.25">
      <c r="K836" s="46" t="s">
        <v>104</v>
      </c>
      <c r="L836" t="s">
        <v>49</v>
      </c>
      <c r="M836" s="64" t="s">
        <v>85</v>
      </c>
      <c r="N836" t="s">
        <v>69</v>
      </c>
      <c r="O836" s="68">
        <v>4000</v>
      </c>
      <c r="P836" s="44">
        <v>4</v>
      </c>
      <c r="Q836" s="44"/>
    </row>
    <row r="837" spans="11:17" x14ac:dyDescent="0.25">
      <c r="K837" s="46" t="s">
        <v>104</v>
      </c>
      <c r="L837" t="s">
        <v>49</v>
      </c>
      <c r="M837" s="64" t="s">
        <v>85</v>
      </c>
      <c r="N837" t="s">
        <v>71</v>
      </c>
      <c r="O837" s="68">
        <v>4000</v>
      </c>
      <c r="P837" s="44">
        <v>1</v>
      </c>
      <c r="Q837" s="44"/>
    </row>
    <row r="838" spans="11:17" x14ac:dyDescent="0.25">
      <c r="K838" s="46" t="s">
        <v>104</v>
      </c>
      <c r="L838" t="s">
        <v>49</v>
      </c>
      <c r="M838" s="64" t="s">
        <v>76</v>
      </c>
      <c r="N838" t="s">
        <v>69</v>
      </c>
      <c r="O838" s="68">
        <v>4000</v>
      </c>
      <c r="P838" s="44">
        <v>7</v>
      </c>
      <c r="Q838" s="44"/>
    </row>
    <row r="839" spans="11:17" x14ac:dyDescent="0.25">
      <c r="K839" s="46" t="s">
        <v>104</v>
      </c>
      <c r="L839" t="s">
        <v>49</v>
      </c>
      <c r="M839" s="64" t="s">
        <v>86</v>
      </c>
      <c r="N839" t="s">
        <v>69</v>
      </c>
      <c r="O839" s="68">
        <v>4000</v>
      </c>
      <c r="P839" s="44">
        <v>4</v>
      </c>
      <c r="Q839" s="44"/>
    </row>
    <row r="840" spans="11:17" x14ac:dyDescent="0.25">
      <c r="K840" s="46" t="s">
        <v>104</v>
      </c>
      <c r="L840" t="s">
        <v>49</v>
      </c>
      <c r="M840" s="64" t="s">
        <v>86</v>
      </c>
      <c r="N840" t="s">
        <v>71</v>
      </c>
      <c r="O840" s="68">
        <v>4000</v>
      </c>
      <c r="P840" s="44"/>
      <c r="Q840" s="44">
        <v>1</v>
      </c>
    </row>
    <row r="841" spans="11:17" x14ac:dyDescent="0.25">
      <c r="K841" s="46" t="s">
        <v>104</v>
      </c>
      <c r="L841" t="s">
        <v>49</v>
      </c>
      <c r="M841" s="64" t="s">
        <v>77</v>
      </c>
      <c r="N841" t="s">
        <v>69</v>
      </c>
      <c r="O841" s="68">
        <v>4000</v>
      </c>
      <c r="P841" s="44">
        <v>6</v>
      </c>
      <c r="Q841" s="44"/>
    </row>
    <row r="842" spans="11:17" x14ac:dyDescent="0.25">
      <c r="K842" s="46" t="s">
        <v>104</v>
      </c>
      <c r="L842" t="s">
        <v>49</v>
      </c>
      <c r="M842" s="64" t="s">
        <v>77</v>
      </c>
      <c r="N842" t="s">
        <v>71</v>
      </c>
      <c r="O842" s="68">
        <v>4000</v>
      </c>
      <c r="P842" s="44">
        <v>1</v>
      </c>
      <c r="Q842" s="44">
        <v>1</v>
      </c>
    </row>
    <row r="843" spans="11:17" x14ac:dyDescent="0.25">
      <c r="K843" s="46" t="s">
        <v>104</v>
      </c>
      <c r="L843" t="s">
        <v>49</v>
      </c>
      <c r="M843" s="64" t="s">
        <v>87</v>
      </c>
      <c r="N843" t="s">
        <v>69</v>
      </c>
      <c r="O843" s="68">
        <v>4000</v>
      </c>
      <c r="P843" s="44">
        <v>4</v>
      </c>
      <c r="Q843" s="44"/>
    </row>
    <row r="844" spans="11:17" x14ac:dyDescent="0.25">
      <c r="K844" s="46" t="s">
        <v>104</v>
      </c>
      <c r="L844" t="s">
        <v>49</v>
      </c>
      <c r="M844" s="64" t="s">
        <v>78</v>
      </c>
      <c r="N844" t="s">
        <v>69</v>
      </c>
      <c r="O844" s="68">
        <v>4000</v>
      </c>
      <c r="P844" s="44">
        <v>2</v>
      </c>
      <c r="Q844" s="44"/>
    </row>
    <row r="845" spans="11:17" x14ac:dyDescent="0.25">
      <c r="K845" s="46" t="s">
        <v>104</v>
      </c>
      <c r="L845" t="s">
        <v>49</v>
      </c>
      <c r="M845" s="64" t="s">
        <v>78</v>
      </c>
      <c r="N845" t="s">
        <v>71</v>
      </c>
      <c r="O845" s="68">
        <v>4000</v>
      </c>
      <c r="P845" s="44">
        <v>2</v>
      </c>
      <c r="Q845" s="44"/>
    </row>
    <row r="846" spans="11:17" x14ac:dyDescent="0.25">
      <c r="K846" s="46" t="s">
        <v>104</v>
      </c>
      <c r="L846" t="s">
        <v>49</v>
      </c>
      <c r="M846" s="64" t="s">
        <v>88</v>
      </c>
      <c r="N846" t="s">
        <v>69</v>
      </c>
      <c r="O846" s="68">
        <v>4000</v>
      </c>
      <c r="P846" s="44">
        <v>2</v>
      </c>
      <c r="Q846" s="44"/>
    </row>
    <row r="847" spans="11:17" x14ac:dyDescent="0.25">
      <c r="K847" s="46" t="s">
        <v>104</v>
      </c>
      <c r="L847" t="s">
        <v>49</v>
      </c>
      <c r="M847" s="64" t="s">
        <v>88</v>
      </c>
      <c r="N847" t="s">
        <v>71</v>
      </c>
      <c r="O847" s="68">
        <v>4000</v>
      </c>
      <c r="P847" s="44"/>
      <c r="Q847" s="44">
        <v>1</v>
      </c>
    </row>
    <row r="848" spans="11:17" x14ac:dyDescent="0.25">
      <c r="K848" s="46" t="s">
        <v>104</v>
      </c>
      <c r="L848" t="s">
        <v>49</v>
      </c>
      <c r="M848" s="64" t="s">
        <v>79</v>
      </c>
      <c r="N848" t="s">
        <v>69</v>
      </c>
      <c r="O848" s="68">
        <v>4000</v>
      </c>
      <c r="P848" s="44">
        <v>1</v>
      </c>
      <c r="Q848" s="44"/>
    </row>
    <row r="849" spans="11:17" x14ac:dyDescent="0.25">
      <c r="K849" s="46" t="s">
        <v>104</v>
      </c>
      <c r="L849" t="s">
        <v>49</v>
      </c>
      <c r="M849" s="64" t="s">
        <v>79</v>
      </c>
      <c r="N849" t="s">
        <v>71</v>
      </c>
      <c r="O849" s="68">
        <v>4000</v>
      </c>
      <c r="P849" s="44"/>
      <c r="Q849" s="44">
        <v>1</v>
      </c>
    </row>
    <row r="850" spans="11:17" x14ac:dyDescent="0.25">
      <c r="K850" s="46" t="s">
        <v>104</v>
      </c>
      <c r="L850" t="s">
        <v>49</v>
      </c>
      <c r="M850" s="64" t="s">
        <v>89</v>
      </c>
      <c r="N850" t="s">
        <v>69</v>
      </c>
      <c r="O850" s="68">
        <v>4000</v>
      </c>
      <c r="P850" s="44">
        <v>2</v>
      </c>
      <c r="Q850" s="44"/>
    </row>
    <row r="851" spans="11:17" x14ac:dyDescent="0.25">
      <c r="K851" s="46" t="s">
        <v>104</v>
      </c>
      <c r="L851" t="s">
        <v>49</v>
      </c>
      <c r="M851" s="64" t="s">
        <v>89</v>
      </c>
      <c r="N851" t="s">
        <v>71</v>
      </c>
      <c r="O851" s="68">
        <v>4000</v>
      </c>
      <c r="P851" s="44"/>
      <c r="Q851" s="44">
        <v>1</v>
      </c>
    </row>
    <row r="852" spans="11:17" x14ac:dyDescent="0.25">
      <c r="K852" s="46" t="s">
        <v>104</v>
      </c>
      <c r="L852" t="s">
        <v>49</v>
      </c>
      <c r="M852" s="64" t="s">
        <v>80</v>
      </c>
      <c r="N852" t="s">
        <v>69</v>
      </c>
      <c r="O852" s="68">
        <v>4000</v>
      </c>
      <c r="P852" s="44">
        <v>2</v>
      </c>
      <c r="Q852" s="44"/>
    </row>
    <row r="853" spans="11:17" x14ac:dyDescent="0.25">
      <c r="K853" s="46" t="s">
        <v>104</v>
      </c>
      <c r="L853" t="s">
        <v>49</v>
      </c>
      <c r="M853" s="64" t="s">
        <v>80</v>
      </c>
      <c r="N853" t="s">
        <v>71</v>
      </c>
      <c r="O853" s="68">
        <v>4000</v>
      </c>
      <c r="P853" s="44"/>
      <c r="Q853" s="44">
        <v>1</v>
      </c>
    </row>
    <row r="854" spans="11:17" x14ac:dyDescent="0.25">
      <c r="K854" s="46" t="s">
        <v>104</v>
      </c>
      <c r="L854" t="s">
        <v>49</v>
      </c>
      <c r="M854" s="64" t="s">
        <v>92</v>
      </c>
      <c r="N854" t="s">
        <v>69</v>
      </c>
      <c r="O854" s="68">
        <v>4000</v>
      </c>
      <c r="P854" s="44">
        <v>1</v>
      </c>
      <c r="Q854" s="44">
        <v>1</v>
      </c>
    </row>
    <row r="855" spans="11:17" x14ac:dyDescent="0.25">
      <c r="K855" s="46" t="s">
        <v>104</v>
      </c>
      <c r="L855" t="s">
        <v>49</v>
      </c>
      <c r="M855" s="64" t="s">
        <v>92</v>
      </c>
      <c r="N855" t="s">
        <v>71</v>
      </c>
      <c r="O855" s="68">
        <v>4000</v>
      </c>
      <c r="P855" s="44"/>
      <c r="Q855" s="44">
        <v>1</v>
      </c>
    </row>
    <row r="856" spans="11:17" x14ac:dyDescent="0.25">
      <c r="K856" s="46" t="s">
        <v>104</v>
      </c>
      <c r="L856" t="s">
        <v>49</v>
      </c>
      <c r="M856" s="64" t="s">
        <v>90</v>
      </c>
      <c r="N856" t="s">
        <v>69</v>
      </c>
      <c r="O856" s="68">
        <v>4000</v>
      </c>
      <c r="P856" s="44"/>
      <c r="Q856" s="44">
        <v>1</v>
      </c>
    </row>
    <row r="857" spans="11:17" x14ac:dyDescent="0.25">
      <c r="K857" s="46" t="s">
        <v>104</v>
      </c>
      <c r="L857" t="s">
        <v>50</v>
      </c>
      <c r="M857" s="64" t="s">
        <v>67</v>
      </c>
      <c r="N857" t="s">
        <v>69</v>
      </c>
      <c r="O857" s="68">
        <v>4000</v>
      </c>
      <c r="P857" s="44"/>
      <c r="Q857" s="44">
        <v>1</v>
      </c>
    </row>
    <row r="858" spans="11:17" x14ac:dyDescent="0.25">
      <c r="K858" s="46" t="s">
        <v>104</v>
      </c>
      <c r="L858" t="s">
        <v>50</v>
      </c>
      <c r="M858" s="64" t="s">
        <v>83</v>
      </c>
      <c r="N858" t="s">
        <v>69</v>
      </c>
      <c r="O858" s="68">
        <v>4000</v>
      </c>
      <c r="P858" s="44"/>
      <c r="Q858" s="44">
        <v>1</v>
      </c>
    </row>
    <row r="859" spans="11:17" x14ac:dyDescent="0.25">
      <c r="K859" s="46" t="s">
        <v>104</v>
      </c>
      <c r="L859" t="s">
        <v>50</v>
      </c>
      <c r="M859" s="64" t="s">
        <v>75</v>
      </c>
      <c r="N859" t="s">
        <v>69</v>
      </c>
      <c r="O859" s="68">
        <v>4000</v>
      </c>
      <c r="P859" s="44"/>
      <c r="Q859" s="44">
        <v>1</v>
      </c>
    </row>
    <row r="860" spans="11:17" x14ac:dyDescent="0.25">
      <c r="K860" s="46" t="s">
        <v>104</v>
      </c>
      <c r="L860" t="s">
        <v>50</v>
      </c>
      <c r="M860" s="64" t="s">
        <v>76</v>
      </c>
      <c r="N860" t="s">
        <v>69</v>
      </c>
      <c r="O860" s="68">
        <v>4000</v>
      </c>
      <c r="P860" s="44">
        <v>1</v>
      </c>
      <c r="Q860" s="44">
        <v>1</v>
      </c>
    </row>
    <row r="861" spans="11:17" x14ac:dyDescent="0.25">
      <c r="K861" s="46" t="s">
        <v>104</v>
      </c>
      <c r="L861" t="s">
        <v>50</v>
      </c>
      <c r="M861" s="64" t="s">
        <v>86</v>
      </c>
      <c r="N861" t="s">
        <v>69</v>
      </c>
      <c r="O861" s="68">
        <v>4000</v>
      </c>
      <c r="P861" s="44"/>
      <c r="Q861" s="44">
        <v>2</v>
      </c>
    </row>
    <row r="862" spans="11:17" x14ac:dyDescent="0.25">
      <c r="K862" s="46" t="s">
        <v>104</v>
      </c>
      <c r="L862" t="s">
        <v>50</v>
      </c>
      <c r="M862" s="64" t="s">
        <v>78</v>
      </c>
      <c r="N862" t="s">
        <v>69</v>
      </c>
      <c r="O862" s="68">
        <v>4000</v>
      </c>
      <c r="P862" s="44"/>
      <c r="Q862" s="44">
        <v>2</v>
      </c>
    </row>
    <row r="863" spans="11:17" x14ac:dyDescent="0.25">
      <c r="K863" s="46" t="s">
        <v>104</v>
      </c>
      <c r="L863" t="s">
        <v>50</v>
      </c>
      <c r="M863" s="64" t="s">
        <v>79</v>
      </c>
      <c r="N863" t="s">
        <v>69</v>
      </c>
      <c r="O863" s="68">
        <v>4000</v>
      </c>
      <c r="P863" s="44"/>
      <c r="Q863" s="44">
        <v>2</v>
      </c>
    </row>
    <row r="864" spans="11:17" x14ac:dyDescent="0.25">
      <c r="K864" s="46" t="s">
        <v>104</v>
      </c>
      <c r="L864" t="s">
        <v>50</v>
      </c>
      <c r="M864" s="64" t="s">
        <v>89</v>
      </c>
      <c r="N864" t="s">
        <v>69</v>
      </c>
      <c r="O864" s="68">
        <v>4000</v>
      </c>
      <c r="P864" s="44"/>
      <c r="Q864" s="44">
        <v>1</v>
      </c>
    </row>
    <row r="865" spans="11:17" x14ac:dyDescent="0.25">
      <c r="K865" s="46" t="s">
        <v>104</v>
      </c>
      <c r="L865" t="s">
        <v>51</v>
      </c>
      <c r="M865" s="64" t="s">
        <v>75</v>
      </c>
      <c r="N865" t="s">
        <v>69</v>
      </c>
      <c r="O865" s="68">
        <v>4000</v>
      </c>
      <c r="P865" s="44"/>
      <c r="Q865" s="44">
        <v>2</v>
      </c>
    </row>
    <row r="866" spans="11:17" x14ac:dyDescent="0.25">
      <c r="K866" s="46" t="s">
        <v>104</v>
      </c>
      <c r="L866" t="s">
        <v>51</v>
      </c>
      <c r="M866" s="64" t="s">
        <v>75</v>
      </c>
      <c r="N866" t="s">
        <v>103</v>
      </c>
      <c r="O866" s="68">
        <v>4000</v>
      </c>
      <c r="P866" s="44"/>
      <c r="Q866" s="44">
        <v>2</v>
      </c>
    </row>
    <row r="867" spans="11:17" x14ac:dyDescent="0.25">
      <c r="K867" s="46" t="s">
        <v>104</v>
      </c>
      <c r="L867" t="s">
        <v>51</v>
      </c>
      <c r="M867" s="64" t="s">
        <v>85</v>
      </c>
      <c r="N867" t="s">
        <v>69</v>
      </c>
      <c r="O867" s="68">
        <v>4000</v>
      </c>
      <c r="P867" s="44">
        <v>2</v>
      </c>
      <c r="Q867" s="44"/>
    </row>
    <row r="868" spans="11:17" x14ac:dyDescent="0.25">
      <c r="K868" s="46" t="s">
        <v>104</v>
      </c>
      <c r="L868" t="s">
        <v>51</v>
      </c>
      <c r="M868" s="64" t="s">
        <v>76</v>
      </c>
      <c r="N868" t="s">
        <v>69</v>
      </c>
      <c r="O868" s="68">
        <v>4000</v>
      </c>
      <c r="P868" s="44">
        <v>1</v>
      </c>
      <c r="Q868" s="44">
        <v>1</v>
      </c>
    </row>
    <row r="869" spans="11:17" x14ac:dyDescent="0.25">
      <c r="K869" s="46" t="s">
        <v>104</v>
      </c>
      <c r="L869" t="s">
        <v>51</v>
      </c>
      <c r="M869" s="64" t="s">
        <v>76</v>
      </c>
      <c r="N869" t="s">
        <v>103</v>
      </c>
      <c r="O869" s="68">
        <v>4000</v>
      </c>
      <c r="P869" s="44"/>
      <c r="Q869" s="44">
        <v>3</v>
      </c>
    </row>
    <row r="870" spans="11:17" x14ac:dyDescent="0.25">
      <c r="K870" s="46" t="s">
        <v>104</v>
      </c>
      <c r="L870" t="s">
        <v>51</v>
      </c>
      <c r="M870" s="64" t="s">
        <v>77</v>
      </c>
      <c r="N870" t="s">
        <v>103</v>
      </c>
      <c r="O870" s="68">
        <v>4000</v>
      </c>
      <c r="P870" s="44"/>
      <c r="Q870" s="44">
        <v>1</v>
      </c>
    </row>
    <row r="871" spans="11:17" x14ac:dyDescent="0.25">
      <c r="K871" s="46" t="s">
        <v>104</v>
      </c>
      <c r="L871" t="s">
        <v>51</v>
      </c>
      <c r="M871" s="64" t="s">
        <v>87</v>
      </c>
      <c r="N871" t="s">
        <v>69</v>
      </c>
      <c r="O871" s="68">
        <v>4000</v>
      </c>
      <c r="P871" s="44">
        <v>1</v>
      </c>
      <c r="Q871" s="44"/>
    </row>
    <row r="872" spans="11:17" x14ac:dyDescent="0.25">
      <c r="K872" s="46" t="s">
        <v>104</v>
      </c>
      <c r="L872" t="s">
        <v>51</v>
      </c>
      <c r="M872" s="64" t="s">
        <v>78</v>
      </c>
      <c r="N872" t="s">
        <v>103</v>
      </c>
      <c r="O872" s="68">
        <v>4000</v>
      </c>
      <c r="P872" s="44"/>
      <c r="Q872" s="44">
        <v>1</v>
      </c>
    </row>
    <row r="873" spans="11:17" x14ac:dyDescent="0.25">
      <c r="K873" s="46" t="s">
        <v>104</v>
      </c>
      <c r="L873" t="s">
        <v>51</v>
      </c>
      <c r="M873" s="64" t="s">
        <v>88</v>
      </c>
      <c r="N873" t="s">
        <v>69</v>
      </c>
      <c r="O873" s="68">
        <v>4000</v>
      </c>
      <c r="P873" s="44">
        <v>1</v>
      </c>
      <c r="Q873" s="44"/>
    </row>
    <row r="874" spans="11:17" x14ac:dyDescent="0.25">
      <c r="K874" s="46" t="s">
        <v>104</v>
      </c>
      <c r="L874" t="s">
        <v>51</v>
      </c>
      <c r="M874" s="64" t="s">
        <v>79</v>
      </c>
      <c r="N874" t="s">
        <v>103</v>
      </c>
      <c r="O874" s="68">
        <v>4000</v>
      </c>
      <c r="P874" s="44"/>
      <c r="Q874" s="44">
        <v>1</v>
      </c>
    </row>
    <row r="875" spans="11:17" x14ac:dyDescent="0.25">
      <c r="K875" s="46" t="s">
        <v>104</v>
      </c>
      <c r="L875" t="s">
        <v>53</v>
      </c>
      <c r="M875" s="64" t="s">
        <v>81</v>
      </c>
      <c r="N875" t="s">
        <v>69</v>
      </c>
      <c r="O875" s="68">
        <v>4000</v>
      </c>
      <c r="P875" s="44"/>
      <c r="Q875" s="44">
        <v>1</v>
      </c>
    </row>
    <row r="876" spans="11:17" x14ac:dyDescent="0.25">
      <c r="K876" s="46" t="s">
        <v>104</v>
      </c>
      <c r="L876" t="s">
        <v>53</v>
      </c>
      <c r="M876" s="64" t="s">
        <v>81</v>
      </c>
      <c r="N876" t="s">
        <v>74</v>
      </c>
      <c r="O876" s="68">
        <v>4000</v>
      </c>
      <c r="P876" s="44"/>
      <c r="Q876" s="44">
        <v>1</v>
      </c>
    </row>
    <row r="877" spans="11:17" x14ac:dyDescent="0.25">
      <c r="K877" s="46" t="s">
        <v>104</v>
      </c>
      <c r="L877" t="s">
        <v>53</v>
      </c>
      <c r="M877" s="64" t="s">
        <v>67</v>
      </c>
      <c r="N877" t="s">
        <v>69</v>
      </c>
      <c r="O877" s="68">
        <v>4000</v>
      </c>
      <c r="P877" s="44">
        <v>3</v>
      </c>
      <c r="Q877" s="44"/>
    </row>
    <row r="878" spans="11:17" x14ac:dyDescent="0.25">
      <c r="K878" s="46" t="s">
        <v>104</v>
      </c>
      <c r="L878" t="s">
        <v>53</v>
      </c>
      <c r="M878" s="64" t="s">
        <v>67</v>
      </c>
      <c r="N878" t="s">
        <v>74</v>
      </c>
      <c r="O878" s="68">
        <v>4000</v>
      </c>
      <c r="P878" s="44">
        <v>2</v>
      </c>
      <c r="Q878" s="44"/>
    </row>
    <row r="879" spans="11:17" x14ac:dyDescent="0.25">
      <c r="K879" s="46" t="s">
        <v>104</v>
      </c>
      <c r="L879" t="s">
        <v>53</v>
      </c>
      <c r="M879" s="64" t="s">
        <v>83</v>
      </c>
      <c r="N879" t="s">
        <v>69</v>
      </c>
      <c r="O879" s="68">
        <v>4000</v>
      </c>
      <c r="P879" s="44">
        <v>1</v>
      </c>
      <c r="Q879" s="44">
        <v>2</v>
      </c>
    </row>
    <row r="880" spans="11:17" x14ac:dyDescent="0.25">
      <c r="K880" s="46" t="s">
        <v>104</v>
      </c>
      <c r="L880" t="s">
        <v>53</v>
      </c>
      <c r="M880" s="64" t="s">
        <v>83</v>
      </c>
      <c r="N880" t="s">
        <v>74</v>
      </c>
      <c r="O880" s="68">
        <v>4000</v>
      </c>
      <c r="P880" s="44"/>
      <c r="Q880" s="44">
        <v>1</v>
      </c>
    </row>
    <row r="881" spans="11:17" x14ac:dyDescent="0.25">
      <c r="K881" s="46" t="s">
        <v>104</v>
      </c>
      <c r="L881" t="s">
        <v>53</v>
      </c>
      <c r="M881" s="64" t="s">
        <v>75</v>
      </c>
      <c r="N881" t="s">
        <v>69</v>
      </c>
      <c r="O881" s="68">
        <v>4000</v>
      </c>
      <c r="P881" s="44">
        <v>2</v>
      </c>
      <c r="Q881" s="44">
        <v>2</v>
      </c>
    </row>
    <row r="882" spans="11:17" x14ac:dyDescent="0.25">
      <c r="K882" s="46" t="s">
        <v>104</v>
      </c>
      <c r="L882" t="s">
        <v>53</v>
      </c>
      <c r="M882" s="64" t="s">
        <v>75</v>
      </c>
      <c r="N882" t="s">
        <v>74</v>
      </c>
      <c r="O882" s="68">
        <v>4000</v>
      </c>
      <c r="P882" s="44">
        <v>1</v>
      </c>
      <c r="Q882" s="44"/>
    </row>
    <row r="883" spans="11:17" x14ac:dyDescent="0.25">
      <c r="K883" s="46" t="s">
        <v>104</v>
      </c>
      <c r="L883" t="s">
        <v>53</v>
      </c>
      <c r="M883" s="64" t="s">
        <v>85</v>
      </c>
      <c r="N883" t="s">
        <v>69</v>
      </c>
      <c r="O883" s="68">
        <v>4000</v>
      </c>
      <c r="P883" s="44"/>
      <c r="Q883" s="44">
        <v>2</v>
      </c>
    </row>
    <row r="884" spans="11:17" x14ac:dyDescent="0.25">
      <c r="K884" s="46" t="s">
        <v>104</v>
      </c>
      <c r="L884" t="s">
        <v>53</v>
      </c>
      <c r="M884" s="64" t="s">
        <v>85</v>
      </c>
      <c r="N884" t="s">
        <v>74</v>
      </c>
      <c r="O884" s="68">
        <v>4000</v>
      </c>
      <c r="P884" s="44">
        <v>1</v>
      </c>
      <c r="Q884" s="44">
        <v>1</v>
      </c>
    </row>
    <row r="885" spans="11:17" x14ac:dyDescent="0.25">
      <c r="K885" s="46" t="s">
        <v>104</v>
      </c>
      <c r="L885" t="s">
        <v>53</v>
      </c>
      <c r="M885" s="64" t="s">
        <v>76</v>
      </c>
      <c r="N885" t="s">
        <v>69</v>
      </c>
      <c r="O885" s="68">
        <v>4000</v>
      </c>
      <c r="P885" s="44">
        <v>1</v>
      </c>
      <c r="Q885" s="44"/>
    </row>
    <row r="886" spans="11:17" x14ac:dyDescent="0.25">
      <c r="K886" s="46" t="s">
        <v>104</v>
      </c>
      <c r="L886" t="s">
        <v>53</v>
      </c>
      <c r="M886" s="64" t="s">
        <v>76</v>
      </c>
      <c r="N886" t="s">
        <v>74</v>
      </c>
      <c r="O886" s="68">
        <v>4000</v>
      </c>
      <c r="P886" s="44">
        <v>1</v>
      </c>
      <c r="Q886" s="44"/>
    </row>
    <row r="887" spans="11:17" x14ac:dyDescent="0.25">
      <c r="K887" s="46" t="s">
        <v>104</v>
      </c>
      <c r="L887" t="s">
        <v>53</v>
      </c>
      <c r="M887" s="64" t="s">
        <v>86</v>
      </c>
      <c r="N887" t="s">
        <v>69</v>
      </c>
      <c r="O887" s="68">
        <v>4000</v>
      </c>
      <c r="P887" s="44"/>
      <c r="Q887" s="44">
        <v>2</v>
      </c>
    </row>
    <row r="888" spans="11:17" x14ac:dyDescent="0.25">
      <c r="K888" s="46" t="s">
        <v>104</v>
      </c>
      <c r="L888" t="s">
        <v>53</v>
      </c>
      <c r="M888" s="64" t="s">
        <v>86</v>
      </c>
      <c r="N888" t="s">
        <v>74</v>
      </c>
      <c r="O888" s="68">
        <v>4000</v>
      </c>
      <c r="P888" s="44">
        <v>1</v>
      </c>
      <c r="Q888" s="44"/>
    </row>
    <row r="889" spans="11:17" x14ac:dyDescent="0.25">
      <c r="K889" s="46" t="s">
        <v>104</v>
      </c>
      <c r="L889" t="s">
        <v>53</v>
      </c>
      <c r="M889" s="64" t="s">
        <v>77</v>
      </c>
      <c r="N889" t="s">
        <v>69</v>
      </c>
      <c r="O889" s="68">
        <v>4000</v>
      </c>
      <c r="P889" s="44">
        <v>4</v>
      </c>
      <c r="Q889" s="44">
        <v>2</v>
      </c>
    </row>
    <row r="890" spans="11:17" x14ac:dyDescent="0.25">
      <c r="K890" s="46" t="s">
        <v>104</v>
      </c>
      <c r="L890" t="s">
        <v>53</v>
      </c>
      <c r="M890" s="64" t="s">
        <v>77</v>
      </c>
      <c r="N890" t="s">
        <v>74</v>
      </c>
      <c r="O890" s="68">
        <v>4000</v>
      </c>
      <c r="P890" s="44">
        <v>1</v>
      </c>
      <c r="Q890" s="44"/>
    </row>
    <row r="891" spans="11:17" x14ac:dyDescent="0.25">
      <c r="K891" s="46" t="s">
        <v>104</v>
      </c>
      <c r="L891" t="s">
        <v>53</v>
      </c>
      <c r="M891" s="64" t="s">
        <v>87</v>
      </c>
      <c r="N891" t="s">
        <v>69</v>
      </c>
      <c r="O891" s="68">
        <v>4000</v>
      </c>
      <c r="P891" s="44">
        <v>1</v>
      </c>
      <c r="Q891" s="44">
        <v>1</v>
      </c>
    </row>
    <row r="892" spans="11:17" x14ac:dyDescent="0.25">
      <c r="K892" s="46" t="s">
        <v>104</v>
      </c>
      <c r="L892" t="s">
        <v>53</v>
      </c>
      <c r="M892" s="64" t="s">
        <v>87</v>
      </c>
      <c r="N892" t="s">
        <v>74</v>
      </c>
      <c r="O892" s="68">
        <v>4000</v>
      </c>
      <c r="P892" s="44">
        <v>2</v>
      </c>
      <c r="Q892" s="44"/>
    </row>
    <row r="893" spans="11:17" x14ac:dyDescent="0.25">
      <c r="K893" s="46" t="s">
        <v>104</v>
      </c>
      <c r="L893" t="s">
        <v>53</v>
      </c>
      <c r="M893" s="64" t="s">
        <v>78</v>
      </c>
      <c r="N893" t="s">
        <v>69</v>
      </c>
      <c r="O893" s="68">
        <v>4000</v>
      </c>
      <c r="P893" s="44">
        <v>4</v>
      </c>
      <c r="Q893" s="44">
        <v>1</v>
      </c>
    </row>
    <row r="894" spans="11:17" x14ac:dyDescent="0.25">
      <c r="K894" s="46" t="s">
        <v>104</v>
      </c>
      <c r="L894" t="s">
        <v>53</v>
      </c>
      <c r="M894" s="64" t="s">
        <v>78</v>
      </c>
      <c r="N894" t="s">
        <v>74</v>
      </c>
      <c r="O894" s="68">
        <v>4000</v>
      </c>
      <c r="P894" s="44">
        <v>3</v>
      </c>
      <c r="Q894" s="44"/>
    </row>
    <row r="895" spans="11:17" x14ac:dyDescent="0.25">
      <c r="K895" s="46" t="s">
        <v>104</v>
      </c>
      <c r="L895" t="s">
        <v>53</v>
      </c>
      <c r="M895" s="64" t="s">
        <v>88</v>
      </c>
      <c r="N895" t="s">
        <v>69</v>
      </c>
      <c r="O895" s="68">
        <v>4000</v>
      </c>
      <c r="P895" s="44">
        <v>1</v>
      </c>
      <c r="Q895" s="44">
        <v>1</v>
      </c>
    </row>
    <row r="896" spans="11:17" x14ac:dyDescent="0.25">
      <c r="K896" s="46" t="s">
        <v>104</v>
      </c>
      <c r="L896" t="s">
        <v>53</v>
      </c>
      <c r="M896" s="64" t="s">
        <v>88</v>
      </c>
      <c r="N896" t="s">
        <v>74</v>
      </c>
      <c r="O896" s="68">
        <v>4000</v>
      </c>
      <c r="P896" s="44"/>
      <c r="Q896" s="44">
        <v>1</v>
      </c>
    </row>
    <row r="897" spans="11:17" x14ac:dyDescent="0.25">
      <c r="K897" s="46" t="s">
        <v>104</v>
      </c>
      <c r="L897" t="s">
        <v>53</v>
      </c>
      <c r="M897" s="64" t="s">
        <v>79</v>
      </c>
      <c r="N897" t="s">
        <v>69</v>
      </c>
      <c r="O897" s="68">
        <v>4000</v>
      </c>
      <c r="P897" s="44">
        <v>4</v>
      </c>
      <c r="Q897" s="44"/>
    </row>
    <row r="898" spans="11:17" x14ac:dyDescent="0.25">
      <c r="K898" s="46" t="s">
        <v>104</v>
      </c>
      <c r="L898" t="s">
        <v>53</v>
      </c>
      <c r="M898" s="64" t="s">
        <v>79</v>
      </c>
      <c r="N898" t="s">
        <v>74</v>
      </c>
      <c r="O898" s="68">
        <v>4000</v>
      </c>
      <c r="P898" s="44">
        <v>1</v>
      </c>
      <c r="Q898" s="44"/>
    </row>
    <row r="899" spans="11:17" x14ac:dyDescent="0.25">
      <c r="K899" s="46" t="s">
        <v>104</v>
      </c>
      <c r="L899" t="s">
        <v>53</v>
      </c>
      <c r="M899" s="64" t="s">
        <v>89</v>
      </c>
      <c r="N899" t="s">
        <v>69</v>
      </c>
      <c r="O899" s="68">
        <v>4000</v>
      </c>
      <c r="P899" s="44">
        <v>1</v>
      </c>
      <c r="Q899" s="44"/>
    </row>
    <row r="900" spans="11:17" x14ac:dyDescent="0.25">
      <c r="K900" s="46" t="s">
        <v>104</v>
      </c>
      <c r="L900" t="s">
        <v>53</v>
      </c>
      <c r="M900" s="64" t="s">
        <v>92</v>
      </c>
      <c r="N900" t="s">
        <v>74</v>
      </c>
      <c r="O900" s="68">
        <v>4000</v>
      </c>
      <c r="P900" s="44"/>
      <c r="Q900" s="44">
        <v>1</v>
      </c>
    </row>
    <row r="901" spans="11:17" x14ac:dyDescent="0.25">
      <c r="K901" s="46" t="s">
        <v>104</v>
      </c>
      <c r="L901" t="s">
        <v>53</v>
      </c>
      <c r="M901" s="64" t="s">
        <v>90</v>
      </c>
      <c r="N901" t="s">
        <v>74</v>
      </c>
      <c r="O901" s="68">
        <v>4000</v>
      </c>
      <c r="P901" s="44">
        <v>1</v>
      </c>
      <c r="Q901" s="44"/>
    </row>
    <row r="902" spans="11:17" x14ac:dyDescent="0.25">
      <c r="K902" s="46" t="s">
        <v>104</v>
      </c>
      <c r="L902" t="s">
        <v>55</v>
      </c>
      <c r="M902" s="64" t="s">
        <v>67</v>
      </c>
      <c r="N902" t="s">
        <v>68</v>
      </c>
      <c r="O902" s="68">
        <v>4000</v>
      </c>
      <c r="P902" s="44"/>
      <c r="Q902" s="44">
        <v>1</v>
      </c>
    </row>
    <row r="903" spans="11:17" x14ac:dyDescent="0.25">
      <c r="K903" s="46" t="s">
        <v>104</v>
      </c>
      <c r="L903" t="s">
        <v>55</v>
      </c>
      <c r="M903" s="64" t="s">
        <v>67</v>
      </c>
      <c r="N903" t="s">
        <v>69</v>
      </c>
      <c r="O903" s="68">
        <v>4000</v>
      </c>
      <c r="P903" s="44">
        <v>1</v>
      </c>
      <c r="Q903" s="44"/>
    </row>
    <row r="904" spans="11:17" x14ac:dyDescent="0.25">
      <c r="K904" s="46" t="s">
        <v>104</v>
      </c>
      <c r="L904" t="s">
        <v>55</v>
      </c>
      <c r="M904" s="64" t="s">
        <v>83</v>
      </c>
      <c r="N904" t="s">
        <v>68</v>
      </c>
      <c r="O904" s="68">
        <v>4000</v>
      </c>
      <c r="P904" s="44"/>
      <c r="Q904" s="44">
        <v>1</v>
      </c>
    </row>
    <row r="905" spans="11:17" x14ac:dyDescent="0.25">
      <c r="K905" s="46" t="s">
        <v>104</v>
      </c>
      <c r="L905" t="s">
        <v>55</v>
      </c>
      <c r="M905" s="64" t="s">
        <v>83</v>
      </c>
      <c r="N905" t="s">
        <v>69</v>
      </c>
      <c r="O905" s="68">
        <v>4000</v>
      </c>
      <c r="P905" s="44">
        <v>1</v>
      </c>
      <c r="Q905" s="44"/>
    </row>
    <row r="906" spans="11:17" x14ac:dyDescent="0.25">
      <c r="K906" s="46" t="s">
        <v>104</v>
      </c>
      <c r="L906" t="s">
        <v>55</v>
      </c>
      <c r="M906" s="64" t="s">
        <v>75</v>
      </c>
      <c r="N906" t="s">
        <v>68</v>
      </c>
      <c r="O906" s="68">
        <v>4000</v>
      </c>
      <c r="P906" s="44"/>
      <c r="Q906" s="44">
        <v>2</v>
      </c>
    </row>
    <row r="907" spans="11:17" x14ac:dyDescent="0.25">
      <c r="K907" s="46" t="s">
        <v>104</v>
      </c>
      <c r="L907" t="s">
        <v>55</v>
      </c>
      <c r="M907" s="64" t="s">
        <v>75</v>
      </c>
      <c r="N907" t="s">
        <v>69</v>
      </c>
      <c r="O907" s="68">
        <v>4000</v>
      </c>
      <c r="P907" s="44">
        <v>2</v>
      </c>
      <c r="Q907" s="44"/>
    </row>
    <row r="908" spans="11:17" x14ac:dyDescent="0.25">
      <c r="K908" s="46" t="s">
        <v>104</v>
      </c>
      <c r="L908" t="s">
        <v>55</v>
      </c>
      <c r="M908" s="64" t="s">
        <v>85</v>
      </c>
      <c r="N908" t="s">
        <v>68</v>
      </c>
      <c r="O908" s="68">
        <v>4000</v>
      </c>
      <c r="P908" s="44"/>
      <c r="Q908" s="44">
        <v>1</v>
      </c>
    </row>
    <row r="909" spans="11:17" x14ac:dyDescent="0.25">
      <c r="K909" s="46" t="s">
        <v>104</v>
      </c>
      <c r="L909" t="s">
        <v>55</v>
      </c>
      <c r="M909" s="64" t="s">
        <v>85</v>
      </c>
      <c r="N909" t="s">
        <v>69</v>
      </c>
      <c r="O909" s="68">
        <v>4000</v>
      </c>
      <c r="P909" s="44">
        <v>1</v>
      </c>
      <c r="Q909" s="44">
        <v>1</v>
      </c>
    </row>
    <row r="910" spans="11:17" x14ac:dyDescent="0.25">
      <c r="K910" s="46" t="s">
        <v>104</v>
      </c>
      <c r="L910" t="s">
        <v>55</v>
      </c>
      <c r="M910" s="64" t="s">
        <v>76</v>
      </c>
      <c r="N910" t="s">
        <v>69</v>
      </c>
      <c r="O910" s="68">
        <v>4000</v>
      </c>
      <c r="P910" s="44">
        <v>1</v>
      </c>
      <c r="Q910" s="44">
        <v>1</v>
      </c>
    </row>
    <row r="911" spans="11:17" x14ac:dyDescent="0.25">
      <c r="K911" s="46" t="s">
        <v>104</v>
      </c>
      <c r="L911" t="s">
        <v>55</v>
      </c>
      <c r="M911" s="64" t="s">
        <v>86</v>
      </c>
      <c r="N911" t="s">
        <v>69</v>
      </c>
      <c r="O911" s="68">
        <v>4000</v>
      </c>
      <c r="P911" s="44">
        <v>2</v>
      </c>
      <c r="Q911" s="44"/>
    </row>
    <row r="912" spans="11:17" x14ac:dyDescent="0.25">
      <c r="K912" s="46" t="s">
        <v>104</v>
      </c>
      <c r="L912" t="s">
        <v>55</v>
      </c>
      <c r="M912" s="64" t="s">
        <v>77</v>
      </c>
      <c r="N912" t="s">
        <v>68</v>
      </c>
      <c r="O912" s="68">
        <v>4000</v>
      </c>
      <c r="P912" s="44">
        <v>2</v>
      </c>
      <c r="Q912" s="44"/>
    </row>
    <row r="913" spans="11:17" x14ac:dyDescent="0.25">
      <c r="K913" s="46" t="s">
        <v>104</v>
      </c>
      <c r="L913" t="s">
        <v>55</v>
      </c>
      <c r="M913" s="64" t="s">
        <v>77</v>
      </c>
      <c r="N913" t="s">
        <v>69</v>
      </c>
      <c r="O913" s="68">
        <v>4000</v>
      </c>
      <c r="P913" s="44"/>
      <c r="Q913" s="44">
        <v>2</v>
      </c>
    </row>
    <row r="914" spans="11:17" x14ac:dyDescent="0.25">
      <c r="K914" s="46" t="s">
        <v>104</v>
      </c>
      <c r="L914" t="s">
        <v>55</v>
      </c>
      <c r="M914" s="64" t="s">
        <v>87</v>
      </c>
      <c r="N914" t="s">
        <v>68</v>
      </c>
      <c r="O914" s="68">
        <v>4000</v>
      </c>
      <c r="P914" s="44"/>
      <c r="Q914" s="44">
        <v>1</v>
      </c>
    </row>
    <row r="915" spans="11:17" x14ac:dyDescent="0.25">
      <c r="K915" s="46" t="s">
        <v>104</v>
      </c>
      <c r="L915" t="s">
        <v>55</v>
      </c>
      <c r="M915" s="64" t="s">
        <v>87</v>
      </c>
      <c r="N915" t="s">
        <v>69</v>
      </c>
      <c r="O915" s="68">
        <v>4000</v>
      </c>
      <c r="P915" s="44">
        <v>1</v>
      </c>
      <c r="Q915" s="44"/>
    </row>
    <row r="916" spans="11:17" x14ac:dyDescent="0.25">
      <c r="K916" s="46" t="s">
        <v>104</v>
      </c>
      <c r="L916" t="s">
        <v>55</v>
      </c>
      <c r="M916" s="64" t="s">
        <v>78</v>
      </c>
      <c r="N916" t="s">
        <v>68</v>
      </c>
      <c r="O916" s="68">
        <v>4000</v>
      </c>
      <c r="P916" s="44">
        <v>1</v>
      </c>
      <c r="Q916" s="44"/>
    </row>
    <row r="917" spans="11:17" x14ac:dyDescent="0.25">
      <c r="K917" s="46" t="s">
        <v>104</v>
      </c>
      <c r="L917" t="s">
        <v>55</v>
      </c>
      <c r="M917" s="64" t="s">
        <v>78</v>
      </c>
      <c r="N917" t="s">
        <v>69</v>
      </c>
      <c r="O917" s="68">
        <v>4000</v>
      </c>
      <c r="P917" s="44">
        <v>1</v>
      </c>
      <c r="Q917" s="44"/>
    </row>
    <row r="918" spans="11:17" x14ac:dyDescent="0.25">
      <c r="K918" s="46" t="s">
        <v>104</v>
      </c>
      <c r="L918" t="s">
        <v>55</v>
      </c>
      <c r="M918" s="64" t="s">
        <v>88</v>
      </c>
      <c r="N918" t="s">
        <v>69</v>
      </c>
      <c r="O918" s="68">
        <v>4000</v>
      </c>
      <c r="P918" s="44"/>
      <c r="Q918" s="44">
        <v>1</v>
      </c>
    </row>
    <row r="919" spans="11:17" x14ac:dyDescent="0.25">
      <c r="K919" s="46" t="s">
        <v>104</v>
      </c>
      <c r="L919" t="s">
        <v>55</v>
      </c>
      <c r="M919" s="64" t="s">
        <v>79</v>
      </c>
      <c r="N919" t="s">
        <v>68</v>
      </c>
      <c r="O919" s="68">
        <v>4000</v>
      </c>
      <c r="P919" s="44"/>
      <c r="Q919" s="44">
        <v>1</v>
      </c>
    </row>
    <row r="920" spans="11:17" x14ac:dyDescent="0.25">
      <c r="K920" s="46" t="s">
        <v>104</v>
      </c>
      <c r="L920" t="s">
        <v>55</v>
      </c>
      <c r="M920" s="64" t="s">
        <v>79</v>
      </c>
      <c r="N920" t="s">
        <v>69</v>
      </c>
      <c r="O920" s="68">
        <v>4000</v>
      </c>
      <c r="P920" s="44"/>
      <c r="Q920" s="44">
        <v>1</v>
      </c>
    </row>
    <row r="921" spans="11:17" x14ac:dyDescent="0.25">
      <c r="K921" s="46" t="s">
        <v>104</v>
      </c>
      <c r="L921" t="s">
        <v>55</v>
      </c>
      <c r="M921" s="64" t="s">
        <v>89</v>
      </c>
      <c r="N921" t="s">
        <v>69</v>
      </c>
      <c r="O921" s="68">
        <v>4000</v>
      </c>
      <c r="P921" s="44"/>
      <c r="Q921" s="44">
        <v>1</v>
      </c>
    </row>
    <row r="922" spans="11:17" x14ac:dyDescent="0.25">
      <c r="K922" s="46" t="s">
        <v>104</v>
      </c>
      <c r="L922" t="s">
        <v>56</v>
      </c>
      <c r="M922" s="64" t="s">
        <v>83</v>
      </c>
      <c r="N922" t="s">
        <v>69</v>
      </c>
      <c r="O922" s="68">
        <v>4000</v>
      </c>
      <c r="P922" s="44"/>
      <c r="Q922" s="44">
        <v>1</v>
      </c>
    </row>
    <row r="923" spans="11:17" x14ac:dyDescent="0.25">
      <c r="K923" s="46" t="s">
        <v>104</v>
      </c>
      <c r="L923" t="s">
        <v>56</v>
      </c>
      <c r="M923" s="64" t="s">
        <v>85</v>
      </c>
      <c r="N923" t="s">
        <v>69</v>
      </c>
      <c r="O923" s="68">
        <v>4000</v>
      </c>
      <c r="P923" s="44"/>
      <c r="Q923" s="44">
        <v>1</v>
      </c>
    </row>
    <row r="924" spans="11:17" x14ac:dyDescent="0.25">
      <c r="K924" s="46" t="s">
        <v>104</v>
      </c>
      <c r="L924" t="s">
        <v>56</v>
      </c>
      <c r="M924" s="64" t="s">
        <v>87</v>
      </c>
      <c r="N924" t="s">
        <v>69</v>
      </c>
      <c r="O924" s="68">
        <v>4000</v>
      </c>
      <c r="P924" s="44"/>
      <c r="Q924" s="44">
        <v>1</v>
      </c>
    </row>
    <row r="925" spans="11:17" x14ac:dyDescent="0.25">
      <c r="K925" s="46" t="s">
        <v>104</v>
      </c>
      <c r="L925" t="s">
        <v>56</v>
      </c>
      <c r="M925" s="64" t="s">
        <v>78</v>
      </c>
      <c r="N925" t="s">
        <v>69</v>
      </c>
      <c r="O925" s="68">
        <v>4000</v>
      </c>
      <c r="P925" s="44">
        <v>1</v>
      </c>
      <c r="Q925" s="44"/>
    </row>
    <row r="926" spans="11:17" x14ac:dyDescent="0.25">
      <c r="K926" s="46" t="s">
        <v>104</v>
      </c>
      <c r="L926" t="s">
        <v>56</v>
      </c>
      <c r="M926" s="64" t="s">
        <v>88</v>
      </c>
      <c r="N926" t="s">
        <v>69</v>
      </c>
      <c r="O926" s="68">
        <v>4000</v>
      </c>
      <c r="P926" s="44">
        <v>1</v>
      </c>
      <c r="Q926" s="44"/>
    </row>
    <row r="927" spans="11:17" x14ac:dyDescent="0.25">
      <c r="K927" s="46" t="s">
        <v>104</v>
      </c>
      <c r="L927" t="s">
        <v>56</v>
      </c>
      <c r="M927" s="64" t="s">
        <v>79</v>
      </c>
      <c r="N927" t="s">
        <v>69</v>
      </c>
      <c r="O927" s="68">
        <v>4000</v>
      </c>
      <c r="P927" s="44">
        <v>1</v>
      </c>
      <c r="Q927" s="44"/>
    </row>
    <row r="928" spans="11:17" x14ac:dyDescent="0.25">
      <c r="K928" s="46" t="s">
        <v>104</v>
      </c>
      <c r="L928" t="s">
        <v>57</v>
      </c>
      <c r="M928" s="64" t="s">
        <v>93</v>
      </c>
      <c r="N928" t="s">
        <v>69</v>
      </c>
      <c r="O928" s="68">
        <v>4000</v>
      </c>
      <c r="P928" s="44"/>
      <c r="Q928" s="44">
        <v>1</v>
      </c>
    </row>
    <row r="929" spans="11:17" x14ac:dyDescent="0.25">
      <c r="K929" s="46" t="s">
        <v>104</v>
      </c>
      <c r="L929" t="s">
        <v>57</v>
      </c>
      <c r="M929" s="64" t="s">
        <v>81</v>
      </c>
      <c r="N929" t="s">
        <v>69</v>
      </c>
      <c r="O929" s="68">
        <v>4000</v>
      </c>
      <c r="P929" s="44">
        <v>1</v>
      </c>
      <c r="Q929" s="44">
        <v>2</v>
      </c>
    </row>
    <row r="930" spans="11:17" x14ac:dyDescent="0.25">
      <c r="K930" s="46" t="s">
        <v>104</v>
      </c>
      <c r="L930" t="s">
        <v>57</v>
      </c>
      <c r="M930" s="64" t="s">
        <v>81</v>
      </c>
      <c r="N930" t="s">
        <v>94</v>
      </c>
      <c r="O930" s="68">
        <v>4000</v>
      </c>
      <c r="P930" s="44"/>
      <c r="Q930" s="44">
        <v>1</v>
      </c>
    </row>
    <row r="931" spans="11:17" x14ac:dyDescent="0.25">
      <c r="K931" s="46" t="s">
        <v>104</v>
      </c>
      <c r="L931" t="s">
        <v>57</v>
      </c>
      <c r="M931" s="64" t="s">
        <v>81</v>
      </c>
      <c r="N931" t="s">
        <v>74</v>
      </c>
      <c r="O931" s="68">
        <v>4000</v>
      </c>
      <c r="P931" s="44">
        <v>1</v>
      </c>
      <c r="Q931" s="44"/>
    </row>
    <row r="932" spans="11:17" x14ac:dyDescent="0.25">
      <c r="K932" s="46" t="s">
        <v>104</v>
      </c>
      <c r="L932" t="s">
        <v>57</v>
      </c>
      <c r="M932" s="64" t="s">
        <v>67</v>
      </c>
      <c r="N932" t="s">
        <v>68</v>
      </c>
      <c r="O932" s="68">
        <v>4000</v>
      </c>
      <c r="P932" s="44"/>
      <c r="Q932" s="44">
        <v>1</v>
      </c>
    </row>
    <row r="933" spans="11:17" x14ac:dyDescent="0.25">
      <c r="K933" s="46" t="s">
        <v>104</v>
      </c>
      <c r="L933" t="s">
        <v>57</v>
      </c>
      <c r="M933" s="64" t="s">
        <v>67</v>
      </c>
      <c r="N933" t="s">
        <v>69</v>
      </c>
      <c r="O933" s="68">
        <v>4000</v>
      </c>
      <c r="P933" s="44">
        <v>6</v>
      </c>
      <c r="Q933" s="44">
        <v>2</v>
      </c>
    </row>
    <row r="934" spans="11:17" x14ac:dyDescent="0.25">
      <c r="K934" s="46" t="s">
        <v>104</v>
      </c>
      <c r="L934" t="s">
        <v>57</v>
      </c>
      <c r="M934" s="64" t="s">
        <v>67</v>
      </c>
      <c r="N934" t="s">
        <v>94</v>
      </c>
      <c r="O934" s="68">
        <v>4000</v>
      </c>
      <c r="P934" s="44"/>
      <c r="Q934" s="44">
        <v>2</v>
      </c>
    </row>
    <row r="935" spans="11:17" x14ac:dyDescent="0.25">
      <c r="K935" s="46" t="s">
        <v>104</v>
      </c>
      <c r="L935" t="s">
        <v>57</v>
      </c>
      <c r="M935" s="64" t="s">
        <v>67</v>
      </c>
      <c r="N935" t="s">
        <v>74</v>
      </c>
      <c r="O935" s="68">
        <v>4000</v>
      </c>
      <c r="P935" s="44">
        <v>2</v>
      </c>
      <c r="Q935" s="44">
        <v>1</v>
      </c>
    </row>
    <row r="936" spans="11:17" x14ac:dyDescent="0.25">
      <c r="K936" s="46" t="s">
        <v>104</v>
      </c>
      <c r="L936" t="s">
        <v>57</v>
      </c>
      <c r="M936" s="64" t="s">
        <v>83</v>
      </c>
      <c r="N936" t="s">
        <v>68</v>
      </c>
      <c r="O936" s="68">
        <v>4000</v>
      </c>
      <c r="P936" s="44">
        <v>1</v>
      </c>
      <c r="Q936" s="44"/>
    </row>
    <row r="937" spans="11:17" x14ac:dyDescent="0.25">
      <c r="K937" s="46" t="s">
        <v>104</v>
      </c>
      <c r="L937" t="s">
        <v>57</v>
      </c>
      <c r="M937" s="64" t="s">
        <v>83</v>
      </c>
      <c r="N937" t="s">
        <v>69</v>
      </c>
      <c r="O937" s="68">
        <v>4000</v>
      </c>
      <c r="P937" s="44">
        <v>6</v>
      </c>
      <c r="Q937" s="44">
        <v>7</v>
      </c>
    </row>
    <row r="938" spans="11:17" x14ac:dyDescent="0.25">
      <c r="K938" s="46" t="s">
        <v>104</v>
      </c>
      <c r="L938" t="s">
        <v>57</v>
      </c>
      <c r="M938" s="64" t="s">
        <v>83</v>
      </c>
      <c r="N938" t="s">
        <v>94</v>
      </c>
      <c r="O938" s="68">
        <v>4000</v>
      </c>
      <c r="P938" s="44"/>
      <c r="Q938" s="44">
        <v>2</v>
      </c>
    </row>
    <row r="939" spans="11:17" x14ac:dyDescent="0.25">
      <c r="K939" s="46" t="s">
        <v>104</v>
      </c>
      <c r="L939" t="s">
        <v>57</v>
      </c>
      <c r="M939" s="64" t="s">
        <v>83</v>
      </c>
      <c r="N939" t="s">
        <v>74</v>
      </c>
      <c r="O939" s="68">
        <v>4000</v>
      </c>
      <c r="P939" s="44">
        <v>1</v>
      </c>
      <c r="Q939" s="44">
        <v>2</v>
      </c>
    </row>
    <row r="940" spans="11:17" x14ac:dyDescent="0.25">
      <c r="K940" s="46" t="s">
        <v>104</v>
      </c>
      <c r="L940" t="s">
        <v>57</v>
      </c>
      <c r="M940" s="64" t="s">
        <v>75</v>
      </c>
      <c r="N940" t="s">
        <v>68</v>
      </c>
      <c r="O940" s="68">
        <v>4000</v>
      </c>
      <c r="P940" s="44">
        <v>2</v>
      </c>
      <c r="Q940" s="44"/>
    </row>
    <row r="941" spans="11:17" x14ac:dyDescent="0.25">
      <c r="K941" s="46" t="s">
        <v>104</v>
      </c>
      <c r="L941" t="s">
        <v>57</v>
      </c>
      <c r="M941" s="64" t="s">
        <v>75</v>
      </c>
      <c r="N941" t="s">
        <v>69</v>
      </c>
      <c r="O941" s="68">
        <v>4000</v>
      </c>
      <c r="P941" s="44">
        <v>13</v>
      </c>
      <c r="Q941" s="44">
        <v>6</v>
      </c>
    </row>
    <row r="942" spans="11:17" x14ac:dyDescent="0.25">
      <c r="K942" s="46" t="s">
        <v>104</v>
      </c>
      <c r="L942" t="s">
        <v>57</v>
      </c>
      <c r="M942" s="64" t="s">
        <v>75</v>
      </c>
      <c r="N942" t="s">
        <v>84</v>
      </c>
      <c r="O942" s="68">
        <v>4000</v>
      </c>
      <c r="P942" s="44"/>
      <c r="Q942" s="44">
        <v>1</v>
      </c>
    </row>
    <row r="943" spans="11:17" x14ac:dyDescent="0.25">
      <c r="K943" s="46" t="s">
        <v>104</v>
      </c>
      <c r="L943" t="s">
        <v>57</v>
      </c>
      <c r="M943" s="64" t="s">
        <v>75</v>
      </c>
      <c r="N943" t="s">
        <v>94</v>
      </c>
      <c r="O943" s="68">
        <v>4000</v>
      </c>
      <c r="P943" s="44"/>
      <c r="Q943" s="44">
        <v>3</v>
      </c>
    </row>
    <row r="944" spans="11:17" x14ac:dyDescent="0.25">
      <c r="K944" s="46" t="s">
        <v>104</v>
      </c>
      <c r="L944" t="s">
        <v>57</v>
      </c>
      <c r="M944" s="64" t="s">
        <v>75</v>
      </c>
      <c r="N944" t="s">
        <v>74</v>
      </c>
      <c r="O944" s="68">
        <v>4000</v>
      </c>
      <c r="P944" s="44">
        <v>4</v>
      </c>
      <c r="Q944" s="44">
        <v>1</v>
      </c>
    </row>
    <row r="945" spans="11:17" x14ac:dyDescent="0.25">
      <c r="K945" s="46" t="s">
        <v>104</v>
      </c>
      <c r="L945" t="s">
        <v>57</v>
      </c>
      <c r="M945" s="64" t="s">
        <v>85</v>
      </c>
      <c r="N945" t="s">
        <v>68</v>
      </c>
      <c r="O945" s="68">
        <v>4000</v>
      </c>
      <c r="P945" s="44">
        <v>1</v>
      </c>
      <c r="Q945" s="44">
        <v>2</v>
      </c>
    </row>
    <row r="946" spans="11:17" x14ac:dyDescent="0.25">
      <c r="K946" s="46" t="s">
        <v>104</v>
      </c>
      <c r="L946" t="s">
        <v>57</v>
      </c>
      <c r="M946" s="64" t="s">
        <v>85</v>
      </c>
      <c r="N946" t="s">
        <v>69</v>
      </c>
      <c r="O946" s="68">
        <v>4000</v>
      </c>
      <c r="P946" s="44">
        <v>14</v>
      </c>
      <c r="Q946" s="44">
        <v>7</v>
      </c>
    </row>
    <row r="947" spans="11:17" x14ac:dyDescent="0.25">
      <c r="K947" s="46" t="s">
        <v>104</v>
      </c>
      <c r="L947" t="s">
        <v>57</v>
      </c>
      <c r="M947" s="64" t="s">
        <v>85</v>
      </c>
      <c r="N947" t="s">
        <v>84</v>
      </c>
      <c r="O947" s="68">
        <v>4000</v>
      </c>
      <c r="P947" s="44"/>
      <c r="Q947" s="44">
        <v>1</v>
      </c>
    </row>
    <row r="948" spans="11:17" x14ac:dyDescent="0.25">
      <c r="K948" s="46" t="s">
        <v>104</v>
      </c>
      <c r="L948" t="s">
        <v>57</v>
      </c>
      <c r="M948" s="64" t="s">
        <v>85</v>
      </c>
      <c r="N948" t="s">
        <v>94</v>
      </c>
      <c r="O948" s="68">
        <v>4000</v>
      </c>
      <c r="P948" s="44">
        <v>2</v>
      </c>
      <c r="Q948" s="44">
        <v>1</v>
      </c>
    </row>
    <row r="949" spans="11:17" x14ac:dyDescent="0.25">
      <c r="K949" s="46" t="s">
        <v>104</v>
      </c>
      <c r="L949" t="s">
        <v>57</v>
      </c>
      <c r="M949" s="64" t="s">
        <v>85</v>
      </c>
      <c r="N949" t="s">
        <v>74</v>
      </c>
      <c r="O949" s="68">
        <v>4000</v>
      </c>
      <c r="P949" s="44">
        <v>3</v>
      </c>
      <c r="Q949" s="44">
        <v>1</v>
      </c>
    </row>
    <row r="950" spans="11:17" x14ac:dyDescent="0.25">
      <c r="K950" s="46" t="s">
        <v>104</v>
      </c>
      <c r="L950" t="s">
        <v>57</v>
      </c>
      <c r="M950" s="64" t="s">
        <v>76</v>
      </c>
      <c r="N950" t="s">
        <v>68</v>
      </c>
      <c r="O950" s="68">
        <v>4000</v>
      </c>
      <c r="P950" s="44"/>
      <c r="Q950" s="44">
        <v>2</v>
      </c>
    </row>
    <row r="951" spans="11:17" x14ac:dyDescent="0.25">
      <c r="K951" s="46" t="s">
        <v>104</v>
      </c>
      <c r="L951" t="s">
        <v>57</v>
      </c>
      <c r="M951" s="64" t="s">
        <v>76</v>
      </c>
      <c r="N951" t="s">
        <v>69</v>
      </c>
      <c r="O951" s="68">
        <v>4000</v>
      </c>
      <c r="P951" s="44">
        <v>10</v>
      </c>
      <c r="Q951" s="44">
        <v>10</v>
      </c>
    </row>
    <row r="952" spans="11:17" x14ac:dyDescent="0.25">
      <c r="K952" s="46" t="s">
        <v>104</v>
      </c>
      <c r="L952" t="s">
        <v>57</v>
      </c>
      <c r="M952" s="64" t="s">
        <v>76</v>
      </c>
      <c r="N952" t="s">
        <v>84</v>
      </c>
      <c r="O952" s="68">
        <v>4000</v>
      </c>
      <c r="P952" s="44"/>
      <c r="Q952" s="44">
        <v>1</v>
      </c>
    </row>
    <row r="953" spans="11:17" x14ac:dyDescent="0.25">
      <c r="K953" s="46" t="s">
        <v>104</v>
      </c>
      <c r="L953" t="s">
        <v>57</v>
      </c>
      <c r="M953" s="64" t="s">
        <v>76</v>
      </c>
      <c r="N953" t="s">
        <v>94</v>
      </c>
      <c r="O953" s="68">
        <v>4000</v>
      </c>
      <c r="P953" s="44">
        <v>2</v>
      </c>
      <c r="Q953" s="44"/>
    </row>
    <row r="954" spans="11:17" x14ac:dyDescent="0.25">
      <c r="K954" s="46" t="s">
        <v>104</v>
      </c>
      <c r="L954" t="s">
        <v>57</v>
      </c>
      <c r="M954" s="64" t="s">
        <v>76</v>
      </c>
      <c r="N954" t="s">
        <v>74</v>
      </c>
      <c r="O954" s="68">
        <v>4000</v>
      </c>
      <c r="P954" s="44">
        <v>2</v>
      </c>
      <c r="Q954" s="44">
        <v>3</v>
      </c>
    </row>
    <row r="955" spans="11:17" x14ac:dyDescent="0.25">
      <c r="K955" s="46" t="s">
        <v>104</v>
      </c>
      <c r="L955" t="s">
        <v>57</v>
      </c>
      <c r="M955" s="64" t="s">
        <v>86</v>
      </c>
      <c r="N955" t="s">
        <v>68</v>
      </c>
      <c r="O955" s="68">
        <v>4000</v>
      </c>
      <c r="P955" s="44">
        <v>1</v>
      </c>
      <c r="Q955" s="44">
        <v>1</v>
      </c>
    </row>
    <row r="956" spans="11:17" x14ac:dyDescent="0.25">
      <c r="K956" s="46" t="s">
        <v>104</v>
      </c>
      <c r="L956" t="s">
        <v>57</v>
      </c>
      <c r="M956" s="64" t="s">
        <v>86</v>
      </c>
      <c r="N956" t="s">
        <v>69</v>
      </c>
      <c r="O956" s="68">
        <v>4000</v>
      </c>
      <c r="P956" s="44">
        <v>13</v>
      </c>
      <c r="Q956" s="44">
        <v>10</v>
      </c>
    </row>
    <row r="957" spans="11:17" x14ac:dyDescent="0.25">
      <c r="K957" s="46" t="s">
        <v>104</v>
      </c>
      <c r="L957" t="s">
        <v>57</v>
      </c>
      <c r="M957" s="64" t="s">
        <v>86</v>
      </c>
      <c r="N957" t="s">
        <v>84</v>
      </c>
      <c r="O957" s="68">
        <v>4000</v>
      </c>
      <c r="P957" s="44"/>
      <c r="Q957" s="44">
        <v>1</v>
      </c>
    </row>
    <row r="958" spans="11:17" x14ac:dyDescent="0.25">
      <c r="K958" s="46" t="s">
        <v>104</v>
      </c>
      <c r="L958" t="s">
        <v>57</v>
      </c>
      <c r="M958" s="64" t="s">
        <v>86</v>
      </c>
      <c r="N958" t="s">
        <v>94</v>
      </c>
      <c r="O958" s="68">
        <v>4000</v>
      </c>
      <c r="P958" s="44">
        <v>1</v>
      </c>
      <c r="Q958" s="44">
        <v>2</v>
      </c>
    </row>
    <row r="959" spans="11:17" x14ac:dyDescent="0.25">
      <c r="K959" s="46" t="s">
        <v>104</v>
      </c>
      <c r="L959" t="s">
        <v>57</v>
      </c>
      <c r="M959" s="64" t="s">
        <v>86</v>
      </c>
      <c r="N959" t="s">
        <v>74</v>
      </c>
      <c r="O959" s="68">
        <v>4000</v>
      </c>
      <c r="P959" s="44"/>
      <c r="Q959" s="44">
        <v>4</v>
      </c>
    </row>
    <row r="960" spans="11:17" x14ac:dyDescent="0.25">
      <c r="K960" s="46" t="s">
        <v>104</v>
      </c>
      <c r="L960" t="s">
        <v>57</v>
      </c>
      <c r="M960" s="64" t="s">
        <v>77</v>
      </c>
      <c r="N960" t="s">
        <v>68</v>
      </c>
      <c r="O960" s="68">
        <v>4000</v>
      </c>
      <c r="P960" s="44">
        <v>2</v>
      </c>
      <c r="Q960" s="44">
        <v>1</v>
      </c>
    </row>
    <row r="961" spans="11:17" x14ac:dyDescent="0.25">
      <c r="K961" s="46" t="s">
        <v>104</v>
      </c>
      <c r="L961" t="s">
        <v>57</v>
      </c>
      <c r="M961" s="64" t="s">
        <v>77</v>
      </c>
      <c r="N961" t="s">
        <v>69</v>
      </c>
      <c r="O961" s="68">
        <v>4000</v>
      </c>
      <c r="P961" s="44">
        <v>19</v>
      </c>
      <c r="Q961" s="44">
        <v>4</v>
      </c>
    </row>
    <row r="962" spans="11:17" x14ac:dyDescent="0.25">
      <c r="K962" s="46" t="s">
        <v>104</v>
      </c>
      <c r="L962" t="s">
        <v>57</v>
      </c>
      <c r="M962" s="64" t="s">
        <v>77</v>
      </c>
      <c r="N962" t="s">
        <v>84</v>
      </c>
      <c r="O962" s="68">
        <v>4000</v>
      </c>
      <c r="P962" s="44"/>
      <c r="Q962" s="44">
        <v>1</v>
      </c>
    </row>
    <row r="963" spans="11:17" x14ac:dyDescent="0.25">
      <c r="K963" s="46" t="s">
        <v>104</v>
      </c>
      <c r="L963" t="s">
        <v>57</v>
      </c>
      <c r="M963" s="64" t="s">
        <v>77</v>
      </c>
      <c r="N963" t="s">
        <v>94</v>
      </c>
      <c r="O963" s="68">
        <v>4000</v>
      </c>
      <c r="P963" s="44">
        <v>1</v>
      </c>
      <c r="Q963" s="44"/>
    </row>
    <row r="964" spans="11:17" x14ac:dyDescent="0.25">
      <c r="K964" s="46" t="s">
        <v>104</v>
      </c>
      <c r="L964" t="s">
        <v>57</v>
      </c>
      <c r="M964" s="64" t="s">
        <v>77</v>
      </c>
      <c r="N964" t="s">
        <v>74</v>
      </c>
      <c r="O964" s="68">
        <v>4000</v>
      </c>
      <c r="P964" s="44">
        <v>4</v>
      </c>
      <c r="Q964" s="44">
        <v>1</v>
      </c>
    </row>
    <row r="965" spans="11:17" x14ac:dyDescent="0.25">
      <c r="K965" s="46" t="s">
        <v>104</v>
      </c>
      <c r="L965" t="s">
        <v>57</v>
      </c>
      <c r="M965" s="64" t="s">
        <v>87</v>
      </c>
      <c r="N965" t="s">
        <v>68</v>
      </c>
      <c r="O965" s="68">
        <v>4000</v>
      </c>
      <c r="P965" s="44">
        <v>1</v>
      </c>
      <c r="Q965" s="44"/>
    </row>
    <row r="966" spans="11:17" x14ac:dyDescent="0.25">
      <c r="K966" s="46" t="s">
        <v>104</v>
      </c>
      <c r="L966" t="s">
        <v>57</v>
      </c>
      <c r="M966" s="64" t="s">
        <v>87</v>
      </c>
      <c r="N966" t="s">
        <v>69</v>
      </c>
      <c r="O966" s="68">
        <v>4000</v>
      </c>
      <c r="P966" s="44">
        <v>15</v>
      </c>
      <c r="Q966" s="44">
        <v>8</v>
      </c>
    </row>
    <row r="967" spans="11:17" x14ac:dyDescent="0.25">
      <c r="K967" s="46" t="s">
        <v>104</v>
      </c>
      <c r="L967" t="s">
        <v>57</v>
      </c>
      <c r="M967" s="64" t="s">
        <v>87</v>
      </c>
      <c r="N967" t="s">
        <v>84</v>
      </c>
      <c r="O967" s="68">
        <v>4000</v>
      </c>
      <c r="P967" s="44"/>
      <c r="Q967" s="44">
        <v>1</v>
      </c>
    </row>
    <row r="968" spans="11:17" x14ac:dyDescent="0.25">
      <c r="K968" s="46" t="s">
        <v>104</v>
      </c>
      <c r="L968" t="s">
        <v>57</v>
      </c>
      <c r="M968" s="64" t="s">
        <v>87</v>
      </c>
      <c r="N968" t="s">
        <v>94</v>
      </c>
      <c r="O968" s="68">
        <v>4000</v>
      </c>
      <c r="P968" s="44">
        <v>3</v>
      </c>
      <c r="Q968" s="44"/>
    </row>
    <row r="969" spans="11:17" x14ac:dyDescent="0.25">
      <c r="K969" s="46" t="s">
        <v>104</v>
      </c>
      <c r="L969" t="s">
        <v>57</v>
      </c>
      <c r="M969" s="64" t="s">
        <v>87</v>
      </c>
      <c r="N969" t="s">
        <v>74</v>
      </c>
      <c r="O969" s="68">
        <v>4000</v>
      </c>
      <c r="P969" s="44">
        <v>2</v>
      </c>
      <c r="Q969" s="44">
        <v>2</v>
      </c>
    </row>
    <row r="970" spans="11:17" x14ac:dyDescent="0.25">
      <c r="K970" s="46" t="s">
        <v>104</v>
      </c>
      <c r="L970" t="s">
        <v>57</v>
      </c>
      <c r="M970" s="64" t="s">
        <v>78</v>
      </c>
      <c r="N970" t="s">
        <v>68</v>
      </c>
      <c r="O970" s="68">
        <v>4000</v>
      </c>
      <c r="P970" s="44">
        <v>0</v>
      </c>
      <c r="Q970" s="44">
        <v>1</v>
      </c>
    </row>
    <row r="971" spans="11:17" x14ac:dyDescent="0.25">
      <c r="K971" s="46" t="s">
        <v>104</v>
      </c>
      <c r="L971" t="s">
        <v>57</v>
      </c>
      <c r="M971" s="64" t="s">
        <v>78</v>
      </c>
      <c r="N971" t="s">
        <v>69</v>
      </c>
      <c r="O971" s="68">
        <v>4000</v>
      </c>
      <c r="P971" s="44">
        <v>15</v>
      </c>
      <c r="Q971" s="44">
        <v>4</v>
      </c>
    </row>
    <row r="972" spans="11:17" x14ac:dyDescent="0.25">
      <c r="K972" s="46" t="s">
        <v>104</v>
      </c>
      <c r="L972" t="s">
        <v>57</v>
      </c>
      <c r="M972" s="64" t="s">
        <v>78</v>
      </c>
      <c r="N972" t="s">
        <v>84</v>
      </c>
      <c r="O972" s="68">
        <v>4000</v>
      </c>
      <c r="P972" s="44"/>
      <c r="Q972" s="44">
        <v>1</v>
      </c>
    </row>
    <row r="973" spans="11:17" x14ac:dyDescent="0.25">
      <c r="K973" s="46" t="s">
        <v>104</v>
      </c>
      <c r="L973" t="s">
        <v>57</v>
      </c>
      <c r="M973" s="64" t="s">
        <v>78</v>
      </c>
      <c r="N973" t="s">
        <v>94</v>
      </c>
      <c r="O973" s="68">
        <v>4000</v>
      </c>
      <c r="P973" s="44">
        <v>2</v>
      </c>
      <c r="Q973" s="44">
        <v>1</v>
      </c>
    </row>
    <row r="974" spans="11:17" x14ac:dyDescent="0.25">
      <c r="K974" s="46" t="s">
        <v>104</v>
      </c>
      <c r="L974" t="s">
        <v>57</v>
      </c>
      <c r="M974" s="64" t="s">
        <v>78</v>
      </c>
      <c r="N974" t="s">
        <v>74</v>
      </c>
      <c r="O974" s="68">
        <v>4000</v>
      </c>
      <c r="P974" s="44">
        <v>4</v>
      </c>
      <c r="Q974" s="44">
        <v>1</v>
      </c>
    </row>
    <row r="975" spans="11:17" x14ac:dyDescent="0.25">
      <c r="K975" s="46" t="s">
        <v>104</v>
      </c>
      <c r="L975" t="s">
        <v>57</v>
      </c>
      <c r="M975" s="64" t="s">
        <v>88</v>
      </c>
      <c r="N975" t="s">
        <v>68</v>
      </c>
      <c r="O975" s="68">
        <v>4000</v>
      </c>
      <c r="P975" s="44"/>
      <c r="Q975" s="44">
        <v>1</v>
      </c>
    </row>
    <row r="976" spans="11:17" x14ac:dyDescent="0.25">
      <c r="K976" s="46" t="s">
        <v>104</v>
      </c>
      <c r="L976" t="s">
        <v>57</v>
      </c>
      <c r="M976" s="64" t="s">
        <v>88</v>
      </c>
      <c r="N976" t="s">
        <v>69</v>
      </c>
      <c r="O976" s="68">
        <v>100</v>
      </c>
      <c r="P976" s="44">
        <v>10</v>
      </c>
      <c r="Q976" s="44">
        <v>4</v>
      </c>
    </row>
    <row r="977" spans="11:17" x14ac:dyDescent="0.25">
      <c r="K977" s="46" t="s">
        <v>104</v>
      </c>
      <c r="L977" t="s">
        <v>57</v>
      </c>
      <c r="M977" s="64" t="s">
        <v>88</v>
      </c>
      <c r="N977" t="s">
        <v>94</v>
      </c>
      <c r="O977" s="68">
        <v>100</v>
      </c>
      <c r="P977" s="44">
        <v>1</v>
      </c>
      <c r="Q977" s="44">
        <v>2</v>
      </c>
    </row>
    <row r="978" spans="11:17" x14ac:dyDescent="0.25">
      <c r="K978" s="46" t="s">
        <v>104</v>
      </c>
      <c r="L978" t="s">
        <v>57</v>
      </c>
      <c r="M978" s="64" t="s">
        <v>88</v>
      </c>
      <c r="N978" t="s">
        <v>74</v>
      </c>
      <c r="O978" s="68">
        <v>100</v>
      </c>
      <c r="P978" s="44">
        <v>3</v>
      </c>
      <c r="Q978" s="44">
        <v>2</v>
      </c>
    </row>
    <row r="979" spans="11:17" x14ac:dyDescent="0.25">
      <c r="K979" s="46" t="s">
        <v>104</v>
      </c>
      <c r="L979" t="s">
        <v>57</v>
      </c>
      <c r="M979" s="64" t="s">
        <v>79</v>
      </c>
      <c r="N979" t="s">
        <v>68</v>
      </c>
      <c r="O979" s="68">
        <v>100</v>
      </c>
      <c r="P979" s="44">
        <v>1</v>
      </c>
      <c r="Q979" s="44">
        <v>1</v>
      </c>
    </row>
    <row r="980" spans="11:17" x14ac:dyDescent="0.25">
      <c r="K980" s="46" t="s">
        <v>104</v>
      </c>
      <c r="L980" t="s">
        <v>57</v>
      </c>
      <c r="M980" s="64" t="s">
        <v>79</v>
      </c>
      <c r="N980" t="s">
        <v>69</v>
      </c>
      <c r="O980" s="68">
        <v>100</v>
      </c>
      <c r="P980" s="44">
        <v>10</v>
      </c>
      <c r="Q980" s="44">
        <v>8</v>
      </c>
    </row>
    <row r="981" spans="11:17" x14ac:dyDescent="0.25">
      <c r="K981" s="46" t="s">
        <v>104</v>
      </c>
      <c r="L981" t="s">
        <v>57</v>
      </c>
      <c r="M981" s="64" t="s">
        <v>79</v>
      </c>
      <c r="N981" t="s">
        <v>94</v>
      </c>
      <c r="O981" s="68">
        <v>100</v>
      </c>
      <c r="P981" s="44">
        <v>2</v>
      </c>
      <c r="Q981" s="44">
        <v>2</v>
      </c>
    </row>
    <row r="982" spans="11:17" x14ac:dyDescent="0.25">
      <c r="K982" s="46" t="s">
        <v>104</v>
      </c>
      <c r="L982" t="s">
        <v>57</v>
      </c>
      <c r="M982" s="64" t="s">
        <v>79</v>
      </c>
      <c r="N982" t="s">
        <v>74</v>
      </c>
      <c r="O982" s="68">
        <v>100</v>
      </c>
      <c r="P982" s="44">
        <v>1</v>
      </c>
      <c r="Q982" s="44">
        <v>3</v>
      </c>
    </row>
    <row r="983" spans="11:17" x14ac:dyDescent="0.25">
      <c r="K983" s="46" t="s">
        <v>104</v>
      </c>
      <c r="L983" t="s">
        <v>57</v>
      </c>
      <c r="M983" s="64" t="s">
        <v>89</v>
      </c>
      <c r="N983" t="s">
        <v>68</v>
      </c>
      <c r="O983" s="68">
        <v>100</v>
      </c>
      <c r="P983" s="44"/>
      <c r="Q983" s="44">
        <v>2</v>
      </c>
    </row>
    <row r="984" spans="11:17" x14ac:dyDescent="0.25">
      <c r="K984" s="46" t="s">
        <v>104</v>
      </c>
      <c r="L984" t="s">
        <v>57</v>
      </c>
      <c r="M984" s="64" t="s">
        <v>89</v>
      </c>
      <c r="N984" t="s">
        <v>69</v>
      </c>
      <c r="O984" s="68">
        <v>100</v>
      </c>
      <c r="P984" s="44">
        <v>8</v>
      </c>
      <c r="Q984" s="44">
        <v>5</v>
      </c>
    </row>
    <row r="985" spans="11:17" x14ac:dyDescent="0.25">
      <c r="K985" s="46" t="s">
        <v>104</v>
      </c>
      <c r="L985" t="s">
        <v>57</v>
      </c>
      <c r="M985" s="64" t="s">
        <v>89</v>
      </c>
      <c r="N985" t="s">
        <v>94</v>
      </c>
      <c r="O985" s="68">
        <v>100</v>
      </c>
      <c r="P985" s="44"/>
      <c r="Q985" s="44">
        <v>2</v>
      </c>
    </row>
    <row r="986" spans="11:17" x14ac:dyDescent="0.25">
      <c r="K986" s="46" t="s">
        <v>104</v>
      </c>
      <c r="L986" t="s">
        <v>57</v>
      </c>
      <c r="M986" s="64" t="s">
        <v>89</v>
      </c>
      <c r="N986" t="s">
        <v>74</v>
      </c>
      <c r="O986" s="68">
        <v>100</v>
      </c>
      <c r="P986" s="44">
        <v>2</v>
      </c>
      <c r="Q986" s="44"/>
    </row>
    <row r="987" spans="11:17" x14ac:dyDescent="0.25">
      <c r="K987" s="46" t="s">
        <v>104</v>
      </c>
      <c r="L987" t="s">
        <v>57</v>
      </c>
      <c r="M987" s="64" t="s">
        <v>80</v>
      </c>
      <c r="N987" t="s">
        <v>68</v>
      </c>
      <c r="O987" s="68">
        <v>100</v>
      </c>
      <c r="P987" s="44"/>
      <c r="Q987" s="44">
        <v>1</v>
      </c>
    </row>
    <row r="988" spans="11:17" x14ac:dyDescent="0.25">
      <c r="K988" s="46" t="s">
        <v>104</v>
      </c>
      <c r="L988" t="s">
        <v>57</v>
      </c>
      <c r="M988" s="64" t="s">
        <v>80</v>
      </c>
      <c r="N988" t="s">
        <v>69</v>
      </c>
      <c r="O988" s="68">
        <v>100</v>
      </c>
      <c r="P988" s="44">
        <v>3</v>
      </c>
      <c r="Q988" s="44">
        <v>7</v>
      </c>
    </row>
    <row r="989" spans="11:17" x14ac:dyDescent="0.25">
      <c r="K989" s="46" t="s">
        <v>104</v>
      </c>
      <c r="L989" t="s">
        <v>57</v>
      </c>
      <c r="M989" s="64" t="s">
        <v>80</v>
      </c>
      <c r="N989" t="s">
        <v>94</v>
      </c>
      <c r="O989" s="68">
        <v>100</v>
      </c>
      <c r="P989" s="44">
        <v>2</v>
      </c>
      <c r="Q989" s="44"/>
    </row>
    <row r="990" spans="11:17" x14ac:dyDescent="0.25">
      <c r="K990" s="46" t="s">
        <v>104</v>
      </c>
      <c r="L990" t="s">
        <v>57</v>
      </c>
      <c r="M990" s="64" t="s">
        <v>80</v>
      </c>
      <c r="N990" t="s">
        <v>74</v>
      </c>
      <c r="O990" s="68">
        <v>100</v>
      </c>
      <c r="P990" s="44">
        <v>2</v>
      </c>
      <c r="Q990" s="44"/>
    </row>
    <row r="991" spans="11:17" x14ac:dyDescent="0.25">
      <c r="K991" s="46" t="s">
        <v>104</v>
      </c>
      <c r="L991" t="s">
        <v>57</v>
      </c>
      <c r="M991" s="64" t="s">
        <v>92</v>
      </c>
      <c r="N991" t="s">
        <v>69</v>
      </c>
      <c r="O991" s="68">
        <v>100</v>
      </c>
      <c r="P991" s="44">
        <v>2</v>
      </c>
      <c r="Q991" s="44">
        <v>4</v>
      </c>
    </row>
    <row r="992" spans="11:17" x14ac:dyDescent="0.25">
      <c r="K992" s="46" t="s">
        <v>104</v>
      </c>
      <c r="L992" t="s">
        <v>57</v>
      </c>
      <c r="M992" s="64" t="s">
        <v>92</v>
      </c>
      <c r="N992" t="s">
        <v>94</v>
      </c>
      <c r="O992" s="68">
        <v>100</v>
      </c>
      <c r="P992" s="44">
        <v>1</v>
      </c>
      <c r="Q992" s="44"/>
    </row>
    <row r="993" spans="11:17" x14ac:dyDescent="0.25">
      <c r="K993" s="46" t="s">
        <v>104</v>
      </c>
      <c r="L993" t="s">
        <v>57</v>
      </c>
      <c r="M993" s="64" t="s">
        <v>90</v>
      </c>
      <c r="N993" t="s">
        <v>69</v>
      </c>
      <c r="O993" s="68">
        <v>100</v>
      </c>
      <c r="P993" s="44">
        <v>3</v>
      </c>
      <c r="Q993" s="44">
        <v>3</v>
      </c>
    </row>
    <row r="994" spans="11:17" x14ac:dyDescent="0.25">
      <c r="K994" s="46" t="s">
        <v>104</v>
      </c>
      <c r="L994" t="s">
        <v>58</v>
      </c>
      <c r="M994" s="64" t="s">
        <v>93</v>
      </c>
      <c r="N994" t="s">
        <v>68</v>
      </c>
      <c r="O994" s="68">
        <v>100</v>
      </c>
      <c r="P994" s="44">
        <v>2</v>
      </c>
      <c r="Q994" s="44">
        <v>0</v>
      </c>
    </row>
    <row r="995" spans="11:17" x14ac:dyDescent="0.25">
      <c r="K995" s="46" t="s">
        <v>104</v>
      </c>
      <c r="L995" t="s">
        <v>58</v>
      </c>
      <c r="M995" s="64" t="s">
        <v>93</v>
      </c>
      <c r="N995" t="s">
        <v>91</v>
      </c>
      <c r="O995" s="68">
        <v>100</v>
      </c>
      <c r="P995" s="44"/>
      <c r="Q995" s="44">
        <v>1</v>
      </c>
    </row>
    <row r="996" spans="11:17" x14ac:dyDescent="0.25">
      <c r="K996" s="46" t="s">
        <v>104</v>
      </c>
      <c r="L996" t="s">
        <v>58</v>
      </c>
      <c r="M996" s="64" t="s">
        <v>93</v>
      </c>
      <c r="N996" t="s">
        <v>74</v>
      </c>
      <c r="O996" s="68">
        <v>100</v>
      </c>
      <c r="P996" s="44"/>
      <c r="Q996" s="44">
        <v>1</v>
      </c>
    </row>
    <row r="997" spans="11:17" x14ac:dyDescent="0.25">
      <c r="K997" s="46" t="s">
        <v>104</v>
      </c>
      <c r="L997" t="s">
        <v>58</v>
      </c>
      <c r="M997" s="64" t="s">
        <v>81</v>
      </c>
      <c r="N997" t="s">
        <v>68</v>
      </c>
      <c r="O997" s="68">
        <v>100</v>
      </c>
      <c r="P997" s="44">
        <v>1</v>
      </c>
      <c r="Q997" s="44"/>
    </row>
    <row r="998" spans="11:17" x14ac:dyDescent="0.25">
      <c r="K998" s="46" t="s">
        <v>104</v>
      </c>
      <c r="L998" t="s">
        <v>58</v>
      </c>
      <c r="M998" s="64" t="s">
        <v>81</v>
      </c>
      <c r="N998" t="s">
        <v>91</v>
      </c>
      <c r="O998" s="68">
        <v>100</v>
      </c>
      <c r="P998" s="44"/>
      <c r="Q998" s="44">
        <v>1</v>
      </c>
    </row>
    <row r="999" spans="11:17" x14ac:dyDescent="0.25">
      <c r="K999" s="46" t="s">
        <v>104</v>
      </c>
      <c r="L999" t="s">
        <v>58</v>
      </c>
      <c r="M999" s="64" t="s">
        <v>81</v>
      </c>
      <c r="N999" t="s">
        <v>74</v>
      </c>
      <c r="O999" s="68">
        <v>100</v>
      </c>
      <c r="P999" s="44">
        <v>1</v>
      </c>
      <c r="Q999" s="44">
        <v>1</v>
      </c>
    </row>
    <row r="1000" spans="11:17" x14ac:dyDescent="0.25">
      <c r="K1000" s="46" t="s">
        <v>104</v>
      </c>
      <c r="L1000" t="s">
        <v>58</v>
      </c>
      <c r="M1000" s="64" t="s">
        <v>67</v>
      </c>
      <c r="N1000" t="s">
        <v>68</v>
      </c>
      <c r="O1000" s="68">
        <v>100</v>
      </c>
      <c r="P1000" s="44">
        <v>2</v>
      </c>
      <c r="Q1000" s="44"/>
    </row>
    <row r="1001" spans="11:17" x14ac:dyDescent="0.25">
      <c r="K1001" s="46" t="s">
        <v>104</v>
      </c>
      <c r="L1001" t="s">
        <v>58</v>
      </c>
      <c r="M1001" s="64" t="s">
        <v>67</v>
      </c>
      <c r="N1001" t="s">
        <v>69</v>
      </c>
      <c r="O1001" s="68">
        <v>100</v>
      </c>
      <c r="P1001" s="44">
        <v>1</v>
      </c>
      <c r="Q1001" s="44"/>
    </row>
    <row r="1002" spans="11:17" x14ac:dyDescent="0.25">
      <c r="K1002" s="46" t="s">
        <v>104</v>
      </c>
      <c r="L1002" t="s">
        <v>58</v>
      </c>
      <c r="M1002" s="64" t="s">
        <v>67</v>
      </c>
      <c r="N1002" t="s">
        <v>91</v>
      </c>
      <c r="O1002" s="68">
        <v>100</v>
      </c>
      <c r="P1002" s="44"/>
      <c r="Q1002" s="44">
        <v>2</v>
      </c>
    </row>
    <row r="1003" spans="11:17" x14ac:dyDescent="0.25">
      <c r="K1003" s="46" t="s">
        <v>104</v>
      </c>
      <c r="L1003" t="s">
        <v>58</v>
      </c>
      <c r="M1003" s="64" t="s">
        <v>67</v>
      </c>
      <c r="N1003" t="s">
        <v>74</v>
      </c>
      <c r="O1003" s="68">
        <v>100</v>
      </c>
      <c r="P1003" s="44"/>
      <c r="Q1003" s="44">
        <v>1</v>
      </c>
    </row>
    <row r="1004" spans="11:17" x14ac:dyDescent="0.25">
      <c r="K1004" s="46" t="s">
        <v>104</v>
      </c>
      <c r="L1004" t="s">
        <v>58</v>
      </c>
      <c r="M1004" s="64" t="s">
        <v>83</v>
      </c>
      <c r="N1004" t="s">
        <v>68</v>
      </c>
      <c r="O1004" s="68">
        <v>100</v>
      </c>
      <c r="P1004" s="44">
        <v>2</v>
      </c>
      <c r="Q1004" s="44"/>
    </row>
    <row r="1005" spans="11:17" x14ac:dyDescent="0.25">
      <c r="K1005" s="46" t="s">
        <v>104</v>
      </c>
      <c r="L1005" t="s">
        <v>58</v>
      </c>
      <c r="M1005" s="64" t="s">
        <v>83</v>
      </c>
      <c r="N1005" t="s">
        <v>91</v>
      </c>
      <c r="O1005" s="68">
        <v>100</v>
      </c>
      <c r="P1005" s="44"/>
      <c r="Q1005" s="44">
        <v>1</v>
      </c>
    </row>
    <row r="1006" spans="11:17" x14ac:dyDescent="0.25">
      <c r="K1006" s="46" t="s">
        <v>104</v>
      </c>
      <c r="L1006" t="s">
        <v>58</v>
      </c>
      <c r="M1006" s="64" t="s">
        <v>75</v>
      </c>
      <c r="N1006" t="s">
        <v>68</v>
      </c>
      <c r="O1006" s="68">
        <v>100</v>
      </c>
      <c r="P1006" s="44">
        <v>4</v>
      </c>
      <c r="Q1006" s="44"/>
    </row>
    <row r="1007" spans="11:17" x14ac:dyDescent="0.25">
      <c r="K1007" s="46" t="s">
        <v>104</v>
      </c>
      <c r="L1007" t="s">
        <v>58</v>
      </c>
      <c r="M1007" s="64" t="s">
        <v>75</v>
      </c>
      <c r="N1007" t="s">
        <v>91</v>
      </c>
      <c r="O1007" s="68">
        <v>100</v>
      </c>
      <c r="P1007" s="44"/>
      <c r="Q1007" s="44">
        <v>3</v>
      </c>
    </row>
    <row r="1008" spans="11:17" x14ac:dyDescent="0.25">
      <c r="K1008" s="46" t="s">
        <v>104</v>
      </c>
      <c r="L1008" t="s">
        <v>58</v>
      </c>
      <c r="M1008" s="64" t="s">
        <v>75</v>
      </c>
      <c r="N1008" t="s">
        <v>74</v>
      </c>
      <c r="O1008" s="68">
        <v>100</v>
      </c>
      <c r="P1008" s="44">
        <v>1</v>
      </c>
      <c r="Q1008" s="44">
        <v>4</v>
      </c>
    </row>
    <row r="1009" spans="11:17" x14ac:dyDescent="0.25">
      <c r="K1009" s="46" t="s">
        <v>104</v>
      </c>
      <c r="L1009" t="s">
        <v>58</v>
      </c>
      <c r="M1009" s="64" t="s">
        <v>85</v>
      </c>
      <c r="N1009" t="s">
        <v>68</v>
      </c>
      <c r="O1009" s="68">
        <v>100</v>
      </c>
      <c r="P1009" s="44">
        <v>5</v>
      </c>
      <c r="Q1009" s="44"/>
    </row>
    <row r="1010" spans="11:17" x14ac:dyDescent="0.25">
      <c r="K1010" s="46" t="s">
        <v>104</v>
      </c>
      <c r="L1010" t="s">
        <v>58</v>
      </c>
      <c r="M1010" s="64" t="s">
        <v>85</v>
      </c>
      <c r="N1010" t="s">
        <v>69</v>
      </c>
      <c r="O1010" s="68">
        <v>100</v>
      </c>
      <c r="P1010" s="44">
        <v>1</v>
      </c>
      <c r="Q1010" s="44"/>
    </row>
    <row r="1011" spans="11:17" x14ac:dyDescent="0.25">
      <c r="K1011" s="46" t="s">
        <v>104</v>
      </c>
      <c r="L1011" t="s">
        <v>58</v>
      </c>
      <c r="M1011" s="64" t="s">
        <v>85</v>
      </c>
      <c r="N1011" t="s">
        <v>91</v>
      </c>
      <c r="O1011" s="68">
        <v>100</v>
      </c>
      <c r="P1011" s="44"/>
      <c r="Q1011" s="44">
        <v>3</v>
      </c>
    </row>
    <row r="1012" spans="11:17" x14ac:dyDescent="0.25">
      <c r="K1012" s="46" t="s">
        <v>104</v>
      </c>
      <c r="L1012" t="s">
        <v>58</v>
      </c>
      <c r="M1012" s="64" t="s">
        <v>85</v>
      </c>
      <c r="N1012" t="s">
        <v>74</v>
      </c>
      <c r="O1012" s="68">
        <v>100</v>
      </c>
      <c r="P1012" s="44"/>
      <c r="Q1012" s="44">
        <v>5</v>
      </c>
    </row>
    <row r="1013" spans="11:17" x14ac:dyDescent="0.25">
      <c r="K1013" s="46" t="s">
        <v>104</v>
      </c>
      <c r="L1013" t="s">
        <v>58</v>
      </c>
      <c r="M1013" s="64" t="s">
        <v>76</v>
      </c>
      <c r="N1013" t="s">
        <v>68</v>
      </c>
      <c r="O1013" s="68">
        <v>100</v>
      </c>
      <c r="P1013" s="44">
        <v>5</v>
      </c>
      <c r="Q1013" s="44"/>
    </row>
    <row r="1014" spans="11:17" x14ac:dyDescent="0.25">
      <c r="K1014" s="46" t="s">
        <v>104</v>
      </c>
      <c r="L1014" t="s">
        <v>58</v>
      </c>
      <c r="M1014" s="64" t="s">
        <v>76</v>
      </c>
      <c r="N1014" t="s">
        <v>91</v>
      </c>
      <c r="O1014" s="68">
        <v>100</v>
      </c>
      <c r="P1014" s="44"/>
      <c r="Q1014" s="44">
        <v>3</v>
      </c>
    </row>
    <row r="1015" spans="11:17" x14ac:dyDescent="0.25">
      <c r="K1015" s="46" t="s">
        <v>104</v>
      </c>
      <c r="L1015" t="s">
        <v>58</v>
      </c>
      <c r="M1015" s="64" t="s">
        <v>76</v>
      </c>
      <c r="N1015" t="s">
        <v>74</v>
      </c>
      <c r="O1015" s="68">
        <v>100</v>
      </c>
      <c r="P1015" s="44">
        <v>2</v>
      </c>
      <c r="Q1015" s="44">
        <v>3</v>
      </c>
    </row>
    <row r="1016" spans="11:17" x14ac:dyDescent="0.25">
      <c r="K1016" s="46" t="s">
        <v>104</v>
      </c>
      <c r="L1016" t="s">
        <v>58</v>
      </c>
      <c r="M1016" s="64" t="s">
        <v>86</v>
      </c>
      <c r="N1016" t="s">
        <v>68</v>
      </c>
      <c r="O1016" s="68">
        <v>100</v>
      </c>
      <c r="P1016" s="44">
        <v>5</v>
      </c>
      <c r="Q1016" s="44"/>
    </row>
    <row r="1017" spans="11:17" x14ac:dyDescent="0.25">
      <c r="K1017" s="46" t="s">
        <v>104</v>
      </c>
      <c r="L1017" t="s">
        <v>58</v>
      </c>
      <c r="M1017" s="64" t="s">
        <v>86</v>
      </c>
      <c r="N1017" t="s">
        <v>91</v>
      </c>
      <c r="O1017" s="68">
        <v>100</v>
      </c>
      <c r="P1017" s="44">
        <v>1</v>
      </c>
      <c r="Q1017" s="44">
        <v>2</v>
      </c>
    </row>
    <row r="1018" spans="11:17" x14ac:dyDescent="0.25">
      <c r="K1018" s="46" t="s">
        <v>104</v>
      </c>
      <c r="L1018" t="s">
        <v>58</v>
      </c>
      <c r="M1018" s="64" t="s">
        <v>86</v>
      </c>
      <c r="N1018" t="s">
        <v>74</v>
      </c>
      <c r="O1018" s="68">
        <v>100</v>
      </c>
      <c r="P1018" s="44">
        <v>1</v>
      </c>
      <c r="Q1018" s="44">
        <v>4</v>
      </c>
    </row>
    <row r="1019" spans="11:17" x14ac:dyDescent="0.25">
      <c r="K1019" s="46" t="s">
        <v>104</v>
      </c>
      <c r="L1019" t="s">
        <v>58</v>
      </c>
      <c r="M1019" s="64" t="s">
        <v>77</v>
      </c>
      <c r="N1019" t="s">
        <v>68</v>
      </c>
      <c r="O1019" s="68">
        <v>100</v>
      </c>
      <c r="P1019" s="44">
        <v>5</v>
      </c>
      <c r="Q1019" s="44"/>
    </row>
    <row r="1020" spans="11:17" x14ac:dyDescent="0.25">
      <c r="K1020" s="46" t="s">
        <v>104</v>
      </c>
      <c r="L1020" t="s">
        <v>58</v>
      </c>
      <c r="M1020" s="64" t="s">
        <v>77</v>
      </c>
      <c r="N1020" t="s">
        <v>91</v>
      </c>
      <c r="O1020" s="68">
        <v>100</v>
      </c>
      <c r="P1020" s="44">
        <v>1</v>
      </c>
      <c r="Q1020" s="44">
        <v>2</v>
      </c>
    </row>
    <row r="1021" spans="11:17" x14ac:dyDescent="0.25">
      <c r="K1021" s="46" t="s">
        <v>104</v>
      </c>
      <c r="L1021" t="s">
        <v>58</v>
      </c>
      <c r="M1021" s="64" t="s">
        <v>77</v>
      </c>
      <c r="N1021" t="s">
        <v>74</v>
      </c>
      <c r="O1021" s="68">
        <v>100</v>
      </c>
      <c r="P1021" s="44">
        <v>3</v>
      </c>
      <c r="Q1021" s="44">
        <v>1</v>
      </c>
    </row>
    <row r="1022" spans="11:17" x14ac:dyDescent="0.25">
      <c r="K1022" s="46" t="s">
        <v>104</v>
      </c>
      <c r="L1022" t="s">
        <v>58</v>
      </c>
      <c r="M1022" s="64" t="s">
        <v>87</v>
      </c>
      <c r="N1022" t="s">
        <v>68</v>
      </c>
      <c r="O1022" s="68">
        <v>100</v>
      </c>
      <c r="P1022" s="44">
        <v>4</v>
      </c>
      <c r="Q1022" s="44"/>
    </row>
    <row r="1023" spans="11:17" x14ac:dyDescent="0.25">
      <c r="K1023" s="46" t="s">
        <v>104</v>
      </c>
      <c r="L1023" t="s">
        <v>58</v>
      </c>
      <c r="M1023" s="64" t="s">
        <v>87</v>
      </c>
      <c r="N1023" t="s">
        <v>91</v>
      </c>
      <c r="O1023" s="68">
        <v>100</v>
      </c>
      <c r="P1023" s="44"/>
      <c r="Q1023" s="44">
        <v>2</v>
      </c>
    </row>
    <row r="1024" spans="11:17" x14ac:dyDescent="0.25">
      <c r="K1024" s="46" t="s">
        <v>104</v>
      </c>
      <c r="L1024" t="s">
        <v>58</v>
      </c>
      <c r="M1024" s="64" t="s">
        <v>87</v>
      </c>
      <c r="N1024" t="s">
        <v>74</v>
      </c>
      <c r="O1024" s="68">
        <v>100</v>
      </c>
      <c r="P1024" s="44">
        <v>2</v>
      </c>
      <c r="Q1024" s="44">
        <v>2</v>
      </c>
    </row>
    <row r="1025" spans="11:17" x14ac:dyDescent="0.25">
      <c r="K1025" s="46" t="s">
        <v>104</v>
      </c>
      <c r="L1025" t="s">
        <v>58</v>
      </c>
      <c r="M1025" s="64" t="s">
        <v>78</v>
      </c>
      <c r="N1025" t="s">
        <v>68</v>
      </c>
      <c r="O1025" s="68">
        <v>100</v>
      </c>
      <c r="P1025" s="44">
        <v>5</v>
      </c>
      <c r="Q1025" s="44"/>
    </row>
    <row r="1026" spans="11:17" x14ac:dyDescent="0.25">
      <c r="K1026" s="46" t="s">
        <v>104</v>
      </c>
      <c r="L1026" t="s">
        <v>58</v>
      </c>
      <c r="M1026" s="64" t="s">
        <v>78</v>
      </c>
      <c r="N1026" t="s">
        <v>69</v>
      </c>
      <c r="O1026" s="68">
        <v>100</v>
      </c>
      <c r="P1026" s="44">
        <v>1</v>
      </c>
      <c r="Q1026" s="44"/>
    </row>
    <row r="1027" spans="11:17" x14ac:dyDescent="0.25">
      <c r="K1027" s="46" t="s">
        <v>104</v>
      </c>
      <c r="L1027" t="s">
        <v>58</v>
      </c>
      <c r="M1027" s="64" t="s">
        <v>78</v>
      </c>
      <c r="N1027" t="s">
        <v>91</v>
      </c>
      <c r="O1027" s="68">
        <v>100</v>
      </c>
      <c r="P1027" s="44"/>
      <c r="Q1027" s="44">
        <v>2</v>
      </c>
    </row>
    <row r="1028" spans="11:17" x14ac:dyDescent="0.25">
      <c r="K1028" s="46" t="s">
        <v>104</v>
      </c>
      <c r="L1028" t="s">
        <v>58</v>
      </c>
      <c r="M1028" s="64" t="s">
        <v>78</v>
      </c>
      <c r="N1028" t="s">
        <v>74</v>
      </c>
      <c r="O1028" s="68">
        <v>100</v>
      </c>
      <c r="P1028" s="44">
        <v>1</v>
      </c>
      <c r="Q1028" s="44">
        <v>2</v>
      </c>
    </row>
    <row r="1029" spans="11:17" x14ac:dyDescent="0.25">
      <c r="K1029" s="46" t="s">
        <v>104</v>
      </c>
      <c r="L1029" t="s">
        <v>58</v>
      </c>
      <c r="M1029" s="64" t="s">
        <v>88</v>
      </c>
      <c r="N1029" t="s">
        <v>68</v>
      </c>
      <c r="O1029" s="68">
        <v>100</v>
      </c>
      <c r="P1029" s="44">
        <v>4</v>
      </c>
      <c r="Q1029" s="44"/>
    </row>
    <row r="1030" spans="11:17" x14ac:dyDescent="0.25">
      <c r="K1030" s="46" t="s">
        <v>104</v>
      </c>
      <c r="L1030" t="s">
        <v>58</v>
      </c>
      <c r="M1030" s="64" t="s">
        <v>88</v>
      </c>
      <c r="N1030" t="s">
        <v>91</v>
      </c>
      <c r="O1030" s="68">
        <v>100</v>
      </c>
      <c r="P1030" s="44"/>
      <c r="Q1030" s="44">
        <v>2</v>
      </c>
    </row>
    <row r="1031" spans="11:17" x14ac:dyDescent="0.25">
      <c r="K1031" s="46" t="s">
        <v>104</v>
      </c>
      <c r="L1031" t="s">
        <v>58</v>
      </c>
      <c r="M1031" s="64" t="s">
        <v>88</v>
      </c>
      <c r="N1031" t="s">
        <v>74</v>
      </c>
      <c r="O1031" s="68">
        <v>100</v>
      </c>
      <c r="P1031" s="44">
        <v>1</v>
      </c>
      <c r="Q1031" s="44">
        <v>3</v>
      </c>
    </row>
    <row r="1032" spans="11:17" x14ac:dyDescent="0.25">
      <c r="K1032" s="46" t="s">
        <v>104</v>
      </c>
      <c r="L1032" t="s">
        <v>58</v>
      </c>
      <c r="M1032" s="64" t="s">
        <v>79</v>
      </c>
      <c r="N1032" t="s">
        <v>68</v>
      </c>
      <c r="O1032" s="68">
        <v>100</v>
      </c>
      <c r="P1032" s="44">
        <v>4</v>
      </c>
      <c r="Q1032" s="44"/>
    </row>
    <row r="1033" spans="11:17" x14ac:dyDescent="0.25">
      <c r="K1033" s="46" t="s">
        <v>104</v>
      </c>
      <c r="L1033" t="s">
        <v>58</v>
      </c>
      <c r="M1033" s="64" t="s">
        <v>79</v>
      </c>
      <c r="N1033" t="s">
        <v>69</v>
      </c>
      <c r="O1033" s="68">
        <v>100</v>
      </c>
      <c r="P1033" s="44">
        <v>2</v>
      </c>
      <c r="Q1033" s="44"/>
    </row>
    <row r="1034" spans="11:17" x14ac:dyDescent="0.25">
      <c r="K1034" s="46" t="s">
        <v>104</v>
      </c>
      <c r="L1034" t="s">
        <v>58</v>
      </c>
      <c r="M1034" s="64" t="s">
        <v>79</v>
      </c>
      <c r="N1034" t="s">
        <v>91</v>
      </c>
      <c r="O1034" s="68">
        <v>100</v>
      </c>
      <c r="P1034" s="44"/>
      <c r="Q1034" s="44">
        <v>2</v>
      </c>
    </row>
    <row r="1035" spans="11:17" x14ac:dyDescent="0.25">
      <c r="K1035" s="46" t="s">
        <v>104</v>
      </c>
      <c r="L1035" t="s">
        <v>58</v>
      </c>
      <c r="M1035" s="64" t="s">
        <v>79</v>
      </c>
      <c r="N1035" t="s">
        <v>74</v>
      </c>
      <c r="O1035" s="68">
        <v>100</v>
      </c>
      <c r="P1035" s="44"/>
      <c r="Q1035" s="44">
        <v>3</v>
      </c>
    </row>
    <row r="1036" spans="11:17" x14ac:dyDescent="0.25">
      <c r="K1036" s="46" t="s">
        <v>104</v>
      </c>
      <c r="L1036" t="s">
        <v>58</v>
      </c>
      <c r="M1036" s="64" t="s">
        <v>89</v>
      </c>
      <c r="N1036" t="s">
        <v>91</v>
      </c>
      <c r="O1036" s="68">
        <v>100</v>
      </c>
      <c r="P1036" s="44"/>
      <c r="Q1036" s="44">
        <v>2</v>
      </c>
    </row>
    <row r="1037" spans="11:17" x14ac:dyDescent="0.25">
      <c r="K1037" s="46" t="s">
        <v>104</v>
      </c>
      <c r="L1037" t="s">
        <v>58</v>
      </c>
      <c r="M1037" s="64" t="s">
        <v>89</v>
      </c>
      <c r="N1037" t="s">
        <v>74</v>
      </c>
      <c r="O1037" s="68">
        <v>100</v>
      </c>
      <c r="P1037" s="44"/>
      <c r="Q1037" s="44">
        <v>1</v>
      </c>
    </row>
    <row r="1038" spans="11:17" x14ac:dyDescent="0.25">
      <c r="K1038" s="46" t="s">
        <v>104</v>
      </c>
      <c r="L1038" t="s">
        <v>58</v>
      </c>
      <c r="M1038" s="64" t="s">
        <v>80</v>
      </c>
      <c r="N1038" t="s">
        <v>69</v>
      </c>
      <c r="O1038" s="68">
        <v>100</v>
      </c>
      <c r="P1038" s="44">
        <v>1</v>
      </c>
      <c r="Q1038" s="44"/>
    </row>
    <row r="1039" spans="11:17" x14ac:dyDescent="0.25">
      <c r="K1039" s="46" t="s">
        <v>104</v>
      </c>
      <c r="L1039" t="s">
        <v>58</v>
      </c>
      <c r="M1039" s="64" t="s">
        <v>80</v>
      </c>
      <c r="N1039" t="s">
        <v>91</v>
      </c>
      <c r="O1039" s="68">
        <v>100</v>
      </c>
      <c r="P1039" s="44"/>
      <c r="Q1039" s="44">
        <v>2</v>
      </c>
    </row>
    <row r="1040" spans="11:17" x14ac:dyDescent="0.25">
      <c r="K1040" s="46" t="s">
        <v>104</v>
      </c>
      <c r="L1040" t="s">
        <v>58</v>
      </c>
      <c r="M1040" s="64" t="s">
        <v>80</v>
      </c>
      <c r="N1040" t="s">
        <v>74</v>
      </c>
      <c r="O1040" s="68">
        <v>100</v>
      </c>
      <c r="P1040" s="44">
        <v>2</v>
      </c>
      <c r="Q1040" s="44"/>
    </row>
    <row r="1041" spans="11:17" x14ac:dyDescent="0.25">
      <c r="K1041" s="46" t="s">
        <v>104</v>
      </c>
      <c r="L1041" t="s">
        <v>58</v>
      </c>
      <c r="M1041" s="64" t="s">
        <v>92</v>
      </c>
      <c r="N1041" t="s">
        <v>74</v>
      </c>
      <c r="O1041" s="68">
        <v>100</v>
      </c>
      <c r="P1041" s="44"/>
      <c r="Q1041" s="44">
        <v>1</v>
      </c>
    </row>
    <row r="1042" spans="11:17" x14ac:dyDescent="0.25">
      <c r="K1042" s="46" t="s">
        <v>104</v>
      </c>
      <c r="L1042" t="s">
        <v>58</v>
      </c>
      <c r="M1042" s="64" t="s">
        <v>90</v>
      </c>
      <c r="N1042" t="s">
        <v>68</v>
      </c>
      <c r="O1042" s="68">
        <v>100</v>
      </c>
      <c r="P1042" s="44">
        <v>1</v>
      </c>
      <c r="Q1042" s="44"/>
    </row>
    <row r="1043" spans="11:17" x14ac:dyDescent="0.25">
      <c r="K1043" s="46" t="s">
        <v>104</v>
      </c>
      <c r="L1043" t="s">
        <v>58</v>
      </c>
      <c r="M1043" s="64" t="s">
        <v>90</v>
      </c>
      <c r="N1043" t="s">
        <v>69</v>
      </c>
      <c r="O1043" s="68">
        <v>100</v>
      </c>
      <c r="P1043" s="44">
        <v>1</v>
      </c>
      <c r="Q1043" s="44"/>
    </row>
    <row r="1044" spans="11:17" x14ac:dyDescent="0.25">
      <c r="K1044" s="46" t="s">
        <v>104</v>
      </c>
      <c r="L1044" t="s">
        <v>58</v>
      </c>
      <c r="M1044" s="64" t="s">
        <v>90</v>
      </c>
      <c r="N1044" t="s">
        <v>74</v>
      </c>
      <c r="O1044" s="68">
        <v>100</v>
      </c>
      <c r="P1044" s="44"/>
      <c r="Q1044" s="44">
        <v>1</v>
      </c>
    </row>
    <row r="1045" spans="11:17" x14ac:dyDescent="0.25">
      <c r="K1045" s="46" t="s">
        <v>104</v>
      </c>
      <c r="L1045" t="s">
        <v>60</v>
      </c>
      <c r="M1045" s="64" t="s">
        <v>93</v>
      </c>
      <c r="N1045" t="s">
        <v>69</v>
      </c>
      <c r="O1045" s="68">
        <v>100</v>
      </c>
      <c r="P1045" s="44">
        <v>1</v>
      </c>
      <c r="Q1045" s="44">
        <v>0</v>
      </c>
    </row>
    <row r="1046" spans="11:17" x14ac:dyDescent="0.25">
      <c r="K1046" s="46" t="s">
        <v>104</v>
      </c>
      <c r="L1046" t="s">
        <v>60</v>
      </c>
      <c r="M1046" s="64" t="s">
        <v>93</v>
      </c>
      <c r="N1046" t="s">
        <v>91</v>
      </c>
      <c r="O1046" s="68">
        <v>100</v>
      </c>
      <c r="P1046" s="44">
        <v>1</v>
      </c>
      <c r="Q1046" s="44"/>
    </row>
    <row r="1047" spans="11:17" x14ac:dyDescent="0.25">
      <c r="K1047" s="46" t="s">
        <v>104</v>
      </c>
      <c r="L1047" t="s">
        <v>60</v>
      </c>
      <c r="M1047" s="64" t="s">
        <v>93</v>
      </c>
      <c r="N1047" t="s">
        <v>74</v>
      </c>
      <c r="O1047" s="68">
        <v>100</v>
      </c>
      <c r="P1047" s="44"/>
      <c r="Q1047" s="44">
        <v>0</v>
      </c>
    </row>
    <row r="1048" spans="11:17" x14ac:dyDescent="0.25">
      <c r="K1048" s="46" t="s">
        <v>104</v>
      </c>
      <c r="L1048" t="s">
        <v>60</v>
      </c>
      <c r="M1048" s="64" t="s">
        <v>81</v>
      </c>
      <c r="N1048" t="s">
        <v>69</v>
      </c>
      <c r="O1048" s="68">
        <v>100</v>
      </c>
      <c r="P1048" s="44">
        <v>3</v>
      </c>
      <c r="Q1048" s="44">
        <v>1</v>
      </c>
    </row>
    <row r="1049" spans="11:17" x14ac:dyDescent="0.25">
      <c r="K1049" s="46" t="s">
        <v>104</v>
      </c>
      <c r="L1049" t="s">
        <v>60</v>
      </c>
      <c r="M1049" s="64" t="s">
        <v>81</v>
      </c>
      <c r="N1049" t="s">
        <v>94</v>
      </c>
      <c r="O1049" s="68">
        <v>100</v>
      </c>
      <c r="P1049" s="44"/>
      <c r="Q1049" s="44">
        <v>1</v>
      </c>
    </row>
    <row r="1050" spans="11:17" x14ac:dyDescent="0.25">
      <c r="K1050" s="46" t="s">
        <v>104</v>
      </c>
      <c r="L1050" t="s">
        <v>60</v>
      </c>
      <c r="M1050" s="64" t="s">
        <v>81</v>
      </c>
      <c r="N1050" t="s">
        <v>91</v>
      </c>
      <c r="O1050" s="68">
        <v>100</v>
      </c>
      <c r="P1050" s="44">
        <v>1</v>
      </c>
      <c r="Q1050" s="44"/>
    </row>
    <row r="1051" spans="11:17" x14ac:dyDescent="0.25">
      <c r="K1051" s="46" t="s">
        <v>104</v>
      </c>
      <c r="L1051" t="s">
        <v>60</v>
      </c>
      <c r="M1051" s="64" t="s">
        <v>67</v>
      </c>
      <c r="N1051" t="s">
        <v>69</v>
      </c>
      <c r="O1051" s="68">
        <v>100</v>
      </c>
      <c r="P1051" s="44">
        <v>5</v>
      </c>
      <c r="Q1051" s="44">
        <v>0</v>
      </c>
    </row>
    <row r="1052" spans="11:17" x14ac:dyDescent="0.25">
      <c r="K1052" s="46" t="s">
        <v>104</v>
      </c>
      <c r="L1052" t="s">
        <v>60</v>
      </c>
      <c r="M1052" s="64" t="s">
        <v>67</v>
      </c>
      <c r="N1052" t="s">
        <v>103</v>
      </c>
      <c r="O1052" s="68">
        <v>100</v>
      </c>
      <c r="P1052" s="44">
        <v>2</v>
      </c>
      <c r="Q1052" s="44"/>
    </row>
    <row r="1053" spans="11:17" x14ac:dyDescent="0.25">
      <c r="K1053" s="46" t="s">
        <v>104</v>
      </c>
      <c r="L1053" t="s">
        <v>60</v>
      </c>
      <c r="M1053" s="64" t="s">
        <v>67</v>
      </c>
      <c r="N1053" t="s">
        <v>94</v>
      </c>
      <c r="O1053" s="68">
        <v>100</v>
      </c>
      <c r="P1053" s="44"/>
      <c r="Q1053" s="44">
        <v>1</v>
      </c>
    </row>
    <row r="1054" spans="11:17" x14ac:dyDescent="0.25">
      <c r="K1054" s="46" t="s">
        <v>104</v>
      </c>
      <c r="L1054" t="s">
        <v>60</v>
      </c>
      <c r="M1054" s="64" t="s">
        <v>67</v>
      </c>
      <c r="N1054" t="s">
        <v>91</v>
      </c>
      <c r="O1054" s="68">
        <v>100</v>
      </c>
      <c r="P1054" s="44">
        <v>1</v>
      </c>
      <c r="Q1054" s="44"/>
    </row>
    <row r="1055" spans="11:17" x14ac:dyDescent="0.25">
      <c r="K1055" s="46" t="s">
        <v>104</v>
      </c>
      <c r="L1055" t="s">
        <v>60</v>
      </c>
      <c r="M1055" s="64" t="s">
        <v>67</v>
      </c>
      <c r="N1055" t="s">
        <v>74</v>
      </c>
      <c r="O1055" s="68">
        <v>100</v>
      </c>
      <c r="P1055" s="44">
        <v>3</v>
      </c>
      <c r="Q1055" s="44"/>
    </row>
    <row r="1056" spans="11:17" x14ac:dyDescent="0.25">
      <c r="K1056" s="46" t="s">
        <v>104</v>
      </c>
      <c r="L1056" t="s">
        <v>60</v>
      </c>
      <c r="M1056" s="64" t="s">
        <v>83</v>
      </c>
      <c r="N1056" t="s">
        <v>69</v>
      </c>
      <c r="O1056" s="68">
        <v>100</v>
      </c>
      <c r="P1056" s="44">
        <v>4</v>
      </c>
      <c r="Q1056" s="44">
        <v>0</v>
      </c>
    </row>
    <row r="1057" spans="11:17" x14ac:dyDescent="0.25">
      <c r="K1057" s="46" t="s">
        <v>104</v>
      </c>
      <c r="L1057" t="s">
        <v>60</v>
      </c>
      <c r="M1057" s="64" t="s">
        <v>83</v>
      </c>
      <c r="N1057" t="s">
        <v>103</v>
      </c>
      <c r="O1057" s="68">
        <v>100</v>
      </c>
      <c r="P1057" s="44">
        <v>2</v>
      </c>
      <c r="Q1057" s="44"/>
    </row>
    <row r="1058" spans="11:17" x14ac:dyDescent="0.25">
      <c r="K1058" s="46" t="s">
        <v>104</v>
      </c>
      <c r="L1058" t="s">
        <v>60</v>
      </c>
      <c r="M1058" s="64" t="s">
        <v>83</v>
      </c>
      <c r="N1058" t="s">
        <v>98</v>
      </c>
      <c r="O1058" s="68">
        <v>100</v>
      </c>
      <c r="P1058" s="44"/>
      <c r="Q1058" s="44">
        <v>1</v>
      </c>
    </row>
    <row r="1059" spans="11:17" x14ac:dyDescent="0.25">
      <c r="K1059" s="46" t="s">
        <v>104</v>
      </c>
      <c r="L1059" t="s">
        <v>60</v>
      </c>
      <c r="M1059" s="64" t="s">
        <v>83</v>
      </c>
      <c r="N1059" t="s">
        <v>94</v>
      </c>
      <c r="O1059" s="68">
        <v>100</v>
      </c>
      <c r="P1059" s="44">
        <v>1</v>
      </c>
      <c r="Q1059" s="44"/>
    </row>
    <row r="1060" spans="11:17" x14ac:dyDescent="0.25">
      <c r="K1060" s="46" t="s">
        <v>104</v>
      </c>
      <c r="L1060" t="s">
        <v>60</v>
      </c>
      <c r="M1060" s="64" t="s">
        <v>83</v>
      </c>
      <c r="N1060" t="s">
        <v>91</v>
      </c>
      <c r="O1060" s="68">
        <v>100</v>
      </c>
      <c r="P1060" s="44">
        <v>2</v>
      </c>
      <c r="Q1060" s="44"/>
    </row>
    <row r="1061" spans="11:17" x14ac:dyDescent="0.25">
      <c r="K1061" s="46" t="s">
        <v>104</v>
      </c>
      <c r="L1061" t="s">
        <v>60</v>
      </c>
      <c r="M1061" s="64" t="s">
        <v>83</v>
      </c>
      <c r="N1061" t="s">
        <v>74</v>
      </c>
      <c r="O1061" s="68">
        <v>100</v>
      </c>
      <c r="P1061" s="44">
        <v>6</v>
      </c>
      <c r="Q1061" s="44"/>
    </row>
    <row r="1062" spans="11:17" x14ac:dyDescent="0.25">
      <c r="K1062" s="46" t="s">
        <v>104</v>
      </c>
      <c r="L1062" t="s">
        <v>60</v>
      </c>
      <c r="M1062" s="64" t="s">
        <v>75</v>
      </c>
      <c r="N1062" t="s">
        <v>69</v>
      </c>
      <c r="O1062" s="68">
        <v>100</v>
      </c>
      <c r="P1062" s="44">
        <v>6</v>
      </c>
      <c r="Q1062" s="44">
        <v>0</v>
      </c>
    </row>
    <row r="1063" spans="11:17" x14ac:dyDescent="0.25">
      <c r="K1063" s="46" t="s">
        <v>104</v>
      </c>
      <c r="L1063" t="s">
        <v>60</v>
      </c>
      <c r="M1063" s="64" t="s">
        <v>75</v>
      </c>
      <c r="N1063" t="s">
        <v>103</v>
      </c>
      <c r="O1063" s="68">
        <v>100</v>
      </c>
      <c r="P1063" s="44">
        <v>2</v>
      </c>
      <c r="Q1063" s="44"/>
    </row>
    <row r="1064" spans="11:17" x14ac:dyDescent="0.25">
      <c r="K1064" s="46" t="s">
        <v>104</v>
      </c>
      <c r="L1064" t="s">
        <v>60</v>
      </c>
      <c r="M1064" s="64" t="s">
        <v>75</v>
      </c>
      <c r="N1064" t="s">
        <v>98</v>
      </c>
      <c r="O1064" s="68">
        <v>100</v>
      </c>
      <c r="P1064" s="44"/>
      <c r="Q1064" s="44">
        <v>1</v>
      </c>
    </row>
    <row r="1065" spans="11:17" x14ac:dyDescent="0.25">
      <c r="K1065" s="46" t="s">
        <v>104</v>
      </c>
      <c r="L1065" t="s">
        <v>60</v>
      </c>
      <c r="M1065" s="64" t="s">
        <v>75</v>
      </c>
      <c r="N1065" t="s">
        <v>94</v>
      </c>
      <c r="O1065" s="68">
        <v>100</v>
      </c>
      <c r="P1065" s="44"/>
      <c r="Q1065" s="44">
        <v>1</v>
      </c>
    </row>
    <row r="1066" spans="11:17" x14ac:dyDescent="0.25">
      <c r="K1066" s="46" t="s">
        <v>104</v>
      </c>
      <c r="L1066" t="s">
        <v>60</v>
      </c>
      <c r="M1066" s="64" t="s">
        <v>75</v>
      </c>
      <c r="N1066" t="s">
        <v>91</v>
      </c>
      <c r="O1066" s="68">
        <v>100</v>
      </c>
      <c r="P1066" s="44">
        <v>2</v>
      </c>
      <c r="Q1066" s="44"/>
    </row>
    <row r="1067" spans="11:17" x14ac:dyDescent="0.25">
      <c r="K1067" s="46" t="s">
        <v>104</v>
      </c>
      <c r="L1067" t="s">
        <v>60</v>
      </c>
      <c r="M1067" s="64" t="s">
        <v>75</v>
      </c>
      <c r="N1067" t="s">
        <v>74</v>
      </c>
      <c r="O1067" s="68">
        <v>100</v>
      </c>
      <c r="P1067" s="44">
        <v>4</v>
      </c>
      <c r="Q1067" s="44"/>
    </row>
    <row r="1068" spans="11:17" x14ac:dyDescent="0.25">
      <c r="K1068" s="46" t="s">
        <v>104</v>
      </c>
      <c r="L1068" t="s">
        <v>60</v>
      </c>
      <c r="M1068" s="64" t="s">
        <v>85</v>
      </c>
      <c r="N1068" t="s">
        <v>69</v>
      </c>
      <c r="O1068" s="68">
        <v>100</v>
      </c>
      <c r="P1068" s="44">
        <v>9</v>
      </c>
      <c r="Q1068" s="44">
        <v>0</v>
      </c>
    </row>
    <row r="1069" spans="11:17" x14ac:dyDescent="0.25">
      <c r="K1069" s="46" t="s">
        <v>104</v>
      </c>
      <c r="L1069" t="s">
        <v>60</v>
      </c>
      <c r="M1069" s="64" t="s">
        <v>85</v>
      </c>
      <c r="N1069" t="s">
        <v>103</v>
      </c>
      <c r="O1069" s="68">
        <v>100</v>
      </c>
      <c r="P1069" s="44">
        <v>3</v>
      </c>
      <c r="Q1069" s="44"/>
    </row>
    <row r="1070" spans="11:17" x14ac:dyDescent="0.25">
      <c r="K1070" s="46" t="s">
        <v>104</v>
      </c>
      <c r="L1070" t="s">
        <v>60</v>
      </c>
      <c r="M1070" s="64" t="s">
        <v>85</v>
      </c>
      <c r="N1070" t="s">
        <v>98</v>
      </c>
      <c r="O1070" s="68">
        <v>100</v>
      </c>
      <c r="P1070" s="44">
        <v>1</v>
      </c>
      <c r="Q1070" s="44"/>
    </row>
    <row r="1071" spans="11:17" x14ac:dyDescent="0.25">
      <c r="K1071" s="46" t="s">
        <v>104</v>
      </c>
      <c r="L1071" t="s">
        <v>60</v>
      </c>
      <c r="M1071" s="64" t="s">
        <v>85</v>
      </c>
      <c r="N1071" t="s">
        <v>94</v>
      </c>
      <c r="O1071" s="68">
        <v>100</v>
      </c>
      <c r="P1071" s="44"/>
      <c r="Q1071" s="44">
        <v>1</v>
      </c>
    </row>
    <row r="1072" spans="11:17" x14ac:dyDescent="0.25">
      <c r="K1072" s="46" t="s">
        <v>104</v>
      </c>
      <c r="L1072" t="s">
        <v>60</v>
      </c>
      <c r="M1072" s="64" t="s">
        <v>85</v>
      </c>
      <c r="N1072" t="s">
        <v>91</v>
      </c>
      <c r="O1072" s="68">
        <v>100</v>
      </c>
      <c r="P1072" s="44">
        <v>2</v>
      </c>
      <c r="Q1072" s="44"/>
    </row>
    <row r="1073" spans="11:17" x14ac:dyDescent="0.25">
      <c r="K1073" s="46" t="s">
        <v>104</v>
      </c>
      <c r="L1073" t="s">
        <v>60</v>
      </c>
      <c r="M1073" s="64" t="s">
        <v>85</v>
      </c>
      <c r="N1073" t="s">
        <v>74</v>
      </c>
      <c r="O1073" s="68">
        <v>100</v>
      </c>
      <c r="P1073" s="44">
        <v>4</v>
      </c>
      <c r="Q1073" s="44"/>
    </row>
    <row r="1074" spans="11:17" x14ac:dyDescent="0.25">
      <c r="K1074" s="46" t="s">
        <v>104</v>
      </c>
      <c r="L1074" t="s">
        <v>60</v>
      </c>
      <c r="M1074" s="64" t="s">
        <v>76</v>
      </c>
      <c r="N1074" t="s">
        <v>68</v>
      </c>
      <c r="O1074" s="68">
        <v>100</v>
      </c>
      <c r="P1074" s="44">
        <v>1</v>
      </c>
      <c r="Q1074" s="44"/>
    </row>
    <row r="1075" spans="11:17" x14ac:dyDescent="0.25">
      <c r="K1075" s="46" t="s">
        <v>104</v>
      </c>
      <c r="L1075" t="s">
        <v>60</v>
      </c>
      <c r="M1075" s="64" t="s">
        <v>76</v>
      </c>
      <c r="N1075" t="s">
        <v>69</v>
      </c>
      <c r="O1075" s="68">
        <v>100</v>
      </c>
      <c r="P1075" s="44">
        <v>13</v>
      </c>
      <c r="Q1075" s="44">
        <v>0</v>
      </c>
    </row>
    <row r="1076" spans="11:17" x14ac:dyDescent="0.25">
      <c r="K1076" s="46" t="s">
        <v>104</v>
      </c>
      <c r="L1076" t="s">
        <v>60</v>
      </c>
      <c r="M1076" s="64" t="s">
        <v>76</v>
      </c>
      <c r="N1076" t="s">
        <v>103</v>
      </c>
      <c r="O1076" s="68">
        <v>100</v>
      </c>
      <c r="P1076" s="44">
        <v>4</v>
      </c>
      <c r="Q1076" s="44"/>
    </row>
    <row r="1077" spans="11:17" x14ac:dyDescent="0.25">
      <c r="K1077" s="46" t="s">
        <v>104</v>
      </c>
      <c r="L1077" t="s">
        <v>60</v>
      </c>
      <c r="M1077" s="64" t="s">
        <v>76</v>
      </c>
      <c r="N1077" t="s">
        <v>98</v>
      </c>
      <c r="O1077" s="68">
        <v>100</v>
      </c>
      <c r="P1077" s="44">
        <v>1</v>
      </c>
      <c r="Q1077" s="44"/>
    </row>
    <row r="1078" spans="11:17" x14ac:dyDescent="0.25">
      <c r="K1078" s="46" t="s">
        <v>104</v>
      </c>
      <c r="L1078" t="s">
        <v>60</v>
      </c>
      <c r="M1078" s="64" t="s">
        <v>76</v>
      </c>
      <c r="N1078" t="s">
        <v>91</v>
      </c>
      <c r="O1078" s="68">
        <v>100</v>
      </c>
      <c r="P1078" s="44">
        <v>1</v>
      </c>
      <c r="Q1078" s="44"/>
    </row>
    <row r="1079" spans="11:17" x14ac:dyDescent="0.25">
      <c r="K1079" s="46" t="s">
        <v>104</v>
      </c>
      <c r="L1079" t="s">
        <v>60</v>
      </c>
      <c r="M1079" s="64" t="s">
        <v>76</v>
      </c>
      <c r="N1079" t="s">
        <v>74</v>
      </c>
      <c r="O1079" s="68">
        <v>100</v>
      </c>
      <c r="P1079" s="44">
        <v>4</v>
      </c>
      <c r="Q1079" s="44"/>
    </row>
    <row r="1080" spans="11:17" x14ac:dyDescent="0.25">
      <c r="K1080" s="46" t="s">
        <v>104</v>
      </c>
      <c r="L1080" t="s">
        <v>60</v>
      </c>
      <c r="M1080" s="64" t="s">
        <v>86</v>
      </c>
      <c r="N1080" t="s">
        <v>69</v>
      </c>
      <c r="O1080" s="68">
        <v>100</v>
      </c>
      <c r="P1080" s="44">
        <v>13</v>
      </c>
      <c r="Q1080" s="44">
        <v>0</v>
      </c>
    </row>
    <row r="1081" spans="11:17" x14ac:dyDescent="0.25">
      <c r="K1081" s="46" t="s">
        <v>104</v>
      </c>
      <c r="L1081" t="s">
        <v>60</v>
      </c>
      <c r="M1081" s="64" t="s">
        <v>86</v>
      </c>
      <c r="N1081" t="s">
        <v>103</v>
      </c>
      <c r="O1081" s="68">
        <v>100</v>
      </c>
      <c r="P1081" s="44"/>
      <c r="Q1081" s="44">
        <v>1</v>
      </c>
    </row>
    <row r="1082" spans="11:17" x14ac:dyDescent="0.25">
      <c r="K1082" s="46" t="s">
        <v>104</v>
      </c>
      <c r="L1082" t="s">
        <v>60</v>
      </c>
      <c r="M1082" s="64" t="s">
        <v>86</v>
      </c>
      <c r="N1082" t="s">
        <v>98</v>
      </c>
      <c r="O1082" s="68">
        <v>100</v>
      </c>
      <c r="P1082" s="44"/>
      <c r="Q1082" s="44">
        <v>1</v>
      </c>
    </row>
    <row r="1083" spans="11:17" x14ac:dyDescent="0.25">
      <c r="K1083" s="46" t="s">
        <v>104</v>
      </c>
      <c r="L1083" t="s">
        <v>60</v>
      </c>
      <c r="M1083" s="64" t="s">
        <v>86</v>
      </c>
      <c r="N1083" t="s">
        <v>94</v>
      </c>
      <c r="O1083" s="68">
        <v>100</v>
      </c>
      <c r="P1083" s="44"/>
      <c r="Q1083" s="44">
        <v>1</v>
      </c>
    </row>
    <row r="1084" spans="11:17" x14ac:dyDescent="0.25">
      <c r="K1084" s="46" t="s">
        <v>104</v>
      </c>
      <c r="L1084" t="s">
        <v>60</v>
      </c>
      <c r="M1084" s="64" t="s">
        <v>86</v>
      </c>
      <c r="N1084" t="s">
        <v>91</v>
      </c>
      <c r="O1084" s="68">
        <v>100</v>
      </c>
      <c r="P1084" s="44">
        <v>2</v>
      </c>
      <c r="Q1084" s="44"/>
    </row>
    <row r="1085" spans="11:17" x14ac:dyDescent="0.25">
      <c r="K1085" s="46" t="s">
        <v>104</v>
      </c>
      <c r="L1085" t="s">
        <v>60</v>
      </c>
      <c r="M1085" s="64" t="s">
        <v>86</v>
      </c>
      <c r="N1085" t="s">
        <v>74</v>
      </c>
      <c r="O1085" s="68">
        <v>100</v>
      </c>
      <c r="P1085" s="44">
        <v>3</v>
      </c>
      <c r="Q1085" s="44"/>
    </row>
    <row r="1086" spans="11:17" x14ac:dyDescent="0.25">
      <c r="K1086" s="46" t="s">
        <v>104</v>
      </c>
      <c r="L1086" t="s">
        <v>60</v>
      </c>
      <c r="M1086" s="64" t="s">
        <v>77</v>
      </c>
      <c r="N1086" t="s">
        <v>69</v>
      </c>
      <c r="O1086" s="68">
        <v>100</v>
      </c>
      <c r="P1086" s="44">
        <v>14</v>
      </c>
      <c r="Q1086" s="44">
        <v>0</v>
      </c>
    </row>
    <row r="1087" spans="11:17" x14ac:dyDescent="0.25">
      <c r="K1087" s="46" t="s">
        <v>104</v>
      </c>
      <c r="L1087" t="s">
        <v>60</v>
      </c>
      <c r="M1087" s="64" t="s">
        <v>77</v>
      </c>
      <c r="N1087" t="s">
        <v>94</v>
      </c>
      <c r="O1087" s="68">
        <v>100</v>
      </c>
      <c r="P1087" s="44">
        <v>1</v>
      </c>
      <c r="Q1087" s="44"/>
    </row>
    <row r="1088" spans="11:17" x14ac:dyDescent="0.25">
      <c r="K1088" s="46" t="s">
        <v>104</v>
      </c>
      <c r="L1088" t="s">
        <v>60</v>
      </c>
      <c r="M1088" s="64" t="s">
        <v>77</v>
      </c>
      <c r="N1088" t="s">
        <v>91</v>
      </c>
      <c r="O1088" s="68">
        <v>100</v>
      </c>
      <c r="P1088" s="44">
        <v>3</v>
      </c>
      <c r="Q1088" s="44"/>
    </row>
    <row r="1089" spans="11:17" x14ac:dyDescent="0.25">
      <c r="K1089" s="46" t="s">
        <v>104</v>
      </c>
      <c r="L1089" t="s">
        <v>60</v>
      </c>
      <c r="M1089" s="64" t="s">
        <v>77</v>
      </c>
      <c r="N1089" t="s">
        <v>74</v>
      </c>
      <c r="O1089" s="68">
        <v>100</v>
      </c>
      <c r="P1089" s="44">
        <v>6</v>
      </c>
      <c r="Q1089" s="44"/>
    </row>
    <row r="1090" spans="11:17" x14ac:dyDescent="0.25">
      <c r="K1090" s="46" t="s">
        <v>104</v>
      </c>
      <c r="L1090" t="s">
        <v>60</v>
      </c>
      <c r="M1090" s="64" t="s">
        <v>87</v>
      </c>
      <c r="N1090" t="s">
        <v>69</v>
      </c>
      <c r="O1090" s="68">
        <v>100</v>
      </c>
      <c r="P1090" s="44">
        <v>10</v>
      </c>
      <c r="Q1090" s="44">
        <v>0</v>
      </c>
    </row>
    <row r="1091" spans="11:17" x14ac:dyDescent="0.25">
      <c r="K1091" s="46" t="s">
        <v>104</v>
      </c>
      <c r="L1091" t="s">
        <v>60</v>
      </c>
      <c r="M1091" s="64" t="s">
        <v>87</v>
      </c>
      <c r="N1091" t="s">
        <v>103</v>
      </c>
      <c r="O1091" s="68">
        <v>100</v>
      </c>
      <c r="P1091" s="44">
        <v>1</v>
      </c>
      <c r="Q1091" s="44"/>
    </row>
    <row r="1092" spans="11:17" x14ac:dyDescent="0.25">
      <c r="K1092" s="46" t="s">
        <v>104</v>
      </c>
      <c r="L1092" t="s">
        <v>60</v>
      </c>
      <c r="M1092" s="64" t="s">
        <v>87</v>
      </c>
      <c r="N1092" t="s">
        <v>98</v>
      </c>
      <c r="O1092" s="68">
        <v>100</v>
      </c>
      <c r="P1092" s="44">
        <v>1</v>
      </c>
      <c r="Q1092" s="44"/>
    </row>
    <row r="1093" spans="11:17" x14ac:dyDescent="0.25">
      <c r="K1093" s="46" t="s">
        <v>104</v>
      </c>
      <c r="L1093" t="s">
        <v>60</v>
      </c>
      <c r="M1093" s="64" t="s">
        <v>87</v>
      </c>
      <c r="N1093" t="s">
        <v>94</v>
      </c>
      <c r="O1093" s="68">
        <v>100</v>
      </c>
      <c r="P1093" s="44"/>
      <c r="Q1093" s="44">
        <v>1</v>
      </c>
    </row>
    <row r="1094" spans="11:17" x14ac:dyDescent="0.25">
      <c r="K1094" s="46" t="s">
        <v>104</v>
      </c>
      <c r="L1094" t="s">
        <v>60</v>
      </c>
      <c r="M1094" s="64" t="s">
        <v>87</v>
      </c>
      <c r="N1094" t="s">
        <v>91</v>
      </c>
      <c r="O1094" s="68">
        <v>100</v>
      </c>
      <c r="P1094" s="44">
        <v>2</v>
      </c>
      <c r="Q1094" s="44"/>
    </row>
    <row r="1095" spans="11:17" x14ac:dyDescent="0.25">
      <c r="K1095" s="46" t="s">
        <v>104</v>
      </c>
      <c r="L1095" t="s">
        <v>60</v>
      </c>
      <c r="M1095" s="64" t="s">
        <v>87</v>
      </c>
      <c r="N1095" t="s">
        <v>74</v>
      </c>
      <c r="O1095" s="68">
        <v>100</v>
      </c>
      <c r="P1095" s="44">
        <v>3</v>
      </c>
      <c r="Q1095" s="44"/>
    </row>
    <row r="1096" spans="11:17" x14ac:dyDescent="0.25">
      <c r="K1096" s="46" t="s">
        <v>104</v>
      </c>
      <c r="L1096" t="s">
        <v>60</v>
      </c>
      <c r="M1096" s="64" t="s">
        <v>78</v>
      </c>
      <c r="N1096" t="s">
        <v>69</v>
      </c>
      <c r="O1096" s="68">
        <v>100</v>
      </c>
      <c r="P1096" s="44">
        <v>11</v>
      </c>
      <c r="Q1096" s="44">
        <v>0</v>
      </c>
    </row>
    <row r="1097" spans="11:17" x14ac:dyDescent="0.25">
      <c r="K1097" s="46" t="s">
        <v>104</v>
      </c>
      <c r="L1097" t="s">
        <v>60</v>
      </c>
      <c r="M1097" s="64" t="s">
        <v>78</v>
      </c>
      <c r="N1097" t="s">
        <v>103</v>
      </c>
      <c r="O1097" s="68">
        <v>100</v>
      </c>
      <c r="P1097" s="44">
        <v>1</v>
      </c>
      <c r="Q1097" s="44">
        <v>1</v>
      </c>
    </row>
    <row r="1098" spans="11:17" x14ac:dyDescent="0.25">
      <c r="K1098" s="46" t="s">
        <v>104</v>
      </c>
      <c r="L1098" t="s">
        <v>60</v>
      </c>
      <c r="M1098" s="64" t="s">
        <v>78</v>
      </c>
      <c r="N1098" t="s">
        <v>98</v>
      </c>
      <c r="O1098" s="68">
        <v>100</v>
      </c>
      <c r="P1098" s="44">
        <v>1</v>
      </c>
      <c r="Q1098" s="44"/>
    </row>
    <row r="1099" spans="11:17" x14ac:dyDescent="0.25">
      <c r="K1099" s="46" t="s">
        <v>104</v>
      </c>
      <c r="L1099" t="s">
        <v>60</v>
      </c>
      <c r="M1099" s="64" t="s">
        <v>78</v>
      </c>
      <c r="N1099" t="s">
        <v>94</v>
      </c>
      <c r="O1099" s="68">
        <v>100</v>
      </c>
      <c r="P1099" s="44">
        <v>2</v>
      </c>
      <c r="Q1099" s="44"/>
    </row>
    <row r="1100" spans="11:17" x14ac:dyDescent="0.25">
      <c r="K1100" s="46" t="s">
        <v>104</v>
      </c>
      <c r="L1100" t="s">
        <v>60</v>
      </c>
      <c r="M1100" s="64" t="s">
        <v>78</v>
      </c>
      <c r="N1100" t="s">
        <v>91</v>
      </c>
      <c r="O1100" s="68">
        <v>100</v>
      </c>
      <c r="P1100" s="44">
        <v>1</v>
      </c>
      <c r="Q1100" s="44"/>
    </row>
    <row r="1101" spans="11:17" x14ac:dyDescent="0.25">
      <c r="K1101" s="46" t="s">
        <v>104</v>
      </c>
      <c r="L1101" t="s">
        <v>60</v>
      </c>
      <c r="M1101" s="64" t="s">
        <v>78</v>
      </c>
      <c r="N1101" t="s">
        <v>74</v>
      </c>
      <c r="O1101" s="68">
        <v>100</v>
      </c>
      <c r="P1101" s="44">
        <v>3</v>
      </c>
      <c r="Q1101" s="44">
        <v>0</v>
      </c>
    </row>
    <row r="1102" spans="11:17" x14ac:dyDescent="0.25">
      <c r="K1102" s="46" t="s">
        <v>104</v>
      </c>
      <c r="L1102" t="s">
        <v>60</v>
      </c>
      <c r="M1102" s="64" t="s">
        <v>88</v>
      </c>
      <c r="N1102" t="s">
        <v>69</v>
      </c>
      <c r="O1102" s="68">
        <v>100</v>
      </c>
      <c r="P1102" s="44">
        <v>7</v>
      </c>
      <c r="Q1102" s="44">
        <v>0</v>
      </c>
    </row>
    <row r="1103" spans="11:17" x14ac:dyDescent="0.25">
      <c r="K1103" s="46" t="s">
        <v>104</v>
      </c>
      <c r="L1103" t="s">
        <v>60</v>
      </c>
      <c r="M1103" s="64" t="s">
        <v>88</v>
      </c>
      <c r="N1103" t="s">
        <v>103</v>
      </c>
      <c r="O1103" s="68">
        <v>100</v>
      </c>
      <c r="P1103" s="44"/>
      <c r="Q1103" s="44">
        <v>1</v>
      </c>
    </row>
    <row r="1104" spans="11:17" x14ac:dyDescent="0.25">
      <c r="K1104" s="46" t="s">
        <v>104</v>
      </c>
      <c r="L1104" t="s">
        <v>60</v>
      </c>
      <c r="M1104" s="64" t="s">
        <v>88</v>
      </c>
      <c r="N1104" t="s">
        <v>98</v>
      </c>
      <c r="O1104" s="68">
        <v>100</v>
      </c>
      <c r="P1104" s="44"/>
      <c r="Q1104" s="44">
        <v>1</v>
      </c>
    </row>
    <row r="1105" spans="11:17" x14ac:dyDescent="0.25">
      <c r="K1105" s="46" t="s">
        <v>104</v>
      </c>
      <c r="L1105" t="s">
        <v>60</v>
      </c>
      <c r="M1105" s="64" t="s">
        <v>88</v>
      </c>
      <c r="N1105" t="s">
        <v>94</v>
      </c>
      <c r="O1105" s="68">
        <v>100</v>
      </c>
      <c r="P1105" s="44"/>
      <c r="Q1105" s="44">
        <v>1</v>
      </c>
    </row>
    <row r="1106" spans="11:17" x14ac:dyDescent="0.25">
      <c r="K1106" s="46" t="s">
        <v>104</v>
      </c>
      <c r="L1106" t="s">
        <v>60</v>
      </c>
      <c r="M1106" s="64" t="s">
        <v>88</v>
      </c>
      <c r="N1106" t="s">
        <v>91</v>
      </c>
      <c r="O1106" s="68">
        <v>100</v>
      </c>
      <c r="P1106" s="44">
        <v>1</v>
      </c>
      <c r="Q1106" s="44"/>
    </row>
    <row r="1107" spans="11:17" x14ac:dyDescent="0.25">
      <c r="K1107" s="46" t="s">
        <v>104</v>
      </c>
      <c r="L1107" t="s">
        <v>60</v>
      </c>
      <c r="M1107" s="64" t="s">
        <v>88</v>
      </c>
      <c r="N1107" t="s">
        <v>74</v>
      </c>
      <c r="O1107" s="68">
        <v>100</v>
      </c>
      <c r="P1107" s="44">
        <v>1</v>
      </c>
      <c r="Q1107" s="44"/>
    </row>
    <row r="1108" spans="11:17" x14ac:dyDescent="0.25">
      <c r="K1108" s="46" t="s">
        <v>104</v>
      </c>
      <c r="L1108" t="s">
        <v>60</v>
      </c>
      <c r="M1108" s="64" t="s">
        <v>79</v>
      </c>
      <c r="N1108" t="s">
        <v>69</v>
      </c>
      <c r="O1108" s="68">
        <v>100</v>
      </c>
      <c r="P1108" s="44">
        <v>5</v>
      </c>
      <c r="Q1108" s="44">
        <v>2</v>
      </c>
    </row>
    <row r="1109" spans="11:17" x14ac:dyDescent="0.25">
      <c r="K1109" s="46" t="s">
        <v>104</v>
      </c>
      <c r="L1109" t="s">
        <v>60</v>
      </c>
      <c r="M1109" s="64" t="s">
        <v>79</v>
      </c>
      <c r="N1109" t="s">
        <v>103</v>
      </c>
      <c r="O1109" s="68">
        <v>100</v>
      </c>
      <c r="P1109" s="44"/>
      <c r="Q1109" s="44">
        <v>2</v>
      </c>
    </row>
    <row r="1110" spans="11:17" x14ac:dyDescent="0.25">
      <c r="K1110" s="46" t="s">
        <v>104</v>
      </c>
      <c r="L1110" t="s">
        <v>60</v>
      </c>
      <c r="M1110" s="64" t="s">
        <v>79</v>
      </c>
      <c r="N1110" t="s">
        <v>98</v>
      </c>
      <c r="O1110" s="68">
        <v>100</v>
      </c>
      <c r="P1110" s="44"/>
      <c r="Q1110" s="44">
        <v>1</v>
      </c>
    </row>
    <row r="1111" spans="11:17" x14ac:dyDescent="0.25">
      <c r="K1111" s="46" t="s">
        <v>104</v>
      </c>
      <c r="L1111" t="s">
        <v>60</v>
      </c>
      <c r="M1111" s="64" t="s">
        <v>79</v>
      </c>
      <c r="N1111" t="s">
        <v>94</v>
      </c>
      <c r="O1111" s="68">
        <v>100</v>
      </c>
      <c r="P1111" s="44">
        <v>1</v>
      </c>
      <c r="Q1111" s="44"/>
    </row>
    <row r="1112" spans="11:17" x14ac:dyDescent="0.25">
      <c r="K1112" s="46" t="s">
        <v>104</v>
      </c>
      <c r="L1112" t="s">
        <v>60</v>
      </c>
      <c r="M1112" s="64" t="s">
        <v>79</v>
      </c>
      <c r="N1112" t="s">
        <v>91</v>
      </c>
      <c r="O1112" s="68">
        <v>100</v>
      </c>
      <c r="P1112" s="44">
        <v>1</v>
      </c>
      <c r="Q1112" s="44"/>
    </row>
    <row r="1113" spans="11:17" x14ac:dyDescent="0.25">
      <c r="K1113" s="46" t="s">
        <v>104</v>
      </c>
      <c r="L1113" t="s">
        <v>60</v>
      </c>
      <c r="M1113" s="64" t="s">
        <v>79</v>
      </c>
      <c r="N1113" t="s">
        <v>74</v>
      </c>
      <c r="O1113" s="68">
        <v>100</v>
      </c>
      <c r="P1113" s="44">
        <v>1</v>
      </c>
      <c r="Q1113" s="44">
        <v>1</v>
      </c>
    </row>
    <row r="1114" spans="11:17" x14ac:dyDescent="0.25">
      <c r="K1114" s="46" t="s">
        <v>104</v>
      </c>
      <c r="L1114" t="s">
        <v>60</v>
      </c>
      <c r="M1114" s="64" t="s">
        <v>89</v>
      </c>
      <c r="N1114" t="s">
        <v>69</v>
      </c>
      <c r="O1114" s="68">
        <v>100</v>
      </c>
      <c r="P1114" s="44">
        <v>5</v>
      </c>
      <c r="Q1114" s="44">
        <v>2</v>
      </c>
    </row>
    <row r="1115" spans="11:17" x14ac:dyDescent="0.25">
      <c r="K1115" s="46" t="s">
        <v>104</v>
      </c>
      <c r="L1115" t="s">
        <v>60</v>
      </c>
      <c r="M1115" s="64" t="s">
        <v>89</v>
      </c>
      <c r="N1115" t="s">
        <v>103</v>
      </c>
      <c r="O1115" s="68">
        <v>100</v>
      </c>
      <c r="P1115" s="44"/>
      <c r="Q1115" s="44">
        <v>2</v>
      </c>
    </row>
    <row r="1116" spans="11:17" x14ac:dyDescent="0.25">
      <c r="K1116" s="46" t="s">
        <v>104</v>
      </c>
      <c r="L1116" t="s">
        <v>60</v>
      </c>
      <c r="M1116" s="64" t="s">
        <v>89</v>
      </c>
      <c r="N1116" t="s">
        <v>98</v>
      </c>
      <c r="O1116" s="68">
        <v>100</v>
      </c>
      <c r="P1116" s="44"/>
      <c r="Q1116" s="44">
        <v>1</v>
      </c>
    </row>
    <row r="1117" spans="11:17" x14ac:dyDescent="0.25">
      <c r="K1117" s="46" t="s">
        <v>104</v>
      </c>
      <c r="L1117" t="s">
        <v>60</v>
      </c>
      <c r="M1117" s="64" t="s">
        <v>89</v>
      </c>
      <c r="N1117" t="s">
        <v>94</v>
      </c>
      <c r="O1117" s="68">
        <v>100</v>
      </c>
      <c r="P1117" s="44"/>
      <c r="Q1117" s="44">
        <v>1</v>
      </c>
    </row>
    <row r="1118" spans="11:17" x14ac:dyDescent="0.25">
      <c r="K1118" s="46" t="s">
        <v>104</v>
      </c>
      <c r="L1118" t="s">
        <v>60</v>
      </c>
      <c r="M1118" s="64" t="s">
        <v>89</v>
      </c>
      <c r="N1118" t="s">
        <v>74</v>
      </c>
      <c r="O1118" s="68">
        <v>100</v>
      </c>
      <c r="P1118" s="44">
        <v>2</v>
      </c>
      <c r="Q1118" s="44">
        <v>1</v>
      </c>
    </row>
    <row r="1119" spans="11:17" x14ac:dyDescent="0.25">
      <c r="K1119" s="46" t="s">
        <v>104</v>
      </c>
      <c r="L1119" t="s">
        <v>60</v>
      </c>
      <c r="M1119" s="64" t="s">
        <v>80</v>
      </c>
      <c r="N1119" t="s">
        <v>69</v>
      </c>
      <c r="O1119" s="68">
        <v>100</v>
      </c>
      <c r="P1119" s="44">
        <v>5</v>
      </c>
      <c r="Q1119" s="44">
        <v>2</v>
      </c>
    </row>
    <row r="1120" spans="11:17" x14ac:dyDescent="0.25">
      <c r="K1120" s="46" t="s">
        <v>104</v>
      </c>
      <c r="L1120" t="s">
        <v>60</v>
      </c>
      <c r="M1120" s="64" t="s">
        <v>80</v>
      </c>
      <c r="N1120" t="s">
        <v>103</v>
      </c>
      <c r="O1120" s="68">
        <v>100</v>
      </c>
      <c r="P1120" s="44"/>
      <c r="Q1120" s="44">
        <v>1</v>
      </c>
    </row>
    <row r="1121" spans="11:17" x14ac:dyDescent="0.25">
      <c r="K1121" s="46" t="s">
        <v>104</v>
      </c>
      <c r="L1121" t="s">
        <v>60</v>
      </c>
      <c r="M1121" s="64" t="s">
        <v>80</v>
      </c>
      <c r="N1121" t="s">
        <v>98</v>
      </c>
      <c r="O1121" s="68">
        <v>100</v>
      </c>
      <c r="P1121" s="44"/>
      <c r="Q1121" s="44">
        <v>1</v>
      </c>
    </row>
    <row r="1122" spans="11:17" x14ac:dyDescent="0.25">
      <c r="K1122" s="46" t="s">
        <v>104</v>
      </c>
      <c r="L1122" t="s">
        <v>60</v>
      </c>
      <c r="M1122" s="64" t="s">
        <v>80</v>
      </c>
      <c r="N1122" t="s">
        <v>91</v>
      </c>
      <c r="O1122" s="68">
        <v>100</v>
      </c>
      <c r="P1122" s="44"/>
      <c r="Q1122" s="44">
        <v>1</v>
      </c>
    </row>
    <row r="1123" spans="11:17" x14ac:dyDescent="0.25">
      <c r="K1123" s="46" t="s">
        <v>104</v>
      </c>
      <c r="L1123" t="s">
        <v>60</v>
      </c>
      <c r="M1123" s="64" t="s">
        <v>80</v>
      </c>
      <c r="N1123" t="s">
        <v>74</v>
      </c>
      <c r="O1123" s="68">
        <v>100</v>
      </c>
      <c r="P1123" s="44">
        <v>2</v>
      </c>
      <c r="Q1123" s="44"/>
    </row>
    <row r="1124" spans="11:17" x14ac:dyDescent="0.25">
      <c r="K1124" s="46" t="s">
        <v>104</v>
      </c>
      <c r="L1124" t="s">
        <v>60</v>
      </c>
      <c r="M1124" s="64" t="s">
        <v>92</v>
      </c>
      <c r="N1124" t="s">
        <v>69</v>
      </c>
      <c r="O1124" s="68">
        <v>100</v>
      </c>
      <c r="P1124" s="44">
        <v>3</v>
      </c>
      <c r="Q1124" s="44">
        <v>2</v>
      </c>
    </row>
    <row r="1125" spans="11:17" x14ac:dyDescent="0.25">
      <c r="K1125" s="46" t="s">
        <v>104</v>
      </c>
      <c r="L1125" t="s">
        <v>60</v>
      </c>
      <c r="M1125" s="64" t="s">
        <v>92</v>
      </c>
      <c r="N1125" t="s">
        <v>103</v>
      </c>
      <c r="O1125" s="68">
        <v>100</v>
      </c>
      <c r="P1125" s="44"/>
      <c r="Q1125" s="44">
        <v>1</v>
      </c>
    </row>
    <row r="1126" spans="11:17" x14ac:dyDescent="0.25">
      <c r="K1126" s="46" t="s">
        <v>104</v>
      </c>
      <c r="L1126" t="s">
        <v>60</v>
      </c>
      <c r="M1126" s="64" t="s">
        <v>92</v>
      </c>
      <c r="N1126" t="s">
        <v>91</v>
      </c>
      <c r="O1126" s="68">
        <v>100</v>
      </c>
      <c r="P1126" s="44"/>
      <c r="Q1126" s="44">
        <v>1</v>
      </c>
    </row>
    <row r="1127" spans="11:17" x14ac:dyDescent="0.25">
      <c r="K1127" s="46" t="s">
        <v>104</v>
      </c>
      <c r="L1127" t="s">
        <v>60</v>
      </c>
      <c r="M1127" s="64" t="s">
        <v>92</v>
      </c>
      <c r="N1127" t="s">
        <v>74</v>
      </c>
      <c r="O1127" s="68">
        <v>100</v>
      </c>
      <c r="P1127" s="44">
        <v>2</v>
      </c>
      <c r="Q1127" s="44"/>
    </row>
    <row r="1128" spans="11:17" x14ac:dyDescent="0.25">
      <c r="K1128" s="46" t="s">
        <v>104</v>
      </c>
      <c r="L1128" t="s">
        <v>60</v>
      </c>
      <c r="M1128" s="64" t="s">
        <v>90</v>
      </c>
      <c r="N1128" t="s">
        <v>69</v>
      </c>
      <c r="O1128" s="68">
        <v>100</v>
      </c>
      <c r="P1128" s="44">
        <v>3</v>
      </c>
      <c r="Q1128" s="44">
        <v>2</v>
      </c>
    </row>
    <row r="1129" spans="11:17" x14ac:dyDescent="0.25">
      <c r="K1129" s="46" t="s">
        <v>104</v>
      </c>
      <c r="L1129" t="s">
        <v>60</v>
      </c>
      <c r="M1129" s="64" t="s">
        <v>90</v>
      </c>
      <c r="N1129" t="s">
        <v>103</v>
      </c>
      <c r="O1129" s="68">
        <v>100</v>
      </c>
      <c r="P1129" s="44"/>
      <c r="Q1129" s="44">
        <v>1</v>
      </c>
    </row>
    <row r="1130" spans="11:17" x14ac:dyDescent="0.25">
      <c r="K1130" s="46" t="s">
        <v>104</v>
      </c>
      <c r="L1130" t="s">
        <v>60</v>
      </c>
      <c r="M1130" s="64" t="s">
        <v>90</v>
      </c>
      <c r="N1130" t="s">
        <v>91</v>
      </c>
      <c r="O1130" s="68">
        <v>100</v>
      </c>
      <c r="P1130" s="44">
        <v>1</v>
      </c>
      <c r="Q1130" s="44"/>
    </row>
    <row r="1131" spans="11:17" x14ac:dyDescent="0.25">
      <c r="K1131" s="46" t="s">
        <v>104</v>
      </c>
      <c r="L1131" t="s">
        <v>60</v>
      </c>
      <c r="M1131" s="64" t="s">
        <v>90</v>
      </c>
      <c r="N1131" t="s">
        <v>74</v>
      </c>
      <c r="O1131" s="68">
        <v>100</v>
      </c>
      <c r="P1131" s="44">
        <v>4</v>
      </c>
      <c r="Q1131" s="44"/>
    </row>
    <row r="1132" spans="11:17" x14ac:dyDescent="0.25">
      <c r="K1132" s="46" t="s">
        <v>104</v>
      </c>
      <c r="L1132" t="s">
        <v>60</v>
      </c>
      <c r="M1132" s="64" t="s">
        <v>96</v>
      </c>
      <c r="N1132" t="s">
        <v>69</v>
      </c>
      <c r="O1132" s="68">
        <v>100</v>
      </c>
      <c r="P1132" s="44">
        <v>2</v>
      </c>
      <c r="Q1132" s="44"/>
    </row>
    <row r="1133" spans="11:17" x14ac:dyDescent="0.25">
      <c r="K1133" s="46" t="s">
        <v>104</v>
      </c>
      <c r="L1133" t="s">
        <v>60</v>
      </c>
      <c r="M1133" s="64" t="s">
        <v>96</v>
      </c>
      <c r="N1133" t="s">
        <v>74</v>
      </c>
      <c r="O1133" s="68">
        <v>100</v>
      </c>
      <c r="P1133" s="44">
        <v>2</v>
      </c>
      <c r="Q1133" s="44"/>
    </row>
    <row r="1134" spans="11:17" x14ac:dyDescent="0.25">
      <c r="K1134" s="46" t="s">
        <v>104</v>
      </c>
      <c r="L1134" t="s">
        <v>60</v>
      </c>
      <c r="M1134" s="64" t="s">
        <v>97</v>
      </c>
      <c r="N1134" t="s">
        <v>69</v>
      </c>
      <c r="O1134" s="68">
        <v>100</v>
      </c>
      <c r="P1134" s="44">
        <v>1</v>
      </c>
      <c r="Q1134" s="44"/>
    </row>
    <row r="1135" spans="11:17" x14ac:dyDescent="0.25">
      <c r="K1135" s="46" t="s">
        <v>104</v>
      </c>
      <c r="L1135" t="s">
        <v>60</v>
      </c>
      <c r="M1135" s="64" t="s">
        <v>97</v>
      </c>
      <c r="N1135" t="s">
        <v>74</v>
      </c>
      <c r="O1135" s="68">
        <v>100</v>
      </c>
      <c r="P1135" s="44">
        <v>1</v>
      </c>
      <c r="Q1135" s="44"/>
    </row>
    <row r="1136" spans="11:17" x14ac:dyDescent="0.25">
      <c r="K1136" s="46" t="s">
        <v>104</v>
      </c>
      <c r="L1136" t="s">
        <v>60</v>
      </c>
      <c r="M1136" s="64" t="s">
        <v>105</v>
      </c>
      <c r="N1136" t="s">
        <v>69</v>
      </c>
      <c r="O1136" s="68">
        <v>100</v>
      </c>
      <c r="P1136" s="44">
        <v>1</v>
      </c>
      <c r="Q1136" s="44"/>
    </row>
    <row r="1137" spans="11:17" x14ac:dyDescent="0.25">
      <c r="K1137" s="46" t="s">
        <v>104</v>
      </c>
      <c r="L1137" t="s">
        <v>60</v>
      </c>
      <c r="M1137" s="64" t="s">
        <v>105</v>
      </c>
      <c r="N1137" t="s">
        <v>74</v>
      </c>
      <c r="O1137" s="68">
        <v>100</v>
      </c>
      <c r="P1137" s="44">
        <v>1</v>
      </c>
      <c r="Q1137" s="44"/>
    </row>
    <row r="1138" spans="11:17" x14ac:dyDescent="0.25">
      <c r="K1138" s="46" t="s">
        <v>104</v>
      </c>
      <c r="L1138" t="s">
        <v>61</v>
      </c>
      <c r="M1138" s="64" t="s">
        <v>67</v>
      </c>
      <c r="N1138" t="s">
        <v>69</v>
      </c>
      <c r="O1138" s="68">
        <v>100</v>
      </c>
      <c r="P1138" s="44"/>
      <c r="Q1138" s="44">
        <v>1</v>
      </c>
    </row>
    <row r="1139" spans="11:17" x14ac:dyDescent="0.25">
      <c r="K1139" s="46" t="s">
        <v>104</v>
      </c>
      <c r="L1139" t="s">
        <v>61</v>
      </c>
      <c r="M1139" s="64" t="s">
        <v>83</v>
      </c>
      <c r="N1139" t="s">
        <v>69</v>
      </c>
      <c r="O1139" s="68">
        <v>100</v>
      </c>
      <c r="P1139" s="44"/>
      <c r="Q1139" s="44">
        <v>2</v>
      </c>
    </row>
    <row r="1140" spans="11:17" x14ac:dyDescent="0.25">
      <c r="K1140" s="46" t="s">
        <v>104</v>
      </c>
      <c r="L1140" t="s">
        <v>61</v>
      </c>
      <c r="M1140" s="64" t="s">
        <v>83</v>
      </c>
      <c r="N1140" t="s">
        <v>72</v>
      </c>
      <c r="O1140" s="68">
        <v>100</v>
      </c>
      <c r="P1140" s="44"/>
      <c r="Q1140" s="44">
        <v>1</v>
      </c>
    </row>
    <row r="1141" spans="11:17" x14ac:dyDescent="0.25">
      <c r="K1141" s="46" t="s">
        <v>104</v>
      </c>
      <c r="L1141" t="s">
        <v>61</v>
      </c>
      <c r="M1141" s="64" t="s">
        <v>75</v>
      </c>
      <c r="N1141" t="s">
        <v>71</v>
      </c>
      <c r="O1141" s="68">
        <v>100</v>
      </c>
      <c r="P1141" s="44">
        <v>1</v>
      </c>
      <c r="Q1141" s="44"/>
    </row>
    <row r="1142" spans="11:17" x14ac:dyDescent="0.25">
      <c r="K1142" s="46" t="s">
        <v>104</v>
      </c>
      <c r="L1142" t="s">
        <v>61</v>
      </c>
      <c r="M1142" s="64" t="s">
        <v>75</v>
      </c>
      <c r="N1142" t="s">
        <v>72</v>
      </c>
      <c r="O1142" s="68">
        <v>100</v>
      </c>
      <c r="P1142" s="44"/>
      <c r="Q1142" s="44">
        <v>1</v>
      </c>
    </row>
    <row r="1143" spans="11:17" x14ac:dyDescent="0.25">
      <c r="K1143" s="46" t="s">
        <v>104</v>
      </c>
      <c r="L1143" t="s">
        <v>61</v>
      </c>
      <c r="M1143" s="64" t="s">
        <v>85</v>
      </c>
      <c r="N1143" t="s">
        <v>68</v>
      </c>
      <c r="O1143" s="68">
        <v>100</v>
      </c>
      <c r="P1143" s="44"/>
      <c r="Q1143" s="44">
        <v>1</v>
      </c>
    </row>
    <row r="1144" spans="11:17" x14ac:dyDescent="0.25">
      <c r="K1144" s="46" t="s">
        <v>104</v>
      </c>
      <c r="L1144" t="s">
        <v>61</v>
      </c>
      <c r="M1144" s="64" t="s">
        <v>85</v>
      </c>
      <c r="N1144" t="s">
        <v>69</v>
      </c>
      <c r="O1144" s="68">
        <v>100</v>
      </c>
      <c r="P1144" s="44"/>
      <c r="Q1144" s="44">
        <v>2</v>
      </c>
    </row>
    <row r="1145" spans="11:17" x14ac:dyDescent="0.25">
      <c r="K1145" s="46" t="s">
        <v>104</v>
      </c>
      <c r="L1145" t="s">
        <v>61</v>
      </c>
      <c r="M1145" s="64" t="s">
        <v>85</v>
      </c>
      <c r="N1145" t="s">
        <v>71</v>
      </c>
      <c r="O1145" s="68">
        <v>100</v>
      </c>
      <c r="P1145" s="44"/>
      <c r="Q1145" s="44">
        <v>2</v>
      </c>
    </row>
    <row r="1146" spans="11:17" x14ac:dyDescent="0.25">
      <c r="K1146" s="46" t="s">
        <v>104</v>
      </c>
      <c r="L1146" t="s">
        <v>61</v>
      </c>
      <c r="M1146" s="64" t="s">
        <v>85</v>
      </c>
      <c r="N1146" t="s">
        <v>72</v>
      </c>
      <c r="O1146" s="68">
        <v>100</v>
      </c>
      <c r="P1146" s="44"/>
      <c r="Q1146" s="44">
        <v>1</v>
      </c>
    </row>
    <row r="1147" spans="11:17" x14ac:dyDescent="0.25">
      <c r="K1147" s="46" t="s">
        <v>104</v>
      </c>
      <c r="L1147" t="s">
        <v>61</v>
      </c>
      <c r="M1147" s="64" t="s">
        <v>86</v>
      </c>
      <c r="N1147" t="s">
        <v>68</v>
      </c>
      <c r="O1147" s="68">
        <v>100</v>
      </c>
      <c r="P1147" s="44"/>
      <c r="Q1147" s="44">
        <v>1</v>
      </c>
    </row>
    <row r="1148" spans="11:17" x14ac:dyDescent="0.25">
      <c r="K1148" s="46" t="s">
        <v>104</v>
      </c>
      <c r="L1148" t="s">
        <v>61</v>
      </c>
      <c r="M1148" s="64" t="s">
        <v>86</v>
      </c>
      <c r="N1148" t="s">
        <v>69</v>
      </c>
      <c r="O1148" s="68">
        <v>100</v>
      </c>
      <c r="P1148" s="44"/>
      <c r="Q1148" s="44">
        <v>2</v>
      </c>
    </row>
    <row r="1149" spans="11:17" x14ac:dyDescent="0.25">
      <c r="K1149" s="46" t="s">
        <v>104</v>
      </c>
      <c r="L1149" t="s">
        <v>61</v>
      </c>
      <c r="M1149" s="64" t="s">
        <v>86</v>
      </c>
      <c r="N1149" t="s">
        <v>72</v>
      </c>
      <c r="O1149" s="68">
        <v>100</v>
      </c>
      <c r="P1149" s="44"/>
      <c r="Q1149" s="44">
        <v>4</v>
      </c>
    </row>
    <row r="1150" spans="11:17" x14ac:dyDescent="0.25">
      <c r="K1150" s="46" t="s">
        <v>104</v>
      </c>
      <c r="L1150" t="s">
        <v>61</v>
      </c>
      <c r="M1150" s="64" t="s">
        <v>87</v>
      </c>
      <c r="N1150" t="s">
        <v>71</v>
      </c>
      <c r="O1150" s="68">
        <v>100</v>
      </c>
      <c r="P1150" s="44">
        <v>1</v>
      </c>
      <c r="Q1150" s="44"/>
    </row>
    <row r="1151" spans="11:17" x14ac:dyDescent="0.25">
      <c r="K1151" s="46" t="s">
        <v>104</v>
      </c>
      <c r="L1151" t="s">
        <v>61</v>
      </c>
      <c r="M1151" s="64" t="s">
        <v>88</v>
      </c>
      <c r="N1151" t="s">
        <v>68</v>
      </c>
      <c r="O1151" s="68">
        <v>100</v>
      </c>
      <c r="P1151" s="44"/>
      <c r="Q1151" s="44">
        <v>1</v>
      </c>
    </row>
    <row r="1152" spans="11:17" x14ac:dyDescent="0.25">
      <c r="K1152" s="46" t="s">
        <v>104</v>
      </c>
      <c r="L1152" t="s">
        <v>61</v>
      </c>
      <c r="M1152" s="64" t="s">
        <v>88</v>
      </c>
      <c r="N1152" t="s">
        <v>71</v>
      </c>
      <c r="O1152" s="68">
        <v>100</v>
      </c>
      <c r="P1152" s="44"/>
      <c r="Q1152" s="44">
        <v>1</v>
      </c>
    </row>
    <row r="1153" spans="11:17" x14ac:dyDescent="0.25">
      <c r="K1153" s="46" t="s">
        <v>104</v>
      </c>
      <c r="L1153" t="s">
        <v>61</v>
      </c>
      <c r="M1153" s="64" t="s">
        <v>80</v>
      </c>
      <c r="N1153" t="s">
        <v>69</v>
      </c>
      <c r="O1153" s="68">
        <v>100</v>
      </c>
      <c r="P1153" s="44">
        <v>1</v>
      </c>
      <c r="Q1153" s="44"/>
    </row>
    <row r="1154" spans="11:17" x14ac:dyDescent="0.25">
      <c r="K1154" s="46" t="s">
        <v>106</v>
      </c>
      <c r="L1154" t="s">
        <v>46</v>
      </c>
      <c r="M1154" s="64" t="s">
        <v>76</v>
      </c>
      <c r="N1154" t="s">
        <v>68</v>
      </c>
      <c r="O1154" s="68">
        <v>100</v>
      </c>
      <c r="P1154" s="44">
        <v>1</v>
      </c>
      <c r="Q1154" s="44"/>
    </row>
    <row r="1155" spans="11:17" x14ac:dyDescent="0.25">
      <c r="K1155" s="46" t="s">
        <v>106</v>
      </c>
      <c r="L1155" t="s">
        <v>46</v>
      </c>
      <c r="M1155" s="64" t="s">
        <v>76</v>
      </c>
      <c r="N1155" t="s">
        <v>69</v>
      </c>
      <c r="O1155" s="68">
        <v>100</v>
      </c>
      <c r="P1155" s="44">
        <v>1</v>
      </c>
      <c r="Q1155" s="44"/>
    </row>
    <row r="1156" spans="11:17" x14ac:dyDescent="0.25">
      <c r="K1156" s="46" t="s">
        <v>106</v>
      </c>
      <c r="L1156" t="s">
        <v>46</v>
      </c>
      <c r="M1156" s="64" t="s">
        <v>78</v>
      </c>
      <c r="N1156" t="s">
        <v>69</v>
      </c>
      <c r="O1156" s="68">
        <v>100</v>
      </c>
      <c r="P1156" s="44">
        <v>1</v>
      </c>
      <c r="Q1156" s="44"/>
    </row>
    <row r="1157" spans="11:17" x14ac:dyDescent="0.25">
      <c r="K1157" s="46" t="s">
        <v>106</v>
      </c>
      <c r="L1157" t="s">
        <v>46</v>
      </c>
      <c r="M1157" s="64" t="s">
        <v>79</v>
      </c>
      <c r="N1157" t="s">
        <v>68</v>
      </c>
      <c r="O1157" s="68">
        <v>100</v>
      </c>
      <c r="P1157" s="44">
        <v>1</v>
      </c>
      <c r="Q1157" s="44"/>
    </row>
    <row r="1158" spans="11:17" x14ac:dyDescent="0.25">
      <c r="K1158" s="46" t="s">
        <v>106</v>
      </c>
      <c r="L1158" t="s">
        <v>47</v>
      </c>
      <c r="M1158" s="64" t="s">
        <v>93</v>
      </c>
      <c r="N1158" t="s">
        <v>68</v>
      </c>
      <c r="O1158" s="68">
        <v>100</v>
      </c>
      <c r="P1158" s="44">
        <v>4</v>
      </c>
      <c r="Q1158" s="44"/>
    </row>
    <row r="1159" spans="11:17" x14ac:dyDescent="0.25">
      <c r="K1159" s="46" t="s">
        <v>106</v>
      </c>
      <c r="L1159" t="s">
        <v>47</v>
      </c>
      <c r="M1159" s="64" t="s">
        <v>93</v>
      </c>
      <c r="N1159" t="s">
        <v>69</v>
      </c>
      <c r="O1159" s="68">
        <v>100</v>
      </c>
      <c r="P1159" s="44">
        <v>2</v>
      </c>
      <c r="Q1159" s="44">
        <v>2</v>
      </c>
    </row>
    <row r="1160" spans="11:17" x14ac:dyDescent="0.25">
      <c r="K1160" s="46" t="s">
        <v>106</v>
      </c>
      <c r="L1160" t="s">
        <v>47</v>
      </c>
      <c r="M1160" s="64" t="s">
        <v>93</v>
      </c>
      <c r="N1160" t="s">
        <v>100</v>
      </c>
      <c r="O1160" s="68">
        <v>100</v>
      </c>
      <c r="P1160" s="44"/>
      <c r="Q1160" s="44">
        <v>1</v>
      </c>
    </row>
    <row r="1161" spans="11:17" x14ac:dyDescent="0.25">
      <c r="K1161" s="46" t="s">
        <v>106</v>
      </c>
      <c r="L1161" t="s">
        <v>47</v>
      </c>
      <c r="M1161" s="64" t="s">
        <v>93</v>
      </c>
      <c r="N1161" t="s">
        <v>71</v>
      </c>
      <c r="O1161" s="68">
        <v>100</v>
      </c>
      <c r="P1161" s="44"/>
      <c r="Q1161" s="44">
        <v>1</v>
      </c>
    </row>
    <row r="1162" spans="11:17" x14ac:dyDescent="0.25">
      <c r="K1162" s="46" t="s">
        <v>106</v>
      </c>
      <c r="L1162" t="s">
        <v>47</v>
      </c>
      <c r="M1162" s="64" t="s">
        <v>93</v>
      </c>
      <c r="N1162" t="s">
        <v>101</v>
      </c>
      <c r="O1162" s="68">
        <v>100</v>
      </c>
      <c r="P1162" s="44"/>
      <c r="Q1162" s="44">
        <v>2</v>
      </c>
    </row>
    <row r="1163" spans="11:17" x14ac:dyDescent="0.25">
      <c r="K1163" s="46" t="s">
        <v>106</v>
      </c>
      <c r="L1163" t="s">
        <v>47</v>
      </c>
      <c r="M1163" s="64" t="s">
        <v>93</v>
      </c>
      <c r="N1163" t="s">
        <v>107</v>
      </c>
      <c r="O1163" s="68">
        <v>100</v>
      </c>
      <c r="P1163" s="44"/>
      <c r="Q1163" s="44">
        <v>1</v>
      </c>
    </row>
    <row r="1164" spans="11:17" x14ac:dyDescent="0.25">
      <c r="K1164" s="46" t="s">
        <v>106</v>
      </c>
      <c r="L1164" t="s">
        <v>47</v>
      </c>
      <c r="M1164" s="64" t="s">
        <v>81</v>
      </c>
      <c r="N1164" t="s">
        <v>68</v>
      </c>
      <c r="O1164" s="68">
        <v>100</v>
      </c>
      <c r="P1164" s="44">
        <v>3</v>
      </c>
      <c r="Q1164" s="44">
        <v>1</v>
      </c>
    </row>
    <row r="1165" spans="11:17" x14ac:dyDescent="0.25">
      <c r="K1165" s="46" t="s">
        <v>106</v>
      </c>
      <c r="L1165" t="s">
        <v>47</v>
      </c>
      <c r="M1165" s="64" t="s">
        <v>81</v>
      </c>
      <c r="N1165" t="s">
        <v>69</v>
      </c>
      <c r="O1165" s="68">
        <v>100</v>
      </c>
      <c r="P1165" s="44"/>
      <c r="Q1165" s="44">
        <v>3</v>
      </c>
    </row>
    <row r="1166" spans="11:17" x14ac:dyDescent="0.25">
      <c r="K1166" s="46" t="s">
        <v>106</v>
      </c>
      <c r="L1166" t="s">
        <v>47</v>
      </c>
      <c r="M1166" s="64" t="s">
        <v>81</v>
      </c>
      <c r="N1166" t="s">
        <v>100</v>
      </c>
      <c r="O1166" s="68">
        <v>100</v>
      </c>
      <c r="P1166" s="44"/>
      <c r="Q1166" s="44">
        <v>1</v>
      </c>
    </row>
    <row r="1167" spans="11:17" x14ac:dyDescent="0.25">
      <c r="K1167" s="46" t="s">
        <v>106</v>
      </c>
      <c r="L1167" t="s">
        <v>47</v>
      </c>
      <c r="M1167" s="64" t="s">
        <v>81</v>
      </c>
      <c r="N1167" t="s">
        <v>71</v>
      </c>
      <c r="O1167" s="68">
        <v>100</v>
      </c>
      <c r="P1167" s="44"/>
      <c r="Q1167" s="44">
        <v>2</v>
      </c>
    </row>
    <row r="1168" spans="11:17" x14ac:dyDescent="0.25">
      <c r="K1168" s="46" t="s">
        <v>106</v>
      </c>
      <c r="L1168" t="s">
        <v>47</v>
      </c>
      <c r="M1168" s="64" t="s">
        <v>81</v>
      </c>
      <c r="N1168" t="s">
        <v>101</v>
      </c>
      <c r="O1168" s="68">
        <v>100</v>
      </c>
      <c r="P1168" s="44"/>
      <c r="Q1168" s="44">
        <v>1</v>
      </c>
    </row>
    <row r="1169" spans="11:17" x14ac:dyDescent="0.25">
      <c r="K1169" s="46" t="s">
        <v>106</v>
      </c>
      <c r="L1169" t="s">
        <v>47</v>
      </c>
      <c r="M1169" s="64" t="s">
        <v>81</v>
      </c>
      <c r="N1169" t="s">
        <v>107</v>
      </c>
      <c r="O1169" s="68">
        <v>100</v>
      </c>
      <c r="P1169" s="44"/>
      <c r="Q1169" s="44">
        <v>1</v>
      </c>
    </row>
    <row r="1170" spans="11:17" x14ac:dyDescent="0.25">
      <c r="K1170" s="46" t="s">
        <v>106</v>
      </c>
      <c r="L1170" t="s">
        <v>47</v>
      </c>
      <c r="M1170" s="64" t="s">
        <v>67</v>
      </c>
      <c r="N1170" t="s">
        <v>68</v>
      </c>
      <c r="O1170" s="68">
        <v>100</v>
      </c>
      <c r="P1170" s="44"/>
      <c r="Q1170" s="44">
        <v>1</v>
      </c>
    </row>
    <row r="1171" spans="11:17" x14ac:dyDescent="0.25">
      <c r="K1171" s="46" t="s">
        <v>106</v>
      </c>
      <c r="L1171" t="s">
        <v>47</v>
      </c>
      <c r="M1171" s="64" t="s">
        <v>67</v>
      </c>
      <c r="N1171" t="s">
        <v>69</v>
      </c>
      <c r="O1171" s="68">
        <v>100</v>
      </c>
      <c r="P1171" s="44">
        <v>1</v>
      </c>
      <c r="Q1171" s="44">
        <v>2</v>
      </c>
    </row>
    <row r="1172" spans="11:17" x14ac:dyDescent="0.25">
      <c r="K1172" s="46" t="s">
        <v>106</v>
      </c>
      <c r="L1172" t="s">
        <v>47</v>
      </c>
      <c r="M1172" s="64" t="s">
        <v>67</v>
      </c>
      <c r="N1172" t="s">
        <v>100</v>
      </c>
      <c r="O1172" s="68">
        <v>100</v>
      </c>
      <c r="P1172" s="44">
        <v>1</v>
      </c>
      <c r="Q1172" s="44">
        <v>0</v>
      </c>
    </row>
    <row r="1173" spans="11:17" x14ac:dyDescent="0.25">
      <c r="K1173" s="46" t="s">
        <v>106</v>
      </c>
      <c r="L1173" t="s">
        <v>47</v>
      </c>
      <c r="M1173" s="64" t="s">
        <v>67</v>
      </c>
      <c r="N1173" t="s">
        <v>71</v>
      </c>
      <c r="O1173" s="68">
        <v>100</v>
      </c>
      <c r="P1173" s="44"/>
      <c r="Q1173" s="44">
        <v>1</v>
      </c>
    </row>
    <row r="1174" spans="11:17" x14ac:dyDescent="0.25">
      <c r="K1174" s="46" t="s">
        <v>106</v>
      </c>
      <c r="L1174" t="s">
        <v>47</v>
      </c>
      <c r="M1174" s="64" t="s">
        <v>67</v>
      </c>
      <c r="N1174" t="s">
        <v>101</v>
      </c>
      <c r="O1174" s="68">
        <v>100</v>
      </c>
      <c r="P1174" s="44"/>
      <c r="Q1174" s="44">
        <v>1</v>
      </c>
    </row>
    <row r="1175" spans="11:17" x14ac:dyDescent="0.25">
      <c r="K1175" s="46" t="s">
        <v>106</v>
      </c>
      <c r="L1175" t="s">
        <v>47</v>
      </c>
      <c r="M1175" s="64" t="s">
        <v>67</v>
      </c>
      <c r="N1175" t="s">
        <v>107</v>
      </c>
      <c r="O1175" s="68">
        <v>100</v>
      </c>
      <c r="P1175" s="44"/>
      <c r="Q1175" s="44">
        <v>1</v>
      </c>
    </row>
    <row r="1176" spans="11:17" x14ac:dyDescent="0.25">
      <c r="K1176" s="46" t="s">
        <v>106</v>
      </c>
      <c r="L1176" t="s">
        <v>47</v>
      </c>
      <c r="M1176" s="64" t="s">
        <v>83</v>
      </c>
      <c r="N1176" t="s">
        <v>68</v>
      </c>
      <c r="O1176" s="68">
        <v>100</v>
      </c>
      <c r="P1176" s="44">
        <v>1</v>
      </c>
      <c r="Q1176" s="44">
        <v>1</v>
      </c>
    </row>
    <row r="1177" spans="11:17" x14ac:dyDescent="0.25">
      <c r="K1177" s="46" t="s">
        <v>106</v>
      </c>
      <c r="L1177" t="s">
        <v>47</v>
      </c>
      <c r="M1177" s="64" t="s">
        <v>83</v>
      </c>
      <c r="N1177" t="s">
        <v>69</v>
      </c>
      <c r="O1177" s="68">
        <v>100</v>
      </c>
      <c r="P1177" s="44">
        <v>3</v>
      </c>
      <c r="Q1177" s="44">
        <v>1</v>
      </c>
    </row>
    <row r="1178" spans="11:17" x14ac:dyDescent="0.25">
      <c r="K1178" s="46" t="s">
        <v>106</v>
      </c>
      <c r="L1178" t="s">
        <v>47</v>
      </c>
      <c r="M1178" s="64" t="s">
        <v>83</v>
      </c>
      <c r="N1178" t="s">
        <v>100</v>
      </c>
      <c r="O1178" s="68">
        <v>100</v>
      </c>
      <c r="P1178" s="44"/>
      <c r="Q1178" s="44">
        <v>1</v>
      </c>
    </row>
    <row r="1179" spans="11:17" x14ac:dyDescent="0.25">
      <c r="K1179" s="46" t="s">
        <v>106</v>
      </c>
      <c r="L1179" t="s">
        <v>47</v>
      </c>
      <c r="M1179" s="64" t="s">
        <v>83</v>
      </c>
      <c r="N1179" t="s">
        <v>71</v>
      </c>
      <c r="O1179" s="68">
        <v>100</v>
      </c>
      <c r="P1179" s="44"/>
      <c r="Q1179" s="44">
        <v>1</v>
      </c>
    </row>
    <row r="1180" spans="11:17" x14ac:dyDescent="0.25">
      <c r="K1180" s="46" t="s">
        <v>106</v>
      </c>
      <c r="L1180" t="s">
        <v>47</v>
      </c>
      <c r="M1180" s="64" t="s">
        <v>83</v>
      </c>
      <c r="N1180" t="s">
        <v>101</v>
      </c>
      <c r="O1180" s="68">
        <v>100</v>
      </c>
      <c r="P1180" s="44"/>
      <c r="Q1180" s="44">
        <v>2</v>
      </c>
    </row>
    <row r="1181" spans="11:17" x14ac:dyDescent="0.25">
      <c r="K1181" s="46" t="s">
        <v>106</v>
      </c>
      <c r="L1181" t="s">
        <v>47</v>
      </c>
      <c r="M1181" s="64" t="s">
        <v>83</v>
      </c>
      <c r="N1181" t="s">
        <v>107</v>
      </c>
      <c r="O1181" s="68">
        <v>100</v>
      </c>
      <c r="P1181" s="44"/>
      <c r="Q1181" s="44">
        <v>1</v>
      </c>
    </row>
    <row r="1182" spans="11:17" x14ac:dyDescent="0.25">
      <c r="K1182" s="46" t="s">
        <v>106</v>
      </c>
      <c r="L1182" t="s">
        <v>47</v>
      </c>
      <c r="M1182" s="64" t="s">
        <v>75</v>
      </c>
      <c r="N1182" t="s">
        <v>68</v>
      </c>
      <c r="O1182" s="68">
        <v>100</v>
      </c>
      <c r="P1182" s="44">
        <v>2</v>
      </c>
      <c r="Q1182" s="44">
        <v>2</v>
      </c>
    </row>
    <row r="1183" spans="11:17" x14ac:dyDescent="0.25">
      <c r="K1183" s="46" t="s">
        <v>106</v>
      </c>
      <c r="L1183" t="s">
        <v>47</v>
      </c>
      <c r="M1183" s="64" t="s">
        <v>75</v>
      </c>
      <c r="N1183" t="s">
        <v>69</v>
      </c>
      <c r="O1183" s="68">
        <v>100</v>
      </c>
      <c r="P1183" s="44">
        <v>2</v>
      </c>
      <c r="Q1183" s="44">
        <v>4</v>
      </c>
    </row>
    <row r="1184" spans="11:17" x14ac:dyDescent="0.25">
      <c r="K1184" s="46" t="s">
        <v>106</v>
      </c>
      <c r="L1184" t="s">
        <v>47</v>
      </c>
      <c r="M1184" s="64" t="s">
        <v>75</v>
      </c>
      <c r="N1184" t="s">
        <v>100</v>
      </c>
      <c r="O1184" s="68">
        <v>100</v>
      </c>
      <c r="P1184" s="44"/>
      <c r="Q1184" s="44">
        <v>1</v>
      </c>
    </row>
    <row r="1185" spans="11:17" x14ac:dyDescent="0.25">
      <c r="K1185" s="46" t="s">
        <v>106</v>
      </c>
      <c r="L1185" t="s">
        <v>47</v>
      </c>
      <c r="M1185" s="64" t="s">
        <v>75</v>
      </c>
      <c r="N1185" t="s">
        <v>71</v>
      </c>
      <c r="O1185" s="68">
        <v>100</v>
      </c>
      <c r="P1185" s="44">
        <v>1</v>
      </c>
      <c r="Q1185" s="44">
        <v>1</v>
      </c>
    </row>
    <row r="1186" spans="11:17" x14ac:dyDescent="0.25">
      <c r="K1186" s="46" t="s">
        <v>106</v>
      </c>
      <c r="L1186" t="s">
        <v>47</v>
      </c>
      <c r="M1186" s="64" t="s">
        <v>75</v>
      </c>
      <c r="N1186" t="s">
        <v>101</v>
      </c>
      <c r="O1186" s="68">
        <v>100</v>
      </c>
      <c r="P1186" s="44"/>
      <c r="Q1186" s="44">
        <v>3</v>
      </c>
    </row>
    <row r="1187" spans="11:17" x14ac:dyDescent="0.25">
      <c r="K1187" s="46" t="s">
        <v>106</v>
      </c>
      <c r="L1187" t="s">
        <v>47</v>
      </c>
      <c r="M1187" s="64" t="s">
        <v>75</v>
      </c>
      <c r="N1187" t="s">
        <v>107</v>
      </c>
      <c r="O1187" s="68">
        <v>100</v>
      </c>
      <c r="P1187" s="44"/>
      <c r="Q1187" s="44">
        <v>2</v>
      </c>
    </row>
    <row r="1188" spans="11:17" x14ac:dyDescent="0.25">
      <c r="K1188" s="46" t="s">
        <v>106</v>
      </c>
      <c r="L1188" t="s">
        <v>47</v>
      </c>
      <c r="M1188" s="64" t="s">
        <v>85</v>
      </c>
      <c r="N1188" t="s">
        <v>68</v>
      </c>
      <c r="O1188" s="68">
        <v>100</v>
      </c>
      <c r="P1188" s="44">
        <v>1</v>
      </c>
      <c r="Q1188" s="44">
        <v>1</v>
      </c>
    </row>
    <row r="1189" spans="11:17" x14ac:dyDescent="0.25">
      <c r="K1189" s="46" t="s">
        <v>106</v>
      </c>
      <c r="L1189" t="s">
        <v>47</v>
      </c>
      <c r="M1189" s="64" t="s">
        <v>85</v>
      </c>
      <c r="N1189" t="s">
        <v>69</v>
      </c>
      <c r="O1189" s="68">
        <v>100</v>
      </c>
      <c r="P1189" s="44">
        <v>2</v>
      </c>
      <c r="Q1189" s="44">
        <v>3</v>
      </c>
    </row>
    <row r="1190" spans="11:17" x14ac:dyDescent="0.25">
      <c r="K1190" s="46" t="s">
        <v>106</v>
      </c>
      <c r="L1190" t="s">
        <v>47</v>
      </c>
      <c r="M1190" s="64" t="s">
        <v>85</v>
      </c>
      <c r="N1190" t="s">
        <v>100</v>
      </c>
      <c r="O1190" s="68">
        <v>100</v>
      </c>
      <c r="P1190" s="44"/>
      <c r="Q1190" s="44">
        <v>1</v>
      </c>
    </row>
    <row r="1191" spans="11:17" x14ac:dyDescent="0.25">
      <c r="K1191" s="46" t="s">
        <v>106</v>
      </c>
      <c r="L1191" t="s">
        <v>47</v>
      </c>
      <c r="M1191" s="64" t="s">
        <v>85</v>
      </c>
      <c r="N1191" t="s">
        <v>71</v>
      </c>
      <c r="O1191" s="68">
        <v>100</v>
      </c>
      <c r="P1191" s="44"/>
      <c r="Q1191" s="44">
        <v>0</v>
      </c>
    </row>
    <row r="1192" spans="11:17" x14ac:dyDescent="0.25">
      <c r="K1192" s="46" t="s">
        <v>106</v>
      </c>
      <c r="L1192" t="s">
        <v>47</v>
      </c>
      <c r="M1192" s="64" t="s">
        <v>85</v>
      </c>
      <c r="N1192" t="s">
        <v>101</v>
      </c>
      <c r="O1192" s="68">
        <v>100</v>
      </c>
      <c r="P1192" s="44"/>
      <c r="Q1192" s="44">
        <v>2</v>
      </c>
    </row>
    <row r="1193" spans="11:17" x14ac:dyDescent="0.25">
      <c r="K1193" s="46" t="s">
        <v>106</v>
      </c>
      <c r="L1193" t="s">
        <v>47</v>
      </c>
      <c r="M1193" s="64" t="s">
        <v>85</v>
      </c>
      <c r="N1193" t="s">
        <v>107</v>
      </c>
      <c r="O1193" s="68">
        <v>100</v>
      </c>
      <c r="P1193" s="44"/>
      <c r="Q1193" s="44">
        <v>1</v>
      </c>
    </row>
    <row r="1194" spans="11:17" x14ac:dyDescent="0.25">
      <c r="K1194" s="46" t="s">
        <v>106</v>
      </c>
      <c r="L1194" t="s">
        <v>47</v>
      </c>
      <c r="M1194" s="64" t="s">
        <v>76</v>
      </c>
      <c r="N1194" t="s">
        <v>68</v>
      </c>
      <c r="O1194" s="68">
        <v>100</v>
      </c>
      <c r="P1194" s="44">
        <v>4</v>
      </c>
      <c r="Q1194" s="44">
        <v>2</v>
      </c>
    </row>
    <row r="1195" spans="11:17" x14ac:dyDescent="0.25">
      <c r="K1195" s="46" t="s">
        <v>106</v>
      </c>
      <c r="L1195" t="s">
        <v>47</v>
      </c>
      <c r="M1195" s="64" t="s">
        <v>76</v>
      </c>
      <c r="N1195" t="s">
        <v>69</v>
      </c>
      <c r="O1195" s="68">
        <v>100</v>
      </c>
      <c r="P1195" s="44">
        <v>5</v>
      </c>
      <c r="Q1195" s="44">
        <v>2</v>
      </c>
    </row>
    <row r="1196" spans="11:17" x14ac:dyDescent="0.25">
      <c r="K1196" s="46" t="s">
        <v>106</v>
      </c>
      <c r="L1196" t="s">
        <v>47</v>
      </c>
      <c r="M1196" s="64" t="s">
        <v>76</v>
      </c>
      <c r="N1196" t="s">
        <v>100</v>
      </c>
      <c r="O1196" s="68">
        <v>100</v>
      </c>
      <c r="P1196" s="44"/>
      <c r="Q1196" s="44">
        <v>1</v>
      </c>
    </row>
    <row r="1197" spans="11:17" x14ac:dyDescent="0.25">
      <c r="K1197" s="46" t="s">
        <v>106</v>
      </c>
      <c r="L1197" t="s">
        <v>47</v>
      </c>
      <c r="M1197" s="64" t="s">
        <v>76</v>
      </c>
      <c r="N1197" t="s">
        <v>71</v>
      </c>
      <c r="O1197" s="68">
        <v>100</v>
      </c>
      <c r="P1197" s="44">
        <v>1</v>
      </c>
      <c r="Q1197" s="44">
        <v>1</v>
      </c>
    </row>
    <row r="1198" spans="11:17" x14ac:dyDescent="0.25">
      <c r="K1198" s="46" t="s">
        <v>106</v>
      </c>
      <c r="L1198" t="s">
        <v>47</v>
      </c>
      <c r="M1198" s="64" t="s">
        <v>76</v>
      </c>
      <c r="N1198" t="s">
        <v>101</v>
      </c>
      <c r="O1198" s="68">
        <v>100</v>
      </c>
      <c r="P1198" s="44"/>
      <c r="Q1198" s="44">
        <v>3</v>
      </c>
    </row>
    <row r="1199" spans="11:17" x14ac:dyDescent="0.25">
      <c r="K1199" s="46" t="s">
        <v>106</v>
      </c>
      <c r="L1199" t="s">
        <v>47</v>
      </c>
      <c r="M1199" s="64" t="s">
        <v>76</v>
      </c>
      <c r="N1199" t="s">
        <v>107</v>
      </c>
      <c r="O1199" s="68">
        <v>100</v>
      </c>
      <c r="P1199" s="44">
        <v>2</v>
      </c>
      <c r="Q1199" s="44">
        <v>1</v>
      </c>
    </row>
    <row r="1200" spans="11:17" x14ac:dyDescent="0.25">
      <c r="K1200" s="46" t="s">
        <v>106</v>
      </c>
      <c r="L1200" t="s">
        <v>47</v>
      </c>
      <c r="M1200" s="64" t="s">
        <v>86</v>
      </c>
      <c r="N1200" t="s">
        <v>68</v>
      </c>
      <c r="O1200" s="68">
        <v>100</v>
      </c>
      <c r="P1200" s="44">
        <v>4</v>
      </c>
      <c r="Q1200" s="44">
        <v>1</v>
      </c>
    </row>
    <row r="1201" spans="11:17" x14ac:dyDescent="0.25">
      <c r="K1201" s="46" t="s">
        <v>106</v>
      </c>
      <c r="L1201" t="s">
        <v>47</v>
      </c>
      <c r="M1201" s="64" t="s">
        <v>86</v>
      </c>
      <c r="N1201" t="s">
        <v>69</v>
      </c>
      <c r="O1201" s="68">
        <v>100</v>
      </c>
      <c r="P1201" s="44">
        <v>3</v>
      </c>
      <c r="Q1201" s="44">
        <v>2</v>
      </c>
    </row>
    <row r="1202" spans="11:17" x14ac:dyDescent="0.25">
      <c r="K1202" s="46" t="s">
        <v>106</v>
      </c>
      <c r="L1202" t="s">
        <v>47</v>
      </c>
      <c r="M1202" s="64" t="s">
        <v>86</v>
      </c>
      <c r="N1202" t="s">
        <v>100</v>
      </c>
      <c r="O1202" s="68">
        <v>100</v>
      </c>
      <c r="P1202" s="44"/>
      <c r="Q1202" s="44">
        <v>1</v>
      </c>
    </row>
    <row r="1203" spans="11:17" x14ac:dyDescent="0.25">
      <c r="K1203" s="46" t="s">
        <v>106</v>
      </c>
      <c r="L1203" t="s">
        <v>47</v>
      </c>
      <c r="M1203" s="64" t="s">
        <v>86</v>
      </c>
      <c r="N1203" t="s">
        <v>71</v>
      </c>
      <c r="O1203" s="68">
        <v>100</v>
      </c>
      <c r="P1203" s="44">
        <v>1</v>
      </c>
      <c r="Q1203" s="44">
        <v>0</v>
      </c>
    </row>
    <row r="1204" spans="11:17" x14ac:dyDescent="0.25">
      <c r="K1204" s="46" t="s">
        <v>106</v>
      </c>
      <c r="L1204" t="s">
        <v>47</v>
      </c>
      <c r="M1204" s="64" t="s">
        <v>86</v>
      </c>
      <c r="N1204" t="s">
        <v>101</v>
      </c>
      <c r="O1204" s="68">
        <v>100</v>
      </c>
      <c r="P1204" s="44"/>
      <c r="Q1204" s="44">
        <v>2</v>
      </c>
    </row>
    <row r="1205" spans="11:17" x14ac:dyDescent="0.25">
      <c r="K1205" s="46" t="s">
        <v>106</v>
      </c>
      <c r="L1205" t="s">
        <v>47</v>
      </c>
      <c r="M1205" s="64" t="s">
        <v>86</v>
      </c>
      <c r="N1205" t="s">
        <v>107</v>
      </c>
      <c r="O1205" s="68">
        <v>100</v>
      </c>
      <c r="P1205" s="44"/>
      <c r="Q1205" s="44">
        <v>1</v>
      </c>
    </row>
    <row r="1206" spans="11:17" x14ac:dyDescent="0.25">
      <c r="K1206" s="46" t="s">
        <v>106</v>
      </c>
      <c r="L1206" t="s">
        <v>47</v>
      </c>
      <c r="M1206" s="64" t="s">
        <v>77</v>
      </c>
      <c r="N1206" t="s">
        <v>68</v>
      </c>
      <c r="O1206" s="68">
        <v>100</v>
      </c>
      <c r="P1206" s="44">
        <v>3</v>
      </c>
      <c r="Q1206" s="44"/>
    </row>
    <row r="1207" spans="11:17" x14ac:dyDescent="0.25">
      <c r="K1207" s="46" t="s">
        <v>106</v>
      </c>
      <c r="L1207" t="s">
        <v>47</v>
      </c>
      <c r="M1207" s="64" t="s">
        <v>77</v>
      </c>
      <c r="N1207" t="s">
        <v>69</v>
      </c>
      <c r="O1207" s="68">
        <v>100</v>
      </c>
      <c r="P1207" s="44">
        <v>2</v>
      </c>
      <c r="Q1207" s="44">
        <v>4</v>
      </c>
    </row>
    <row r="1208" spans="11:17" x14ac:dyDescent="0.25">
      <c r="K1208" s="46" t="s">
        <v>106</v>
      </c>
      <c r="L1208" t="s">
        <v>47</v>
      </c>
      <c r="M1208" s="64" t="s">
        <v>77</v>
      </c>
      <c r="N1208" t="s">
        <v>100</v>
      </c>
      <c r="O1208" s="68">
        <v>100</v>
      </c>
      <c r="P1208" s="44"/>
      <c r="Q1208" s="44">
        <v>1</v>
      </c>
    </row>
    <row r="1209" spans="11:17" x14ac:dyDescent="0.25">
      <c r="K1209" s="46" t="s">
        <v>106</v>
      </c>
      <c r="L1209" t="s">
        <v>47</v>
      </c>
      <c r="M1209" s="64" t="s">
        <v>77</v>
      </c>
      <c r="N1209" t="s">
        <v>71</v>
      </c>
      <c r="O1209" s="68">
        <v>100</v>
      </c>
      <c r="P1209" s="44">
        <v>1</v>
      </c>
      <c r="Q1209" s="44">
        <v>1</v>
      </c>
    </row>
    <row r="1210" spans="11:17" x14ac:dyDescent="0.25">
      <c r="K1210" s="46" t="s">
        <v>106</v>
      </c>
      <c r="L1210" t="s">
        <v>47</v>
      </c>
      <c r="M1210" s="64" t="s">
        <v>77</v>
      </c>
      <c r="N1210" t="s">
        <v>101</v>
      </c>
      <c r="O1210" s="68">
        <v>100</v>
      </c>
      <c r="P1210" s="44">
        <v>2</v>
      </c>
      <c r="Q1210" s="44">
        <v>1</v>
      </c>
    </row>
    <row r="1211" spans="11:17" x14ac:dyDescent="0.25">
      <c r="K1211" s="46" t="s">
        <v>106</v>
      </c>
      <c r="L1211" t="s">
        <v>47</v>
      </c>
      <c r="M1211" s="64" t="s">
        <v>77</v>
      </c>
      <c r="N1211" t="s">
        <v>107</v>
      </c>
      <c r="O1211" s="68">
        <v>100</v>
      </c>
      <c r="P1211" s="44"/>
      <c r="Q1211" s="44">
        <v>2</v>
      </c>
    </row>
    <row r="1212" spans="11:17" x14ac:dyDescent="0.25">
      <c r="K1212" s="46" t="s">
        <v>106</v>
      </c>
      <c r="L1212" t="s">
        <v>47</v>
      </c>
      <c r="M1212" s="64" t="s">
        <v>87</v>
      </c>
      <c r="N1212" t="s">
        <v>68</v>
      </c>
      <c r="O1212" s="68">
        <v>100</v>
      </c>
      <c r="P1212" s="44">
        <v>2</v>
      </c>
      <c r="Q1212" s="44"/>
    </row>
    <row r="1213" spans="11:17" x14ac:dyDescent="0.25">
      <c r="K1213" s="46" t="s">
        <v>106</v>
      </c>
      <c r="L1213" t="s">
        <v>47</v>
      </c>
      <c r="M1213" s="64" t="s">
        <v>87</v>
      </c>
      <c r="N1213" t="s">
        <v>69</v>
      </c>
      <c r="O1213" s="68">
        <v>100</v>
      </c>
      <c r="P1213" s="44">
        <v>7</v>
      </c>
      <c r="Q1213" s="44">
        <v>1</v>
      </c>
    </row>
    <row r="1214" spans="11:17" x14ac:dyDescent="0.25">
      <c r="K1214" s="46" t="s">
        <v>106</v>
      </c>
      <c r="L1214" t="s">
        <v>47</v>
      </c>
      <c r="M1214" s="64" t="s">
        <v>87</v>
      </c>
      <c r="N1214" t="s">
        <v>100</v>
      </c>
      <c r="O1214" s="68">
        <v>100</v>
      </c>
      <c r="P1214" s="44"/>
      <c r="Q1214" s="44">
        <v>1</v>
      </c>
    </row>
    <row r="1215" spans="11:17" x14ac:dyDescent="0.25">
      <c r="K1215" s="46" t="s">
        <v>106</v>
      </c>
      <c r="L1215" t="s">
        <v>47</v>
      </c>
      <c r="M1215" s="64" t="s">
        <v>87</v>
      </c>
      <c r="N1215" t="s">
        <v>71</v>
      </c>
      <c r="O1215" s="68">
        <v>100</v>
      </c>
      <c r="P1215" s="44"/>
      <c r="Q1215" s="44">
        <v>0</v>
      </c>
    </row>
    <row r="1216" spans="11:17" x14ac:dyDescent="0.25">
      <c r="K1216" s="46" t="s">
        <v>106</v>
      </c>
      <c r="L1216" t="s">
        <v>47</v>
      </c>
      <c r="M1216" s="64" t="s">
        <v>87</v>
      </c>
      <c r="N1216" t="s">
        <v>101</v>
      </c>
      <c r="O1216" s="68">
        <v>100</v>
      </c>
      <c r="P1216" s="44"/>
      <c r="Q1216" s="44">
        <v>2</v>
      </c>
    </row>
    <row r="1217" spans="11:17" x14ac:dyDescent="0.25">
      <c r="K1217" s="46" t="s">
        <v>106</v>
      </c>
      <c r="L1217" t="s">
        <v>47</v>
      </c>
      <c r="M1217" s="64" t="s">
        <v>87</v>
      </c>
      <c r="N1217" t="s">
        <v>107</v>
      </c>
      <c r="O1217" s="68">
        <v>100</v>
      </c>
      <c r="P1217" s="44"/>
      <c r="Q1217" s="44">
        <v>1</v>
      </c>
    </row>
    <row r="1218" spans="11:17" x14ac:dyDescent="0.25">
      <c r="K1218" s="46" t="s">
        <v>106</v>
      </c>
      <c r="L1218" t="s">
        <v>47</v>
      </c>
      <c r="M1218" s="64" t="s">
        <v>78</v>
      </c>
      <c r="N1218" t="s">
        <v>68</v>
      </c>
      <c r="O1218" s="68">
        <v>100</v>
      </c>
      <c r="P1218" s="44">
        <v>5</v>
      </c>
      <c r="Q1218" s="44"/>
    </row>
    <row r="1219" spans="11:17" x14ac:dyDescent="0.25">
      <c r="K1219" s="46" t="s">
        <v>106</v>
      </c>
      <c r="L1219" t="s">
        <v>47</v>
      </c>
      <c r="M1219" s="64" t="s">
        <v>78</v>
      </c>
      <c r="N1219" t="s">
        <v>69</v>
      </c>
      <c r="O1219" s="68">
        <v>100</v>
      </c>
      <c r="P1219" s="44">
        <v>4</v>
      </c>
      <c r="Q1219" s="44">
        <v>2</v>
      </c>
    </row>
    <row r="1220" spans="11:17" x14ac:dyDescent="0.25">
      <c r="K1220" s="46" t="s">
        <v>106</v>
      </c>
      <c r="L1220" t="s">
        <v>47</v>
      </c>
      <c r="M1220" s="64" t="s">
        <v>78</v>
      </c>
      <c r="N1220" t="s">
        <v>100</v>
      </c>
      <c r="O1220" s="68">
        <v>100</v>
      </c>
      <c r="P1220" s="44"/>
      <c r="Q1220" s="44">
        <v>1</v>
      </c>
    </row>
    <row r="1221" spans="11:17" x14ac:dyDescent="0.25">
      <c r="K1221" s="46" t="s">
        <v>106</v>
      </c>
      <c r="L1221" t="s">
        <v>47</v>
      </c>
      <c r="M1221" s="64" t="s">
        <v>78</v>
      </c>
      <c r="N1221" t="s">
        <v>71</v>
      </c>
      <c r="O1221" s="68"/>
      <c r="P1221" s="44"/>
      <c r="Q1221" s="44">
        <v>1</v>
      </c>
    </row>
    <row r="1222" spans="11:17" x14ac:dyDescent="0.25">
      <c r="K1222" s="46" t="s">
        <v>106</v>
      </c>
      <c r="L1222" t="s">
        <v>47</v>
      </c>
      <c r="M1222" s="64" t="s">
        <v>78</v>
      </c>
      <c r="N1222" t="s">
        <v>101</v>
      </c>
      <c r="O1222" s="68"/>
      <c r="P1222" s="44"/>
      <c r="Q1222" s="44">
        <v>2</v>
      </c>
    </row>
    <row r="1223" spans="11:17" x14ac:dyDescent="0.25">
      <c r="K1223" s="46" t="s">
        <v>106</v>
      </c>
      <c r="L1223" t="s">
        <v>47</v>
      </c>
      <c r="M1223" s="64" t="s">
        <v>78</v>
      </c>
      <c r="N1223" t="s">
        <v>107</v>
      </c>
      <c r="O1223" s="68"/>
      <c r="P1223" s="44"/>
      <c r="Q1223" s="44">
        <v>1</v>
      </c>
    </row>
    <row r="1224" spans="11:17" x14ac:dyDescent="0.25">
      <c r="K1224" s="46" t="s">
        <v>106</v>
      </c>
      <c r="L1224" t="s">
        <v>47</v>
      </c>
      <c r="M1224" s="64" t="s">
        <v>88</v>
      </c>
      <c r="N1224" t="s">
        <v>69</v>
      </c>
      <c r="O1224" s="68"/>
      <c r="P1224" s="44">
        <v>4</v>
      </c>
      <c r="Q1224" s="44">
        <v>1</v>
      </c>
    </row>
    <row r="1225" spans="11:17" x14ac:dyDescent="0.25">
      <c r="K1225" s="46" t="s">
        <v>106</v>
      </c>
      <c r="L1225" t="s">
        <v>47</v>
      </c>
      <c r="M1225" s="64" t="s">
        <v>88</v>
      </c>
      <c r="N1225" t="s">
        <v>100</v>
      </c>
      <c r="O1225" s="68"/>
      <c r="P1225" s="44"/>
      <c r="Q1225" s="44">
        <v>1</v>
      </c>
    </row>
    <row r="1226" spans="11:17" x14ac:dyDescent="0.25">
      <c r="K1226" s="46" t="s">
        <v>106</v>
      </c>
      <c r="L1226" t="s">
        <v>47</v>
      </c>
      <c r="M1226" s="64" t="s">
        <v>88</v>
      </c>
      <c r="N1226" t="s">
        <v>71</v>
      </c>
      <c r="O1226" s="68"/>
      <c r="P1226" s="44">
        <v>1</v>
      </c>
      <c r="Q1226" s="44">
        <v>0</v>
      </c>
    </row>
    <row r="1227" spans="11:17" x14ac:dyDescent="0.25">
      <c r="K1227" s="46" t="s">
        <v>106</v>
      </c>
      <c r="L1227" t="s">
        <v>47</v>
      </c>
      <c r="M1227" s="64" t="s">
        <v>88</v>
      </c>
      <c r="N1227" t="s">
        <v>101</v>
      </c>
      <c r="O1227" s="68"/>
      <c r="P1227" s="44"/>
      <c r="Q1227" s="44">
        <v>2</v>
      </c>
    </row>
    <row r="1228" spans="11:17" x14ac:dyDescent="0.25">
      <c r="K1228" s="46" t="s">
        <v>106</v>
      </c>
      <c r="L1228" t="s">
        <v>47</v>
      </c>
      <c r="M1228" s="64" t="s">
        <v>88</v>
      </c>
      <c r="N1228" t="s">
        <v>107</v>
      </c>
      <c r="O1228" s="68"/>
      <c r="P1228" s="44"/>
      <c r="Q1228" s="44">
        <v>1</v>
      </c>
    </row>
    <row r="1229" spans="11:17" x14ac:dyDescent="0.25">
      <c r="K1229" s="46" t="s">
        <v>106</v>
      </c>
      <c r="L1229" t="s">
        <v>47</v>
      </c>
      <c r="M1229" s="64" t="s">
        <v>79</v>
      </c>
      <c r="N1229" t="s">
        <v>68</v>
      </c>
      <c r="O1229" s="68"/>
      <c r="P1229" s="44">
        <v>1</v>
      </c>
      <c r="Q1229" s="44"/>
    </row>
    <row r="1230" spans="11:17" x14ac:dyDescent="0.25">
      <c r="K1230" s="46" t="s">
        <v>106</v>
      </c>
      <c r="L1230" t="s">
        <v>47</v>
      </c>
      <c r="M1230" s="64" t="s">
        <v>79</v>
      </c>
      <c r="N1230" t="s">
        <v>69</v>
      </c>
      <c r="O1230" s="68"/>
      <c r="P1230" s="44">
        <v>2</v>
      </c>
      <c r="Q1230" s="44">
        <v>2</v>
      </c>
    </row>
    <row r="1231" spans="11:17" x14ac:dyDescent="0.25">
      <c r="K1231" s="46" t="s">
        <v>106</v>
      </c>
      <c r="L1231" t="s">
        <v>47</v>
      </c>
      <c r="M1231" s="64" t="s">
        <v>79</v>
      </c>
      <c r="N1231" t="s">
        <v>100</v>
      </c>
      <c r="O1231" s="68"/>
      <c r="P1231" s="44">
        <v>1</v>
      </c>
      <c r="Q1231" s="44">
        <v>0</v>
      </c>
    </row>
    <row r="1232" spans="11:17" x14ac:dyDescent="0.25">
      <c r="K1232" s="46" t="s">
        <v>106</v>
      </c>
      <c r="L1232" t="s">
        <v>47</v>
      </c>
      <c r="M1232" s="64" t="s">
        <v>79</v>
      </c>
      <c r="N1232" t="s">
        <v>71</v>
      </c>
      <c r="O1232" s="68"/>
      <c r="P1232" s="44"/>
      <c r="Q1232" s="44">
        <v>1</v>
      </c>
    </row>
    <row r="1233" spans="11:17" x14ac:dyDescent="0.25">
      <c r="K1233" s="46" t="s">
        <v>106</v>
      </c>
      <c r="L1233" t="s">
        <v>47</v>
      </c>
      <c r="M1233" s="64" t="s">
        <v>79</v>
      </c>
      <c r="N1233" t="s">
        <v>101</v>
      </c>
      <c r="O1233" s="68"/>
      <c r="P1233" s="44"/>
      <c r="Q1233" s="44">
        <v>2</v>
      </c>
    </row>
    <row r="1234" spans="11:17" x14ac:dyDescent="0.25">
      <c r="K1234" s="46" t="s">
        <v>106</v>
      </c>
      <c r="L1234" t="s">
        <v>47</v>
      </c>
      <c r="M1234" s="64" t="s">
        <v>79</v>
      </c>
      <c r="N1234" t="s">
        <v>107</v>
      </c>
      <c r="O1234" s="68"/>
      <c r="P1234" s="44"/>
      <c r="Q1234" s="44">
        <v>1</v>
      </c>
    </row>
    <row r="1235" spans="11:17" x14ac:dyDescent="0.25">
      <c r="K1235" s="46" t="s">
        <v>106</v>
      </c>
      <c r="L1235" t="s">
        <v>47</v>
      </c>
      <c r="M1235" s="64" t="s">
        <v>89</v>
      </c>
      <c r="N1235" t="s">
        <v>68</v>
      </c>
      <c r="O1235" s="68"/>
      <c r="P1235" s="44">
        <v>1</v>
      </c>
      <c r="Q1235" s="44"/>
    </row>
    <row r="1236" spans="11:17" x14ac:dyDescent="0.25">
      <c r="K1236" s="46" t="s">
        <v>106</v>
      </c>
      <c r="L1236" t="s">
        <v>47</v>
      </c>
      <c r="M1236" s="64" t="s">
        <v>89</v>
      </c>
      <c r="N1236" t="s">
        <v>69</v>
      </c>
      <c r="O1236" s="68"/>
      <c r="P1236" s="44"/>
      <c r="Q1236" s="44">
        <v>3</v>
      </c>
    </row>
    <row r="1237" spans="11:17" x14ac:dyDescent="0.25">
      <c r="K1237" s="46" t="s">
        <v>106</v>
      </c>
      <c r="L1237" t="s">
        <v>47</v>
      </c>
      <c r="M1237" s="64" t="s">
        <v>89</v>
      </c>
      <c r="N1237" t="s">
        <v>100</v>
      </c>
      <c r="O1237" s="68"/>
      <c r="P1237" s="44"/>
      <c r="Q1237" s="44">
        <v>1</v>
      </c>
    </row>
    <row r="1238" spans="11:17" x14ac:dyDescent="0.25">
      <c r="K1238" s="46" t="s">
        <v>106</v>
      </c>
      <c r="L1238" t="s">
        <v>47</v>
      </c>
      <c r="M1238" s="64" t="s">
        <v>89</v>
      </c>
      <c r="N1238" t="s">
        <v>71</v>
      </c>
      <c r="O1238" s="68"/>
      <c r="P1238" s="44"/>
      <c r="Q1238" s="44">
        <v>1</v>
      </c>
    </row>
    <row r="1239" spans="11:17" x14ac:dyDescent="0.25">
      <c r="K1239" s="46" t="s">
        <v>106</v>
      </c>
      <c r="L1239" t="s">
        <v>47</v>
      </c>
      <c r="M1239" s="64" t="s">
        <v>89</v>
      </c>
      <c r="N1239" t="s">
        <v>101</v>
      </c>
      <c r="O1239" s="68"/>
      <c r="P1239" s="44"/>
      <c r="Q1239" s="44">
        <v>2</v>
      </c>
    </row>
    <row r="1240" spans="11:17" x14ac:dyDescent="0.25">
      <c r="K1240" s="46" t="s">
        <v>106</v>
      </c>
      <c r="L1240" t="s">
        <v>47</v>
      </c>
      <c r="M1240" s="64" t="s">
        <v>89</v>
      </c>
      <c r="N1240" t="s">
        <v>107</v>
      </c>
      <c r="O1240" s="68"/>
      <c r="P1240" s="44"/>
      <c r="Q1240" s="44">
        <v>1</v>
      </c>
    </row>
    <row r="1241" spans="11:17" x14ac:dyDescent="0.25">
      <c r="K1241" s="46" t="s">
        <v>106</v>
      </c>
      <c r="L1241" t="s">
        <v>47</v>
      </c>
      <c r="M1241" s="64" t="s">
        <v>80</v>
      </c>
      <c r="N1241" t="s">
        <v>68</v>
      </c>
      <c r="O1241" s="68"/>
      <c r="P1241" s="44"/>
      <c r="Q1241" s="44">
        <v>1</v>
      </c>
    </row>
    <row r="1242" spans="11:17" x14ac:dyDescent="0.25">
      <c r="K1242" s="46" t="s">
        <v>106</v>
      </c>
      <c r="L1242" t="s">
        <v>47</v>
      </c>
      <c r="M1242" s="64" t="s">
        <v>80</v>
      </c>
      <c r="N1242" t="s">
        <v>69</v>
      </c>
      <c r="O1242" s="68"/>
      <c r="P1242" s="44"/>
      <c r="Q1242" s="44">
        <v>2</v>
      </c>
    </row>
    <row r="1243" spans="11:17" x14ac:dyDescent="0.25">
      <c r="K1243" s="46" t="s">
        <v>106</v>
      </c>
      <c r="L1243" t="s">
        <v>47</v>
      </c>
      <c r="M1243" s="64" t="s">
        <v>80</v>
      </c>
      <c r="N1243" t="s">
        <v>100</v>
      </c>
      <c r="O1243" s="68"/>
      <c r="P1243" s="44"/>
      <c r="Q1243" s="44">
        <v>1</v>
      </c>
    </row>
    <row r="1244" spans="11:17" x14ac:dyDescent="0.25">
      <c r="K1244" s="46" t="s">
        <v>106</v>
      </c>
      <c r="L1244" t="s">
        <v>47</v>
      </c>
      <c r="M1244" s="64" t="s">
        <v>80</v>
      </c>
      <c r="N1244" t="s">
        <v>71</v>
      </c>
      <c r="O1244" s="68"/>
      <c r="P1244" s="44">
        <v>1</v>
      </c>
      <c r="Q1244" s="44">
        <v>0</v>
      </c>
    </row>
    <row r="1245" spans="11:17" x14ac:dyDescent="0.25">
      <c r="K1245" s="46" t="s">
        <v>106</v>
      </c>
      <c r="L1245" t="s">
        <v>47</v>
      </c>
      <c r="M1245" s="64" t="s">
        <v>80</v>
      </c>
      <c r="N1245" t="s">
        <v>101</v>
      </c>
      <c r="O1245" s="68"/>
      <c r="P1245" s="44"/>
      <c r="Q1245" s="44">
        <v>2</v>
      </c>
    </row>
    <row r="1246" spans="11:17" x14ac:dyDescent="0.25">
      <c r="K1246" s="46" t="s">
        <v>106</v>
      </c>
      <c r="L1246" t="s">
        <v>47</v>
      </c>
      <c r="M1246" s="64" t="s">
        <v>80</v>
      </c>
      <c r="N1246" t="s">
        <v>107</v>
      </c>
      <c r="O1246" s="68"/>
      <c r="P1246" s="44"/>
      <c r="Q1246" s="44">
        <v>0</v>
      </c>
    </row>
    <row r="1247" spans="11:17" x14ac:dyDescent="0.25">
      <c r="K1247" s="46" t="s">
        <v>106</v>
      </c>
      <c r="L1247" t="s">
        <v>47</v>
      </c>
      <c r="M1247" s="64" t="s">
        <v>92</v>
      </c>
      <c r="N1247" t="s">
        <v>68</v>
      </c>
      <c r="O1247" s="68"/>
      <c r="P1247" s="44">
        <v>1</v>
      </c>
      <c r="Q1247" s="44"/>
    </row>
    <row r="1248" spans="11:17" x14ac:dyDescent="0.25">
      <c r="K1248" s="46" t="s">
        <v>106</v>
      </c>
      <c r="L1248" t="s">
        <v>47</v>
      </c>
      <c r="M1248" s="64" t="s">
        <v>92</v>
      </c>
      <c r="N1248" t="s">
        <v>69</v>
      </c>
      <c r="O1248" s="68"/>
      <c r="P1248" s="44">
        <v>1</v>
      </c>
      <c r="Q1248" s="44">
        <v>2</v>
      </c>
    </row>
    <row r="1249" spans="11:17" x14ac:dyDescent="0.25">
      <c r="K1249" s="46" t="s">
        <v>106</v>
      </c>
      <c r="L1249" t="s">
        <v>47</v>
      </c>
      <c r="M1249" s="64" t="s">
        <v>92</v>
      </c>
      <c r="N1249" t="s">
        <v>100</v>
      </c>
      <c r="O1249" s="68"/>
      <c r="P1249" s="44"/>
      <c r="Q1249" s="44">
        <v>1</v>
      </c>
    </row>
    <row r="1250" spans="11:17" x14ac:dyDescent="0.25">
      <c r="K1250" s="46" t="s">
        <v>106</v>
      </c>
      <c r="L1250" t="s">
        <v>47</v>
      </c>
      <c r="M1250" s="64" t="s">
        <v>92</v>
      </c>
      <c r="N1250" t="s">
        <v>71</v>
      </c>
      <c r="O1250" s="68"/>
      <c r="P1250" s="44"/>
      <c r="Q1250" s="44">
        <v>1</v>
      </c>
    </row>
    <row r="1251" spans="11:17" x14ac:dyDescent="0.25">
      <c r="K1251" s="46" t="s">
        <v>106</v>
      </c>
      <c r="L1251" t="s">
        <v>47</v>
      </c>
      <c r="M1251" s="64" t="s">
        <v>92</v>
      </c>
      <c r="N1251" t="s">
        <v>101</v>
      </c>
      <c r="O1251" s="68"/>
      <c r="P1251" s="44"/>
      <c r="Q1251" s="44">
        <v>1</v>
      </c>
    </row>
    <row r="1252" spans="11:17" x14ac:dyDescent="0.25">
      <c r="K1252" s="46" t="s">
        <v>106</v>
      </c>
      <c r="L1252" t="s">
        <v>47</v>
      </c>
      <c r="M1252" s="64" t="s">
        <v>92</v>
      </c>
      <c r="N1252" t="s">
        <v>107</v>
      </c>
      <c r="O1252" s="68"/>
      <c r="P1252" s="44"/>
      <c r="Q1252" s="44">
        <v>1</v>
      </c>
    </row>
    <row r="1253" spans="11:17" x14ac:dyDescent="0.25">
      <c r="K1253" s="46" t="s">
        <v>106</v>
      </c>
      <c r="L1253" t="s">
        <v>47</v>
      </c>
      <c r="M1253" s="64" t="s">
        <v>90</v>
      </c>
      <c r="N1253" t="s">
        <v>68</v>
      </c>
      <c r="O1253" s="68"/>
      <c r="P1253" s="44"/>
      <c r="Q1253" s="44">
        <v>1</v>
      </c>
    </row>
    <row r="1254" spans="11:17" x14ac:dyDescent="0.25">
      <c r="K1254" s="46" t="s">
        <v>106</v>
      </c>
      <c r="L1254" t="s">
        <v>47</v>
      </c>
      <c r="M1254" s="64" t="s">
        <v>90</v>
      </c>
      <c r="N1254" t="s">
        <v>69</v>
      </c>
      <c r="O1254" s="68"/>
      <c r="P1254" s="44"/>
      <c r="Q1254" s="44">
        <v>1</v>
      </c>
    </row>
    <row r="1255" spans="11:17" x14ac:dyDescent="0.25">
      <c r="K1255" s="46" t="s">
        <v>106</v>
      </c>
      <c r="L1255" t="s">
        <v>47</v>
      </c>
      <c r="M1255" s="64" t="s">
        <v>90</v>
      </c>
      <c r="N1255" t="s">
        <v>100</v>
      </c>
      <c r="O1255" s="68"/>
      <c r="P1255" s="44"/>
      <c r="Q1255" s="44">
        <v>1</v>
      </c>
    </row>
    <row r="1256" spans="11:17" x14ac:dyDescent="0.25">
      <c r="K1256" s="46" t="s">
        <v>106</v>
      </c>
      <c r="L1256" t="s">
        <v>47</v>
      </c>
      <c r="M1256" s="64" t="s">
        <v>90</v>
      </c>
      <c r="N1256" t="s">
        <v>71</v>
      </c>
      <c r="O1256" s="68"/>
      <c r="P1256" s="44"/>
      <c r="Q1256" s="44">
        <v>1</v>
      </c>
    </row>
    <row r="1257" spans="11:17" x14ac:dyDescent="0.25">
      <c r="K1257" s="46" t="s">
        <v>106</v>
      </c>
      <c r="L1257" t="s">
        <v>47</v>
      </c>
      <c r="M1257" s="64" t="s">
        <v>90</v>
      </c>
      <c r="N1257" t="s">
        <v>101</v>
      </c>
      <c r="O1257" s="68"/>
      <c r="P1257" s="44"/>
      <c r="Q1257" s="44">
        <v>0</v>
      </c>
    </row>
    <row r="1258" spans="11:17" x14ac:dyDescent="0.25">
      <c r="K1258" s="46" t="s">
        <v>106</v>
      </c>
      <c r="L1258" t="s">
        <v>47</v>
      </c>
      <c r="M1258" s="64" t="s">
        <v>90</v>
      </c>
      <c r="N1258" t="s">
        <v>107</v>
      </c>
      <c r="O1258" s="68"/>
      <c r="P1258" s="44"/>
      <c r="Q1258" s="44">
        <v>1</v>
      </c>
    </row>
    <row r="1259" spans="11:17" x14ac:dyDescent="0.25">
      <c r="K1259" s="46" t="s">
        <v>106</v>
      </c>
      <c r="L1259" t="s">
        <v>48</v>
      </c>
      <c r="M1259" s="64" t="s">
        <v>81</v>
      </c>
      <c r="N1259" t="s">
        <v>69</v>
      </c>
      <c r="O1259" s="68"/>
      <c r="P1259" s="44"/>
      <c r="Q1259" s="44">
        <v>1</v>
      </c>
    </row>
    <row r="1260" spans="11:17" x14ac:dyDescent="0.25">
      <c r="K1260" s="46" t="s">
        <v>106</v>
      </c>
      <c r="L1260" t="s">
        <v>48</v>
      </c>
      <c r="M1260" s="64" t="s">
        <v>67</v>
      </c>
      <c r="N1260" t="s">
        <v>68</v>
      </c>
      <c r="O1260" s="68"/>
      <c r="P1260" s="44"/>
      <c r="Q1260" s="44">
        <v>2</v>
      </c>
    </row>
    <row r="1261" spans="11:17" x14ac:dyDescent="0.25">
      <c r="K1261" s="46" t="s">
        <v>106</v>
      </c>
      <c r="L1261" t="s">
        <v>48</v>
      </c>
      <c r="M1261" s="64" t="s">
        <v>67</v>
      </c>
      <c r="N1261" t="s">
        <v>69</v>
      </c>
      <c r="O1261" s="68"/>
      <c r="P1261" s="44">
        <v>1</v>
      </c>
      <c r="Q1261" s="44">
        <v>3</v>
      </c>
    </row>
    <row r="1262" spans="11:17" x14ac:dyDescent="0.25">
      <c r="K1262" s="46" t="s">
        <v>106</v>
      </c>
      <c r="L1262" t="s">
        <v>48</v>
      </c>
      <c r="M1262" s="64" t="s">
        <v>67</v>
      </c>
      <c r="N1262" t="s">
        <v>74</v>
      </c>
      <c r="O1262" s="68"/>
      <c r="P1262" s="44"/>
      <c r="Q1262" s="44">
        <v>1</v>
      </c>
    </row>
    <row r="1263" spans="11:17" x14ac:dyDescent="0.25">
      <c r="K1263" s="46" t="s">
        <v>106</v>
      </c>
      <c r="L1263" t="s">
        <v>48</v>
      </c>
      <c r="M1263" s="64" t="s">
        <v>83</v>
      </c>
      <c r="N1263" t="s">
        <v>69</v>
      </c>
      <c r="O1263" s="68"/>
      <c r="P1263" s="44">
        <v>1</v>
      </c>
      <c r="Q1263" s="44">
        <v>3</v>
      </c>
    </row>
    <row r="1264" spans="11:17" x14ac:dyDescent="0.25">
      <c r="K1264" s="46" t="s">
        <v>106</v>
      </c>
      <c r="L1264" t="s">
        <v>48</v>
      </c>
      <c r="M1264" s="64" t="s">
        <v>75</v>
      </c>
      <c r="N1264" t="s">
        <v>68</v>
      </c>
      <c r="O1264" s="68"/>
      <c r="P1264" s="44"/>
      <c r="Q1264" s="44">
        <v>3</v>
      </c>
    </row>
    <row r="1265" spans="11:17" x14ac:dyDescent="0.25">
      <c r="K1265" s="46" t="s">
        <v>106</v>
      </c>
      <c r="L1265" t="s">
        <v>48</v>
      </c>
      <c r="M1265" s="64" t="s">
        <v>75</v>
      </c>
      <c r="N1265" t="s">
        <v>69</v>
      </c>
      <c r="O1265" s="68"/>
      <c r="P1265" s="44">
        <v>2</v>
      </c>
      <c r="Q1265" s="44">
        <v>3</v>
      </c>
    </row>
    <row r="1266" spans="11:17" x14ac:dyDescent="0.25">
      <c r="K1266" s="46" t="s">
        <v>106</v>
      </c>
      <c r="L1266" t="s">
        <v>48</v>
      </c>
      <c r="M1266" s="64" t="s">
        <v>75</v>
      </c>
      <c r="N1266" t="s">
        <v>74</v>
      </c>
      <c r="O1266" s="68"/>
      <c r="P1266" s="44"/>
      <c r="Q1266" s="44">
        <v>2</v>
      </c>
    </row>
    <row r="1267" spans="11:17" x14ac:dyDescent="0.25">
      <c r="K1267" s="46" t="s">
        <v>106</v>
      </c>
      <c r="L1267" t="s">
        <v>48</v>
      </c>
      <c r="M1267" s="64" t="s">
        <v>85</v>
      </c>
      <c r="N1267" t="s">
        <v>69</v>
      </c>
      <c r="O1267" s="68"/>
      <c r="P1267" s="44">
        <v>2</v>
      </c>
      <c r="Q1267" s="44">
        <v>3</v>
      </c>
    </row>
    <row r="1268" spans="11:17" x14ac:dyDescent="0.25">
      <c r="K1268" s="46" t="s">
        <v>106</v>
      </c>
      <c r="L1268" t="s">
        <v>48</v>
      </c>
      <c r="M1268" s="64" t="s">
        <v>76</v>
      </c>
      <c r="N1268" t="s">
        <v>68</v>
      </c>
      <c r="O1268" s="68"/>
      <c r="P1268" s="44"/>
      <c r="Q1268" s="44">
        <v>2</v>
      </c>
    </row>
    <row r="1269" spans="11:17" x14ac:dyDescent="0.25">
      <c r="K1269" s="46" t="s">
        <v>106</v>
      </c>
      <c r="L1269" t="s">
        <v>48</v>
      </c>
      <c r="M1269" s="64" t="s">
        <v>76</v>
      </c>
      <c r="N1269" t="s">
        <v>69</v>
      </c>
      <c r="O1269" s="68"/>
      <c r="P1269" s="44">
        <v>7</v>
      </c>
      <c r="Q1269" s="44">
        <v>3</v>
      </c>
    </row>
    <row r="1270" spans="11:17" x14ac:dyDescent="0.25">
      <c r="K1270" s="46" t="s">
        <v>106</v>
      </c>
      <c r="L1270" t="s">
        <v>48</v>
      </c>
      <c r="M1270" s="64" t="s">
        <v>76</v>
      </c>
      <c r="N1270" t="s">
        <v>74</v>
      </c>
      <c r="O1270" s="68"/>
      <c r="P1270" s="44"/>
      <c r="Q1270" s="44">
        <v>2</v>
      </c>
    </row>
    <row r="1271" spans="11:17" x14ac:dyDescent="0.25">
      <c r="K1271" s="46" t="s">
        <v>106</v>
      </c>
      <c r="L1271" t="s">
        <v>48</v>
      </c>
      <c r="M1271" s="64" t="s">
        <v>86</v>
      </c>
      <c r="N1271" t="s">
        <v>69</v>
      </c>
      <c r="O1271" s="68"/>
      <c r="P1271" s="44">
        <v>5</v>
      </c>
      <c r="Q1271" s="44">
        <v>1</v>
      </c>
    </row>
    <row r="1272" spans="11:17" x14ac:dyDescent="0.25">
      <c r="K1272" s="46" t="s">
        <v>106</v>
      </c>
      <c r="L1272" t="s">
        <v>48</v>
      </c>
      <c r="M1272" s="64" t="s">
        <v>77</v>
      </c>
      <c r="N1272" t="s">
        <v>68</v>
      </c>
      <c r="O1272" s="68"/>
      <c r="P1272" s="44"/>
      <c r="Q1272" s="44">
        <v>2</v>
      </c>
    </row>
    <row r="1273" spans="11:17" x14ac:dyDescent="0.25">
      <c r="K1273" s="46" t="s">
        <v>106</v>
      </c>
      <c r="L1273" t="s">
        <v>48</v>
      </c>
      <c r="M1273" s="64" t="s">
        <v>77</v>
      </c>
      <c r="N1273" t="s">
        <v>69</v>
      </c>
      <c r="O1273" s="68"/>
      <c r="P1273" s="44">
        <v>5</v>
      </c>
      <c r="Q1273" s="44">
        <v>2</v>
      </c>
    </row>
    <row r="1274" spans="11:17" x14ac:dyDescent="0.25">
      <c r="K1274" s="46" t="s">
        <v>106</v>
      </c>
      <c r="L1274" t="s">
        <v>48</v>
      </c>
      <c r="M1274" s="64" t="s">
        <v>77</v>
      </c>
      <c r="N1274" t="s">
        <v>74</v>
      </c>
      <c r="O1274" s="68"/>
      <c r="P1274" s="44">
        <v>1</v>
      </c>
      <c r="Q1274" s="44"/>
    </row>
    <row r="1275" spans="11:17" x14ac:dyDescent="0.25">
      <c r="K1275" s="46" t="s">
        <v>106</v>
      </c>
      <c r="L1275" t="s">
        <v>48</v>
      </c>
      <c r="M1275" s="64" t="s">
        <v>87</v>
      </c>
      <c r="N1275" t="s">
        <v>69</v>
      </c>
      <c r="O1275" s="68"/>
      <c r="P1275" s="44">
        <v>4</v>
      </c>
      <c r="Q1275" s="44"/>
    </row>
    <row r="1276" spans="11:17" x14ac:dyDescent="0.25">
      <c r="K1276" s="46" t="s">
        <v>106</v>
      </c>
      <c r="L1276" t="s">
        <v>48</v>
      </c>
      <c r="M1276" s="64" t="s">
        <v>78</v>
      </c>
      <c r="N1276" t="s">
        <v>68</v>
      </c>
      <c r="O1276" s="68"/>
      <c r="P1276" s="44">
        <v>2</v>
      </c>
      <c r="Q1276" s="44">
        <v>1</v>
      </c>
    </row>
    <row r="1277" spans="11:17" x14ac:dyDescent="0.25">
      <c r="K1277" s="46" t="s">
        <v>106</v>
      </c>
      <c r="L1277" t="s">
        <v>48</v>
      </c>
      <c r="M1277" s="64" t="s">
        <v>78</v>
      </c>
      <c r="N1277" t="s">
        <v>69</v>
      </c>
      <c r="O1277" s="68"/>
      <c r="P1277" s="44">
        <v>4</v>
      </c>
      <c r="Q1277" s="44"/>
    </row>
    <row r="1278" spans="11:17" x14ac:dyDescent="0.25">
      <c r="K1278" s="46" t="s">
        <v>106</v>
      </c>
      <c r="L1278" t="s">
        <v>48</v>
      </c>
      <c r="M1278" s="64" t="s">
        <v>88</v>
      </c>
      <c r="N1278" t="s">
        <v>69</v>
      </c>
      <c r="O1278" s="68"/>
      <c r="P1278" s="44">
        <v>4</v>
      </c>
      <c r="Q1278" s="44"/>
    </row>
    <row r="1279" spans="11:17" x14ac:dyDescent="0.25">
      <c r="K1279" s="46" t="s">
        <v>106</v>
      </c>
      <c r="L1279" t="s">
        <v>48</v>
      </c>
      <c r="M1279" s="64" t="s">
        <v>79</v>
      </c>
      <c r="N1279" t="s">
        <v>69</v>
      </c>
      <c r="O1279" s="68"/>
      <c r="P1279" s="44">
        <v>3</v>
      </c>
      <c r="Q1279" s="44">
        <v>3</v>
      </c>
    </row>
    <row r="1280" spans="11:17" x14ac:dyDescent="0.25">
      <c r="K1280" s="46" t="s">
        <v>106</v>
      </c>
      <c r="L1280" t="s">
        <v>48</v>
      </c>
      <c r="M1280" s="64" t="s">
        <v>89</v>
      </c>
      <c r="N1280" t="s">
        <v>69</v>
      </c>
      <c r="O1280" s="68"/>
      <c r="P1280" s="44">
        <v>6</v>
      </c>
      <c r="Q1280" s="44"/>
    </row>
    <row r="1281" spans="11:17" x14ac:dyDescent="0.25">
      <c r="K1281" s="46" t="s">
        <v>106</v>
      </c>
      <c r="L1281" t="s">
        <v>48</v>
      </c>
      <c r="M1281" s="64" t="s">
        <v>80</v>
      </c>
      <c r="N1281" t="s">
        <v>68</v>
      </c>
      <c r="O1281" s="68"/>
      <c r="P1281" s="44"/>
      <c r="Q1281" s="44">
        <v>1</v>
      </c>
    </row>
    <row r="1282" spans="11:17" x14ac:dyDescent="0.25">
      <c r="K1282" s="46" t="s">
        <v>106</v>
      </c>
      <c r="L1282" t="s">
        <v>48</v>
      </c>
      <c r="M1282" s="64" t="s">
        <v>80</v>
      </c>
      <c r="N1282" t="s">
        <v>69</v>
      </c>
      <c r="O1282" s="68"/>
      <c r="P1282" s="44">
        <v>3</v>
      </c>
      <c r="Q1282" s="44">
        <v>2</v>
      </c>
    </row>
    <row r="1283" spans="11:17" x14ac:dyDescent="0.25">
      <c r="K1283" s="46" t="s">
        <v>106</v>
      </c>
      <c r="L1283" t="s">
        <v>48</v>
      </c>
      <c r="M1283" s="64" t="s">
        <v>80</v>
      </c>
      <c r="N1283" t="s">
        <v>74</v>
      </c>
      <c r="O1283" s="68"/>
      <c r="P1283" s="44">
        <v>1</v>
      </c>
      <c r="Q1283" s="44"/>
    </row>
    <row r="1284" spans="11:17" x14ac:dyDescent="0.25">
      <c r="K1284" s="46" t="s">
        <v>106</v>
      </c>
      <c r="L1284" t="s">
        <v>48</v>
      </c>
      <c r="M1284" s="64" t="s">
        <v>92</v>
      </c>
      <c r="N1284" t="s">
        <v>69</v>
      </c>
      <c r="O1284" s="68"/>
      <c r="P1284" s="44">
        <v>2</v>
      </c>
      <c r="Q1284" s="44">
        <v>1</v>
      </c>
    </row>
    <row r="1285" spans="11:17" x14ac:dyDescent="0.25">
      <c r="K1285" s="46" t="s">
        <v>106</v>
      </c>
      <c r="L1285" t="s">
        <v>48</v>
      </c>
      <c r="M1285" s="64" t="s">
        <v>90</v>
      </c>
      <c r="N1285" t="s">
        <v>69</v>
      </c>
      <c r="O1285" s="68"/>
      <c r="P1285" s="44">
        <v>1</v>
      </c>
      <c r="Q1285" s="44"/>
    </row>
    <row r="1286" spans="11:17" x14ac:dyDescent="0.25">
      <c r="K1286" s="46" t="s">
        <v>106</v>
      </c>
      <c r="L1286" t="s">
        <v>48</v>
      </c>
      <c r="M1286" s="64" t="s">
        <v>90</v>
      </c>
      <c r="N1286" t="s">
        <v>74</v>
      </c>
      <c r="O1286" s="68"/>
      <c r="P1286" s="44"/>
      <c r="Q1286" s="44">
        <v>1</v>
      </c>
    </row>
    <row r="1287" spans="11:17" x14ac:dyDescent="0.25">
      <c r="K1287" s="46" t="s">
        <v>106</v>
      </c>
      <c r="L1287" t="s">
        <v>49</v>
      </c>
      <c r="M1287" s="64" t="s">
        <v>93</v>
      </c>
      <c r="N1287" t="s">
        <v>69</v>
      </c>
      <c r="O1287" s="68"/>
      <c r="P1287" s="44">
        <v>1</v>
      </c>
      <c r="Q1287" s="44"/>
    </row>
    <row r="1288" spans="11:17" x14ac:dyDescent="0.25">
      <c r="K1288" s="46" t="s">
        <v>106</v>
      </c>
      <c r="L1288" t="s">
        <v>49</v>
      </c>
      <c r="M1288" s="64" t="s">
        <v>93</v>
      </c>
      <c r="N1288" t="s">
        <v>74</v>
      </c>
      <c r="O1288" s="68"/>
      <c r="P1288" s="44"/>
      <c r="Q1288" s="44">
        <v>1</v>
      </c>
    </row>
    <row r="1289" spans="11:17" x14ac:dyDescent="0.25">
      <c r="K1289" s="46" t="s">
        <v>106</v>
      </c>
      <c r="L1289" t="s">
        <v>49</v>
      </c>
      <c r="M1289" s="64" t="s">
        <v>81</v>
      </c>
      <c r="N1289" t="s">
        <v>69</v>
      </c>
      <c r="O1289" s="68"/>
      <c r="P1289" s="44"/>
      <c r="Q1289" s="44">
        <v>1</v>
      </c>
    </row>
    <row r="1290" spans="11:17" x14ac:dyDescent="0.25">
      <c r="K1290" s="46" t="s">
        <v>106</v>
      </c>
      <c r="L1290" t="s">
        <v>49</v>
      </c>
      <c r="M1290" s="64" t="s">
        <v>81</v>
      </c>
      <c r="N1290" t="s">
        <v>74</v>
      </c>
      <c r="O1290" s="68"/>
      <c r="P1290" s="44"/>
      <c r="Q1290" s="44">
        <v>3</v>
      </c>
    </row>
    <row r="1291" spans="11:17" x14ac:dyDescent="0.25">
      <c r="K1291" s="46" t="s">
        <v>106</v>
      </c>
      <c r="L1291" t="s">
        <v>49</v>
      </c>
      <c r="M1291" s="64" t="s">
        <v>67</v>
      </c>
      <c r="N1291" t="s">
        <v>68</v>
      </c>
      <c r="O1291" s="68"/>
      <c r="P1291" s="44">
        <v>1</v>
      </c>
      <c r="Q1291" s="44">
        <v>1</v>
      </c>
    </row>
    <row r="1292" spans="11:17" x14ac:dyDescent="0.25">
      <c r="K1292" s="46" t="s">
        <v>106</v>
      </c>
      <c r="L1292" t="s">
        <v>49</v>
      </c>
      <c r="M1292" s="64" t="s">
        <v>67</v>
      </c>
      <c r="N1292" t="s">
        <v>69</v>
      </c>
      <c r="O1292" s="68"/>
      <c r="P1292" s="44">
        <v>1</v>
      </c>
      <c r="Q1292" s="44"/>
    </row>
    <row r="1293" spans="11:17" x14ac:dyDescent="0.25">
      <c r="K1293" s="46" t="s">
        <v>106</v>
      </c>
      <c r="L1293" t="s">
        <v>49</v>
      </c>
      <c r="M1293" s="64" t="s">
        <v>67</v>
      </c>
      <c r="N1293" t="s">
        <v>94</v>
      </c>
      <c r="O1293" s="68"/>
      <c r="P1293" s="44"/>
      <c r="Q1293" s="44">
        <v>1</v>
      </c>
    </row>
    <row r="1294" spans="11:17" x14ac:dyDescent="0.25">
      <c r="K1294" s="46" t="s">
        <v>106</v>
      </c>
      <c r="L1294" t="s">
        <v>49</v>
      </c>
      <c r="M1294" s="64" t="s">
        <v>67</v>
      </c>
      <c r="N1294" t="s">
        <v>74</v>
      </c>
      <c r="O1294" s="68"/>
      <c r="P1294" s="44">
        <v>1</v>
      </c>
      <c r="Q1294" s="44">
        <v>2</v>
      </c>
    </row>
    <row r="1295" spans="11:17" x14ac:dyDescent="0.25">
      <c r="K1295" s="46" t="s">
        <v>106</v>
      </c>
      <c r="L1295" t="s">
        <v>49</v>
      </c>
      <c r="M1295" s="64" t="s">
        <v>83</v>
      </c>
      <c r="N1295" t="s">
        <v>68</v>
      </c>
      <c r="O1295" s="68"/>
      <c r="P1295" s="44"/>
      <c r="Q1295" s="44">
        <v>1</v>
      </c>
    </row>
    <row r="1296" spans="11:17" x14ac:dyDescent="0.25">
      <c r="K1296" s="46" t="s">
        <v>106</v>
      </c>
      <c r="L1296" t="s">
        <v>49</v>
      </c>
      <c r="M1296" s="64" t="s">
        <v>83</v>
      </c>
      <c r="N1296" t="s">
        <v>69</v>
      </c>
      <c r="O1296" s="68"/>
      <c r="P1296" s="44">
        <v>1</v>
      </c>
      <c r="Q1296" s="44"/>
    </row>
    <row r="1297" spans="11:17" x14ac:dyDescent="0.25">
      <c r="K1297" s="46" t="s">
        <v>106</v>
      </c>
      <c r="L1297" t="s">
        <v>49</v>
      </c>
      <c r="M1297" s="64" t="s">
        <v>83</v>
      </c>
      <c r="N1297" t="s">
        <v>94</v>
      </c>
      <c r="O1297" s="68"/>
      <c r="P1297" s="44"/>
      <c r="Q1297" s="44">
        <v>1</v>
      </c>
    </row>
    <row r="1298" spans="11:17" x14ac:dyDescent="0.25">
      <c r="K1298" s="46" t="s">
        <v>106</v>
      </c>
      <c r="L1298" t="s">
        <v>49</v>
      </c>
      <c r="M1298" s="64" t="s">
        <v>83</v>
      </c>
      <c r="N1298" t="s">
        <v>74</v>
      </c>
      <c r="O1298" s="68"/>
      <c r="P1298" s="44">
        <v>1</v>
      </c>
      <c r="Q1298" s="44">
        <v>2</v>
      </c>
    </row>
    <row r="1299" spans="11:17" x14ac:dyDescent="0.25">
      <c r="K1299" s="46" t="s">
        <v>106</v>
      </c>
      <c r="L1299" t="s">
        <v>49</v>
      </c>
      <c r="M1299" s="64" t="s">
        <v>75</v>
      </c>
      <c r="N1299" t="s">
        <v>68</v>
      </c>
      <c r="O1299" s="68"/>
      <c r="P1299" s="44"/>
      <c r="Q1299" s="44">
        <v>1</v>
      </c>
    </row>
    <row r="1300" spans="11:17" x14ac:dyDescent="0.25">
      <c r="K1300" s="46" t="s">
        <v>106</v>
      </c>
      <c r="L1300" t="s">
        <v>49</v>
      </c>
      <c r="M1300" s="64" t="s">
        <v>75</v>
      </c>
      <c r="N1300" t="s">
        <v>69</v>
      </c>
      <c r="O1300" s="68"/>
      <c r="P1300" s="44"/>
      <c r="Q1300" s="44">
        <v>2</v>
      </c>
    </row>
    <row r="1301" spans="11:17" x14ac:dyDescent="0.25">
      <c r="K1301" s="46" t="s">
        <v>106</v>
      </c>
      <c r="L1301" t="s">
        <v>49</v>
      </c>
      <c r="M1301" s="64" t="s">
        <v>75</v>
      </c>
      <c r="N1301" t="s">
        <v>94</v>
      </c>
      <c r="O1301" s="68"/>
      <c r="P1301" s="44">
        <v>1</v>
      </c>
      <c r="Q1301" s="44">
        <v>1</v>
      </c>
    </row>
    <row r="1302" spans="11:17" x14ac:dyDescent="0.25">
      <c r="K1302" s="46" t="s">
        <v>106</v>
      </c>
      <c r="L1302" t="s">
        <v>49</v>
      </c>
      <c r="M1302" s="64" t="s">
        <v>75</v>
      </c>
      <c r="N1302" t="s">
        <v>74</v>
      </c>
      <c r="O1302" s="68"/>
      <c r="P1302" s="44">
        <v>2</v>
      </c>
      <c r="Q1302" s="44">
        <v>4</v>
      </c>
    </row>
    <row r="1303" spans="11:17" x14ac:dyDescent="0.25">
      <c r="K1303" s="46" t="s">
        <v>106</v>
      </c>
      <c r="L1303" t="s">
        <v>49</v>
      </c>
      <c r="M1303" s="64" t="s">
        <v>85</v>
      </c>
      <c r="N1303" t="s">
        <v>69</v>
      </c>
      <c r="O1303" s="68"/>
      <c r="P1303" s="44"/>
      <c r="Q1303" s="44">
        <v>2</v>
      </c>
    </row>
    <row r="1304" spans="11:17" x14ac:dyDescent="0.25">
      <c r="K1304" s="46" t="s">
        <v>106</v>
      </c>
      <c r="L1304" t="s">
        <v>49</v>
      </c>
      <c r="M1304" s="64" t="s">
        <v>85</v>
      </c>
      <c r="N1304" t="s">
        <v>94</v>
      </c>
      <c r="O1304" s="68"/>
      <c r="P1304" s="44"/>
      <c r="Q1304" s="44">
        <v>1</v>
      </c>
    </row>
    <row r="1305" spans="11:17" x14ac:dyDescent="0.25">
      <c r="K1305" s="46" t="s">
        <v>106</v>
      </c>
      <c r="L1305" t="s">
        <v>49</v>
      </c>
      <c r="M1305" s="64" t="s">
        <v>85</v>
      </c>
      <c r="N1305" t="s">
        <v>74</v>
      </c>
      <c r="O1305" s="68"/>
      <c r="P1305" s="44">
        <v>3</v>
      </c>
      <c r="Q1305" s="44">
        <v>3</v>
      </c>
    </row>
    <row r="1306" spans="11:17" x14ac:dyDescent="0.25">
      <c r="K1306" s="46" t="s">
        <v>106</v>
      </c>
      <c r="L1306" t="s">
        <v>49</v>
      </c>
      <c r="M1306" s="64" t="s">
        <v>76</v>
      </c>
      <c r="N1306" t="s">
        <v>69</v>
      </c>
      <c r="O1306" s="68"/>
      <c r="P1306" s="44">
        <v>3</v>
      </c>
      <c r="Q1306" s="44"/>
    </row>
    <row r="1307" spans="11:17" x14ac:dyDescent="0.25">
      <c r="K1307" s="46" t="s">
        <v>106</v>
      </c>
      <c r="L1307" t="s">
        <v>49</v>
      </c>
      <c r="M1307" s="64" t="s">
        <v>76</v>
      </c>
      <c r="N1307" t="s">
        <v>94</v>
      </c>
      <c r="O1307" s="68"/>
      <c r="P1307" s="44"/>
      <c r="Q1307" s="44">
        <v>2</v>
      </c>
    </row>
    <row r="1308" spans="11:17" x14ac:dyDescent="0.25">
      <c r="K1308" s="46" t="s">
        <v>106</v>
      </c>
      <c r="L1308" t="s">
        <v>49</v>
      </c>
      <c r="M1308" s="64" t="s">
        <v>76</v>
      </c>
      <c r="N1308" t="s">
        <v>91</v>
      </c>
      <c r="O1308" s="68"/>
      <c r="P1308" s="44">
        <v>1</v>
      </c>
      <c r="Q1308" s="44"/>
    </row>
    <row r="1309" spans="11:17" x14ac:dyDescent="0.25">
      <c r="K1309" s="46" t="s">
        <v>106</v>
      </c>
      <c r="L1309" t="s">
        <v>49</v>
      </c>
      <c r="M1309" s="64" t="s">
        <v>76</v>
      </c>
      <c r="N1309" t="s">
        <v>74</v>
      </c>
      <c r="O1309" s="68"/>
      <c r="P1309" s="44">
        <v>4</v>
      </c>
      <c r="Q1309" s="44">
        <v>3</v>
      </c>
    </row>
    <row r="1310" spans="11:17" x14ac:dyDescent="0.25">
      <c r="K1310" s="46" t="s">
        <v>106</v>
      </c>
      <c r="L1310" t="s">
        <v>49</v>
      </c>
      <c r="M1310" s="64" t="s">
        <v>86</v>
      </c>
      <c r="N1310" t="s">
        <v>68</v>
      </c>
      <c r="O1310" s="68"/>
      <c r="P1310" s="44"/>
      <c r="Q1310" s="44">
        <v>1</v>
      </c>
    </row>
    <row r="1311" spans="11:17" x14ac:dyDescent="0.25">
      <c r="K1311" s="46" t="s">
        <v>106</v>
      </c>
      <c r="L1311" t="s">
        <v>49</v>
      </c>
      <c r="M1311" s="64" t="s">
        <v>86</v>
      </c>
      <c r="N1311" t="s">
        <v>69</v>
      </c>
      <c r="O1311" s="68"/>
      <c r="P1311" s="44">
        <v>1</v>
      </c>
      <c r="Q1311" s="44">
        <v>1</v>
      </c>
    </row>
    <row r="1312" spans="11:17" x14ac:dyDescent="0.25">
      <c r="K1312" s="46" t="s">
        <v>106</v>
      </c>
      <c r="L1312" t="s">
        <v>49</v>
      </c>
      <c r="M1312" s="64" t="s">
        <v>86</v>
      </c>
      <c r="N1312" t="s">
        <v>94</v>
      </c>
      <c r="O1312" s="68"/>
      <c r="P1312" s="44">
        <v>2</v>
      </c>
      <c r="Q1312" s="44"/>
    </row>
    <row r="1313" spans="11:17" x14ac:dyDescent="0.25">
      <c r="K1313" s="46" t="s">
        <v>106</v>
      </c>
      <c r="L1313" t="s">
        <v>49</v>
      </c>
      <c r="M1313" s="64" t="s">
        <v>86</v>
      </c>
      <c r="N1313" t="s">
        <v>74</v>
      </c>
      <c r="O1313" s="68"/>
      <c r="P1313" s="44">
        <v>3</v>
      </c>
      <c r="Q1313" s="44">
        <v>2</v>
      </c>
    </row>
    <row r="1314" spans="11:17" x14ac:dyDescent="0.25">
      <c r="K1314" s="46" t="s">
        <v>106</v>
      </c>
      <c r="L1314" t="s">
        <v>49</v>
      </c>
      <c r="M1314" s="64" t="s">
        <v>77</v>
      </c>
      <c r="N1314" t="s">
        <v>68</v>
      </c>
      <c r="O1314" s="68"/>
      <c r="P1314" s="44">
        <v>1</v>
      </c>
      <c r="Q1314" s="44">
        <v>1</v>
      </c>
    </row>
    <row r="1315" spans="11:17" x14ac:dyDescent="0.25">
      <c r="K1315" s="46" t="s">
        <v>106</v>
      </c>
      <c r="L1315" t="s">
        <v>49</v>
      </c>
      <c r="M1315" s="64" t="s">
        <v>77</v>
      </c>
      <c r="N1315" t="s">
        <v>69</v>
      </c>
      <c r="O1315" s="68"/>
      <c r="P1315" s="44"/>
      <c r="Q1315" s="44">
        <v>2</v>
      </c>
    </row>
    <row r="1316" spans="11:17" x14ac:dyDescent="0.25">
      <c r="K1316" s="46" t="s">
        <v>106</v>
      </c>
      <c r="L1316" t="s">
        <v>49</v>
      </c>
      <c r="M1316" s="64" t="s">
        <v>77</v>
      </c>
      <c r="N1316" t="s">
        <v>94</v>
      </c>
      <c r="O1316" s="68"/>
      <c r="P1316" s="44">
        <v>1</v>
      </c>
      <c r="Q1316" s="44"/>
    </row>
    <row r="1317" spans="11:17" x14ac:dyDescent="0.25">
      <c r="K1317" s="46" t="s">
        <v>106</v>
      </c>
      <c r="L1317" t="s">
        <v>49</v>
      </c>
      <c r="M1317" s="64" t="s">
        <v>77</v>
      </c>
      <c r="N1317" t="s">
        <v>74</v>
      </c>
      <c r="O1317" s="68"/>
      <c r="P1317" s="44">
        <v>5</v>
      </c>
      <c r="Q1317" s="44">
        <v>2</v>
      </c>
    </row>
    <row r="1318" spans="11:17" x14ac:dyDescent="0.25">
      <c r="K1318" s="46" t="s">
        <v>106</v>
      </c>
      <c r="L1318" t="s">
        <v>49</v>
      </c>
      <c r="M1318" s="64" t="s">
        <v>87</v>
      </c>
      <c r="N1318" t="s">
        <v>68</v>
      </c>
      <c r="O1318" s="68"/>
      <c r="P1318" s="44">
        <v>1</v>
      </c>
      <c r="Q1318" s="44"/>
    </row>
    <row r="1319" spans="11:17" x14ac:dyDescent="0.25">
      <c r="K1319" s="46" t="s">
        <v>106</v>
      </c>
      <c r="L1319" t="s">
        <v>49</v>
      </c>
      <c r="M1319" s="64" t="s">
        <v>87</v>
      </c>
      <c r="N1319" t="s">
        <v>69</v>
      </c>
      <c r="O1319" s="68"/>
      <c r="P1319" s="44">
        <v>2</v>
      </c>
      <c r="Q1319" s="44"/>
    </row>
    <row r="1320" spans="11:17" x14ac:dyDescent="0.25">
      <c r="K1320" s="46" t="s">
        <v>106</v>
      </c>
      <c r="L1320" t="s">
        <v>49</v>
      </c>
      <c r="M1320" s="64" t="s">
        <v>87</v>
      </c>
      <c r="N1320" t="s">
        <v>74</v>
      </c>
      <c r="O1320" s="68"/>
      <c r="P1320" s="44">
        <v>3</v>
      </c>
      <c r="Q1320" s="44">
        <v>4</v>
      </c>
    </row>
    <row r="1321" spans="11:17" x14ac:dyDescent="0.25">
      <c r="K1321" s="46" t="s">
        <v>106</v>
      </c>
      <c r="L1321" t="s">
        <v>49</v>
      </c>
      <c r="M1321" s="64" t="s">
        <v>78</v>
      </c>
      <c r="N1321" t="s">
        <v>68</v>
      </c>
      <c r="O1321" s="68"/>
      <c r="P1321" s="44">
        <v>1</v>
      </c>
      <c r="Q1321" s="44"/>
    </row>
    <row r="1322" spans="11:17" x14ac:dyDescent="0.25">
      <c r="K1322" s="46" t="s">
        <v>106</v>
      </c>
      <c r="L1322" t="s">
        <v>49</v>
      </c>
      <c r="M1322" s="64" t="s">
        <v>78</v>
      </c>
      <c r="N1322" t="s">
        <v>69</v>
      </c>
      <c r="O1322" s="68"/>
      <c r="P1322" s="44"/>
      <c r="Q1322" s="44">
        <v>2</v>
      </c>
    </row>
    <row r="1323" spans="11:17" x14ac:dyDescent="0.25">
      <c r="K1323" s="46" t="s">
        <v>106</v>
      </c>
      <c r="L1323" t="s">
        <v>49</v>
      </c>
      <c r="M1323" s="64" t="s">
        <v>78</v>
      </c>
      <c r="N1323" t="s">
        <v>94</v>
      </c>
      <c r="O1323" s="68"/>
      <c r="P1323" s="44"/>
      <c r="Q1323" s="44">
        <v>2</v>
      </c>
    </row>
    <row r="1324" spans="11:17" x14ac:dyDescent="0.25">
      <c r="K1324" s="46" t="s">
        <v>106</v>
      </c>
      <c r="L1324" t="s">
        <v>49</v>
      </c>
      <c r="M1324" s="64" t="s">
        <v>78</v>
      </c>
      <c r="N1324" t="s">
        <v>74</v>
      </c>
      <c r="O1324" s="68"/>
      <c r="P1324" s="44">
        <v>4</v>
      </c>
      <c r="Q1324" s="44">
        <v>4</v>
      </c>
    </row>
    <row r="1325" spans="11:17" x14ac:dyDescent="0.25">
      <c r="K1325" s="46" t="s">
        <v>106</v>
      </c>
      <c r="L1325" t="s">
        <v>49</v>
      </c>
      <c r="M1325" s="64" t="s">
        <v>88</v>
      </c>
      <c r="N1325" t="s">
        <v>68</v>
      </c>
      <c r="O1325" s="68"/>
      <c r="P1325" s="44"/>
      <c r="Q1325" s="44">
        <v>1</v>
      </c>
    </row>
    <row r="1326" spans="11:17" x14ac:dyDescent="0.25">
      <c r="K1326" s="46" t="s">
        <v>106</v>
      </c>
      <c r="L1326" t="s">
        <v>49</v>
      </c>
      <c r="M1326" s="64" t="s">
        <v>88</v>
      </c>
      <c r="N1326" t="s">
        <v>69</v>
      </c>
      <c r="O1326" s="68"/>
      <c r="P1326" s="44"/>
      <c r="Q1326" s="44">
        <v>1</v>
      </c>
    </row>
    <row r="1327" spans="11:17" x14ac:dyDescent="0.25">
      <c r="K1327" s="46" t="s">
        <v>106</v>
      </c>
      <c r="L1327" t="s">
        <v>49</v>
      </c>
      <c r="M1327" s="64" t="s">
        <v>88</v>
      </c>
      <c r="N1327" t="s">
        <v>94</v>
      </c>
      <c r="O1327" s="68"/>
      <c r="P1327" s="44"/>
      <c r="Q1327" s="44">
        <v>1</v>
      </c>
    </row>
    <row r="1328" spans="11:17" x14ac:dyDescent="0.25">
      <c r="K1328" s="46" t="s">
        <v>106</v>
      </c>
      <c r="L1328" t="s">
        <v>49</v>
      </c>
      <c r="M1328" s="64" t="s">
        <v>88</v>
      </c>
      <c r="N1328" t="s">
        <v>74</v>
      </c>
      <c r="O1328" s="68"/>
      <c r="P1328" s="44">
        <v>3</v>
      </c>
      <c r="Q1328" s="44">
        <v>1</v>
      </c>
    </row>
    <row r="1329" spans="11:17" x14ac:dyDescent="0.25">
      <c r="K1329" s="46" t="s">
        <v>106</v>
      </c>
      <c r="L1329" t="s">
        <v>49</v>
      </c>
      <c r="M1329" s="64" t="s">
        <v>79</v>
      </c>
      <c r="N1329" t="s">
        <v>68</v>
      </c>
      <c r="O1329" s="68"/>
      <c r="P1329" s="44"/>
      <c r="Q1329" s="44">
        <v>1</v>
      </c>
    </row>
    <row r="1330" spans="11:17" x14ac:dyDescent="0.25">
      <c r="K1330" s="46" t="s">
        <v>106</v>
      </c>
      <c r="L1330" t="s">
        <v>49</v>
      </c>
      <c r="M1330" s="64" t="s">
        <v>79</v>
      </c>
      <c r="N1330" t="s">
        <v>69</v>
      </c>
      <c r="O1330" s="68"/>
      <c r="P1330" s="44">
        <v>1</v>
      </c>
      <c r="Q1330" s="44"/>
    </row>
    <row r="1331" spans="11:17" x14ac:dyDescent="0.25">
      <c r="K1331" s="46" t="s">
        <v>106</v>
      </c>
      <c r="L1331" t="s">
        <v>49</v>
      </c>
      <c r="M1331" s="64" t="s">
        <v>79</v>
      </c>
      <c r="N1331" t="s">
        <v>94</v>
      </c>
      <c r="O1331" s="68"/>
      <c r="P1331" s="44"/>
      <c r="Q1331" s="44">
        <v>1</v>
      </c>
    </row>
    <row r="1332" spans="11:17" x14ac:dyDescent="0.25">
      <c r="K1332" s="46" t="s">
        <v>106</v>
      </c>
      <c r="L1332" t="s">
        <v>49</v>
      </c>
      <c r="M1332" s="64" t="s">
        <v>79</v>
      </c>
      <c r="N1332" t="s">
        <v>74</v>
      </c>
      <c r="O1332" s="68"/>
      <c r="P1332" s="44">
        <v>3</v>
      </c>
      <c r="Q1332" s="44">
        <v>2</v>
      </c>
    </row>
    <row r="1333" spans="11:17" x14ac:dyDescent="0.25">
      <c r="K1333" s="46" t="s">
        <v>106</v>
      </c>
      <c r="L1333" t="s">
        <v>49</v>
      </c>
      <c r="M1333" s="64" t="s">
        <v>89</v>
      </c>
      <c r="N1333" t="s">
        <v>68</v>
      </c>
      <c r="O1333" s="68"/>
      <c r="P1333" s="44"/>
      <c r="Q1333" s="44">
        <v>1</v>
      </c>
    </row>
    <row r="1334" spans="11:17" x14ac:dyDescent="0.25">
      <c r="K1334" s="46" t="s">
        <v>106</v>
      </c>
      <c r="L1334" t="s">
        <v>49</v>
      </c>
      <c r="M1334" s="64" t="s">
        <v>89</v>
      </c>
      <c r="N1334" t="s">
        <v>94</v>
      </c>
      <c r="O1334" s="68"/>
      <c r="P1334" s="44"/>
      <c r="Q1334" s="44">
        <v>1</v>
      </c>
    </row>
    <row r="1335" spans="11:17" x14ac:dyDescent="0.25">
      <c r="K1335" s="46" t="s">
        <v>106</v>
      </c>
      <c r="L1335" t="s">
        <v>49</v>
      </c>
      <c r="M1335" s="64" t="s">
        <v>89</v>
      </c>
      <c r="N1335" t="s">
        <v>74</v>
      </c>
      <c r="O1335" s="68"/>
      <c r="P1335" s="44">
        <v>1</v>
      </c>
      <c r="Q1335" s="44">
        <v>2</v>
      </c>
    </row>
    <row r="1336" spans="11:17" x14ac:dyDescent="0.25">
      <c r="K1336" s="46" t="s">
        <v>106</v>
      </c>
      <c r="L1336" t="s">
        <v>49</v>
      </c>
      <c r="M1336" s="64" t="s">
        <v>80</v>
      </c>
      <c r="N1336" t="s">
        <v>68</v>
      </c>
      <c r="O1336" s="68"/>
      <c r="P1336" s="44"/>
      <c r="Q1336" s="44">
        <v>1</v>
      </c>
    </row>
    <row r="1337" spans="11:17" x14ac:dyDescent="0.25">
      <c r="K1337" s="46" t="s">
        <v>106</v>
      </c>
      <c r="L1337" t="s">
        <v>49</v>
      </c>
      <c r="M1337" s="64" t="s">
        <v>80</v>
      </c>
      <c r="N1337" t="s">
        <v>69</v>
      </c>
      <c r="O1337" s="68"/>
      <c r="P1337" s="44"/>
      <c r="Q1337" s="44">
        <v>1</v>
      </c>
    </row>
    <row r="1338" spans="11:17" x14ac:dyDescent="0.25">
      <c r="K1338" s="46" t="s">
        <v>106</v>
      </c>
      <c r="L1338" t="s">
        <v>49</v>
      </c>
      <c r="M1338" s="64" t="s">
        <v>80</v>
      </c>
      <c r="N1338" t="s">
        <v>94</v>
      </c>
      <c r="O1338" s="68"/>
      <c r="P1338" s="44"/>
      <c r="Q1338" s="44">
        <v>1</v>
      </c>
    </row>
    <row r="1339" spans="11:17" x14ac:dyDescent="0.25">
      <c r="K1339" s="46" t="s">
        <v>106</v>
      </c>
      <c r="L1339" t="s">
        <v>49</v>
      </c>
      <c r="M1339" s="64" t="s">
        <v>80</v>
      </c>
      <c r="N1339" t="s">
        <v>74</v>
      </c>
      <c r="O1339" s="68"/>
      <c r="P1339" s="44">
        <v>2</v>
      </c>
      <c r="Q1339" s="44">
        <v>1</v>
      </c>
    </row>
    <row r="1340" spans="11:17" x14ac:dyDescent="0.25">
      <c r="K1340" s="46" t="s">
        <v>106</v>
      </c>
      <c r="L1340" t="s">
        <v>49</v>
      </c>
      <c r="M1340" s="64" t="s">
        <v>92</v>
      </c>
      <c r="N1340" t="s">
        <v>69</v>
      </c>
      <c r="O1340" s="68"/>
      <c r="P1340" s="44"/>
      <c r="Q1340" s="44">
        <v>1</v>
      </c>
    </row>
    <row r="1341" spans="11:17" x14ac:dyDescent="0.25">
      <c r="K1341" s="46" t="s">
        <v>106</v>
      </c>
      <c r="L1341" t="s">
        <v>49</v>
      </c>
      <c r="M1341" s="64" t="s">
        <v>92</v>
      </c>
      <c r="N1341" t="s">
        <v>74</v>
      </c>
      <c r="O1341" s="68"/>
      <c r="P1341" s="44">
        <v>2</v>
      </c>
      <c r="Q1341" s="44">
        <v>1</v>
      </c>
    </row>
    <row r="1342" spans="11:17" x14ac:dyDescent="0.25">
      <c r="K1342" s="46" t="s">
        <v>106</v>
      </c>
      <c r="L1342" t="s">
        <v>49</v>
      </c>
      <c r="M1342" s="64" t="s">
        <v>90</v>
      </c>
      <c r="N1342" t="s">
        <v>69</v>
      </c>
      <c r="O1342" s="68"/>
      <c r="P1342" s="44"/>
      <c r="Q1342" s="44">
        <v>1</v>
      </c>
    </row>
    <row r="1343" spans="11:17" x14ac:dyDescent="0.25">
      <c r="K1343" s="46" t="s">
        <v>106</v>
      </c>
      <c r="L1343" t="s">
        <v>49</v>
      </c>
      <c r="M1343" s="64" t="s">
        <v>90</v>
      </c>
      <c r="N1343" t="s">
        <v>74</v>
      </c>
      <c r="O1343" s="68"/>
      <c r="P1343" s="44"/>
      <c r="Q1343" s="44">
        <v>1</v>
      </c>
    </row>
    <row r="1344" spans="11:17" x14ac:dyDescent="0.25">
      <c r="K1344" s="46" t="s">
        <v>106</v>
      </c>
      <c r="L1344" t="s">
        <v>51</v>
      </c>
      <c r="M1344" s="64" t="s">
        <v>85</v>
      </c>
      <c r="N1344" t="s">
        <v>68</v>
      </c>
      <c r="O1344" s="68"/>
      <c r="P1344" s="44"/>
      <c r="Q1344" s="44">
        <v>0</v>
      </c>
    </row>
    <row r="1345" spans="11:17" x14ac:dyDescent="0.25">
      <c r="K1345" s="46" t="s">
        <v>106</v>
      </c>
      <c r="L1345" t="s">
        <v>51</v>
      </c>
      <c r="M1345" s="64" t="s">
        <v>76</v>
      </c>
      <c r="N1345" t="s">
        <v>68</v>
      </c>
      <c r="O1345" s="68"/>
      <c r="P1345" s="44">
        <v>1</v>
      </c>
      <c r="Q1345" s="44">
        <v>0</v>
      </c>
    </row>
    <row r="1346" spans="11:17" x14ac:dyDescent="0.25">
      <c r="K1346" s="46" t="s">
        <v>106</v>
      </c>
      <c r="L1346" t="s">
        <v>51</v>
      </c>
      <c r="M1346" s="64" t="s">
        <v>86</v>
      </c>
      <c r="N1346" t="s">
        <v>68</v>
      </c>
      <c r="O1346" s="68"/>
      <c r="P1346" s="44"/>
      <c r="Q1346" s="44">
        <v>0</v>
      </c>
    </row>
    <row r="1347" spans="11:17" x14ac:dyDescent="0.25">
      <c r="K1347" s="46" t="s">
        <v>106</v>
      </c>
      <c r="L1347" t="s">
        <v>51</v>
      </c>
      <c r="M1347" s="64" t="s">
        <v>86</v>
      </c>
      <c r="N1347" t="s">
        <v>69</v>
      </c>
      <c r="O1347" s="68"/>
      <c r="P1347" s="44"/>
      <c r="Q1347" s="44">
        <v>1</v>
      </c>
    </row>
    <row r="1348" spans="11:17" x14ac:dyDescent="0.25">
      <c r="K1348" s="46" t="s">
        <v>106</v>
      </c>
      <c r="L1348" t="s">
        <v>51</v>
      </c>
      <c r="M1348" s="64" t="s">
        <v>77</v>
      </c>
      <c r="N1348" t="s">
        <v>68</v>
      </c>
      <c r="O1348" s="68"/>
      <c r="P1348" s="44"/>
      <c r="Q1348" s="44">
        <v>0</v>
      </c>
    </row>
    <row r="1349" spans="11:17" x14ac:dyDescent="0.25">
      <c r="K1349" s="46" t="s">
        <v>106</v>
      </c>
      <c r="L1349" t="s">
        <v>51</v>
      </c>
      <c r="M1349" s="64" t="s">
        <v>87</v>
      </c>
      <c r="N1349" t="s">
        <v>68</v>
      </c>
      <c r="O1349" s="68"/>
      <c r="P1349" s="44"/>
      <c r="Q1349" s="44">
        <v>0</v>
      </c>
    </row>
    <row r="1350" spans="11:17" x14ac:dyDescent="0.25">
      <c r="K1350" s="46" t="s">
        <v>106</v>
      </c>
      <c r="L1350" t="s">
        <v>51</v>
      </c>
      <c r="M1350" s="64" t="s">
        <v>78</v>
      </c>
      <c r="N1350" t="s">
        <v>68</v>
      </c>
      <c r="O1350" s="68"/>
      <c r="P1350" s="44"/>
      <c r="Q1350" s="44">
        <v>0</v>
      </c>
    </row>
    <row r="1351" spans="11:17" x14ac:dyDescent="0.25">
      <c r="K1351" s="46" t="s">
        <v>106</v>
      </c>
      <c r="L1351" t="s">
        <v>51</v>
      </c>
      <c r="M1351" s="64" t="s">
        <v>88</v>
      </c>
      <c r="N1351" t="s">
        <v>68</v>
      </c>
      <c r="O1351" s="68"/>
      <c r="P1351" s="44"/>
      <c r="Q1351" s="44">
        <v>0</v>
      </c>
    </row>
    <row r="1352" spans="11:17" x14ac:dyDescent="0.25">
      <c r="K1352" s="46" t="s">
        <v>106</v>
      </c>
      <c r="L1352" t="s">
        <v>51</v>
      </c>
      <c r="M1352" s="64" t="s">
        <v>89</v>
      </c>
      <c r="N1352" t="s">
        <v>68</v>
      </c>
      <c r="O1352" s="68"/>
      <c r="P1352" s="44"/>
      <c r="Q1352" s="44">
        <v>0</v>
      </c>
    </row>
    <row r="1353" spans="11:17" x14ac:dyDescent="0.25">
      <c r="K1353" s="46" t="s">
        <v>106</v>
      </c>
      <c r="L1353" t="s">
        <v>51</v>
      </c>
      <c r="M1353" s="64" t="s">
        <v>80</v>
      </c>
      <c r="N1353" t="s">
        <v>68</v>
      </c>
      <c r="O1353" s="68"/>
      <c r="P1353" s="44"/>
      <c r="Q1353" s="44">
        <v>0</v>
      </c>
    </row>
    <row r="1354" spans="11:17" x14ac:dyDescent="0.25">
      <c r="K1354" s="46" t="s">
        <v>106</v>
      </c>
      <c r="L1354" t="s">
        <v>55</v>
      </c>
      <c r="M1354" s="64" t="s">
        <v>81</v>
      </c>
      <c r="N1354" t="s">
        <v>69</v>
      </c>
      <c r="O1354" s="68"/>
      <c r="P1354" s="44"/>
      <c r="Q1354" s="44">
        <v>1</v>
      </c>
    </row>
    <row r="1355" spans="11:17" x14ac:dyDescent="0.25">
      <c r="K1355" s="46" t="s">
        <v>106</v>
      </c>
      <c r="L1355" t="s">
        <v>55</v>
      </c>
      <c r="M1355" s="64" t="s">
        <v>67</v>
      </c>
      <c r="N1355" t="s">
        <v>69</v>
      </c>
      <c r="O1355" s="68"/>
      <c r="P1355" s="44"/>
      <c r="Q1355" s="44">
        <v>1</v>
      </c>
    </row>
    <row r="1356" spans="11:17" x14ac:dyDescent="0.25">
      <c r="K1356" s="46" t="s">
        <v>106</v>
      </c>
      <c r="L1356" t="s">
        <v>55</v>
      </c>
      <c r="M1356" s="64" t="s">
        <v>83</v>
      </c>
      <c r="N1356" t="s">
        <v>69</v>
      </c>
      <c r="O1356" s="68"/>
      <c r="P1356" s="44"/>
      <c r="Q1356" s="44">
        <v>1</v>
      </c>
    </row>
    <row r="1357" spans="11:17" x14ac:dyDescent="0.25">
      <c r="K1357" s="46" t="s">
        <v>106</v>
      </c>
      <c r="L1357" t="s">
        <v>55</v>
      </c>
      <c r="M1357" s="64" t="s">
        <v>75</v>
      </c>
      <c r="N1357" t="s">
        <v>69</v>
      </c>
      <c r="O1357" s="68"/>
      <c r="P1357" s="44"/>
      <c r="Q1357" s="44">
        <v>2</v>
      </c>
    </row>
    <row r="1358" spans="11:17" x14ac:dyDescent="0.25">
      <c r="K1358" s="46" t="s">
        <v>106</v>
      </c>
      <c r="L1358" t="s">
        <v>55</v>
      </c>
      <c r="M1358" s="64" t="s">
        <v>85</v>
      </c>
      <c r="N1358" t="s">
        <v>69</v>
      </c>
      <c r="O1358" s="68"/>
      <c r="P1358" s="44"/>
      <c r="Q1358" s="44">
        <v>1</v>
      </c>
    </row>
    <row r="1359" spans="11:17" x14ac:dyDescent="0.25">
      <c r="K1359" s="46" t="s">
        <v>106</v>
      </c>
      <c r="L1359" t="s">
        <v>55</v>
      </c>
      <c r="M1359" s="64" t="s">
        <v>76</v>
      </c>
      <c r="N1359" t="s">
        <v>69</v>
      </c>
      <c r="O1359" s="68"/>
      <c r="P1359" s="44">
        <v>1</v>
      </c>
      <c r="Q1359" s="44">
        <v>2</v>
      </c>
    </row>
    <row r="1360" spans="11:17" x14ac:dyDescent="0.25">
      <c r="K1360" s="46" t="s">
        <v>106</v>
      </c>
      <c r="L1360" t="s">
        <v>55</v>
      </c>
      <c r="M1360" s="64" t="s">
        <v>86</v>
      </c>
      <c r="N1360" t="s">
        <v>69</v>
      </c>
      <c r="O1360" s="68"/>
      <c r="P1360" s="44">
        <v>1</v>
      </c>
      <c r="Q1360" s="44"/>
    </row>
    <row r="1361" spans="11:17" x14ac:dyDescent="0.25">
      <c r="K1361" s="46" t="s">
        <v>106</v>
      </c>
      <c r="L1361" t="s">
        <v>55</v>
      </c>
      <c r="M1361" s="64" t="s">
        <v>77</v>
      </c>
      <c r="N1361" t="s">
        <v>69</v>
      </c>
      <c r="O1361" s="68"/>
      <c r="P1361" s="44">
        <v>1</v>
      </c>
      <c r="Q1361" s="44">
        <v>1</v>
      </c>
    </row>
    <row r="1362" spans="11:17" x14ac:dyDescent="0.25">
      <c r="K1362" s="46" t="s">
        <v>106</v>
      </c>
      <c r="L1362" t="s">
        <v>55</v>
      </c>
      <c r="M1362" s="64" t="s">
        <v>87</v>
      </c>
      <c r="N1362" t="s">
        <v>69</v>
      </c>
      <c r="O1362" s="68"/>
      <c r="P1362" s="44"/>
      <c r="Q1362" s="44">
        <v>1</v>
      </c>
    </row>
    <row r="1363" spans="11:17" x14ac:dyDescent="0.25">
      <c r="K1363" s="46" t="s">
        <v>106</v>
      </c>
      <c r="L1363" t="s">
        <v>55</v>
      </c>
      <c r="M1363" s="64" t="s">
        <v>88</v>
      </c>
      <c r="N1363" t="s">
        <v>69</v>
      </c>
      <c r="O1363" s="68"/>
      <c r="P1363" s="44">
        <v>1</v>
      </c>
      <c r="Q1363" s="44">
        <v>1</v>
      </c>
    </row>
    <row r="1364" spans="11:17" x14ac:dyDescent="0.25">
      <c r="K1364" s="46" t="s">
        <v>106</v>
      </c>
      <c r="L1364" t="s">
        <v>55</v>
      </c>
      <c r="M1364" s="64" t="s">
        <v>79</v>
      </c>
      <c r="N1364" t="s">
        <v>69</v>
      </c>
      <c r="O1364" s="68"/>
      <c r="P1364" s="44">
        <v>1</v>
      </c>
      <c r="Q1364" s="44">
        <v>1</v>
      </c>
    </row>
    <row r="1365" spans="11:17" x14ac:dyDescent="0.25">
      <c r="K1365" s="46" t="s">
        <v>106</v>
      </c>
      <c r="L1365" t="s">
        <v>55</v>
      </c>
      <c r="M1365" s="64" t="s">
        <v>80</v>
      </c>
      <c r="N1365" t="s">
        <v>68</v>
      </c>
      <c r="O1365" s="68"/>
      <c r="P1365" s="44"/>
      <c r="Q1365" s="44">
        <v>1</v>
      </c>
    </row>
    <row r="1366" spans="11:17" x14ac:dyDescent="0.25">
      <c r="K1366" s="46" t="s">
        <v>106</v>
      </c>
      <c r="L1366" t="s">
        <v>55</v>
      </c>
      <c r="M1366" s="64" t="s">
        <v>80</v>
      </c>
      <c r="N1366" t="s">
        <v>69</v>
      </c>
      <c r="O1366" s="68"/>
      <c r="P1366" s="44"/>
      <c r="Q1366" s="44">
        <v>2</v>
      </c>
    </row>
    <row r="1367" spans="11:17" x14ac:dyDescent="0.25">
      <c r="K1367" s="46" t="s">
        <v>106</v>
      </c>
      <c r="L1367" t="s">
        <v>56</v>
      </c>
      <c r="M1367" s="64" t="s">
        <v>81</v>
      </c>
      <c r="N1367" t="s">
        <v>69</v>
      </c>
      <c r="O1367" s="68"/>
      <c r="P1367" s="44"/>
      <c r="Q1367" s="44">
        <v>1</v>
      </c>
    </row>
    <row r="1368" spans="11:17" x14ac:dyDescent="0.25">
      <c r="K1368" s="46" t="s">
        <v>106</v>
      </c>
      <c r="L1368" t="s">
        <v>56</v>
      </c>
      <c r="M1368" s="64" t="s">
        <v>67</v>
      </c>
      <c r="N1368" t="s">
        <v>69</v>
      </c>
      <c r="O1368" s="68"/>
      <c r="P1368" s="44">
        <v>1</v>
      </c>
      <c r="Q1368" s="44">
        <v>1</v>
      </c>
    </row>
    <row r="1369" spans="11:17" x14ac:dyDescent="0.25">
      <c r="K1369" s="46" t="s">
        <v>106</v>
      </c>
      <c r="L1369" t="s">
        <v>56</v>
      </c>
      <c r="M1369" s="64" t="s">
        <v>83</v>
      </c>
      <c r="N1369" t="s">
        <v>69</v>
      </c>
      <c r="O1369" s="68"/>
      <c r="P1369" s="44">
        <v>2</v>
      </c>
      <c r="Q1369" s="44">
        <v>2</v>
      </c>
    </row>
    <row r="1370" spans="11:17" x14ac:dyDescent="0.25">
      <c r="K1370" s="46" t="s">
        <v>106</v>
      </c>
      <c r="L1370" t="s">
        <v>56</v>
      </c>
      <c r="M1370" s="64" t="s">
        <v>75</v>
      </c>
      <c r="N1370" t="s">
        <v>69</v>
      </c>
      <c r="O1370" s="68"/>
      <c r="P1370" s="44">
        <v>2</v>
      </c>
      <c r="Q1370" s="44">
        <v>2</v>
      </c>
    </row>
    <row r="1371" spans="11:17" x14ac:dyDescent="0.25">
      <c r="K1371" s="46" t="s">
        <v>106</v>
      </c>
      <c r="L1371" t="s">
        <v>56</v>
      </c>
      <c r="M1371" s="64" t="s">
        <v>85</v>
      </c>
      <c r="N1371" t="s">
        <v>69</v>
      </c>
      <c r="O1371" s="68"/>
      <c r="P1371" s="44">
        <v>2</v>
      </c>
      <c r="Q1371" s="44">
        <v>3</v>
      </c>
    </row>
    <row r="1372" spans="11:17" x14ac:dyDescent="0.25">
      <c r="K1372" s="46" t="s">
        <v>106</v>
      </c>
      <c r="L1372" t="s">
        <v>56</v>
      </c>
      <c r="M1372" s="64" t="s">
        <v>76</v>
      </c>
      <c r="N1372" t="s">
        <v>69</v>
      </c>
      <c r="O1372" s="68"/>
      <c r="P1372" s="44">
        <v>4</v>
      </c>
      <c r="Q1372" s="44">
        <v>2</v>
      </c>
    </row>
    <row r="1373" spans="11:17" x14ac:dyDescent="0.25">
      <c r="K1373" s="46" t="s">
        <v>106</v>
      </c>
      <c r="L1373" t="s">
        <v>56</v>
      </c>
      <c r="M1373" s="64" t="s">
        <v>86</v>
      </c>
      <c r="N1373" t="s">
        <v>69</v>
      </c>
      <c r="O1373" s="68"/>
      <c r="P1373" s="44">
        <v>2</v>
      </c>
      <c r="Q1373" s="44">
        <v>3</v>
      </c>
    </row>
    <row r="1374" spans="11:17" x14ac:dyDescent="0.25">
      <c r="K1374" s="46" t="s">
        <v>106</v>
      </c>
      <c r="L1374" t="s">
        <v>56</v>
      </c>
      <c r="M1374" s="64" t="s">
        <v>77</v>
      </c>
      <c r="N1374" t="s">
        <v>69</v>
      </c>
      <c r="O1374" s="68"/>
      <c r="P1374" s="44">
        <v>3</v>
      </c>
      <c r="Q1374" s="44">
        <v>3</v>
      </c>
    </row>
    <row r="1375" spans="11:17" x14ac:dyDescent="0.25">
      <c r="K1375" s="46" t="s">
        <v>106</v>
      </c>
      <c r="L1375" t="s">
        <v>56</v>
      </c>
      <c r="M1375" s="64" t="s">
        <v>87</v>
      </c>
      <c r="N1375" t="s">
        <v>69</v>
      </c>
      <c r="O1375" s="68"/>
      <c r="P1375" s="44">
        <v>2</v>
      </c>
      <c r="Q1375" s="44">
        <v>3</v>
      </c>
    </row>
    <row r="1376" spans="11:17" x14ac:dyDescent="0.25">
      <c r="K1376" s="46" t="s">
        <v>106</v>
      </c>
      <c r="L1376" t="s">
        <v>56</v>
      </c>
      <c r="M1376" s="64" t="s">
        <v>78</v>
      </c>
      <c r="N1376" t="s">
        <v>69</v>
      </c>
      <c r="O1376" s="68"/>
      <c r="P1376" s="44">
        <v>2</v>
      </c>
      <c r="Q1376" s="44">
        <v>2</v>
      </c>
    </row>
    <row r="1377" spans="11:17" x14ac:dyDescent="0.25">
      <c r="K1377" s="46" t="s">
        <v>106</v>
      </c>
      <c r="L1377" t="s">
        <v>56</v>
      </c>
      <c r="M1377" s="64" t="s">
        <v>88</v>
      </c>
      <c r="N1377" t="s">
        <v>69</v>
      </c>
      <c r="O1377" s="68"/>
      <c r="P1377" s="44">
        <v>1</v>
      </c>
      <c r="Q1377" s="44">
        <v>1</v>
      </c>
    </row>
    <row r="1378" spans="11:17" x14ac:dyDescent="0.25">
      <c r="K1378" s="46" t="s">
        <v>106</v>
      </c>
      <c r="L1378" t="s">
        <v>56</v>
      </c>
      <c r="M1378" s="64" t="s">
        <v>79</v>
      </c>
      <c r="N1378" t="s">
        <v>69</v>
      </c>
      <c r="O1378" s="68"/>
      <c r="P1378" s="44">
        <v>1</v>
      </c>
      <c r="Q1378" s="44">
        <v>1</v>
      </c>
    </row>
    <row r="1379" spans="11:17" x14ac:dyDescent="0.25">
      <c r="K1379" s="46" t="s">
        <v>106</v>
      </c>
      <c r="L1379" t="s">
        <v>56</v>
      </c>
      <c r="M1379" s="64" t="s">
        <v>89</v>
      </c>
      <c r="N1379" t="s">
        <v>69</v>
      </c>
      <c r="O1379" s="68"/>
      <c r="P1379" s="44">
        <v>1</v>
      </c>
      <c r="Q1379" s="44">
        <v>1</v>
      </c>
    </row>
    <row r="1380" spans="11:17" x14ac:dyDescent="0.25">
      <c r="K1380" s="46" t="s">
        <v>106</v>
      </c>
      <c r="L1380" t="s">
        <v>56</v>
      </c>
      <c r="M1380" s="64" t="s">
        <v>80</v>
      </c>
      <c r="N1380" t="s">
        <v>69</v>
      </c>
      <c r="O1380" s="68"/>
      <c r="P1380" s="44">
        <v>1</v>
      </c>
      <c r="Q1380" s="44">
        <v>1</v>
      </c>
    </row>
    <row r="1381" spans="11:17" x14ac:dyDescent="0.25">
      <c r="K1381" s="46" t="s">
        <v>106</v>
      </c>
      <c r="L1381" t="s">
        <v>56</v>
      </c>
      <c r="M1381" s="64" t="s">
        <v>92</v>
      </c>
      <c r="N1381" t="s">
        <v>69</v>
      </c>
      <c r="O1381" s="68"/>
      <c r="P1381" s="44">
        <v>2</v>
      </c>
      <c r="Q1381" s="44"/>
    </row>
    <row r="1382" spans="11:17" x14ac:dyDescent="0.25">
      <c r="K1382" s="46" t="s">
        <v>106</v>
      </c>
      <c r="L1382" t="s">
        <v>57</v>
      </c>
      <c r="M1382" s="64" t="s">
        <v>93</v>
      </c>
      <c r="N1382" t="s">
        <v>69</v>
      </c>
      <c r="O1382" s="68"/>
      <c r="P1382" s="44"/>
      <c r="Q1382" s="44">
        <v>0</v>
      </c>
    </row>
    <row r="1383" spans="11:17" x14ac:dyDescent="0.25">
      <c r="K1383" s="46" t="s">
        <v>106</v>
      </c>
      <c r="L1383" t="s">
        <v>57</v>
      </c>
      <c r="M1383" s="64" t="s">
        <v>81</v>
      </c>
      <c r="N1383" t="s">
        <v>69</v>
      </c>
      <c r="O1383" s="68"/>
      <c r="P1383" s="44"/>
      <c r="Q1383" s="44">
        <v>0</v>
      </c>
    </row>
    <row r="1384" spans="11:17" x14ac:dyDescent="0.25">
      <c r="K1384" s="46" t="s">
        <v>106</v>
      </c>
      <c r="L1384" t="s">
        <v>57</v>
      </c>
      <c r="M1384" s="64" t="s">
        <v>67</v>
      </c>
      <c r="N1384" t="s">
        <v>69</v>
      </c>
      <c r="O1384" s="68"/>
      <c r="P1384" s="44">
        <v>2</v>
      </c>
      <c r="Q1384" s="44">
        <v>3</v>
      </c>
    </row>
    <row r="1385" spans="11:17" x14ac:dyDescent="0.25">
      <c r="K1385" s="46" t="s">
        <v>106</v>
      </c>
      <c r="L1385" t="s">
        <v>57</v>
      </c>
      <c r="M1385" s="64" t="s">
        <v>67</v>
      </c>
      <c r="N1385" t="s">
        <v>99</v>
      </c>
      <c r="O1385" s="68"/>
      <c r="P1385" s="44"/>
      <c r="Q1385" s="44">
        <v>1</v>
      </c>
    </row>
    <row r="1386" spans="11:17" x14ac:dyDescent="0.25">
      <c r="K1386" s="46" t="s">
        <v>106</v>
      </c>
      <c r="L1386" t="s">
        <v>57</v>
      </c>
      <c r="M1386" s="64" t="s">
        <v>67</v>
      </c>
      <c r="N1386" t="s">
        <v>74</v>
      </c>
      <c r="O1386" s="68"/>
      <c r="P1386" s="44"/>
      <c r="Q1386" s="44">
        <v>1</v>
      </c>
    </row>
    <row r="1387" spans="11:17" x14ac:dyDescent="0.25">
      <c r="K1387" s="46" t="s">
        <v>106</v>
      </c>
      <c r="L1387" t="s">
        <v>57</v>
      </c>
      <c r="M1387" s="64" t="s">
        <v>83</v>
      </c>
      <c r="N1387" t="s">
        <v>69</v>
      </c>
      <c r="O1387" s="68"/>
      <c r="P1387" s="44">
        <v>1</v>
      </c>
      <c r="Q1387" s="44">
        <v>4</v>
      </c>
    </row>
    <row r="1388" spans="11:17" x14ac:dyDescent="0.25">
      <c r="K1388" s="46" t="s">
        <v>106</v>
      </c>
      <c r="L1388" t="s">
        <v>57</v>
      </c>
      <c r="M1388" s="64" t="s">
        <v>75</v>
      </c>
      <c r="N1388" t="s">
        <v>69</v>
      </c>
      <c r="O1388" s="68"/>
      <c r="P1388" s="44">
        <v>4</v>
      </c>
      <c r="Q1388" s="44">
        <v>6</v>
      </c>
    </row>
    <row r="1389" spans="11:17" x14ac:dyDescent="0.25">
      <c r="K1389" s="46" t="s">
        <v>106</v>
      </c>
      <c r="L1389" t="s">
        <v>57</v>
      </c>
      <c r="M1389" s="64" t="s">
        <v>75</v>
      </c>
      <c r="N1389" t="s">
        <v>99</v>
      </c>
      <c r="O1389" s="68"/>
      <c r="P1389" s="44"/>
      <c r="Q1389" s="44">
        <v>1</v>
      </c>
    </row>
    <row r="1390" spans="11:17" x14ac:dyDescent="0.25">
      <c r="K1390" s="46" t="s">
        <v>106</v>
      </c>
      <c r="L1390" t="s">
        <v>57</v>
      </c>
      <c r="M1390" s="64" t="s">
        <v>75</v>
      </c>
      <c r="N1390" t="s">
        <v>74</v>
      </c>
      <c r="O1390" s="68"/>
      <c r="P1390" s="44"/>
      <c r="Q1390" s="44">
        <v>1</v>
      </c>
    </row>
    <row r="1391" spans="11:17" x14ac:dyDescent="0.25">
      <c r="K1391" s="46" t="s">
        <v>106</v>
      </c>
      <c r="L1391" t="s">
        <v>57</v>
      </c>
      <c r="M1391" s="64" t="s">
        <v>85</v>
      </c>
      <c r="N1391" t="s">
        <v>69</v>
      </c>
      <c r="O1391" s="68"/>
      <c r="P1391" s="44">
        <v>7</v>
      </c>
      <c r="Q1391" s="44">
        <v>3</v>
      </c>
    </row>
    <row r="1392" spans="11:17" x14ac:dyDescent="0.25">
      <c r="K1392" s="46" t="s">
        <v>106</v>
      </c>
      <c r="L1392" t="s">
        <v>57</v>
      </c>
      <c r="M1392" s="64" t="s">
        <v>85</v>
      </c>
      <c r="N1392" t="s">
        <v>74</v>
      </c>
      <c r="O1392" s="68"/>
      <c r="P1392" s="44">
        <v>1</v>
      </c>
      <c r="Q1392" s="44"/>
    </row>
    <row r="1393" spans="11:17" x14ac:dyDescent="0.25">
      <c r="K1393" s="46" t="s">
        <v>106</v>
      </c>
      <c r="L1393" t="s">
        <v>57</v>
      </c>
      <c r="M1393" s="64" t="s">
        <v>76</v>
      </c>
      <c r="N1393" t="s">
        <v>69</v>
      </c>
      <c r="O1393" s="68"/>
      <c r="P1393" s="44">
        <v>7</v>
      </c>
      <c r="Q1393" s="44">
        <v>6</v>
      </c>
    </row>
    <row r="1394" spans="11:17" x14ac:dyDescent="0.25">
      <c r="K1394" s="46" t="s">
        <v>106</v>
      </c>
      <c r="L1394" t="s">
        <v>57</v>
      </c>
      <c r="M1394" s="64" t="s">
        <v>76</v>
      </c>
      <c r="N1394" t="s">
        <v>70</v>
      </c>
      <c r="O1394" s="68"/>
      <c r="P1394" s="44">
        <v>1</v>
      </c>
      <c r="Q1394" s="44"/>
    </row>
    <row r="1395" spans="11:17" x14ac:dyDescent="0.25">
      <c r="K1395" s="46" t="s">
        <v>106</v>
      </c>
      <c r="L1395" t="s">
        <v>57</v>
      </c>
      <c r="M1395" s="64" t="s">
        <v>76</v>
      </c>
      <c r="N1395" t="s">
        <v>74</v>
      </c>
      <c r="O1395" s="68"/>
      <c r="P1395" s="44"/>
      <c r="Q1395" s="44">
        <v>1</v>
      </c>
    </row>
    <row r="1396" spans="11:17" x14ac:dyDescent="0.25">
      <c r="K1396" s="46" t="s">
        <v>106</v>
      </c>
      <c r="L1396" t="s">
        <v>57</v>
      </c>
      <c r="M1396" s="64" t="s">
        <v>86</v>
      </c>
      <c r="N1396" t="s">
        <v>69</v>
      </c>
      <c r="O1396" s="68"/>
      <c r="P1396" s="44">
        <v>6</v>
      </c>
      <c r="Q1396" s="44">
        <v>5</v>
      </c>
    </row>
    <row r="1397" spans="11:17" x14ac:dyDescent="0.25">
      <c r="K1397" s="46" t="s">
        <v>106</v>
      </c>
      <c r="L1397" t="s">
        <v>57</v>
      </c>
      <c r="M1397" s="64" t="s">
        <v>86</v>
      </c>
      <c r="N1397" t="s">
        <v>74</v>
      </c>
      <c r="O1397" s="68"/>
      <c r="P1397" s="44"/>
      <c r="Q1397" s="44">
        <v>1</v>
      </c>
    </row>
    <row r="1398" spans="11:17" x14ac:dyDescent="0.25">
      <c r="K1398" s="46" t="s">
        <v>106</v>
      </c>
      <c r="L1398" t="s">
        <v>57</v>
      </c>
      <c r="M1398" s="64" t="s">
        <v>77</v>
      </c>
      <c r="N1398" t="s">
        <v>68</v>
      </c>
      <c r="O1398" s="68"/>
      <c r="P1398" s="44">
        <v>1</v>
      </c>
      <c r="Q1398" s="44"/>
    </row>
    <row r="1399" spans="11:17" x14ac:dyDescent="0.25">
      <c r="K1399" s="46" t="s">
        <v>106</v>
      </c>
      <c r="L1399" t="s">
        <v>57</v>
      </c>
      <c r="M1399" s="64" t="s">
        <v>77</v>
      </c>
      <c r="N1399" t="s">
        <v>69</v>
      </c>
      <c r="O1399" s="68"/>
      <c r="P1399" s="44">
        <v>10</v>
      </c>
      <c r="Q1399" s="44">
        <v>7</v>
      </c>
    </row>
    <row r="1400" spans="11:17" x14ac:dyDescent="0.25">
      <c r="K1400" s="46" t="s">
        <v>106</v>
      </c>
      <c r="L1400" t="s">
        <v>57</v>
      </c>
      <c r="M1400" s="64" t="s">
        <v>77</v>
      </c>
      <c r="N1400" t="s">
        <v>99</v>
      </c>
      <c r="O1400" s="68"/>
      <c r="P1400" s="44"/>
      <c r="Q1400" s="44">
        <v>1</v>
      </c>
    </row>
    <row r="1401" spans="11:17" x14ac:dyDescent="0.25">
      <c r="K1401" s="46" t="s">
        <v>106</v>
      </c>
      <c r="L1401" t="s">
        <v>57</v>
      </c>
      <c r="M1401" s="64" t="s">
        <v>77</v>
      </c>
      <c r="N1401" t="s">
        <v>74</v>
      </c>
      <c r="O1401" s="68"/>
      <c r="P1401" s="44">
        <v>1</v>
      </c>
      <c r="Q1401" s="44">
        <v>1</v>
      </c>
    </row>
    <row r="1402" spans="11:17" x14ac:dyDescent="0.25">
      <c r="K1402" s="46" t="s">
        <v>106</v>
      </c>
      <c r="L1402" t="s">
        <v>57</v>
      </c>
      <c r="M1402" s="64" t="s">
        <v>87</v>
      </c>
      <c r="N1402" t="s">
        <v>69</v>
      </c>
      <c r="O1402" s="68"/>
      <c r="P1402" s="44">
        <v>7</v>
      </c>
      <c r="Q1402" s="44">
        <v>4</v>
      </c>
    </row>
    <row r="1403" spans="11:17" x14ac:dyDescent="0.25">
      <c r="K1403" s="46" t="s">
        <v>106</v>
      </c>
      <c r="L1403" t="s">
        <v>57</v>
      </c>
      <c r="M1403" s="64" t="s">
        <v>87</v>
      </c>
      <c r="N1403" t="s">
        <v>74</v>
      </c>
      <c r="O1403" s="68"/>
      <c r="P1403" s="44"/>
      <c r="Q1403" s="44">
        <v>1</v>
      </c>
    </row>
    <row r="1404" spans="11:17" x14ac:dyDescent="0.25">
      <c r="K1404" s="46" t="s">
        <v>106</v>
      </c>
      <c r="L1404" t="s">
        <v>57</v>
      </c>
      <c r="M1404" s="64" t="s">
        <v>78</v>
      </c>
      <c r="N1404" t="s">
        <v>69</v>
      </c>
      <c r="O1404" s="68"/>
      <c r="P1404" s="44">
        <v>9</v>
      </c>
      <c r="Q1404" s="44">
        <v>2</v>
      </c>
    </row>
    <row r="1405" spans="11:17" x14ac:dyDescent="0.25">
      <c r="K1405" s="46" t="s">
        <v>106</v>
      </c>
      <c r="L1405" t="s">
        <v>57</v>
      </c>
      <c r="M1405" s="64" t="s">
        <v>78</v>
      </c>
      <c r="N1405" t="s">
        <v>99</v>
      </c>
      <c r="O1405" s="68"/>
      <c r="P1405" s="44">
        <v>1</v>
      </c>
      <c r="Q1405" s="44"/>
    </row>
    <row r="1406" spans="11:17" x14ac:dyDescent="0.25">
      <c r="K1406" s="46" t="s">
        <v>106</v>
      </c>
      <c r="L1406" t="s">
        <v>57</v>
      </c>
      <c r="M1406" s="64" t="s">
        <v>78</v>
      </c>
      <c r="N1406" t="s">
        <v>74</v>
      </c>
      <c r="O1406" s="68"/>
      <c r="P1406" s="44"/>
      <c r="Q1406" s="44">
        <v>2</v>
      </c>
    </row>
    <row r="1407" spans="11:17" x14ac:dyDescent="0.25">
      <c r="K1407" s="46" t="s">
        <v>106</v>
      </c>
      <c r="L1407" t="s">
        <v>57</v>
      </c>
      <c r="M1407" s="64" t="s">
        <v>88</v>
      </c>
      <c r="N1407" t="s">
        <v>69</v>
      </c>
      <c r="O1407" s="68"/>
      <c r="P1407" s="44">
        <v>1</v>
      </c>
      <c r="Q1407" s="44">
        <v>7</v>
      </c>
    </row>
    <row r="1408" spans="11:17" x14ac:dyDescent="0.25">
      <c r="K1408" s="46" t="s">
        <v>106</v>
      </c>
      <c r="L1408" t="s">
        <v>57</v>
      </c>
      <c r="M1408" s="64" t="s">
        <v>79</v>
      </c>
      <c r="N1408" t="s">
        <v>69</v>
      </c>
      <c r="O1408" s="68"/>
      <c r="P1408" s="44">
        <v>3</v>
      </c>
      <c r="Q1408" s="44">
        <v>8</v>
      </c>
    </row>
    <row r="1409" spans="11:17" x14ac:dyDescent="0.25">
      <c r="K1409" s="46" t="s">
        <v>106</v>
      </c>
      <c r="L1409" t="s">
        <v>57</v>
      </c>
      <c r="M1409" s="64" t="s">
        <v>79</v>
      </c>
      <c r="N1409" t="s">
        <v>99</v>
      </c>
      <c r="O1409" s="68"/>
      <c r="P1409" s="44">
        <v>1</v>
      </c>
      <c r="Q1409" s="44"/>
    </row>
    <row r="1410" spans="11:17" x14ac:dyDescent="0.25">
      <c r="K1410" s="46" t="s">
        <v>106</v>
      </c>
      <c r="L1410" t="s">
        <v>57</v>
      </c>
      <c r="M1410" s="64" t="s">
        <v>79</v>
      </c>
      <c r="N1410" t="s">
        <v>74</v>
      </c>
      <c r="O1410" s="68"/>
      <c r="P1410" s="44">
        <v>1</v>
      </c>
      <c r="Q1410" s="44"/>
    </row>
    <row r="1411" spans="11:17" x14ac:dyDescent="0.25">
      <c r="K1411" s="46" t="s">
        <v>106</v>
      </c>
      <c r="L1411" t="s">
        <v>57</v>
      </c>
      <c r="M1411" s="64" t="s">
        <v>89</v>
      </c>
      <c r="N1411" t="s">
        <v>69</v>
      </c>
      <c r="O1411" s="68"/>
      <c r="P1411" s="44">
        <v>2</v>
      </c>
      <c r="Q1411" s="44">
        <v>1</v>
      </c>
    </row>
    <row r="1412" spans="11:17" x14ac:dyDescent="0.25">
      <c r="K1412" s="46" t="s">
        <v>106</v>
      </c>
      <c r="L1412" t="s">
        <v>57</v>
      </c>
      <c r="M1412" s="64" t="s">
        <v>89</v>
      </c>
      <c r="N1412" t="s">
        <v>74</v>
      </c>
      <c r="O1412" s="68"/>
      <c r="P1412" s="44">
        <v>1</v>
      </c>
      <c r="Q1412" s="44">
        <v>1</v>
      </c>
    </row>
    <row r="1413" spans="11:17" x14ac:dyDescent="0.25">
      <c r="K1413" s="46" t="s">
        <v>106</v>
      </c>
      <c r="L1413" t="s">
        <v>57</v>
      </c>
      <c r="M1413" s="64" t="s">
        <v>80</v>
      </c>
      <c r="N1413" t="s">
        <v>69</v>
      </c>
      <c r="O1413" s="68"/>
      <c r="P1413" s="44">
        <v>-1</v>
      </c>
      <c r="Q1413" s="44">
        <v>5</v>
      </c>
    </row>
    <row r="1414" spans="11:17" x14ac:dyDescent="0.25">
      <c r="K1414" s="46" t="s">
        <v>106</v>
      </c>
      <c r="L1414" t="s">
        <v>57</v>
      </c>
      <c r="M1414" s="64" t="s">
        <v>80</v>
      </c>
      <c r="N1414" t="s">
        <v>74</v>
      </c>
      <c r="O1414" s="68"/>
      <c r="P1414" s="44"/>
      <c r="Q1414" s="44">
        <v>1</v>
      </c>
    </row>
    <row r="1415" spans="11:17" x14ac:dyDescent="0.25">
      <c r="K1415" s="46" t="s">
        <v>106</v>
      </c>
      <c r="L1415" t="s">
        <v>57</v>
      </c>
      <c r="M1415" s="64" t="s">
        <v>92</v>
      </c>
      <c r="N1415" t="s">
        <v>69</v>
      </c>
      <c r="O1415" s="68"/>
      <c r="P1415" s="44"/>
      <c r="Q1415" s="44">
        <v>0</v>
      </c>
    </row>
    <row r="1416" spans="11:17" x14ac:dyDescent="0.25">
      <c r="K1416" s="46" t="s">
        <v>106</v>
      </c>
      <c r="L1416" t="s">
        <v>57</v>
      </c>
      <c r="M1416" s="64" t="s">
        <v>92</v>
      </c>
      <c r="N1416" t="s">
        <v>74</v>
      </c>
      <c r="O1416" s="68"/>
      <c r="P1416" s="44"/>
      <c r="Q1416" s="44">
        <v>1</v>
      </c>
    </row>
    <row r="1417" spans="11:17" x14ac:dyDescent="0.25">
      <c r="K1417" s="46" t="s">
        <v>106</v>
      </c>
      <c r="L1417" t="s">
        <v>57</v>
      </c>
      <c r="M1417" s="64" t="s">
        <v>90</v>
      </c>
      <c r="N1417" t="s">
        <v>69</v>
      </c>
      <c r="O1417" s="68"/>
      <c r="P1417" s="44">
        <v>1</v>
      </c>
      <c r="Q1417" s="44">
        <v>0</v>
      </c>
    </row>
    <row r="1418" spans="11:17" x14ac:dyDescent="0.25">
      <c r="K1418" s="46" t="s">
        <v>106</v>
      </c>
      <c r="L1418" t="s">
        <v>58</v>
      </c>
      <c r="M1418" s="64" t="s">
        <v>93</v>
      </c>
      <c r="N1418" t="s">
        <v>68</v>
      </c>
      <c r="O1418" s="68"/>
      <c r="P1418" s="44">
        <v>1</v>
      </c>
      <c r="Q1418" s="44"/>
    </row>
    <row r="1419" spans="11:17" x14ac:dyDescent="0.25">
      <c r="K1419" s="46" t="s">
        <v>106</v>
      </c>
      <c r="L1419" t="s">
        <v>58</v>
      </c>
      <c r="M1419" s="64" t="s">
        <v>93</v>
      </c>
      <c r="N1419" t="s">
        <v>100</v>
      </c>
      <c r="O1419" s="68"/>
      <c r="P1419" s="44"/>
      <c r="Q1419" s="44">
        <v>0</v>
      </c>
    </row>
    <row r="1420" spans="11:17" x14ac:dyDescent="0.25">
      <c r="K1420" s="46" t="s">
        <v>106</v>
      </c>
      <c r="L1420" t="s">
        <v>58</v>
      </c>
      <c r="M1420" s="64" t="s">
        <v>93</v>
      </c>
      <c r="N1420" t="s">
        <v>94</v>
      </c>
      <c r="O1420" s="68"/>
      <c r="P1420" s="44">
        <v>1</v>
      </c>
      <c r="Q1420" s="44">
        <v>0</v>
      </c>
    </row>
    <row r="1421" spans="11:17" x14ac:dyDescent="0.25">
      <c r="K1421" s="46" t="s">
        <v>106</v>
      </c>
      <c r="L1421" t="s">
        <v>58</v>
      </c>
      <c r="M1421" s="64" t="s">
        <v>81</v>
      </c>
      <c r="N1421" t="s">
        <v>68</v>
      </c>
      <c r="O1421" s="68"/>
      <c r="P1421" s="44">
        <v>1</v>
      </c>
      <c r="Q1421" s="44"/>
    </row>
    <row r="1422" spans="11:17" x14ac:dyDescent="0.25">
      <c r="K1422" s="46" t="s">
        <v>106</v>
      </c>
      <c r="L1422" t="s">
        <v>58</v>
      </c>
      <c r="M1422" s="64" t="s">
        <v>81</v>
      </c>
      <c r="N1422" t="s">
        <v>69</v>
      </c>
      <c r="O1422" s="68"/>
      <c r="P1422" s="44">
        <v>1</v>
      </c>
      <c r="Q1422" s="44"/>
    </row>
    <row r="1423" spans="11:17" x14ac:dyDescent="0.25">
      <c r="K1423" s="46" t="s">
        <v>106</v>
      </c>
      <c r="L1423" t="s">
        <v>58</v>
      </c>
      <c r="M1423" s="64" t="s">
        <v>81</v>
      </c>
      <c r="N1423" t="s">
        <v>100</v>
      </c>
      <c r="O1423" s="68"/>
      <c r="P1423" s="44"/>
      <c r="Q1423" s="44">
        <v>0</v>
      </c>
    </row>
    <row r="1424" spans="11:17" x14ac:dyDescent="0.25">
      <c r="K1424" s="46" t="s">
        <v>106</v>
      </c>
      <c r="L1424" t="s">
        <v>58</v>
      </c>
      <c r="M1424" s="64" t="s">
        <v>81</v>
      </c>
      <c r="N1424" t="s">
        <v>94</v>
      </c>
      <c r="O1424" s="68"/>
      <c r="P1424" s="44"/>
      <c r="Q1424" s="44">
        <v>1</v>
      </c>
    </row>
    <row r="1425" spans="11:17" x14ac:dyDescent="0.25">
      <c r="K1425" s="46" t="s">
        <v>106</v>
      </c>
      <c r="L1425" t="s">
        <v>58</v>
      </c>
      <c r="M1425" s="64" t="s">
        <v>67</v>
      </c>
      <c r="N1425" t="s">
        <v>68</v>
      </c>
      <c r="O1425" s="68"/>
      <c r="P1425" s="44">
        <v>1</v>
      </c>
      <c r="Q1425" s="44"/>
    </row>
    <row r="1426" spans="11:17" x14ac:dyDescent="0.25">
      <c r="K1426" s="46" t="s">
        <v>106</v>
      </c>
      <c r="L1426" t="s">
        <v>58</v>
      </c>
      <c r="M1426" s="64" t="s">
        <v>67</v>
      </c>
      <c r="N1426" t="s">
        <v>100</v>
      </c>
      <c r="O1426" s="68"/>
      <c r="P1426" s="44"/>
      <c r="Q1426" s="44">
        <v>2</v>
      </c>
    </row>
    <row r="1427" spans="11:17" x14ac:dyDescent="0.25">
      <c r="K1427" s="46" t="s">
        <v>106</v>
      </c>
      <c r="L1427" t="s">
        <v>58</v>
      </c>
      <c r="M1427" s="64" t="s">
        <v>67</v>
      </c>
      <c r="N1427" t="s">
        <v>94</v>
      </c>
      <c r="O1427" s="68"/>
      <c r="P1427" s="44">
        <v>1</v>
      </c>
      <c r="Q1427" s="44">
        <v>0</v>
      </c>
    </row>
    <row r="1428" spans="11:17" x14ac:dyDescent="0.25">
      <c r="K1428" s="46" t="s">
        <v>106</v>
      </c>
      <c r="L1428" t="s">
        <v>58</v>
      </c>
      <c r="M1428" s="64" t="s">
        <v>83</v>
      </c>
      <c r="N1428" t="s">
        <v>68</v>
      </c>
      <c r="O1428" s="68"/>
      <c r="P1428" s="44">
        <v>1</v>
      </c>
      <c r="Q1428" s="44"/>
    </row>
    <row r="1429" spans="11:17" x14ac:dyDescent="0.25">
      <c r="K1429" s="46" t="s">
        <v>106</v>
      </c>
      <c r="L1429" t="s">
        <v>58</v>
      </c>
      <c r="M1429" s="64" t="s">
        <v>83</v>
      </c>
      <c r="N1429" t="s">
        <v>100</v>
      </c>
      <c r="O1429" s="68"/>
      <c r="P1429" s="44"/>
      <c r="Q1429" s="44">
        <v>1</v>
      </c>
    </row>
    <row r="1430" spans="11:17" x14ac:dyDescent="0.25">
      <c r="K1430" s="46" t="s">
        <v>106</v>
      </c>
      <c r="L1430" t="s">
        <v>58</v>
      </c>
      <c r="M1430" s="64" t="s">
        <v>83</v>
      </c>
      <c r="N1430" t="s">
        <v>94</v>
      </c>
      <c r="O1430" s="68"/>
      <c r="P1430" s="44"/>
      <c r="Q1430" s="44">
        <v>1</v>
      </c>
    </row>
    <row r="1431" spans="11:17" x14ac:dyDescent="0.25">
      <c r="K1431" s="46" t="s">
        <v>106</v>
      </c>
      <c r="L1431" t="s">
        <v>58</v>
      </c>
      <c r="M1431" s="64" t="s">
        <v>75</v>
      </c>
      <c r="N1431" t="s">
        <v>69</v>
      </c>
      <c r="O1431" s="68"/>
      <c r="P1431" s="44">
        <v>2</v>
      </c>
      <c r="Q1431" s="44"/>
    </row>
    <row r="1432" spans="11:17" x14ac:dyDescent="0.25">
      <c r="K1432" s="46" t="s">
        <v>106</v>
      </c>
      <c r="L1432" t="s">
        <v>58</v>
      </c>
      <c r="M1432" s="64" t="s">
        <v>75</v>
      </c>
      <c r="N1432" t="s">
        <v>100</v>
      </c>
      <c r="O1432" s="68"/>
      <c r="P1432" s="44"/>
      <c r="Q1432" s="44">
        <v>2</v>
      </c>
    </row>
    <row r="1433" spans="11:17" x14ac:dyDescent="0.25">
      <c r="K1433" s="46" t="s">
        <v>106</v>
      </c>
      <c r="L1433" t="s">
        <v>58</v>
      </c>
      <c r="M1433" s="64" t="s">
        <v>75</v>
      </c>
      <c r="N1433" t="s">
        <v>94</v>
      </c>
      <c r="O1433" s="68"/>
      <c r="P1433" s="44">
        <v>1</v>
      </c>
      <c r="Q1433" s="44">
        <v>1</v>
      </c>
    </row>
    <row r="1434" spans="11:17" x14ac:dyDescent="0.25">
      <c r="K1434" s="46" t="s">
        <v>106</v>
      </c>
      <c r="L1434" t="s">
        <v>58</v>
      </c>
      <c r="M1434" s="64" t="s">
        <v>85</v>
      </c>
      <c r="N1434" t="s">
        <v>69</v>
      </c>
      <c r="O1434" s="68"/>
      <c r="P1434" s="44">
        <v>1</v>
      </c>
      <c r="Q1434" s="44"/>
    </row>
    <row r="1435" spans="11:17" x14ac:dyDescent="0.25">
      <c r="K1435" s="46" t="s">
        <v>106</v>
      </c>
      <c r="L1435" t="s">
        <v>58</v>
      </c>
      <c r="M1435" s="64" t="s">
        <v>85</v>
      </c>
      <c r="N1435" t="s">
        <v>100</v>
      </c>
      <c r="O1435" s="68"/>
      <c r="P1435" s="44"/>
      <c r="Q1435" s="44">
        <v>1</v>
      </c>
    </row>
    <row r="1436" spans="11:17" x14ac:dyDescent="0.25">
      <c r="K1436" s="46" t="s">
        <v>106</v>
      </c>
      <c r="L1436" t="s">
        <v>58</v>
      </c>
      <c r="M1436" s="64" t="s">
        <v>85</v>
      </c>
      <c r="N1436" t="s">
        <v>94</v>
      </c>
      <c r="O1436" s="68"/>
      <c r="P1436" s="44"/>
      <c r="Q1436" s="44">
        <v>0</v>
      </c>
    </row>
    <row r="1437" spans="11:17" x14ac:dyDescent="0.25">
      <c r="K1437" s="46" t="s">
        <v>106</v>
      </c>
      <c r="L1437" t="s">
        <v>58</v>
      </c>
      <c r="M1437" s="64" t="s">
        <v>76</v>
      </c>
      <c r="N1437" t="s">
        <v>100</v>
      </c>
      <c r="O1437" s="68"/>
      <c r="P1437" s="44">
        <v>2</v>
      </c>
      <c r="Q1437" s="44">
        <v>1</v>
      </c>
    </row>
    <row r="1438" spans="11:17" x14ac:dyDescent="0.25">
      <c r="K1438" s="46" t="s">
        <v>106</v>
      </c>
      <c r="L1438" t="s">
        <v>58</v>
      </c>
      <c r="M1438" s="64" t="s">
        <v>76</v>
      </c>
      <c r="N1438" t="s">
        <v>94</v>
      </c>
      <c r="O1438" s="68"/>
      <c r="P1438" s="44">
        <v>1</v>
      </c>
      <c r="Q1438" s="44">
        <v>1</v>
      </c>
    </row>
    <row r="1439" spans="11:17" x14ac:dyDescent="0.25">
      <c r="K1439" s="46" t="s">
        <v>106</v>
      </c>
      <c r="L1439" t="s">
        <v>58</v>
      </c>
      <c r="M1439" s="64" t="s">
        <v>86</v>
      </c>
      <c r="N1439" t="s">
        <v>68</v>
      </c>
      <c r="O1439" s="68"/>
      <c r="P1439" s="44">
        <v>3</v>
      </c>
      <c r="Q1439" s="44"/>
    </row>
    <row r="1440" spans="11:17" x14ac:dyDescent="0.25">
      <c r="K1440" s="46" t="s">
        <v>106</v>
      </c>
      <c r="L1440" t="s">
        <v>58</v>
      </c>
      <c r="M1440" s="64" t="s">
        <v>86</v>
      </c>
      <c r="N1440" t="s">
        <v>100</v>
      </c>
      <c r="O1440" s="68"/>
      <c r="P1440" s="44"/>
      <c r="Q1440" s="44">
        <v>0</v>
      </c>
    </row>
    <row r="1441" spans="11:17" x14ac:dyDescent="0.25">
      <c r="K1441" s="46" t="s">
        <v>106</v>
      </c>
      <c r="L1441" t="s">
        <v>58</v>
      </c>
      <c r="M1441" s="64" t="s">
        <v>86</v>
      </c>
      <c r="N1441" t="s">
        <v>94</v>
      </c>
      <c r="O1441" s="68"/>
      <c r="P1441" s="44">
        <v>1</v>
      </c>
      <c r="Q1441" s="44">
        <v>0</v>
      </c>
    </row>
    <row r="1442" spans="11:17" x14ac:dyDescent="0.25">
      <c r="K1442" s="46" t="s">
        <v>106</v>
      </c>
      <c r="L1442" t="s">
        <v>58</v>
      </c>
      <c r="M1442" s="64" t="s">
        <v>77</v>
      </c>
      <c r="N1442" t="s">
        <v>69</v>
      </c>
      <c r="O1442" s="68"/>
      <c r="P1442" s="44">
        <v>1</v>
      </c>
      <c r="Q1442" s="44"/>
    </row>
    <row r="1443" spans="11:17" x14ac:dyDescent="0.25">
      <c r="K1443" s="46" t="s">
        <v>106</v>
      </c>
      <c r="L1443" t="s">
        <v>58</v>
      </c>
      <c r="M1443" s="64" t="s">
        <v>77</v>
      </c>
      <c r="N1443" t="s">
        <v>100</v>
      </c>
      <c r="O1443" s="68"/>
      <c r="P1443" s="44">
        <v>1</v>
      </c>
      <c r="Q1443" s="44">
        <v>0</v>
      </c>
    </row>
    <row r="1444" spans="11:17" x14ac:dyDescent="0.25">
      <c r="K1444" s="46" t="s">
        <v>106</v>
      </c>
      <c r="L1444" t="s">
        <v>58</v>
      </c>
      <c r="M1444" s="64" t="s">
        <v>77</v>
      </c>
      <c r="N1444" t="s">
        <v>94</v>
      </c>
      <c r="O1444" s="68"/>
      <c r="P1444" s="44">
        <v>2</v>
      </c>
      <c r="Q1444" s="44">
        <v>0</v>
      </c>
    </row>
    <row r="1445" spans="11:17" x14ac:dyDescent="0.25">
      <c r="K1445" s="46" t="s">
        <v>106</v>
      </c>
      <c r="L1445" t="s">
        <v>58</v>
      </c>
      <c r="M1445" s="64" t="s">
        <v>87</v>
      </c>
      <c r="N1445" t="s">
        <v>68</v>
      </c>
      <c r="O1445" s="68"/>
      <c r="P1445" s="44">
        <v>3</v>
      </c>
      <c r="Q1445" s="44"/>
    </row>
    <row r="1446" spans="11:17" x14ac:dyDescent="0.25">
      <c r="K1446" s="46" t="s">
        <v>106</v>
      </c>
      <c r="L1446" t="s">
        <v>58</v>
      </c>
      <c r="M1446" s="64" t="s">
        <v>87</v>
      </c>
      <c r="N1446" t="s">
        <v>100</v>
      </c>
      <c r="O1446" s="68"/>
      <c r="P1446" s="44"/>
      <c r="Q1446" s="44">
        <v>1</v>
      </c>
    </row>
    <row r="1447" spans="11:17" x14ac:dyDescent="0.25">
      <c r="K1447" s="46" t="s">
        <v>106</v>
      </c>
      <c r="L1447" t="s">
        <v>58</v>
      </c>
      <c r="M1447" s="64" t="s">
        <v>87</v>
      </c>
      <c r="N1447" t="s">
        <v>94</v>
      </c>
      <c r="O1447" s="68"/>
      <c r="P1447" s="44"/>
      <c r="Q1447" s="44">
        <v>0</v>
      </c>
    </row>
    <row r="1448" spans="11:17" x14ac:dyDescent="0.25">
      <c r="K1448" s="46" t="s">
        <v>106</v>
      </c>
      <c r="L1448" t="s">
        <v>58</v>
      </c>
      <c r="M1448" s="64" t="s">
        <v>78</v>
      </c>
      <c r="N1448" t="s">
        <v>68</v>
      </c>
      <c r="O1448" s="68"/>
      <c r="P1448" s="44">
        <v>2</v>
      </c>
      <c r="Q1448" s="44"/>
    </row>
    <row r="1449" spans="11:17" x14ac:dyDescent="0.25">
      <c r="K1449" s="46" t="s">
        <v>106</v>
      </c>
      <c r="L1449" t="s">
        <v>58</v>
      </c>
      <c r="M1449" s="64" t="s">
        <v>78</v>
      </c>
      <c r="N1449" t="s">
        <v>69</v>
      </c>
      <c r="O1449" s="68"/>
      <c r="P1449" s="44">
        <v>1</v>
      </c>
      <c r="Q1449" s="44"/>
    </row>
    <row r="1450" spans="11:17" x14ac:dyDescent="0.25">
      <c r="K1450" s="46" t="s">
        <v>106</v>
      </c>
      <c r="L1450" t="s">
        <v>58</v>
      </c>
      <c r="M1450" s="64" t="s">
        <v>78</v>
      </c>
      <c r="N1450" t="s">
        <v>100</v>
      </c>
      <c r="O1450" s="68"/>
      <c r="P1450" s="44">
        <v>2</v>
      </c>
      <c r="Q1450" s="44">
        <v>0</v>
      </c>
    </row>
    <row r="1451" spans="11:17" x14ac:dyDescent="0.25">
      <c r="K1451" s="46" t="s">
        <v>106</v>
      </c>
      <c r="L1451" t="s">
        <v>58</v>
      </c>
      <c r="M1451" s="64" t="s">
        <v>78</v>
      </c>
      <c r="N1451" t="s">
        <v>94</v>
      </c>
      <c r="O1451" s="68"/>
      <c r="P1451" s="44">
        <v>3</v>
      </c>
      <c r="Q1451" s="44">
        <v>0</v>
      </c>
    </row>
    <row r="1452" spans="11:17" x14ac:dyDescent="0.25">
      <c r="K1452" s="46" t="s">
        <v>106</v>
      </c>
      <c r="L1452" t="s">
        <v>58</v>
      </c>
      <c r="M1452" s="64" t="s">
        <v>88</v>
      </c>
      <c r="N1452" t="s">
        <v>68</v>
      </c>
      <c r="O1452" s="68"/>
      <c r="P1452" s="44">
        <v>3</v>
      </c>
      <c r="Q1452" s="44"/>
    </row>
    <row r="1453" spans="11:17" x14ac:dyDescent="0.25">
      <c r="K1453" s="46" t="s">
        <v>106</v>
      </c>
      <c r="L1453" t="s">
        <v>58</v>
      </c>
      <c r="M1453" s="64" t="s">
        <v>88</v>
      </c>
      <c r="N1453" t="s">
        <v>69</v>
      </c>
      <c r="O1453" s="68"/>
      <c r="P1453" s="44">
        <v>1</v>
      </c>
      <c r="Q1453" s="44"/>
    </row>
    <row r="1454" spans="11:17" x14ac:dyDescent="0.25">
      <c r="K1454" s="46" t="s">
        <v>106</v>
      </c>
      <c r="L1454" t="s">
        <v>58</v>
      </c>
      <c r="M1454" s="64" t="s">
        <v>88</v>
      </c>
      <c r="N1454" t="s">
        <v>100</v>
      </c>
      <c r="O1454" s="68"/>
      <c r="P1454" s="44"/>
      <c r="Q1454" s="44">
        <v>0</v>
      </c>
    </row>
    <row r="1455" spans="11:17" x14ac:dyDescent="0.25">
      <c r="K1455" s="46" t="s">
        <v>106</v>
      </c>
      <c r="L1455" t="s">
        <v>58</v>
      </c>
      <c r="M1455" s="64" t="s">
        <v>88</v>
      </c>
      <c r="N1455" t="s">
        <v>94</v>
      </c>
      <c r="O1455" s="68"/>
      <c r="P1455" s="44"/>
      <c r="Q1455" s="44">
        <v>0</v>
      </c>
    </row>
    <row r="1456" spans="11:17" x14ac:dyDescent="0.25">
      <c r="K1456" s="46" t="s">
        <v>106</v>
      </c>
      <c r="L1456" t="s">
        <v>58</v>
      </c>
      <c r="M1456" s="64" t="s">
        <v>79</v>
      </c>
      <c r="N1456" t="s">
        <v>68</v>
      </c>
      <c r="O1456" s="68"/>
      <c r="P1456" s="44">
        <v>3</v>
      </c>
      <c r="Q1456" s="44"/>
    </row>
    <row r="1457" spans="11:17" x14ac:dyDescent="0.25">
      <c r="K1457" s="46" t="s">
        <v>106</v>
      </c>
      <c r="L1457" t="s">
        <v>58</v>
      </c>
      <c r="M1457" s="64" t="s">
        <v>79</v>
      </c>
      <c r="N1457" t="s">
        <v>69</v>
      </c>
      <c r="O1457" s="68"/>
      <c r="P1457" s="44">
        <v>2</v>
      </c>
      <c r="Q1457" s="44"/>
    </row>
    <row r="1458" spans="11:17" x14ac:dyDescent="0.25">
      <c r="K1458" s="46" t="s">
        <v>106</v>
      </c>
      <c r="L1458" t="s">
        <v>58</v>
      </c>
      <c r="M1458" s="64" t="s">
        <v>79</v>
      </c>
      <c r="N1458" t="s">
        <v>100</v>
      </c>
      <c r="O1458" s="68"/>
      <c r="P1458" s="44">
        <v>1</v>
      </c>
      <c r="Q1458" s="44">
        <v>0</v>
      </c>
    </row>
    <row r="1459" spans="11:17" x14ac:dyDescent="0.25">
      <c r="K1459" s="46" t="s">
        <v>106</v>
      </c>
      <c r="L1459" t="s">
        <v>58</v>
      </c>
      <c r="M1459" s="64" t="s">
        <v>79</v>
      </c>
      <c r="N1459" t="s">
        <v>94</v>
      </c>
      <c r="O1459" s="68"/>
      <c r="P1459" s="44"/>
      <c r="Q1459" s="44">
        <v>0</v>
      </c>
    </row>
    <row r="1460" spans="11:17" x14ac:dyDescent="0.25">
      <c r="K1460" s="46" t="s">
        <v>106</v>
      </c>
      <c r="L1460" t="s">
        <v>58</v>
      </c>
      <c r="M1460" s="64" t="s">
        <v>89</v>
      </c>
      <c r="N1460" t="s">
        <v>100</v>
      </c>
      <c r="O1460" s="68"/>
      <c r="P1460" s="44"/>
      <c r="Q1460" s="44">
        <v>1</v>
      </c>
    </row>
    <row r="1461" spans="11:17" x14ac:dyDescent="0.25">
      <c r="K1461" s="46" t="s">
        <v>106</v>
      </c>
      <c r="L1461" t="s">
        <v>58</v>
      </c>
      <c r="M1461" s="64" t="s">
        <v>89</v>
      </c>
      <c r="N1461" t="s">
        <v>94</v>
      </c>
      <c r="O1461" s="68"/>
      <c r="P1461" s="44"/>
      <c r="Q1461" s="44">
        <v>1</v>
      </c>
    </row>
    <row r="1462" spans="11:17" x14ac:dyDescent="0.25">
      <c r="K1462" s="46" t="s">
        <v>106</v>
      </c>
      <c r="L1462" t="s">
        <v>58</v>
      </c>
      <c r="M1462" s="64" t="s">
        <v>80</v>
      </c>
      <c r="N1462" t="s">
        <v>68</v>
      </c>
      <c r="O1462" s="68"/>
      <c r="P1462" s="44">
        <v>1</v>
      </c>
      <c r="Q1462" s="44"/>
    </row>
    <row r="1463" spans="11:17" x14ac:dyDescent="0.25">
      <c r="K1463" s="46" t="s">
        <v>106</v>
      </c>
      <c r="L1463" t="s">
        <v>58</v>
      </c>
      <c r="M1463" s="64" t="s">
        <v>80</v>
      </c>
      <c r="N1463" t="s">
        <v>100</v>
      </c>
      <c r="O1463" s="68"/>
      <c r="P1463" s="44">
        <v>1</v>
      </c>
      <c r="Q1463" s="44">
        <v>0</v>
      </c>
    </row>
    <row r="1464" spans="11:17" x14ac:dyDescent="0.25">
      <c r="K1464" s="46" t="s">
        <v>106</v>
      </c>
      <c r="L1464" t="s">
        <v>58</v>
      </c>
      <c r="M1464" s="64" t="s">
        <v>80</v>
      </c>
      <c r="N1464" t="s">
        <v>94</v>
      </c>
      <c r="O1464" s="68"/>
      <c r="P1464" s="44">
        <v>1</v>
      </c>
      <c r="Q1464" s="44">
        <v>0</v>
      </c>
    </row>
    <row r="1465" spans="11:17" x14ac:dyDescent="0.25">
      <c r="K1465" s="46" t="s">
        <v>106</v>
      </c>
      <c r="L1465" t="s">
        <v>58</v>
      </c>
      <c r="M1465" s="64" t="s">
        <v>92</v>
      </c>
      <c r="N1465" t="s">
        <v>68</v>
      </c>
      <c r="O1465" s="68"/>
      <c r="P1465" s="44">
        <v>0</v>
      </c>
      <c r="Q1465" s="44"/>
    </row>
    <row r="1466" spans="11:17" x14ac:dyDescent="0.25">
      <c r="K1466" s="46" t="s">
        <v>106</v>
      </c>
      <c r="L1466" t="s">
        <v>58</v>
      </c>
      <c r="M1466" s="64" t="s">
        <v>92</v>
      </c>
      <c r="N1466" t="s">
        <v>100</v>
      </c>
      <c r="O1466" s="68"/>
      <c r="P1466" s="44"/>
      <c r="Q1466" s="44">
        <v>0</v>
      </c>
    </row>
    <row r="1467" spans="11:17" x14ac:dyDescent="0.25">
      <c r="K1467" s="46" t="s">
        <v>106</v>
      </c>
      <c r="L1467" t="s">
        <v>58</v>
      </c>
      <c r="M1467" s="64" t="s">
        <v>92</v>
      </c>
      <c r="N1467" t="s">
        <v>94</v>
      </c>
      <c r="O1467" s="68"/>
      <c r="P1467" s="44"/>
      <c r="Q1467" s="44">
        <v>1</v>
      </c>
    </row>
    <row r="1468" spans="11:17" x14ac:dyDescent="0.25">
      <c r="K1468" s="46" t="s">
        <v>106</v>
      </c>
      <c r="L1468" t="s">
        <v>58</v>
      </c>
      <c r="M1468" s="64" t="s">
        <v>90</v>
      </c>
      <c r="N1468" t="s">
        <v>68</v>
      </c>
      <c r="O1468" s="68"/>
      <c r="P1468" s="44">
        <v>1</v>
      </c>
      <c r="Q1468" s="44"/>
    </row>
    <row r="1469" spans="11:17" x14ac:dyDescent="0.25">
      <c r="K1469" s="46" t="s">
        <v>106</v>
      </c>
      <c r="L1469" t="s">
        <v>58</v>
      </c>
      <c r="M1469" s="64" t="s">
        <v>90</v>
      </c>
      <c r="N1469" t="s">
        <v>100</v>
      </c>
      <c r="O1469" s="68"/>
      <c r="P1469" s="44">
        <v>1</v>
      </c>
      <c r="Q1469" s="44">
        <v>0</v>
      </c>
    </row>
    <row r="1470" spans="11:17" x14ac:dyDescent="0.25">
      <c r="K1470" s="46" t="s">
        <v>106</v>
      </c>
      <c r="L1470" t="s">
        <v>58</v>
      </c>
      <c r="M1470" s="64" t="s">
        <v>90</v>
      </c>
      <c r="N1470" t="s">
        <v>94</v>
      </c>
      <c r="O1470" s="68"/>
      <c r="P1470" s="44">
        <v>1</v>
      </c>
      <c r="Q1470" s="44">
        <v>0</v>
      </c>
    </row>
    <row r="1471" spans="11:17" x14ac:dyDescent="0.25">
      <c r="K1471" s="46" t="s">
        <v>106</v>
      </c>
      <c r="L1471" t="s">
        <v>60</v>
      </c>
      <c r="M1471" s="64" t="s">
        <v>93</v>
      </c>
      <c r="N1471" t="s">
        <v>69</v>
      </c>
      <c r="O1471" s="68"/>
      <c r="P1471" s="44">
        <v>1</v>
      </c>
      <c r="Q1471" s="44">
        <v>0</v>
      </c>
    </row>
    <row r="1472" spans="11:17" x14ac:dyDescent="0.25">
      <c r="K1472" s="46" t="s">
        <v>106</v>
      </c>
      <c r="L1472" t="s">
        <v>60</v>
      </c>
      <c r="M1472" s="64" t="s">
        <v>93</v>
      </c>
      <c r="N1472" t="s">
        <v>101</v>
      </c>
      <c r="O1472" s="68"/>
      <c r="P1472" s="44"/>
      <c r="Q1472" s="44">
        <v>0</v>
      </c>
    </row>
    <row r="1473" spans="11:17" x14ac:dyDescent="0.25">
      <c r="K1473" s="46" t="s">
        <v>106</v>
      </c>
      <c r="L1473" t="s">
        <v>60</v>
      </c>
      <c r="M1473" s="64" t="s">
        <v>93</v>
      </c>
      <c r="N1473" t="s">
        <v>107</v>
      </c>
      <c r="O1473" s="68"/>
      <c r="P1473" s="44"/>
      <c r="Q1473" s="44">
        <v>0</v>
      </c>
    </row>
    <row r="1474" spans="11:17" x14ac:dyDescent="0.25">
      <c r="K1474" s="46" t="s">
        <v>106</v>
      </c>
      <c r="L1474" t="s">
        <v>60</v>
      </c>
      <c r="M1474" s="64" t="s">
        <v>93</v>
      </c>
      <c r="N1474" t="s">
        <v>74</v>
      </c>
      <c r="O1474" s="68"/>
      <c r="P1474" s="44"/>
      <c r="Q1474" s="44">
        <v>1</v>
      </c>
    </row>
    <row r="1475" spans="11:17" x14ac:dyDescent="0.25">
      <c r="K1475" s="46" t="s">
        <v>106</v>
      </c>
      <c r="L1475" t="s">
        <v>60</v>
      </c>
      <c r="M1475" s="64" t="s">
        <v>81</v>
      </c>
      <c r="N1475" t="s">
        <v>68</v>
      </c>
      <c r="O1475" s="68"/>
      <c r="P1475" s="44"/>
      <c r="Q1475" s="44">
        <v>1</v>
      </c>
    </row>
    <row r="1476" spans="11:17" x14ac:dyDescent="0.25">
      <c r="K1476" s="46" t="s">
        <v>106</v>
      </c>
      <c r="L1476" t="s">
        <v>60</v>
      </c>
      <c r="M1476" s="64" t="s">
        <v>81</v>
      </c>
      <c r="N1476" t="s">
        <v>69</v>
      </c>
      <c r="O1476" s="68"/>
      <c r="P1476" s="44"/>
      <c r="Q1476" s="44">
        <v>1</v>
      </c>
    </row>
    <row r="1477" spans="11:17" x14ac:dyDescent="0.25">
      <c r="K1477" s="46" t="s">
        <v>106</v>
      </c>
      <c r="L1477" t="s">
        <v>60</v>
      </c>
      <c r="M1477" s="64" t="s">
        <v>81</v>
      </c>
      <c r="N1477" t="s">
        <v>70</v>
      </c>
      <c r="O1477" s="68"/>
      <c r="P1477" s="44"/>
      <c r="Q1477" s="44">
        <v>1</v>
      </c>
    </row>
    <row r="1478" spans="11:17" x14ac:dyDescent="0.25">
      <c r="K1478" s="46" t="s">
        <v>106</v>
      </c>
      <c r="L1478" t="s">
        <v>60</v>
      </c>
      <c r="M1478" s="64" t="s">
        <v>81</v>
      </c>
      <c r="N1478" t="s">
        <v>101</v>
      </c>
      <c r="O1478" s="68"/>
      <c r="P1478" s="44"/>
      <c r="Q1478" s="44">
        <v>0</v>
      </c>
    </row>
    <row r="1479" spans="11:17" x14ac:dyDescent="0.25">
      <c r="K1479" s="46" t="s">
        <v>106</v>
      </c>
      <c r="L1479" t="s">
        <v>60</v>
      </c>
      <c r="M1479" s="64" t="s">
        <v>81</v>
      </c>
      <c r="N1479" t="s">
        <v>107</v>
      </c>
      <c r="O1479" s="68"/>
      <c r="P1479" s="44"/>
      <c r="Q1479" s="44">
        <v>1</v>
      </c>
    </row>
    <row r="1480" spans="11:17" x14ac:dyDescent="0.25">
      <c r="K1480" s="46" t="s">
        <v>106</v>
      </c>
      <c r="L1480" t="s">
        <v>60</v>
      </c>
      <c r="M1480" s="64" t="s">
        <v>67</v>
      </c>
      <c r="N1480" t="s">
        <v>68</v>
      </c>
      <c r="O1480" s="68"/>
      <c r="P1480" s="44"/>
      <c r="Q1480" s="44">
        <v>1</v>
      </c>
    </row>
    <row r="1481" spans="11:17" x14ac:dyDescent="0.25">
      <c r="K1481" s="46" t="s">
        <v>106</v>
      </c>
      <c r="L1481" t="s">
        <v>60</v>
      </c>
      <c r="M1481" s="64" t="s">
        <v>67</v>
      </c>
      <c r="N1481" t="s">
        <v>69</v>
      </c>
      <c r="O1481" s="68"/>
      <c r="P1481" s="44">
        <v>2</v>
      </c>
      <c r="Q1481" s="44">
        <v>1</v>
      </c>
    </row>
    <row r="1482" spans="11:17" x14ac:dyDescent="0.25">
      <c r="K1482" s="46" t="s">
        <v>106</v>
      </c>
      <c r="L1482" t="s">
        <v>60</v>
      </c>
      <c r="M1482" s="64" t="s">
        <v>67</v>
      </c>
      <c r="N1482" t="s">
        <v>70</v>
      </c>
      <c r="O1482" s="68"/>
      <c r="P1482" s="44">
        <v>1</v>
      </c>
      <c r="Q1482" s="44">
        <v>0</v>
      </c>
    </row>
    <row r="1483" spans="11:17" x14ac:dyDescent="0.25">
      <c r="K1483" s="46" t="s">
        <v>106</v>
      </c>
      <c r="L1483" t="s">
        <v>60</v>
      </c>
      <c r="M1483" s="64" t="s">
        <v>67</v>
      </c>
      <c r="N1483" t="s">
        <v>101</v>
      </c>
      <c r="O1483" s="68"/>
      <c r="P1483" s="44"/>
      <c r="Q1483" s="44">
        <v>0</v>
      </c>
    </row>
    <row r="1484" spans="11:17" x14ac:dyDescent="0.25">
      <c r="K1484" s="46" t="s">
        <v>106</v>
      </c>
      <c r="L1484" t="s">
        <v>60</v>
      </c>
      <c r="M1484" s="64" t="s">
        <v>67</v>
      </c>
      <c r="N1484" t="s">
        <v>107</v>
      </c>
      <c r="O1484" s="68"/>
      <c r="P1484" s="44"/>
      <c r="Q1484" s="44">
        <v>1</v>
      </c>
    </row>
    <row r="1485" spans="11:17" x14ac:dyDescent="0.25">
      <c r="K1485" s="46" t="s">
        <v>106</v>
      </c>
      <c r="L1485" t="s">
        <v>60</v>
      </c>
      <c r="M1485" s="64" t="s">
        <v>67</v>
      </c>
      <c r="N1485" t="s">
        <v>74</v>
      </c>
      <c r="O1485" s="68"/>
      <c r="P1485" s="44">
        <v>1</v>
      </c>
      <c r="Q1485" s="44"/>
    </row>
    <row r="1486" spans="11:17" x14ac:dyDescent="0.25">
      <c r="K1486" s="46" t="s">
        <v>106</v>
      </c>
      <c r="L1486" t="s">
        <v>60</v>
      </c>
      <c r="M1486" s="64" t="s">
        <v>83</v>
      </c>
      <c r="N1486" t="s">
        <v>68</v>
      </c>
      <c r="O1486" s="68"/>
      <c r="P1486" s="44">
        <v>1</v>
      </c>
      <c r="Q1486" s="44"/>
    </row>
    <row r="1487" spans="11:17" x14ac:dyDescent="0.25">
      <c r="K1487" s="46" t="s">
        <v>106</v>
      </c>
      <c r="L1487" t="s">
        <v>60</v>
      </c>
      <c r="M1487" s="64" t="s">
        <v>83</v>
      </c>
      <c r="N1487" t="s">
        <v>69</v>
      </c>
      <c r="O1487" s="68"/>
      <c r="P1487" s="44">
        <v>1</v>
      </c>
      <c r="Q1487" s="44">
        <v>4</v>
      </c>
    </row>
    <row r="1488" spans="11:17" x14ac:dyDescent="0.25">
      <c r="K1488" s="46" t="s">
        <v>106</v>
      </c>
      <c r="L1488" t="s">
        <v>60</v>
      </c>
      <c r="M1488" s="64" t="s">
        <v>83</v>
      </c>
      <c r="N1488" t="s">
        <v>70</v>
      </c>
      <c r="O1488" s="68"/>
      <c r="P1488" s="44">
        <v>1</v>
      </c>
      <c r="Q1488" s="44">
        <v>0</v>
      </c>
    </row>
    <row r="1489" spans="11:17" x14ac:dyDescent="0.25">
      <c r="K1489" s="46" t="s">
        <v>106</v>
      </c>
      <c r="L1489" t="s">
        <v>60</v>
      </c>
      <c r="M1489" s="64" t="s">
        <v>83</v>
      </c>
      <c r="N1489" t="s">
        <v>94</v>
      </c>
      <c r="O1489" s="68"/>
      <c r="P1489" s="44">
        <v>1</v>
      </c>
      <c r="Q1489" s="44"/>
    </row>
    <row r="1490" spans="11:17" x14ac:dyDescent="0.25">
      <c r="K1490" s="46" t="s">
        <v>106</v>
      </c>
      <c r="L1490" t="s">
        <v>60</v>
      </c>
      <c r="M1490" s="64" t="s">
        <v>83</v>
      </c>
      <c r="N1490" t="s">
        <v>101</v>
      </c>
      <c r="O1490" s="68"/>
      <c r="P1490" s="44"/>
      <c r="Q1490" s="44">
        <v>0</v>
      </c>
    </row>
    <row r="1491" spans="11:17" x14ac:dyDescent="0.25">
      <c r="K1491" s="46" t="s">
        <v>106</v>
      </c>
      <c r="L1491" t="s">
        <v>60</v>
      </c>
      <c r="M1491" s="64" t="s">
        <v>83</v>
      </c>
      <c r="N1491" t="s">
        <v>107</v>
      </c>
      <c r="O1491" s="68"/>
      <c r="P1491" s="44">
        <v>1</v>
      </c>
      <c r="Q1491" s="44">
        <v>0</v>
      </c>
    </row>
    <row r="1492" spans="11:17" x14ac:dyDescent="0.25">
      <c r="K1492" s="46" t="s">
        <v>106</v>
      </c>
      <c r="L1492" t="s">
        <v>60</v>
      </c>
      <c r="M1492" s="64" t="s">
        <v>83</v>
      </c>
      <c r="N1492" t="s">
        <v>74</v>
      </c>
      <c r="O1492" s="68"/>
      <c r="P1492" s="44">
        <v>3</v>
      </c>
      <c r="Q1492" s="44"/>
    </row>
    <row r="1493" spans="11:17" x14ac:dyDescent="0.25">
      <c r="K1493" s="46" t="s">
        <v>106</v>
      </c>
      <c r="L1493" t="s">
        <v>60</v>
      </c>
      <c r="M1493" s="64" t="s">
        <v>75</v>
      </c>
      <c r="N1493" t="s">
        <v>68</v>
      </c>
      <c r="O1493" s="68"/>
      <c r="P1493" s="44">
        <v>1</v>
      </c>
      <c r="Q1493" s="44"/>
    </row>
    <row r="1494" spans="11:17" x14ac:dyDescent="0.25">
      <c r="K1494" s="46" t="s">
        <v>106</v>
      </c>
      <c r="L1494" t="s">
        <v>60</v>
      </c>
      <c r="M1494" s="64" t="s">
        <v>75</v>
      </c>
      <c r="N1494" t="s">
        <v>69</v>
      </c>
      <c r="O1494" s="68"/>
      <c r="P1494" s="44">
        <v>2</v>
      </c>
      <c r="Q1494" s="44">
        <v>6</v>
      </c>
    </row>
    <row r="1495" spans="11:17" x14ac:dyDescent="0.25">
      <c r="K1495" s="46" t="s">
        <v>106</v>
      </c>
      <c r="L1495" t="s">
        <v>60</v>
      </c>
      <c r="M1495" s="64" t="s">
        <v>75</v>
      </c>
      <c r="N1495" t="s">
        <v>70</v>
      </c>
      <c r="O1495" s="68"/>
      <c r="P1495" s="44">
        <v>1</v>
      </c>
      <c r="Q1495" s="44">
        <v>0</v>
      </c>
    </row>
    <row r="1496" spans="11:17" x14ac:dyDescent="0.25">
      <c r="K1496" s="46" t="s">
        <v>106</v>
      </c>
      <c r="L1496" t="s">
        <v>60</v>
      </c>
      <c r="M1496" s="64" t="s">
        <v>75</v>
      </c>
      <c r="N1496" t="s">
        <v>94</v>
      </c>
      <c r="O1496" s="68"/>
      <c r="P1496" s="44">
        <v>2</v>
      </c>
      <c r="Q1496" s="44"/>
    </row>
    <row r="1497" spans="11:17" x14ac:dyDescent="0.25">
      <c r="K1497" s="46" t="s">
        <v>106</v>
      </c>
      <c r="L1497" t="s">
        <v>60</v>
      </c>
      <c r="M1497" s="64" t="s">
        <v>75</v>
      </c>
      <c r="N1497" t="s">
        <v>101</v>
      </c>
      <c r="O1497" s="68"/>
      <c r="P1497" s="44"/>
      <c r="Q1497" s="44">
        <v>0</v>
      </c>
    </row>
    <row r="1498" spans="11:17" x14ac:dyDescent="0.25">
      <c r="K1498" s="46" t="s">
        <v>106</v>
      </c>
      <c r="L1498" t="s">
        <v>60</v>
      </c>
      <c r="M1498" s="64" t="s">
        <v>75</v>
      </c>
      <c r="N1498" t="s">
        <v>107</v>
      </c>
      <c r="O1498" s="68"/>
      <c r="P1498" s="44">
        <v>1</v>
      </c>
      <c r="Q1498" s="44">
        <v>0</v>
      </c>
    </row>
    <row r="1499" spans="11:17" x14ac:dyDescent="0.25">
      <c r="K1499" s="46" t="s">
        <v>106</v>
      </c>
      <c r="L1499" t="s">
        <v>60</v>
      </c>
      <c r="M1499" s="64" t="s">
        <v>75</v>
      </c>
      <c r="N1499" t="s">
        <v>74</v>
      </c>
      <c r="O1499" s="68"/>
      <c r="P1499" s="44">
        <v>3</v>
      </c>
      <c r="Q1499" s="44"/>
    </row>
    <row r="1500" spans="11:17" x14ac:dyDescent="0.25">
      <c r="K1500" s="46" t="s">
        <v>106</v>
      </c>
      <c r="L1500" t="s">
        <v>60</v>
      </c>
      <c r="M1500" s="64" t="s">
        <v>85</v>
      </c>
      <c r="N1500" t="s">
        <v>68</v>
      </c>
      <c r="O1500" s="68"/>
      <c r="P1500" s="44">
        <v>1</v>
      </c>
      <c r="Q1500" s="44"/>
    </row>
    <row r="1501" spans="11:17" x14ac:dyDescent="0.25">
      <c r="K1501" s="46" t="s">
        <v>106</v>
      </c>
      <c r="L1501" t="s">
        <v>60</v>
      </c>
      <c r="M1501" s="64" t="s">
        <v>85</v>
      </c>
      <c r="N1501" t="s">
        <v>69</v>
      </c>
      <c r="O1501" s="68"/>
      <c r="P1501" s="44">
        <v>5</v>
      </c>
      <c r="Q1501" s="44">
        <v>5</v>
      </c>
    </row>
    <row r="1502" spans="11:17" x14ac:dyDescent="0.25">
      <c r="K1502" s="46" t="s">
        <v>106</v>
      </c>
      <c r="L1502" t="s">
        <v>60</v>
      </c>
      <c r="M1502" s="64" t="s">
        <v>85</v>
      </c>
      <c r="N1502" t="s">
        <v>70</v>
      </c>
      <c r="O1502" s="68"/>
      <c r="P1502" s="44"/>
      <c r="Q1502" s="44">
        <v>2</v>
      </c>
    </row>
    <row r="1503" spans="11:17" x14ac:dyDescent="0.25">
      <c r="K1503" s="46" t="s">
        <v>106</v>
      </c>
      <c r="L1503" t="s">
        <v>60</v>
      </c>
      <c r="M1503" s="64" t="s">
        <v>85</v>
      </c>
      <c r="N1503" t="s">
        <v>94</v>
      </c>
      <c r="O1503" s="68"/>
      <c r="P1503" s="44">
        <v>2</v>
      </c>
      <c r="Q1503" s="44"/>
    </row>
    <row r="1504" spans="11:17" x14ac:dyDescent="0.25">
      <c r="K1504" s="46" t="s">
        <v>106</v>
      </c>
      <c r="L1504" t="s">
        <v>60</v>
      </c>
      <c r="M1504" s="64" t="s">
        <v>85</v>
      </c>
      <c r="N1504" t="s">
        <v>101</v>
      </c>
      <c r="O1504" s="68"/>
      <c r="P1504" s="44"/>
      <c r="Q1504" s="44">
        <v>0</v>
      </c>
    </row>
    <row r="1505" spans="11:17" x14ac:dyDescent="0.25">
      <c r="K1505" s="46" t="s">
        <v>106</v>
      </c>
      <c r="L1505" t="s">
        <v>60</v>
      </c>
      <c r="M1505" s="64" t="s">
        <v>85</v>
      </c>
      <c r="N1505" t="s">
        <v>107</v>
      </c>
      <c r="O1505" s="68"/>
      <c r="P1505" s="44">
        <v>1</v>
      </c>
      <c r="Q1505" s="44">
        <v>0</v>
      </c>
    </row>
    <row r="1506" spans="11:17" x14ac:dyDescent="0.25">
      <c r="K1506" s="46" t="s">
        <v>106</v>
      </c>
      <c r="L1506" t="s">
        <v>60</v>
      </c>
      <c r="M1506" s="64" t="s">
        <v>85</v>
      </c>
      <c r="N1506" t="s">
        <v>74</v>
      </c>
      <c r="O1506" s="68"/>
      <c r="P1506" s="44">
        <v>3</v>
      </c>
      <c r="Q1506" s="44"/>
    </row>
    <row r="1507" spans="11:17" x14ac:dyDescent="0.25">
      <c r="K1507" s="46" t="s">
        <v>106</v>
      </c>
      <c r="L1507" t="s">
        <v>60</v>
      </c>
      <c r="M1507" s="64" t="s">
        <v>76</v>
      </c>
      <c r="N1507" t="s">
        <v>69</v>
      </c>
      <c r="O1507" s="68"/>
      <c r="P1507" s="44">
        <v>10</v>
      </c>
      <c r="Q1507" s="44">
        <v>2</v>
      </c>
    </row>
    <row r="1508" spans="11:17" x14ac:dyDescent="0.25">
      <c r="K1508" s="46" t="s">
        <v>106</v>
      </c>
      <c r="L1508" t="s">
        <v>60</v>
      </c>
      <c r="M1508" s="64" t="s">
        <v>76</v>
      </c>
      <c r="N1508" t="s">
        <v>70</v>
      </c>
      <c r="O1508" s="68"/>
      <c r="P1508" s="44">
        <v>2</v>
      </c>
      <c r="Q1508" s="44">
        <v>0</v>
      </c>
    </row>
    <row r="1509" spans="11:17" x14ac:dyDescent="0.25">
      <c r="K1509" s="46" t="s">
        <v>106</v>
      </c>
      <c r="L1509" t="s">
        <v>60</v>
      </c>
      <c r="M1509" s="64" t="s">
        <v>76</v>
      </c>
      <c r="N1509" t="s">
        <v>94</v>
      </c>
      <c r="O1509" s="68"/>
      <c r="P1509" s="44">
        <v>2</v>
      </c>
      <c r="Q1509" s="44"/>
    </row>
    <row r="1510" spans="11:17" x14ac:dyDescent="0.25">
      <c r="K1510" s="46" t="s">
        <v>106</v>
      </c>
      <c r="L1510" t="s">
        <v>60</v>
      </c>
      <c r="M1510" s="64" t="s">
        <v>76</v>
      </c>
      <c r="N1510" t="s">
        <v>101</v>
      </c>
      <c r="O1510" s="68"/>
      <c r="P1510" s="44"/>
      <c r="Q1510" s="44">
        <v>0</v>
      </c>
    </row>
    <row r="1511" spans="11:17" x14ac:dyDescent="0.25">
      <c r="K1511" s="46" t="s">
        <v>106</v>
      </c>
      <c r="L1511" t="s">
        <v>60</v>
      </c>
      <c r="M1511" s="64" t="s">
        <v>76</v>
      </c>
      <c r="N1511" t="s">
        <v>107</v>
      </c>
      <c r="O1511" s="68"/>
      <c r="P1511" s="44">
        <v>1</v>
      </c>
      <c r="Q1511" s="44">
        <v>0</v>
      </c>
    </row>
    <row r="1512" spans="11:17" x14ac:dyDescent="0.25">
      <c r="K1512" s="46" t="s">
        <v>106</v>
      </c>
      <c r="L1512" t="s">
        <v>60</v>
      </c>
      <c r="M1512" s="64" t="s">
        <v>76</v>
      </c>
      <c r="N1512" t="s">
        <v>74</v>
      </c>
      <c r="O1512" s="68"/>
      <c r="P1512" s="44">
        <v>6</v>
      </c>
      <c r="Q1512" s="44"/>
    </row>
    <row r="1513" spans="11:17" x14ac:dyDescent="0.25">
      <c r="K1513" s="46" t="s">
        <v>106</v>
      </c>
      <c r="L1513" t="s">
        <v>60</v>
      </c>
      <c r="M1513" s="64" t="s">
        <v>86</v>
      </c>
      <c r="N1513" t="s">
        <v>69</v>
      </c>
      <c r="O1513" s="68"/>
      <c r="P1513" s="44">
        <v>9</v>
      </c>
      <c r="Q1513" s="44">
        <v>0</v>
      </c>
    </row>
    <row r="1514" spans="11:17" x14ac:dyDescent="0.25">
      <c r="K1514" s="46" t="s">
        <v>106</v>
      </c>
      <c r="L1514" t="s">
        <v>60</v>
      </c>
      <c r="M1514" s="64" t="s">
        <v>86</v>
      </c>
      <c r="N1514" t="s">
        <v>70</v>
      </c>
      <c r="O1514" s="68"/>
      <c r="P1514" s="44">
        <v>3</v>
      </c>
      <c r="Q1514" s="44">
        <v>1</v>
      </c>
    </row>
    <row r="1515" spans="11:17" x14ac:dyDescent="0.25">
      <c r="K1515" s="46" t="s">
        <v>106</v>
      </c>
      <c r="L1515" t="s">
        <v>60</v>
      </c>
      <c r="M1515" s="64" t="s">
        <v>86</v>
      </c>
      <c r="N1515" t="s">
        <v>71</v>
      </c>
      <c r="O1515" s="68"/>
      <c r="P1515" s="44">
        <v>1</v>
      </c>
      <c r="Q1515" s="44"/>
    </row>
    <row r="1516" spans="11:17" x14ac:dyDescent="0.25">
      <c r="K1516" s="46" t="s">
        <v>106</v>
      </c>
      <c r="L1516" t="s">
        <v>60</v>
      </c>
      <c r="M1516" s="64" t="s">
        <v>86</v>
      </c>
      <c r="N1516" t="s">
        <v>101</v>
      </c>
      <c r="O1516" s="68"/>
      <c r="P1516" s="44"/>
      <c r="Q1516" s="44">
        <v>0</v>
      </c>
    </row>
    <row r="1517" spans="11:17" x14ac:dyDescent="0.25">
      <c r="K1517" s="46" t="s">
        <v>106</v>
      </c>
      <c r="L1517" t="s">
        <v>60</v>
      </c>
      <c r="M1517" s="64" t="s">
        <v>86</v>
      </c>
      <c r="N1517" t="s">
        <v>107</v>
      </c>
      <c r="O1517" s="68"/>
      <c r="P1517" s="44">
        <v>1</v>
      </c>
      <c r="Q1517" s="44">
        <v>0</v>
      </c>
    </row>
    <row r="1518" spans="11:17" x14ac:dyDescent="0.25">
      <c r="K1518" s="46" t="s">
        <v>106</v>
      </c>
      <c r="L1518" t="s">
        <v>60</v>
      </c>
      <c r="M1518" s="64" t="s">
        <v>86</v>
      </c>
      <c r="N1518" t="s">
        <v>74</v>
      </c>
      <c r="O1518" s="68"/>
      <c r="P1518" s="44">
        <v>4</v>
      </c>
      <c r="Q1518" s="44">
        <v>3</v>
      </c>
    </row>
    <row r="1519" spans="11:17" x14ac:dyDescent="0.25">
      <c r="K1519" s="46" t="s">
        <v>106</v>
      </c>
      <c r="L1519" t="s">
        <v>60</v>
      </c>
      <c r="M1519" s="64" t="s">
        <v>77</v>
      </c>
      <c r="N1519" t="s">
        <v>68</v>
      </c>
      <c r="O1519" s="68"/>
      <c r="P1519" s="44">
        <v>1</v>
      </c>
      <c r="Q1519" s="44"/>
    </row>
    <row r="1520" spans="11:17" x14ac:dyDescent="0.25">
      <c r="K1520" s="46" t="s">
        <v>106</v>
      </c>
      <c r="L1520" t="s">
        <v>60</v>
      </c>
      <c r="M1520" s="64" t="s">
        <v>77</v>
      </c>
      <c r="N1520" t="s">
        <v>69</v>
      </c>
      <c r="O1520" s="68"/>
      <c r="P1520" s="44">
        <v>9</v>
      </c>
      <c r="Q1520" s="44">
        <v>0</v>
      </c>
    </row>
    <row r="1521" spans="11:17" x14ac:dyDescent="0.25">
      <c r="K1521" s="46" t="s">
        <v>106</v>
      </c>
      <c r="L1521" t="s">
        <v>60</v>
      </c>
      <c r="M1521" s="64" t="s">
        <v>77</v>
      </c>
      <c r="N1521" t="s">
        <v>70</v>
      </c>
      <c r="O1521" s="68"/>
      <c r="P1521" s="44">
        <v>3</v>
      </c>
      <c r="Q1521" s="44">
        <v>0</v>
      </c>
    </row>
    <row r="1522" spans="11:17" x14ac:dyDescent="0.25">
      <c r="K1522" s="46" t="s">
        <v>106</v>
      </c>
      <c r="L1522" t="s">
        <v>60</v>
      </c>
      <c r="M1522" s="64" t="s">
        <v>77</v>
      </c>
      <c r="N1522" t="s">
        <v>94</v>
      </c>
      <c r="O1522" s="68"/>
      <c r="P1522" s="44">
        <v>2</v>
      </c>
      <c r="Q1522" s="44"/>
    </row>
    <row r="1523" spans="11:17" x14ac:dyDescent="0.25">
      <c r="K1523" s="46" t="s">
        <v>106</v>
      </c>
      <c r="L1523" t="s">
        <v>60</v>
      </c>
      <c r="M1523" s="64" t="s">
        <v>77</v>
      </c>
      <c r="N1523" t="s">
        <v>101</v>
      </c>
      <c r="O1523" s="68"/>
      <c r="P1523" s="44"/>
      <c r="Q1523" s="44">
        <v>0</v>
      </c>
    </row>
    <row r="1524" spans="11:17" x14ac:dyDescent="0.25">
      <c r="K1524" s="46" t="s">
        <v>106</v>
      </c>
      <c r="L1524" t="s">
        <v>60</v>
      </c>
      <c r="M1524" s="64" t="s">
        <v>77</v>
      </c>
      <c r="N1524" t="s">
        <v>107</v>
      </c>
      <c r="O1524" s="68"/>
      <c r="P1524" s="44">
        <v>1</v>
      </c>
      <c r="Q1524" s="44">
        <v>0</v>
      </c>
    </row>
    <row r="1525" spans="11:17" x14ac:dyDescent="0.25">
      <c r="K1525" s="46" t="s">
        <v>106</v>
      </c>
      <c r="L1525" t="s">
        <v>60</v>
      </c>
      <c r="M1525" s="64" t="s">
        <v>77</v>
      </c>
      <c r="N1525" t="s">
        <v>74</v>
      </c>
      <c r="O1525" s="68"/>
      <c r="P1525" s="44">
        <v>5</v>
      </c>
      <c r="Q1525" s="44"/>
    </row>
    <row r="1526" spans="11:17" x14ac:dyDescent="0.25">
      <c r="K1526" s="46" t="s">
        <v>106</v>
      </c>
      <c r="L1526" t="s">
        <v>60</v>
      </c>
      <c r="M1526" s="64" t="s">
        <v>87</v>
      </c>
      <c r="N1526" t="s">
        <v>68</v>
      </c>
      <c r="O1526" s="68"/>
      <c r="P1526" s="44">
        <v>1</v>
      </c>
      <c r="Q1526" s="44"/>
    </row>
    <row r="1527" spans="11:17" x14ac:dyDescent="0.25">
      <c r="K1527" s="46" t="s">
        <v>106</v>
      </c>
      <c r="L1527" t="s">
        <v>60</v>
      </c>
      <c r="M1527" s="64" t="s">
        <v>87</v>
      </c>
      <c r="N1527" t="s">
        <v>69</v>
      </c>
      <c r="O1527" s="68"/>
      <c r="P1527" s="44">
        <v>6</v>
      </c>
      <c r="Q1527" s="44">
        <v>0</v>
      </c>
    </row>
    <row r="1528" spans="11:17" x14ac:dyDescent="0.25">
      <c r="K1528" s="46" t="s">
        <v>106</v>
      </c>
      <c r="L1528" t="s">
        <v>60</v>
      </c>
      <c r="M1528" s="64" t="s">
        <v>87</v>
      </c>
      <c r="N1528" t="s">
        <v>70</v>
      </c>
      <c r="O1528" s="68"/>
      <c r="P1528" s="44">
        <v>2</v>
      </c>
      <c r="Q1528" s="44">
        <v>0</v>
      </c>
    </row>
    <row r="1529" spans="11:17" x14ac:dyDescent="0.25">
      <c r="K1529" s="46" t="s">
        <v>106</v>
      </c>
      <c r="L1529" t="s">
        <v>60</v>
      </c>
      <c r="M1529" s="64" t="s">
        <v>87</v>
      </c>
      <c r="N1529" t="s">
        <v>94</v>
      </c>
      <c r="O1529" s="68"/>
      <c r="P1529" s="44">
        <v>3</v>
      </c>
      <c r="Q1529" s="44"/>
    </row>
    <row r="1530" spans="11:17" x14ac:dyDescent="0.25">
      <c r="K1530" s="46" t="s">
        <v>106</v>
      </c>
      <c r="L1530" t="s">
        <v>60</v>
      </c>
      <c r="M1530" s="64" t="s">
        <v>87</v>
      </c>
      <c r="N1530" t="s">
        <v>101</v>
      </c>
      <c r="O1530" s="68"/>
      <c r="P1530" s="44"/>
      <c r="Q1530" s="44">
        <v>0</v>
      </c>
    </row>
    <row r="1531" spans="11:17" x14ac:dyDescent="0.25">
      <c r="K1531" s="46" t="s">
        <v>106</v>
      </c>
      <c r="L1531" t="s">
        <v>60</v>
      </c>
      <c r="M1531" s="64" t="s">
        <v>87</v>
      </c>
      <c r="N1531" t="s">
        <v>72</v>
      </c>
      <c r="O1531" s="68"/>
      <c r="P1531" s="44"/>
      <c r="Q1531" s="44">
        <v>1</v>
      </c>
    </row>
    <row r="1532" spans="11:17" x14ac:dyDescent="0.25">
      <c r="K1532" s="46" t="s">
        <v>106</v>
      </c>
      <c r="L1532" t="s">
        <v>60</v>
      </c>
      <c r="M1532" s="64" t="s">
        <v>87</v>
      </c>
      <c r="N1532" t="s">
        <v>107</v>
      </c>
      <c r="O1532" s="68"/>
      <c r="P1532" s="44">
        <v>1</v>
      </c>
      <c r="Q1532" s="44">
        <v>0</v>
      </c>
    </row>
    <row r="1533" spans="11:17" x14ac:dyDescent="0.25">
      <c r="K1533" s="46" t="s">
        <v>106</v>
      </c>
      <c r="L1533" t="s">
        <v>60</v>
      </c>
      <c r="M1533" s="64" t="s">
        <v>87</v>
      </c>
      <c r="N1533" t="s">
        <v>74</v>
      </c>
      <c r="O1533" s="68"/>
      <c r="P1533" s="44">
        <v>6</v>
      </c>
      <c r="Q1533" s="44"/>
    </row>
    <row r="1534" spans="11:17" x14ac:dyDescent="0.25">
      <c r="K1534" s="46" t="s">
        <v>106</v>
      </c>
      <c r="L1534" t="s">
        <v>60</v>
      </c>
      <c r="M1534" s="64" t="s">
        <v>78</v>
      </c>
      <c r="N1534" t="s">
        <v>69</v>
      </c>
      <c r="O1534" s="68"/>
      <c r="P1534" s="44">
        <v>7</v>
      </c>
      <c r="Q1534" s="44">
        <v>0</v>
      </c>
    </row>
    <row r="1535" spans="11:17" x14ac:dyDescent="0.25">
      <c r="K1535" s="46" t="s">
        <v>106</v>
      </c>
      <c r="L1535" t="s">
        <v>60</v>
      </c>
      <c r="M1535" s="64" t="s">
        <v>78</v>
      </c>
      <c r="N1535" t="s">
        <v>70</v>
      </c>
      <c r="O1535" s="68"/>
      <c r="P1535" s="44">
        <v>1</v>
      </c>
      <c r="Q1535" s="44">
        <v>0</v>
      </c>
    </row>
    <row r="1536" spans="11:17" x14ac:dyDescent="0.25">
      <c r="K1536" s="46" t="s">
        <v>106</v>
      </c>
      <c r="L1536" t="s">
        <v>60</v>
      </c>
      <c r="M1536" s="64" t="s">
        <v>78</v>
      </c>
      <c r="N1536" t="s">
        <v>94</v>
      </c>
      <c r="O1536" s="68"/>
      <c r="P1536" s="44">
        <v>2</v>
      </c>
      <c r="Q1536" s="44"/>
    </row>
    <row r="1537" spans="11:17" x14ac:dyDescent="0.25">
      <c r="K1537" s="46" t="s">
        <v>106</v>
      </c>
      <c r="L1537" t="s">
        <v>60</v>
      </c>
      <c r="M1537" s="64" t="s">
        <v>78</v>
      </c>
      <c r="N1537" t="s">
        <v>101</v>
      </c>
      <c r="O1537" s="68"/>
      <c r="P1537" s="44"/>
      <c r="Q1537" s="44">
        <v>0</v>
      </c>
    </row>
    <row r="1538" spans="11:17" x14ac:dyDescent="0.25">
      <c r="K1538" s="46" t="s">
        <v>106</v>
      </c>
      <c r="L1538" t="s">
        <v>60</v>
      </c>
      <c r="M1538" s="64" t="s">
        <v>78</v>
      </c>
      <c r="N1538" t="s">
        <v>72</v>
      </c>
      <c r="O1538" s="68"/>
      <c r="P1538" s="44">
        <v>1</v>
      </c>
      <c r="Q1538" s="44"/>
    </row>
    <row r="1539" spans="11:17" x14ac:dyDescent="0.25">
      <c r="K1539" s="46" t="s">
        <v>106</v>
      </c>
      <c r="L1539" t="s">
        <v>60</v>
      </c>
      <c r="M1539" s="64" t="s">
        <v>78</v>
      </c>
      <c r="N1539" t="s">
        <v>107</v>
      </c>
      <c r="O1539" s="68"/>
      <c r="P1539" s="44">
        <v>1</v>
      </c>
      <c r="Q1539" s="44">
        <v>0</v>
      </c>
    </row>
    <row r="1540" spans="11:17" x14ac:dyDescent="0.25">
      <c r="K1540" s="46" t="s">
        <v>106</v>
      </c>
      <c r="L1540" t="s">
        <v>60</v>
      </c>
      <c r="M1540" s="64" t="s">
        <v>78</v>
      </c>
      <c r="N1540" t="s">
        <v>74</v>
      </c>
      <c r="O1540" s="68"/>
      <c r="P1540" s="44">
        <v>6</v>
      </c>
      <c r="Q1540" s="44"/>
    </row>
    <row r="1541" spans="11:17" x14ac:dyDescent="0.25">
      <c r="K1541" s="46" t="s">
        <v>106</v>
      </c>
      <c r="L1541" t="s">
        <v>60</v>
      </c>
      <c r="M1541" s="64" t="s">
        <v>88</v>
      </c>
      <c r="N1541" t="s">
        <v>69</v>
      </c>
      <c r="O1541" s="68"/>
      <c r="P1541" s="44">
        <v>5</v>
      </c>
      <c r="Q1541" s="44">
        <v>2</v>
      </c>
    </row>
    <row r="1542" spans="11:17" x14ac:dyDescent="0.25">
      <c r="K1542" s="46" t="s">
        <v>106</v>
      </c>
      <c r="L1542" t="s">
        <v>60</v>
      </c>
      <c r="M1542" s="64" t="s">
        <v>88</v>
      </c>
      <c r="N1542" t="s">
        <v>70</v>
      </c>
      <c r="O1542" s="68"/>
      <c r="P1542" s="44"/>
      <c r="Q1542" s="44">
        <v>1</v>
      </c>
    </row>
    <row r="1543" spans="11:17" x14ac:dyDescent="0.25">
      <c r="K1543" s="46" t="s">
        <v>106</v>
      </c>
      <c r="L1543" t="s">
        <v>60</v>
      </c>
      <c r="M1543" s="64" t="s">
        <v>88</v>
      </c>
      <c r="N1543" t="s">
        <v>94</v>
      </c>
      <c r="O1543" s="68"/>
      <c r="P1543" s="44">
        <v>1</v>
      </c>
      <c r="Q1543" s="44"/>
    </row>
    <row r="1544" spans="11:17" x14ac:dyDescent="0.25">
      <c r="K1544" s="46" t="s">
        <v>106</v>
      </c>
      <c r="L1544" t="s">
        <v>60</v>
      </c>
      <c r="M1544" s="64" t="s">
        <v>88</v>
      </c>
      <c r="N1544" t="s">
        <v>101</v>
      </c>
      <c r="O1544" s="68"/>
      <c r="P1544" s="44"/>
      <c r="Q1544" s="44">
        <v>0</v>
      </c>
    </row>
    <row r="1545" spans="11:17" x14ac:dyDescent="0.25">
      <c r="K1545" s="46" t="s">
        <v>106</v>
      </c>
      <c r="L1545" t="s">
        <v>60</v>
      </c>
      <c r="M1545" s="64" t="s">
        <v>88</v>
      </c>
      <c r="N1545" t="s">
        <v>107</v>
      </c>
      <c r="O1545" s="68"/>
      <c r="P1545" s="44"/>
      <c r="Q1545" s="44">
        <v>1</v>
      </c>
    </row>
    <row r="1546" spans="11:17" x14ac:dyDescent="0.25">
      <c r="K1546" s="46" t="s">
        <v>106</v>
      </c>
      <c r="L1546" t="s">
        <v>60</v>
      </c>
      <c r="M1546" s="64" t="s">
        <v>88</v>
      </c>
      <c r="N1546" t="s">
        <v>74</v>
      </c>
      <c r="O1546" s="68"/>
      <c r="P1546" s="44">
        <v>3</v>
      </c>
      <c r="Q1546" s="44"/>
    </row>
    <row r="1547" spans="11:17" x14ac:dyDescent="0.25">
      <c r="K1547" s="46" t="s">
        <v>106</v>
      </c>
      <c r="L1547" t="s">
        <v>60</v>
      </c>
      <c r="M1547" s="64" t="s">
        <v>79</v>
      </c>
      <c r="N1547" t="s">
        <v>69</v>
      </c>
      <c r="O1547" s="68"/>
      <c r="P1547" s="44">
        <v>6</v>
      </c>
      <c r="Q1547" s="44">
        <v>2</v>
      </c>
    </row>
    <row r="1548" spans="11:17" x14ac:dyDescent="0.25">
      <c r="K1548" s="46" t="s">
        <v>106</v>
      </c>
      <c r="L1548" t="s">
        <v>60</v>
      </c>
      <c r="M1548" s="64" t="s">
        <v>79</v>
      </c>
      <c r="N1548" t="s">
        <v>70</v>
      </c>
      <c r="O1548" s="68"/>
      <c r="P1548" s="44"/>
      <c r="Q1548" s="44">
        <v>1</v>
      </c>
    </row>
    <row r="1549" spans="11:17" x14ac:dyDescent="0.25">
      <c r="K1549" s="46" t="s">
        <v>106</v>
      </c>
      <c r="L1549" t="s">
        <v>60</v>
      </c>
      <c r="M1549" s="64" t="s">
        <v>79</v>
      </c>
      <c r="N1549" t="s">
        <v>94</v>
      </c>
      <c r="O1549" s="68"/>
      <c r="P1549" s="44">
        <v>1</v>
      </c>
      <c r="Q1549" s="44"/>
    </row>
    <row r="1550" spans="11:17" x14ac:dyDescent="0.25">
      <c r="K1550" s="46" t="s">
        <v>106</v>
      </c>
      <c r="L1550" t="s">
        <v>60</v>
      </c>
      <c r="M1550" s="64" t="s">
        <v>79</v>
      </c>
      <c r="N1550" t="s">
        <v>101</v>
      </c>
      <c r="O1550" s="68"/>
      <c r="P1550" s="44"/>
      <c r="Q1550" s="44">
        <v>0</v>
      </c>
    </row>
    <row r="1551" spans="11:17" x14ac:dyDescent="0.25">
      <c r="K1551" s="46" t="s">
        <v>106</v>
      </c>
      <c r="L1551" t="s">
        <v>60</v>
      </c>
      <c r="M1551" s="64" t="s">
        <v>79</v>
      </c>
      <c r="N1551" t="s">
        <v>107</v>
      </c>
      <c r="O1551" s="68"/>
      <c r="P1551" s="44">
        <v>1</v>
      </c>
      <c r="Q1551" s="44">
        <v>0</v>
      </c>
    </row>
    <row r="1552" spans="11:17" x14ac:dyDescent="0.25">
      <c r="K1552" s="46" t="s">
        <v>106</v>
      </c>
      <c r="L1552" t="s">
        <v>60</v>
      </c>
      <c r="M1552" s="64" t="s">
        <v>79</v>
      </c>
      <c r="N1552" t="s">
        <v>74</v>
      </c>
      <c r="O1552" s="68"/>
      <c r="P1552" s="44">
        <v>2</v>
      </c>
      <c r="Q1552" s="44">
        <v>2</v>
      </c>
    </row>
    <row r="1553" spans="11:17" x14ac:dyDescent="0.25">
      <c r="K1553" s="46" t="s">
        <v>106</v>
      </c>
      <c r="L1553" t="s">
        <v>60</v>
      </c>
      <c r="M1553" s="64" t="s">
        <v>89</v>
      </c>
      <c r="N1553" t="s">
        <v>69</v>
      </c>
      <c r="O1553" s="68"/>
      <c r="P1553" s="44">
        <v>3</v>
      </c>
      <c r="Q1553" s="44">
        <v>0</v>
      </c>
    </row>
    <row r="1554" spans="11:17" x14ac:dyDescent="0.25">
      <c r="K1554" s="46" t="s">
        <v>106</v>
      </c>
      <c r="L1554" t="s">
        <v>60</v>
      </c>
      <c r="M1554" s="64" t="s">
        <v>89</v>
      </c>
      <c r="N1554" t="s">
        <v>70</v>
      </c>
      <c r="O1554" s="68"/>
      <c r="P1554" s="44">
        <v>1</v>
      </c>
      <c r="Q1554" s="44">
        <v>0</v>
      </c>
    </row>
    <row r="1555" spans="11:17" x14ac:dyDescent="0.25">
      <c r="K1555" s="46" t="s">
        <v>106</v>
      </c>
      <c r="L1555" t="s">
        <v>60</v>
      </c>
      <c r="M1555" s="64" t="s">
        <v>89</v>
      </c>
      <c r="N1555" t="s">
        <v>94</v>
      </c>
      <c r="O1555" s="68"/>
      <c r="P1555" s="44">
        <v>1</v>
      </c>
      <c r="Q1555" s="44"/>
    </row>
    <row r="1556" spans="11:17" x14ac:dyDescent="0.25">
      <c r="K1556" s="46" t="s">
        <v>106</v>
      </c>
      <c r="L1556" t="s">
        <v>60</v>
      </c>
      <c r="M1556" s="64" t="s">
        <v>89</v>
      </c>
      <c r="N1556" t="s">
        <v>71</v>
      </c>
      <c r="O1556" s="68"/>
      <c r="P1556" s="44">
        <v>1</v>
      </c>
      <c r="Q1556" s="44"/>
    </row>
    <row r="1557" spans="11:17" x14ac:dyDescent="0.25">
      <c r="K1557" s="46" t="s">
        <v>106</v>
      </c>
      <c r="L1557" t="s">
        <v>60</v>
      </c>
      <c r="M1557" s="64" t="s">
        <v>89</v>
      </c>
      <c r="N1557" t="s">
        <v>101</v>
      </c>
      <c r="O1557" s="68"/>
      <c r="P1557" s="44"/>
      <c r="Q1557" s="44">
        <v>0</v>
      </c>
    </row>
    <row r="1558" spans="11:17" x14ac:dyDescent="0.25">
      <c r="K1558" s="46" t="s">
        <v>106</v>
      </c>
      <c r="L1558" t="s">
        <v>60</v>
      </c>
      <c r="M1558" s="64" t="s">
        <v>89</v>
      </c>
      <c r="N1558" t="s">
        <v>107</v>
      </c>
      <c r="O1558" s="68"/>
      <c r="P1558" s="44">
        <v>1</v>
      </c>
      <c r="Q1558" s="44">
        <v>0</v>
      </c>
    </row>
    <row r="1559" spans="11:17" x14ac:dyDescent="0.25">
      <c r="K1559" s="46" t="s">
        <v>106</v>
      </c>
      <c r="L1559" t="s">
        <v>60</v>
      </c>
      <c r="M1559" s="64" t="s">
        <v>89</v>
      </c>
      <c r="N1559" t="s">
        <v>74</v>
      </c>
      <c r="O1559" s="68"/>
      <c r="P1559" s="44">
        <v>1</v>
      </c>
      <c r="Q1559" s="44">
        <v>2</v>
      </c>
    </row>
    <row r="1560" spans="11:17" x14ac:dyDescent="0.25">
      <c r="K1560" s="46" t="s">
        <v>106</v>
      </c>
      <c r="L1560" t="s">
        <v>60</v>
      </c>
      <c r="M1560" s="64" t="s">
        <v>80</v>
      </c>
      <c r="N1560" t="s">
        <v>69</v>
      </c>
      <c r="O1560" s="68"/>
      <c r="P1560" s="44">
        <v>5</v>
      </c>
      <c r="Q1560" s="44">
        <v>1</v>
      </c>
    </row>
    <row r="1561" spans="11:17" x14ac:dyDescent="0.25">
      <c r="K1561" s="46" t="s">
        <v>106</v>
      </c>
      <c r="L1561" t="s">
        <v>60</v>
      </c>
      <c r="M1561" s="64" t="s">
        <v>80</v>
      </c>
      <c r="N1561" t="s">
        <v>70</v>
      </c>
      <c r="O1561" s="68"/>
      <c r="P1561" s="44">
        <v>1</v>
      </c>
      <c r="Q1561" s="44">
        <v>0</v>
      </c>
    </row>
    <row r="1562" spans="11:17" x14ac:dyDescent="0.25">
      <c r="K1562" s="46" t="s">
        <v>106</v>
      </c>
      <c r="L1562" t="s">
        <v>60</v>
      </c>
      <c r="M1562" s="64" t="s">
        <v>80</v>
      </c>
      <c r="N1562" t="s">
        <v>94</v>
      </c>
      <c r="O1562" s="68"/>
      <c r="P1562" s="44"/>
      <c r="Q1562" s="44">
        <v>1</v>
      </c>
    </row>
    <row r="1563" spans="11:17" x14ac:dyDescent="0.25">
      <c r="K1563" s="46" t="s">
        <v>106</v>
      </c>
      <c r="L1563" t="s">
        <v>60</v>
      </c>
      <c r="M1563" s="64" t="s">
        <v>80</v>
      </c>
      <c r="N1563" t="s">
        <v>101</v>
      </c>
      <c r="O1563" s="68"/>
      <c r="P1563" s="44"/>
      <c r="Q1563" s="44">
        <v>0</v>
      </c>
    </row>
    <row r="1564" spans="11:17" x14ac:dyDescent="0.25">
      <c r="K1564" s="46" t="s">
        <v>106</v>
      </c>
      <c r="L1564" t="s">
        <v>60</v>
      </c>
      <c r="M1564" s="64" t="s">
        <v>80</v>
      </c>
      <c r="N1564" t="s">
        <v>107</v>
      </c>
      <c r="O1564" s="68"/>
      <c r="P1564" s="44">
        <v>1</v>
      </c>
      <c r="Q1564" s="44">
        <v>0</v>
      </c>
    </row>
    <row r="1565" spans="11:17" x14ac:dyDescent="0.25">
      <c r="K1565" s="46" t="s">
        <v>106</v>
      </c>
      <c r="L1565" t="s">
        <v>60</v>
      </c>
      <c r="M1565" s="64" t="s">
        <v>92</v>
      </c>
      <c r="N1565" t="s">
        <v>69</v>
      </c>
      <c r="O1565" s="68"/>
      <c r="P1565" s="44">
        <v>1</v>
      </c>
      <c r="Q1565" s="44">
        <v>1</v>
      </c>
    </row>
    <row r="1566" spans="11:17" x14ac:dyDescent="0.25">
      <c r="K1566" s="46" t="s">
        <v>106</v>
      </c>
      <c r="L1566" t="s">
        <v>60</v>
      </c>
      <c r="M1566" s="64" t="s">
        <v>92</v>
      </c>
      <c r="N1566" t="s">
        <v>70</v>
      </c>
      <c r="O1566" s="68"/>
      <c r="P1566" s="44"/>
      <c r="Q1566" s="44">
        <v>0</v>
      </c>
    </row>
    <row r="1567" spans="11:17" x14ac:dyDescent="0.25">
      <c r="K1567" s="46" t="s">
        <v>106</v>
      </c>
      <c r="L1567" t="s">
        <v>60</v>
      </c>
      <c r="M1567" s="64" t="s">
        <v>92</v>
      </c>
      <c r="N1567" t="s">
        <v>94</v>
      </c>
      <c r="O1567" s="68"/>
      <c r="P1567" s="44"/>
      <c r="Q1567" s="44">
        <v>1</v>
      </c>
    </row>
    <row r="1568" spans="11:17" x14ac:dyDescent="0.25">
      <c r="K1568" s="46" t="s">
        <v>106</v>
      </c>
      <c r="L1568" t="s">
        <v>60</v>
      </c>
      <c r="M1568" s="64" t="s">
        <v>92</v>
      </c>
      <c r="N1568" t="s">
        <v>101</v>
      </c>
      <c r="O1568" s="68"/>
      <c r="P1568" s="44"/>
      <c r="Q1568" s="44">
        <v>0</v>
      </c>
    </row>
    <row r="1569" spans="11:17" x14ac:dyDescent="0.25">
      <c r="K1569" s="46" t="s">
        <v>106</v>
      </c>
      <c r="L1569" t="s">
        <v>60</v>
      </c>
      <c r="M1569" s="64" t="s">
        <v>92</v>
      </c>
      <c r="N1569" t="s">
        <v>72</v>
      </c>
      <c r="O1569" s="68"/>
      <c r="P1569" s="44">
        <v>1</v>
      </c>
      <c r="Q1569" s="44"/>
    </row>
    <row r="1570" spans="11:17" x14ac:dyDescent="0.25">
      <c r="K1570" s="46" t="s">
        <v>106</v>
      </c>
      <c r="L1570" t="s">
        <v>60</v>
      </c>
      <c r="M1570" s="64" t="s">
        <v>92</v>
      </c>
      <c r="N1570" t="s">
        <v>107</v>
      </c>
      <c r="O1570" s="68"/>
      <c r="P1570" s="44"/>
      <c r="Q1570" s="44">
        <v>0</v>
      </c>
    </row>
    <row r="1571" spans="11:17" x14ac:dyDescent="0.25">
      <c r="K1571" s="46" t="s">
        <v>106</v>
      </c>
      <c r="L1571" t="s">
        <v>60</v>
      </c>
      <c r="M1571" s="64" t="s">
        <v>92</v>
      </c>
      <c r="N1571" t="s">
        <v>74</v>
      </c>
      <c r="O1571" s="68"/>
      <c r="P1571" s="44">
        <v>1</v>
      </c>
      <c r="Q1571" s="44"/>
    </row>
    <row r="1572" spans="11:17" x14ac:dyDescent="0.25">
      <c r="K1572" s="46" t="s">
        <v>106</v>
      </c>
      <c r="L1572" t="s">
        <v>60</v>
      </c>
      <c r="M1572" s="64" t="s">
        <v>90</v>
      </c>
      <c r="N1572" t="s">
        <v>69</v>
      </c>
      <c r="O1572" s="68"/>
      <c r="P1572" s="44">
        <v>2</v>
      </c>
      <c r="Q1572" s="44">
        <v>4</v>
      </c>
    </row>
    <row r="1573" spans="11:17" x14ac:dyDescent="0.25">
      <c r="K1573" s="46" t="s">
        <v>106</v>
      </c>
      <c r="L1573" t="s">
        <v>60</v>
      </c>
      <c r="M1573" s="64" t="s">
        <v>90</v>
      </c>
      <c r="N1573" t="s">
        <v>70</v>
      </c>
      <c r="O1573" s="68"/>
      <c r="P1573" s="44"/>
      <c r="Q1573" s="44">
        <v>0</v>
      </c>
    </row>
    <row r="1574" spans="11:17" x14ac:dyDescent="0.25">
      <c r="K1574" s="46" t="s">
        <v>106</v>
      </c>
      <c r="L1574" t="s">
        <v>60</v>
      </c>
      <c r="M1574" s="64" t="s">
        <v>90</v>
      </c>
      <c r="N1574" t="s">
        <v>94</v>
      </c>
      <c r="O1574" s="68"/>
      <c r="P1574" s="44">
        <v>1</v>
      </c>
      <c r="Q1574" s="44"/>
    </row>
    <row r="1575" spans="11:17" x14ac:dyDescent="0.25">
      <c r="K1575" s="46" t="s">
        <v>106</v>
      </c>
      <c r="L1575" t="s">
        <v>60</v>
      </c>
      <c r="M1575" s="64" t="s">
        <v>90</v>
      </c>
      <c r="N1575" t="s">
        <v>101</v>
      </c>
      <c r="O1575" s="68"/>
      <c r="P1575" s="44"/>
      <c r="Q1575" s="44">
        <v>0</v>
      </c>
    </row>
    <row r="1576" spans="11:17" x14ac:dyDescent="0.25">
      <c r="K1576" s="46" t="s">
        <v>106</v>
      </c>
      <c r="L1576" t="s">
        <v>60</v>
      </c>
      <c r="M1576" s="64" t="s">
        <v>90</v>
      </c>
      <c r="N1576" t="s">
        <v>107</v>
      </c>
      <c r="O1576" s="68"/>
      <c r="P1576" s="44"/>
      <c r="Q1576" s="44">
        <v>0</v>
      </c>
    </row>
    <row r="1577" spans="11:17" x14ac:dyDescent="0.25">
      <c r="K1577" s="46" t="s">
        <v>106</v>
      </c>
      <c r="L1577" t="s">
        <v>60</v>
      </c>
      <c r="M1577" s="64" t="s">
        <v>90</v>
      </c>
      <c r="N1577" t="s">
        <v>74</v>
      </c>
      <c r="O1577" s="68"/>
      <c r="P1577" s="44">
        <v>2</v>
      </c>
      <c r="Q1577" s="44"/>
    </row>
    <row r="1578" spans="11:17" x14ac:dyDescent="0.25">
      <c r="K1578" s="46" t="s">
        <v>106</v>
      </c>
      <c r="L1578" t="s">
        <v>60</v>
      </c>
      <c r="M1578" s="64" t="s">
        <v>96</v>
      </c>
      <c r="N1578" t="s">
        <v>69</v>
      </c>
      <c r="O1578" s="68"/>
      <c r="P1578" s="44">
        <v>1</v>
      </c>
      <c r="Q1578" s="44"/>
    </row>
    <row r="1579" spans="11:17" x14ac:dyDescent="0.25">
      <c r="K1579" s="46" t="s">
        <v>106</v>
      </c>
      <c r="L1579" t="s">
        <v>61</v>
      </c>
      <c r="M1579" s="64" t="s">
        <v>76</v>
      </c>
      <c r="N1579" t="s">
        <v>71</v>
      </c>
      <c r="O1579" s="68"/>
      <c r="P1579" s="44"/>
      <c r="Q1579" s="44">
        <v>1</v>
      </c>
    </row>
    <row r="1580" spans="11:17" x14ac:dyDescent="0.25">
      <c r="K1580" s="46" t="s">
        <v>106</v>
      </c>
      <c r="L1580" t="s">
        <v>61</v>
      </c>
      <c r="M1580" s="64" t="s">
        <v>76</v>
      </c>
      <c r="N1580" t="s">
        <v>72</v>
      </c>
      <c r="O1580" s="68"/>
      <c r="P1580" s="44"/>
      <c r="Q1580" s="44">
        <v>1</v>
      </c>
    </row>
    <row r="1581" spans="11:17" x14ac:dyDescent="0.25">
      <c r="K1581" s="46" t="s">
        <v>106</v>
      </c>
      <c r="L1581" t="s">
        <v>61</v>
      </c>
      <c r="M1581" s="64" t="s">
        <v>78</v>
      </c>
      <c r="N1581" t="s">
        <v>72</v>
      </c>
      <c r="O1581" s="68"/>
      <c r="P1581" s="44"/>
      <c r="Q1581" s="44">
        <v>1</v>
      </c>
    </row>
    <row r="1582" spans="11:17" x14ac:dyDescent="0.25">
      <c r="K1582" s="46" t="s">
        <v>106</v>
      </c>
      <c r="L1582" t="s">
        <v>61</v>
      </c>
      <c r="M1582" s="64" t="s">
        <v>79</v>
      </c>
      <c r="N1582" t="s">
        <v>71</v>
      </c>
      <c r="O1582" s="68"/>
      <c r="P1582" s="44"/>
      <c r="Q1582" s="44">
        <v>1</v>
      </c>
    </row>
    <row r="1583" spans="11:17" x14ac:dyDescent="0.25">
      <c r="K1583" s="47"/>
      <c r="L1583" s="47"/>
      <c r="M1583" s="65"/>
      <c r="N1583" s="47"/>
      <c r="O1583" s="69"/>
      <c r="P1583" s="48">
        <v>6455</v>
      </c>
      <c r="Q1583" s="48">
        <v>3467</v>
      </c>
    </row>
  </sheetData>
  <mergeCells count="7">
    <mergeCell ref="E5:F5"/>
    <mergeCell ref="G5:H5"/>
    <mergeCell ref="D26:I33"/>
    <mergeCell ref="A1:B2"/>
    <mergeCell ref="E3:G3"/>
    <mergeCell ref="A5:B22"/>
    <mergeCell ref="D1:H2"/>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EXERCICE 1</vt:lpstr>
      <vt:lpstr>EXERCICE 2</vt:lpstr>
      <vt:lpstr>EXERCICE 3</vt:lpstr>
    </vt:vector>
  </TitlesOfParts>
  <Company>CHANEL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Sophie BRAINE</dc:creator>
  <cp:lastModifiedBy>jean-baptiste thomas</cp:lastModifiedBy>
  <dcterms:created xsi:type="dcterms:W3CDTF">2020-10-05T08:29:18Z</dcterms:created>
  <dcterms:modified xsi:type="dcterms:W3CDTF">2021-11-19T20:48:56Z</dcterms:modified>
</cp:coreProperties>
</file>