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-Baptiste/"/>
    </mc:Choice>
  </mc:AlternateContent>
  <xr:revisionPtr revIDLastSave="0" documentId="13_ncr:1_{BE055755-E1AD-0947-9B5D-887EC60B092A}" xr6:coauthVersionLast="47" xr6:coauthVersionMax="47" xr10:uidLastSave="{00000000-0000-0000-0000-000000000000}"/>
  <bookViews>
    <workbookView xWindow="380" yWindow="500" windowWidth="28040" windowHeight="16080" xr2:uid="{E61DA392-5ED5-A841-8D22-C7179FF7BEE4}"/>
  </bookViews>
  <sheets>
    <sheet name="Feuil1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1" l="1"/>
  <c r="G35" i="1"/>
</calcChain>
</file>

<file path=xl/sharedStrings.xml><?xml version="1.0" encoding="utf-8"?>
<sst xmlns="http://schemas.openxmlformats.org/spreadsheetml/2006/main" count="30" uniqueCount="14">
  <si>
    <t>MONTANT</t>
  </si>
  <si>
    <t>BUDGET</t>
  </si>
  <si>
    <t>Somme de MONTANT</t>
  </si>
  <si>
    <t>Étiquettes de lignes</t>
  </si>
  <si>
    <t>Total général</t>
  </si>
  <si>
    <t>CHAP</t>
  </si>
  <si>
    <t>SENS</t>
  </si>
  <si>
    <t>DÉPENSES</t>
  </si>
  <si>
    <t>RECETTES</t>
  </si>
  <si>
    <t>(Tous)</t>
  </si>
  <si>
    <t>CAF</t>
  </si>
  <si>
    <t>RECETTES - DÉPENSES</t>
  </si>
  <si>
    <t>RATIO</t>
  </si>
  <si>
    <t>(Dépenses du 11 + dépenses du 12) / RECETTES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</si>
</sst>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 * #,##0.00_)\ &quot;€&quot;_ ;_ * \(#,##0.00\)\ &quot;€&quot;_ ;_ * &quot;-&quot;??_)\ &quot;€&quot;_ ;_ @_ 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4" fontId="0" fillId="0" borderId="0" xfId="0" applyNumberFormat="1"/>
    <xf numFmtId="0" fontId="0" fillId="0" borderId="0" xfId="0" applyNumberFormat="1"/>
    <xf numFmtId="0" fontId="0" fillId="2" borderId="0" xfId="0" applyFill="1"/>
    <xf numFmtId="44" fontId="0" fillId="2" borderId="0" xfId="0" applyNumberFormat="1" applyFill="1"/>
  </cellXfs>
  <cellStyles count="1">
    <cellStyle name="Normal" xfId="0" builtinId="0"/>
  </cellStyles>
  <dxfs count="2">
    <dxf>
      <numFmt numFmtId="0" formatCode="General"/>
    </dxf>
    <dxf>
      <numFmt numFmtId="34" formatCode="_ * #,##0.00_)\ &quot;€&quot;_ ;_ * \(#,##0.00\)\ &quot;€&quot;_ ;_ * &quot;-&quot;??_)\ &quot;€&quot;_ ;_ @_ "/>
    </dxf>
  </dxfs>
  <tableStyles count="1" defaultTableStyle="TableStyleMedium2" defaultPivotStyle="PivotStyleLight16">
    <tableStyle name="Style de tableau 1" pivot="0" count="0" xr9:uid="{3797BE3B-199B-FB44-86AC-B61AE6EDD76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380.558871759262" createdVersion="7" refreshedVersion="7" minRefreshableVersion="3" recordCount="14" xr:uid="{A3B0CC0A-E9FF-454B-B2E2-A68CCBC01604}">
  <cacheSource type="worksheet">
    <worksheetSource name="Tableau1"/>
  </cacheSource>
  <cacheFields count="4">
    <cacheField name="BUDGET" numFmtId="0">
      <sharedItems containsSemiMixedTypes="0" containsString="0" containsNumber="1" containsInteger="1" minValue="1" maxValue="2" count="2">
        <n v="1"/>
        <n v="2"/>
      </sharedItems>
    </cacheField>
    <cacheField name="SENS" numFmtId="0">
      <sharedItems count="2">
        <s v="DÉPENSES"/>
        <s v="RECETTES"/>
      </sharedItems>
    </cacheField>
    <cacheField name="CHAP" numFmtId="0">
      <sharedItems containsSemiMixedTypes="0" containsString="0" containsNumber="1" containsInteger="1" minValue="11" maxValue="70" count="4">
        <n v="11"/>
        <n v="21"/>
        <n v="12"/>
        <n v="70"/>
      </sharedItems>
    </cacheField>
    <cacheField name="MONTANT" numFmtId="44">
      <sharedItems containsSemiMixedTypes="0" containsString="0" containsNumber="1" containsInteger="1" minValue="40" maxValue="9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n v="200"/>
  </r>
  <r>
    <x v="0"/>
    <x v="0"/>
    <x v="1"/>
    <n v="200"/>
  </r>
  <r>
    <x v="0"/>
    <x v="0"/>
    <x v="1"/>
    <n v="200"/>
  </r>
  <r>
    <x v="0"/>
    <x v="0"/>
    <x v="1"/>
    <n v="200"/>
  </r>
  <r>
    <x v="0"/>
    <x v="0"/>
    <x v="0"/>
    <n v="240"/>
  </r>
  <r>
    <x v="0"/>
    <x v="0"/>
    <x v="2"/>
    <n v="100"/>
  </r>
  <r>
    <x v="0"/>
    <x v="1"/>
    <x v="3"/>
    <n v="1200"/>
  </r>
  <r>
    <x v="0"/>
    <x v="1"/>
    <x v="3"/>
    <n v="600"/>
  </r>
  <r>
    <x v="0"/>
    <x v="0"/>
    <x v="2"/>
    <n v="2000"/>
  </r>
  <r>
    <x v="0"/>
    <x v="0"/>
    <x v="2"/>
    <n v="300"/>
  </r>
  <r>
    <x v="1"/>
    <x v="0"/>
    <x v="0"/>
    <n v="700"/>
  </r>
  <r>
    <x v="1"/>
    <x v="0"/>
    <x v="0"/>
    <n v="5510"/>
  </r>
  <r>
    <x v="1"/>
    <x v="1"/>
    <x v="3"/>
    <n v="9000"/>
  </r>
  <r>
    <x v="1"/>
    <x v="1"/>
    <x v="3"/>
    <n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836907-5E2A-C341-817F-52BA13347F59}" name="Tableau croisé dynamique1" cacheId="1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F24:G31" firstHeaderRow="1" firstDataRow="1" firstDataCol="1" rowPageCount="1" colPageCount="1"/>
  <pivotFields count="4">
    <pivotField axis="axisPage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5">
        <item x="0"/>
        <item x="2"/>
        <item x="3"/>
        <item x="1"/>
        <item t="default"/>
      </items>
    </pivotField>
    <pivotField dataField="1" numFmtId="44" showAll="0"/>
  </pivotFields>
  <rowFields count="2">
    <field x="1"/>
    <field x="2"/>
  </rowFields>
  <rowItems count="7">
    <i>
      <x/>
    </i>
    <i r="1">
      <x/>
    </i>
    <i r="1">
      <x v="1"/>
    </i>
    <i r="1">
      <x v="3"/>
    </i>
    <i>
      <x v="1"/>
    </i>
    <i r="1">
      <x v="2"/>
    </i>
    <i t="grand">
      <x/>
    </i>
  </rowItems>
  <colItems count="1">
    <i/>
  </colItems>
  <pageFields count="1">
    <pageField fld="0" hier="-1"/>
  </pageFields>
  <dataFields count="1">
    <dataField name="Somme de MONTAN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4B609-032C-DB48-B239-C124CA9463CE}" name="Tableau1" displayName="Tableau1" ref="F5:I20" totalsRowShown="0">
  <autoFilter ref="F5:I20" xr:uid="{F586477B-062E-E747-946E-9A0FD6C363F2}"/>
  <tableColumns count="4">
    <tableColumn id="1" xr3:uid="{21154509-4A33-784A-810C-4E3610896B9F}" name="BUDGET"/>
    <tableColumn id="2" xr3:uid="{49829A5E-DE0A-A54E-A7F5-F28B076EDCE7}" name="SENS"/>
    <tableColumn id="3" xr3:uid="{EB093AA1-373D-8D41-8BE0-D91E5FF99AC7}" name="CHAP" dataDxfId="0"/>
    <tableColumn id="4" xr3:uid="{DF198ACC-D710-1440-BA18-3604826EDA1A}" name="MONTAN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6DF6-CCA9-8E48-B272-8E5044525655}">
  <dimension ref="F5:J36"/>
  <sheetViews>
    <sheetView tabSelected="1" topLeftCell="A15" zoomScale="99" workbookViewId="0">
      <selection activeCell="G44" sqref="G44"/>
    </sheetView>
  </sheetViews>
  <sheetFormatPr baseColWidth="10" defaultRowHeight="16" x14ac:dyDescent="0.2"/>
  <cols>
    <col min="6" max="6" width="20.33203125" bestFit="1" customWidth="1"/>
    <col min="7" max="8" width="19.6640625" bestFit="1" customWidth="1"/>
    <col min="9" max="9" width="14.33203125" customWidth="1"/>
    <col min="10" max="10" width="20.33203125" bestFit="1" customWidth="1"/>
    <col min="11" max="11" width="19.6640625" bestFit="1" customWidth="1"/>
  </cols>
  <sheetData>
    <row r="5" spans="6:9" x14ac:dyDescent="0.2">
      <c r="F5" t="s">
        <v>1</v>
      </c>
      <c r="G5" t="s">
        <v>6</v>
      </c>
      <c r="H5" t="s">
        <v>5</v>
      </c>
      <c r="I5" t="s">
        <v>0</v>
      </c>
    </row>
    <row r="6" spans="6:9" x14ac:dyDescent="0.2">
      <c r="F6">
        <v>1</v>
      </c>
      <c r="G6" t="s">
        <v>7</v>
      </c>
      <c r="H6" s="5">
        <v>11</v>
      </c>
      <c r="I6" s="4">
        <v>200</v>
      </c>
    </row>
    <row r="7" spans="6:9" x14ac:dyDescent="0.2">
      <c r="F7">
        <v>1</v>
      </c>
      <c r="G7" t="s">
        <v>7</v>
      </c>
      <c r="H7" s="5">
        <v>21</v>
      </c>
      <c r="I7" s="4">
        <v>200</v>
      </c>
    </row>
    <row r="8" spans="6:9" x14ac:dyDescent="0.2">
      <c r="F8">
        <v>1</v>
      </c>
      <c r="G8" t="s">
        <v>7</v>
      </c>
      <c r="H8" s="5">
        <v>21</v>
      </c>
      <c r="I8" s="4">
        <v>200</v>
      </c>
    </row>
    <row r="9" spans="6:9" x14ac:dyDescent="0.2">
      <c r="F9">
        <v>1</v>
      </c>
      <c r="G9" t="s">
        <v>7</v>
      </c>
      <c r="H9" s="5">
        <v>21</v>
      </c>
      <c r="I9" s="4">
        <v>200</v>
      </c>
    </row>
    <row r="10" spans="6:9" x14ac:dyDescent="0.2">
      <c r="F10">
        <v>1</v>
      </c>
      <c r="G10" t="s">
        <v>7</v>
      </c>
      <c r="H10" s="5">
        <v>11</v>
      </c>
      <c r="I10" s="4">
        <v>240</v>
      </c>
    </row>
    <row r="11" spans="6:9" x14ac:dyDescent="0.2">
      <c r="F11">
        <v>1</v>
      </c>
      <c r="G11" t="s">
        <v>7</v>
      </c>
      <c r="H11" s="5">
        <v>12</v>
      </c>
      <c r="I11" s="4">
        <v>100</v>
      </c>
    </row>
    <row r="12" spans="6:9" x14ac:dyDescent="0.2">
      <c r="F12">
        <v>1</v>
      </c>
      <c r="G12" t="s">
        <v>8</v>
      </c>
      <c r="H12" s="5">
        <v>70</v>
      </c>
      <c r="I12" s="4">
        <v>1200</v>
      </c>
    </row>
    <row r="13" spans="6:9" x14ac:dyDescent="0.2">
      <c r="F13">
        <v>1</v>
      </c>
      <c r="G13" t="s">
        <v>8</v>
      </c>
      <c r="H13" s="5">
        <v>70</v>
      </c>
      <c r="I13" s="4">
        <v>600</v>
      </c>
    </row>
    <row r="14" spans="6:9" x14ac:dyDescent="0.2">
      <c r="F14">
        <v>1</v>
      </c>
      <c r="G14" t="s">
        <v>7</v>
      </c>
      <c r="H14" s="5">
        <v>12</v>
      </c>
      <c r="I14" s="4">
        <v>2000</v>
      </c>
    </row>
    <row r="15" spans="6:9" x14ac:dyDescent="0.2">
      <c r="F15">
        <v>2</v>
      </c>
      <c r="G15" t="s">
        <v>7</v>
      </c>
      <c r="H15" s="5">
        <v>12</v>
      </c>
      <c r="I15" s="4">
        <v>1000</v>
      </c>
    </row>
    <row r="16" spans="6:9" x14ac:dyDescent="0.2">
      <c r="F16">
        <v>1</v>
      </c>
      <c r="G16" t="s">
        <v>7</v>
      </c>
      <c r="H16" s="5">
        <v>12</v>
      </c>
      <c r="I16" s="4">
        <v>300</v>
      </c>
    </row>
    <row r="17" spans="6:9" x14ac:dyDescent="0.2">
      <c r="F17">
        <v>2</v>
      </c>
      <c r="G17" t="s">
        <v>7</v>
      </c>
      <c r="H17" s="5">
        <v>11</v>
      </c>
      <c r="I17" s="4">
        <v>700</v>
      </c>
    </row>
    <row r="18" spans="6:9" x14ac:dyDescent="0.2">
      <c r="F18">
        <v>2</v>
      </c>
      <c r="G18" t="s">
        <v>7</v>
      </c>
      <c r="H18" s="5">
        <v>11</v>
      </c>
      <c r="I18" s="4">
        <v>5510</v>
      </c>
    </row>
    <row r="19" spans="6:9" x14ac:dyDescent="0.2">
      <c r="F19">
        <v>2</v>
      </c>
      <c r="G19" t="s">
        <v>8</v>
      </c>
      <c r="H19" s="5">
        <v>70</v>
      </c>
      <c r="I19" s="4">
        <v>9000</v>
      </c>
    </row>
    <row r="20" spans="6:9" x14ac:dyDescent="0.2">
      <c r="F20">
        <v>2</v>
      </c>
      <c r="G20" t="s">
        <v>8</v>
      </c>
      <c r="H20" s="5">
        <v>70</v>
      </c>
      <c r="I20" s="4">
        <v>40</v>
      </c>
    </row>
    <row r="21" spans="6:9" x14ac:dyDescent="0.2">
      <c r="H21" s="5"/>
      <c r="I21" s="4"/>
    </row>
    <row r="22" spans="6:9" x14ac:dyDescent="0.2">
      <c r="F22" s="1" t="s">
        <v>1</v>
      </c>
      <c r="G22" t="s">
        <v>9</v>
      </c>
    </row>
    <row r="24" spans="6:9" x14ac:dyDescent="0.2">
      <c r="F24" s="1" t="s">
        <v>3</v>
      </c>
      <c r="G24" t="s">
        <v>2</v>
      </c>
    </row>
    <row r="25" spans="6:9" x14ac:dyDescent="0.2">
      <c r="F25" s="2" t="s">
        <v>7</v>
      </c>
      <c r="G25" s="5">
        <v>9650</v>
      </c>
    </row>
    <row r="26" spans="6:9" x14ac:dyDescent="0.2">
      <c r="F26" s="3">
        <v>11</v>
      </c>
      <c r="G26" s="5">
        <v>6650</v>
      </c>
    </row>
    <row r="27" spans="6:9" x14ac:dyDescent="0.2">
      <c r="F27" s="3">
        <v>12</v>
      </c>
      <c r="G27" s="5">
        <v>2400</v>
      </c>
    </row>
    <row r="28" spans="6:9" x14ac:dyDescent="0.2">
      <c r="F28" s="3">
        <v>21</v>
      </c>
      <c r="G28" s="5">
        <v>600</v>
      </c>
    </row>
    <row r="29" spans="6:9" x14ac:dyDescent="0.2">
      <c r="F29" s="2" t="s">
        <v>8</v>
      </c>
      <c r="G29" s="5">
        <v>10840</v>
      </c>
    </row>
    <row r="30" spans="6:9" x14ac:dyDescent="0.2">
      <c r="F30" s="3">
        <v>70</v>
      </c>
      <c r="G30" s="5">
        <v>10840</v>
      </c>
    </row>
    <row r="31" spans="6:9" x14ac:dyDescent="0.2">
      <c r="F31" s="2" t="s">
        <v>4</v>
      </c>
      <c r="G31" s="5">
        <v>20490</v>
      </c>
    </row>
    <row r="35" spans="6:10" x14ac:dyDescent="0.2">
      <c r="F35" s="6" t="s">
        <v>10</v>
      </c>
      <c r="G35" s="7">
        <f>GETPIVOTDATA("MONTANT",$F$24,"SENS","RECETTES")-GETPIVOTDATA("MONTANT",$F$24,"SENS","DÉPENSES")</f>
        <v>1190</v>
      </c>
      <c r="H35" s="6" t="s">
        <v>11</v>
      </c>
      <c r="I35" s="6"/>
      <c r="J35" s="6"/>
    </row>
    <row r="36" spans="6:10" x14ac:dyDescent="0.2">
      <c r="F36" s="6" t="s">
        <v>12</v>
      </c>
      <c r="G36" s="6">
        <f>(GETPIVOTDATA("MONTANT",$F$24,"SENS","DÉPENSES","CHAP",11)+GETPIVOTDATA("MONTANT",$F$24,"SENS","DÉPENSES","CHAP",12))/GETPIVOTDATA("MONTANT",$F$24,"SENS","RECETTES")</f>
        <v>0.83487084870848705</v>
      </c>
      <c r="H36" s="6" t="s">
        <v>13</v>
      </c>
      <c r="I36" s="6"/>
      <c r="J36" s="6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2021-06-22T18:15:31Z</dcterms:created>
  <dcterms:modified xsi:type="dcterms:W3CDTF">2021-07-03T11:50:56Z</dcterms:modified>
</cp:coreProperties>
</file>