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igmo\Google Drive\Consultation\2018\Lamtec\Document du client\"/>
    </mc:Choice>
  </mc:AlternateContent>
  <bookViews>
    <workbookView xWindow="168" yWindow="108" windowWidth="18900" windowHeight="8328" xr2:uid="{00000000-000D-0000-FFFF-FFFF00000000}"/>
  </bookViews>
  <sheets>
    <sheet name="Sou1" sheetId="1" r:id="rId1"/>
    <sheet name="Sommaire" sheetId="3" r:id="rId2"/>
    <sheet name="DATA" sheetId="7" state="hidden" r:id="rId3"/>
  </sheets>
  <definedNames>
    <definedName name="_xlnm._FilterDatabase" localSheetId="1" hidden="1">Sommaire!$A$2:$BJ$10</definedName>
  </definedNames>
  <calcPr calcId="171027"/>
  <fileRecoveryPr autoRecover="0"/>
</workbook>
</file>

<file path=xl/calcChain.xml><?xml version="1.0" encoding="utf-8"?>
<calcChain xmlns="http://schemas.openxmlformats.org/spreadsheetml/2006/main">
  <c r="B1" i="3" l="1"/>
  <c r="C1" i="3"/>
  <c r="D1" i="3"/>
  <c r="E1" i="3"/>
  <c r="F1" i="3"/>
  <c r="G1" i="3"/>
  <c r="H1" i="3"/>
  <c r="I1" i="3"/>
  <c r="J1" i="3"/>
  <c r="K1" i="3"/>
  <c r="L1" i="3"/>
  <c r="M1" i="3"/>
  <c r="N1" i="3"/>
  <c r="O1" i="3"/>
  <c r="P1" i="3"/>
  <c r="Q1" i="3"/>
  <c r="R1" i="3"/>
  <c r="S1" i="3"/>
  <c r="T1" i="3"/>
  <c r="U1" i="3"/>
  <c r="V1" i="3"/>
  <c r="W1" i="3"/>
  <c r="X1" i="3"/>
  <c r="Y1" i="3"/>
  <c r="Z1" i="3"/>
  <c r="AA1" i="3"/>
  <c r="AB1" i="3"/>
  <c r="AC1" i="3"/>
  <c r="AD1" i="3"/>
  <c r="AE1" i="3"/>
  <c r="AF1" i="3"/>
  <c r="AG1" i="3"/>
  <c r="AH1" i="3"/>
  <c r="AI1" i="3"/>
  <c r="AJ1" i="3"/>
  <c r="AK1" i="3"/>
  <c r="AL1" i="3"/>
  <c r="AM1" i="3"/>
  <c r="AN1" i="3"/>
  <c r="AO1" i="3"/>
  <c r="AP1" i="3"/>
  <c r="AQ1" i="3"/>
  <c r="AR1" i="3"/>
  <c r="AS1" i="3"/>
  <c r="AT1" i="3"/>
  <c r="AU1" i="3"/>
  <c r="AV1" i="3"/>
  <c r="AW1" i="3"/>
  <c r="AX1" i="3"/>
  <c r="AY1" i="3"/>
  <c r="AZ1" i="3"/>
  <c r="BA1" i="3"/>
  <c r="BB1" i="3"/>
  <c r="BC1" i="3"/>
  <c r="BD1" i="3"/>
  <c r="BE1" i="3"/>
  <c r="BF1" i="3"/>
  <c r="BG1" i="3"/>
  <c r="BH1" i="3"/>
  <c r="BI1" i="3"/>
  <c r="BJ1" i="3"/>
  <c r="A1" i="3"/>
  <c r="F36" i="1" l="1"/>
  <c r="I33" i="1"/>
  <c r="H33" i="1"/>
  <c r="I32" i="1"/>
  <c r="H32" i="1"/>
  <c r="I30" i="1"/>
  <c r="H30" i="1"/>
  <c r="I29" i="1"/>
  <c r="H29" i="1"/>
  <c r="I28" i="1"/>
  <c r="H28" i="1"/>
  <c r="I26" i="1"/>
  <c r="H26" i="1"/>
  <c r="I25" i="1"/>
  <c r="H25" i="1"/>
  <c r="I24" i="1"/>
  <c r="H24" i="1"/>
  <c r="H13" i="1"/>
  <c r="I13" i="1" s="1"/>
  <c r="H14" i="1"/>
  <c r="I14" i="1" s="1"/>
  <c r="H15" i="1"/>
  <c r="I15" i="1" s="1"/>
  <c r="H16" i="1"/>
  <c r="I16" i="1" s="1"/>
  <c r="H17" i="1"/>
  <c r="I17" i="1" s="1"/>
  <c r="H21" i="1"/>
  <c r="H22" i="1"/>
  <c r="I21" i="1"/>
  <c r="I22" i="1"/>
  <c r="H12" i="1"/>
  <c r="I12" i="1" s="1"/>
  <c r="F8" i="1"/>
  <c r="I36" i="1" l="1"/>
  <c r="H35" i="1"/>
  <c r="G35" i="1" s="1"/>
  <c r="H36" i="1" l="1"/>
  <c r="G36" i="1" l="1"/>
</calcChain>
</file>

<file path=xl/sharedStrings.xml><?xml version="1.0" encoding="utf-8"?>
<sst xmlns="http://schemas.openxmlformats.org/spreadsheetml/2006/main" count="211" uniqueCount="96">
  <si>
    <t>Client:</t>
  </si>
  <si>
    <t>Détail du projet:</t>
  </si>
  <si>
    <t>Matériel</t>
  </si>
  <si>
    <t>Fournisseur</t>
  </si>
  <si>
    <t>Description</t>
  </si>
  <si>
    <t>Qté</t>
  </si>
  <si>
    <t>% profit</t>
  </si>
  <si>
    <t>Total</t>
  </si>
  <si>
    <t>Soutraitance</t>
  </si>
  <si>
    <t>Quincaillerie</t>
  </si>
  <si>
    <t>coupeuse</t>
  </si>
  <si>
    <t>$ profit</t>
  </si>
  <si>
    <t>Cost / un.</t>
  </si>
  <si>
    <t>MOD</t>
  </si>
  <si>
    <t>Vendant</t>
  </si>
  <si>
    <t>Coutant</t>
  </si>
  <si>
    <t>Hr</t>
  </si>
  <si>
    <t>Date</t>
  </si>
  <si>
    <t># soumission</t>
  </si>
  <si>
    <t>Client</t>
  </si>
  <si>
    <t>#</t>
  </si>
  <si>
    <t>Joe</t>
  </si>
  <si>
    <t>Bri</t>
  </si>
  <si>
    <t>Jol</t>
  </si>
  <si>
    <t>Bru</t>
  </si>
  <si>
    <t>Quincaillerie #1</t>
  </si>
  <si>
    <t>bla</t>
  </si>
  <si>
    <t>Marge</t>
  </si>
  <si>
    <t>Profit</t>
  </si>
  <si>
    <t>F1</t>
  </si>
  <si>
    <t>F1D</t>
  </si>
  <si>
    <t>F1Q</t>
  </si>
  <si>
    <t>F2</t>
  </si>
  <si>
    <t>F2D</t>
  </si>
  <si>
    <t>F2Q</t>
  </si>
  <si>
    <t>F3</t>
  </si>
  <si>
    <t>F3D</t>
  </si>
  <si>
    <t>F3Q</t>
  </si>
  <si>
    <t>F4</t>
  </si>
  <si>
    <t>F5</t>
  </si>
  <si>
    <t>F6</t>
  </si>
  <si>
    <t>F7</t>
  </si>
  <si>
    <t>F8</t>
  </si>
  <si>
    <t>F9</t>
  </si>
  <si>
    <t>F10</t>
  </si>
  <si>
    <t>F11</t>
  </si>
  <si>
    <t>F4D</t>
  </si>
  <si>
    <t>F4Q</t>
  </si>
  <si>
    <t>F5D</t>
  </si>
  <si>
    <t>F5Q</t>
  </si>
  <si>
    <t>F6D</t>
  </si>
  <si>
    <t>F6Q</t>
  </si>
  <si>
    <t>F7D</t>
  </si>
  <si>
    <t>F7Q</t>
  </si>
  <si>
    <t>F8D</t>
  </si>
  <si>
    <t>F8Q</t>
  </si>
  <si>
    <t>F9D</t>
  </si>
  <si>
    <t>F9Q</t>
  </si>
  <si>
    <t>F10D</t>
  </si>
  <si>
    <t>F10Q</t>
  </si>
  <si>
    <t>F11D</t>
  </si>
  <si>
    <t>F11Q</t>
  </si>
  <si>
    <t>Détail du projet</t>
  </si>
  <si>
    <t>Jil2</t>
  </si>
  <si>
    <t>Jil3</t>
  </si>
  <si>
    <t>Jil4</t>
  </si>
  <si>
    <t>Jil5</t>
  </si>
  <si>
    <t>b5</t>
  </si>
  <si>
    <t>b6</t>
  </si>
  <si>
    <t>b7</t>
  </si>
  <si>
    <t>b8</t>
  </si>
  <si>
    <t>Rien inscrire ici</t>
  </si>
  <si>
    <t>vla</t>
  </si>
  <si>
    <t>coupeuse len</t>
  </si>
  <si>
    <t>vla lo</t>
  </si>
  <si>
    <t>coupeuse lentil</t>
  </si>
  <si>
    <t>Brunu</t>
  </si>
  <si>
    <t>b5cent</t>
  </si>
  <si>
    <t>paul</t>
  </si>
  <si>
    <t>luv</t>
  </si>
  <si>
    <t>sss</t>
  </si>
  <si>
    <t>adn</t>
  </si>
  <si>
    <t>ddd</t>
  </si>
  <si>
    <t>der</t>
  </si>
  <si>
    <t>blq</t>
  </si>
  <si>
    <t>vfa</t>
  </si>
  <si>
    <t>qwe</t>
  </si>
  <si>
    <t>as</t>
  </si>
  <si>
    <t>1792-1</t>
  </si>
  <si>
    <t>dds</t>
  </si>
  <si>
    <t>asv</t>
  </si>
  <si>
    <t>cdr</t>
  </si>
  <si>
    <t>fre</t>
  </si>
  <si>
    <t>fgh</t>
  </si>
  <si>
    <t>nju</t>
  </si>
  <si>
    <t>gtf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</si>
</sst>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$&quot;_);\(#,##0.00\ &quot;$&quot;\)"/>
    <numFmt numFmtId="44" formatCode="_ * #,##0.00_)\ &quot;$&quot;_ ;_ * \(#,##0.00\)\ &quot;$&quot;_ ;_ * &quot;-&quot;??_)\ &quot;$&quot;_ ;_ @_ "/>
    <numFmt numFmtId="164" formatCode="yy/mm/dd;@"/>
    <numFmt numFmtId="166" formatCode="#,##0\ &quot;$&quot;"/>
    <numFmt numFmtId="168" formatCode="0.00&quot; $/h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0303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1">
    <xf numFmtId="0" fontId="0" fillId="0" borderId="0" xfId="0"/>
    <xf numFmtId="0" fontId="3" fillId="0" borderId="0" xfId="0" applyFont="1"/>
    <xf numFmtId="2" fontId="3" fillId="0" borderId="0" xfId="0" applyNumberFormat="1" applyFont="1"/>
    <xf numFmtId="44" fontId="3" fillId="0" borderId="4" xfId="0" applyNumberFormat="1" applyFont="1" applyBorder="1"/>
    <xf numFmtId="2" fontId="5" fillId="2" borderId="13" xfId="0" applyNumberFormat="1" applyFont="1" applyFill="1" applyBorder="1"/>
    <xf numFmtId="0" fontId="3" fillId="4" borderId="10" xfId="0" applyFont="1" applyFill="1" applyBorder="1"/>
    <xf numFmtId="166" fontId="6" fillId="2" borderId="1" xfId="0" applyNumberFormat="1" applyFont="1" applyFill="1" applyBorder="1"/>
    <xf numFmtId="166" fontId="6" fillId="2" borderId="12" xfId="0" applyNumberFormat="1" applyFont="1" applyFill="1" applyBorder="1"/>
    <xf numFmtId="0" fontId="3" fillId="4" borderId="9" xfId="0" applyFont="1" applyFill="1" applyBorder="1"/>
    <xf numFmtId="0" fontId="4" fillId="2" borderId="20" xfId="0" applyFont="1" applyFill="1" applyBorder="1"/>
    <xf numFmtId="0" fontId="4" fillId="2" borderId="22" xfId="0" applyFont="1" applyFill="1" applyBorder="1"/>
    <xf numFmtId="0" fontId="4" fillId="2" borderId="5" xfId="0" applyFont="1" applyFill="1" applyBorder="1"/>
    <xf numFmtId="0" fontId="4" fillId="2" borderId="17" xfId="0" applyFont="1" applyFill="1" applyBorder="1" applyAlignment="1">
      <alignment horizontal="center"/>
    </xf>
    <xf numFmtId="2" fontId="4" fillId="2" borderId="24" xfId="0" applyNumberFormat="1" applyFont="1" applyFill="1" applyBorder="1" applyAlignment="1">
      <alignment horizontal="center"/>
    </xf>
    <xf numFmtId="166" fontId="3" fillId="2" borderId="4" xfId="0" applyNumberFormat="1" applyFont="1" applyFill="1" applyBorder="1"/>
    <xf numFmtId="0" fontId="3" fillId="2" borderId="0" xfId="0" applyFont="1" applyFill="1"/>
    <xf numFmtId="9" fontId="3" fillId="2" borderId="0" xfId="1" applyFont="1" applyFill="1"/>
    <xf numFmtId="9" fontId="3" fillId="0" borderId="4" xfId="0" applyNumberFormat="1" applyFont="1" applyBorder="1" applyAlignment="1">
      <alignment horizontal="right" indent="1"/>
    </xf>
    <xf numFmtId="1" fontId="3" fillId="0" borderId="4" xfId="0" applyNumberFormat="1" applyFont="1" applyBorder="1" applyAlignment="1">
      <alignment horizontal="right" indent="1"/>
    </xf>
    <xf numFmtId="2" fontId="3" fillId="2" borderId="0" xfId="0" applyNumberFormat="1" applyFont="1" applyFill="1"/>
    <xf numFmtId="0" fontId="3" fillId="0" borderId="4" xfId="0" applyFont="1" applyBorder="1" applyAlignment="1">
      <alignment horizontal="left"/>
    </xf>
    <xf numFmtId="0" fontId="3" fillId="4" borderId="15" xfId="0" applyFont="1" applyFill="1" applyBorder="1"/>
    <xf numFmtId="0" fontId="3" fillId="4" borderId="16" xfId="0" applyFont="1" applyFill="1" applyBorder="1"/>
    <xf numFmtId="0" fontId="3" fillId="2" borderId="8" xfId="0" applyFont="1" applyFill="1" applyBorder="1"/>
    <xf numFmtId="1" fontId="3" fillId="2" borderId="4" xfId="0" applyNumberFormat="1" applyFont="1" applyFill="1" applyBorder="1" applyAlignment="1">
      <alignment horizontal="right" indent="1"/>
    </xf>
    <xf numFmtId="2" fontId="0" fillId="4" borderId="17" xfId="0" applyNumberFormat="1" applyFont="1" applyFill="1" applyBorder="1"/>
    <xf numFmtId="9" fontId="7" fillId="4" borderId="17" xfId="1" applyFont="1" applyFill="1" applyBorder="1" applyAlignment="1">
      <alignment horizontal="center"/>
    </xf>
    <xf numFmtId="166" fontId="7" fillId="2" borderId="17" xfId="0" applyNumberFormat="1" applyFont="1" applyFill="1" applyBorder="1"/>
    <xf numFmtId="2" fontId="2" fillId="4" borderId="24" xfId="0" applyNumberFormat="1" applyFont="1" applyFill="1" applyBorder="1"/>
    <xf numFmtId="0" fontId="4" fillId="3" borderId="26" xfId="0" applyFont="1" applyFill="1" applyBorder="1" applyAlignment="1">
      <alignment horizontal="right" indent="1"/>
    </xf>
    <xf numFmtId="0" fontId="9" fillId="2" borderId="0" xfId="0" applyFont="1" applyFill="1" applyAlignment="1">
      <alignment horizontal="center"/>
    </xf>
    <xf numFmtId="0" fontId="0" fillId="2" borderId="0" xfId="0" applyFill="1"/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14" fontId="0" fillId="2" borderId="0" xfId="0" applyNumberFormat="1" applyFill="1"/>
    <xf numFmtId="7" fontId="0" fillId="2" borderId="0" xfId="0" applyNumberFormat="1" applyFill="1"/>
    <xf numFmtId="9" fontId="0" fillId="2" borderId="0" xfId="1" applyFont="1" applyFill="1"/>
    <xf numFmtId="0" fontId="10" fillId="2" borderId="0" xfId="0" applyFont="1" applyFill="1" applyBorder="1" applyAlignment="1">
      <alignment horizontal="left" vertical="center"/>
    </xf>
    <xf numFmtId="0" fontId="8" fillId="2" borderId="0" xfId="0" applyFont="1" applyFill="1" applyAlignment="1">
      <alignment horizontal="center" vertical="center" wrapText="1"/>
    </xf>
    <xf numFmtId="168" fontId="6" fillId="2" borderId="0" xfId="0" applyNumberFormat="1" applyFont="1" applyFill="1"/>
    <xf numFmtId="44" fontId="3" fillId="2" borderId="0" xfId="0" applyNumberFormat="1" applyFont="1" applyFill="1"/>
    <xf numFmtId="0" fontId="3" fillId="0" borderId="8" xfId="0" applyFont="1" applyBorder="1" applyAlignment="1">
      <alignment horizontal="left"/>
    </xf>
    <xf numFmtId="0" fontId="3" fillId="0" borderId="2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164" fontId="3" fillId="2" borderId="25" xfId="0" applyNumberFormat="1" applyFont="1" applyFill="1" applyBorder="1" applyAlignment="1">
      <alignment horizontal="center"/>
    </xf>
    <xf numFmtId="0" fontId="4" fillId="2" borderId="23" xfId="0" applyFont="1" applyFill="1" applyBorder="1" applyAlignment="1">
      <alignment horizontal="center"/>
    </xf>
    <xf numFmtId="0" fontId="4" fillId="2" borderId="17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19" xfId="0" applyFont="1" applyFill="1" applyBorder="1" applyAlignment="1">
      <alignment horizontal="center"/>
    </xf>
    <xf numFmtId="0" fontId="4" fillId="3" borderId="25" xfId="0" applyFont="1" applyFill="1" applyBorder="1"/>
    <xf numFmtId="0" fontId="4" fillId="3" borderId="10" xfId="0" applyFont="1" applyFill="1" applyBorder="1"/>
    <xf numFmtId="0" fontId="3" fillId="2" borderId="8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3" borderId="11" xfId="0" applyFont="1" applyFill="1" applyBorder="1"/>
    <xf numFmtId="0" fontId="4" fillId="2" borderId="21" xfId="0" applyFont="1" applyFill="1" applyBorder="1"/>
    <xf numFmtId="0" fontId="4" fillId="3" borderId="18" xfId="0" applyFont="1" applyFill="1" applyBorder="1"/>
    <xf numFmtId="0" fontId="4" fillId="2" borderId="10" xfId="0" applyFont="1" applyFill="1" applyBorder="1" applyAlignment="1">
      <alignment horizontal="center"/>
    </xf>
    <xf numFmtId="164" fontId="3" fillId="2" borderId="18" xfId="0" applyNumberFormat="1" applyFont="1" applyFill="1" applyBorder="1" applyAlignment="1">
      <alignment horizontal="center"/>
    </xf>
    <xf numFmtId="7" fontId="3" fillId="0" borderId="0" xfId="0" applyNumberFormat="1" applyFont="1"/>
  </cellXfs>
  <cellStyles count="2">
    <cellStyle name="Normal" xfId="0" builtinId="0"/>
    <cellStyle name="Pourcentage" xfId="1" builtinId="5"/>
  </cellStyles>
  <dxfs count="2"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205740</xdr:colOff>
          <xdr:row>1</xdr:row>
          <xdr:rowOff>91440</xdr:rowOff>
        </xdr:from>
        <xdr:to>
          <xdr:col>8</xdr:col>
          <xdr:colOff>723900</xdr:colOff>
          <xdr:row>4</xdr:row>
          <xdr:rowOff>76200</xdr:rowOff>
        </xdr:to>
        <xdr:sp macro="" textlink="">
          <xdr:nvSpPr>
            <xdr:cNvPr id="1077" name="Bou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15240</xdr:colOff>
          <xdr:row>1</xdr:row>
          <xdr:rowOff>91440</xdr:rowOff>
        </xdr:from>
        <xdr:to>
          <xdr:col>11</xdr:col>
          <xdr:colOff>297180</xdr:colOff>
          <xdr:row>4</xdr:row>
          <xdr:rowOff>76200</xdr:rowOff>
        </xdr:to>
        <xdr:sp macro="" textlink="">
          <xdr:nvSpPr>
            <xdr:cNvPr id="1078" name="Bouton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</sheetPr>
  <dimension ref="A1:BJ82"/>
  <sheetViews>
    <sheetView tabSelected="1" zoomScaleNormal="100" workbookViewId="0">
      <selection activeCell="L18" sqref="L18"/>
    </sheetView>
  </sheetViews>
  <sheetFormatPr baseColWidth="10" defaultRowHeight="14.4" x14ac:dyDescent="0.3"/>
  <cols>
    <col min="1" max="1" width="8.5546875" style="1" customWidth="1"/>
    <col min="2" max="2" width="6.6640625" style="1" customWidth="1"/>
    <col min="3" max="3" width="9.33203125" style="1" customWidth="1"/>
    <col min="4" max="4" width="27.44140625" style="1" customWidth="1"/>
    <col min="5" max="5" width="6.6640625" style="1" customWidth="1"/>
    <col min="6" max="6" width="12" style="1" customWidth="1"/>
    <col min="7" max="8" width="8.109375" style="1" customWidth="1"/>
    <col min="9" max="9" width="10.88671875" style="2" customWidth="1"/>
    <col min="10" max="10" width="5.44140625" style="15" customWidth="1"/>
    <col min="11" max="13" width="11.5546875" style="15"/>
    <col min="14" max="14" width="11.5546875" style="15" customWidth="1"/>
    <col min="15" max="28" width="11.5546875" style="15"/>
    <col min="29" max="16384" width="11.5546875" style="1"/>
  </cols>
  <sheetData>
    <row r="1" spans="1:14" x14ac:dyDescent="0.3">
      <c r="A1" s="15"/>
      <c r="B1" s="15"/>
      <c r="C1" s="15"/>
      <c r="D1" s="15"/>
      <c r="E1" s="15"/>
      <c r="F1" s="15"/>
      <c r="G1" s="15"/>
      <c r="H1" s="15"/>
      <c r="I1" s="19"/>
    </row>
    <row r="2" spans="1:14" x14ac:dyDescent="0.3">
      <c r="A2" s="15"/>
      <c r="B2" s="15"/>
      <c r="C2" s="15"/>
      <c r="D2" s="15"/>
      <c r="E2" s="15"/>
      <c r="F2" s="15"/>
      <c r="G2" s="15"/>
      <c r="H2" s="15"/>
      <c r="I2" s="19"/>
    </row>
    <row r="3" spans="1:14" x14ac:dyDescent="0.3">
      <c r="A3" s="15"/>
      <c r="B3" s="15"/>
      <c r="C3" s="15"/>
      <c r="D3" s="15"/>
      <c r="E3" s="15"/>
      <c r="F3" s="15"/>
      <c r="G3" s="15"/>
      <c r="H3" s="15"/>
      <c r="I3" s="19"/>
    </row>
    <row r="4" spans="1:14" x14ac:dyDescent="0.3">
      <c r="A4" s="15"/>
      <c r="B4" s="15"/>
      <c r="C4" s="15"/>
      <c r="D4" s="15"/>
      <c r="E4" s="15"/>
      <c r="F4" s="15"/>
      <c r="G4" s="15"/>
      <c r="H4" s="15"/>
      <c r="I4" s="19"/>
    </row>
    <row r="5" spans="1:14" x14ac:dyDescent="0.3">
      <c r="A5" s="15"/>
      <c r="B5" s="15"/>
      <c r="C5" s="15"/>
      <c r="D5" s="15"/>
      <c r="E5" s="15"/>
      <c r="F5" s="15"/>
      <c r="G5" s="15"/>
      <c r="H5" s="15"/>
      <c r="I5" s="19"/>
    </row>
    <row r="6" spans="1:14" x14ac:dyDescent="0.3">
      <c r="A6" s="15"/>
      <c r="B6" s="15"/>
      <c r="C6" s="15"/>
      <c r="D6" s="15"/>
      <c r="E6" s="15"/>
      <c r="F6" s="15"/>
      <c r="G6" s="15"/>
      <c r="H6" s="15"/>
      <c r="I6" s="19"/>
    </row>
    <row r="7" spans="1:14" ht="15" thickBot="1" x14ac:dyDescent="0.35">
      <c r="A7" s="15"/>
      <c r="B7" s="15"/>
      <c r="C7" s="15"/>
      <c r="D7" s="15"/>
      <c r="E7" s="15"/>
      <c r="F7" s="15"/>
      <c r="G7" s="15"/>
      <c r="H7" s="15"/>
      <c r="I7" s="15"/>
    </row>
    <row r="8" spans="1:14" ht="15" thickBot="1" x14ac:dyDescent="0.35">
      <c r="A8" s="9" t="s">
        <v>0</v>
      </c>
      <c r="B8" s="50" t="s">
        <v>84</v>
      </c>
      <c r="C8" s="51"/>
      <c r="D8" s="57"/>
      <c r="E8" s="56" t="s">
        <v>17</v>
      </c>
      <c r="F8" s="44">
        <f ca="1">TODAY()</f>
        <v>43019</v>
      </c>
      <c r="G8" s="59"/>
      <c r="H8" s="58" t="s">
        <v>20</v>
      </c>
      <c r="I8" s="29">
        <v>1791</v>
      </c>
    </row>
    <row r="9" spans="1:14" ht="15" thickBot="1" x14ac:dyDescent="0.35">
      <c r="A9" s="11" t="s">
        <v>1</v>
      </c>
      <c r="B9" s="10"/>
      <c r="C9" s="50" t="s">
        <v>85</v>
      </c>
      <c r="D9" s="51"/>
      <c r="E9" s="51"/>
      <c r="F9" s="51"/>
      <c r="G9" s="51"/>
      <c r="H9" s="51"/>
      <c r="I9" s="55"/>
    </row>
    <row r="10" spans="1:14" ht="15" thickBot="1" x14ac:dyDescent="0.35">
      <c r="A10" s="45" t="s">
        <v>3</v>
      </c>
      <c r="B10" s="46"/>
      <c r="C10" s="46"/>
      <c r="D10" s="12" t="s">
        <v>4</v>
      </c>
      <c r="E10" s="12" t="s">
        <v>5</v>
      </c>
      <c r="F10" s="12" t="s">
        <v>12</v>
      </c>
      <c r="G10" s="12" t="s">
        <v>6</v>
      </c>
      <c r="H10" s="12" t="s">
        <v>11</v>
      </c>
      <c r="I10" s="13" t="s">
        <v>7</v>
      </c>
    </row>
    <row r="11" spans="1:14" x14ac:dyDescent="0.3">
      <c r="A11" s="47" t="s">
        <v>2</v>
      </c>
      <c r="B11" s="48"/>
      <c r="C11" s="48"/>
      <c r="D11" s="48"/>
      <c r="E11" s="48"/>
      <c r="F11" s="48"/>
      <c r="G11" s="48"/>
      <c r="H11" s="48"/>
      <c r="I11" s="49"/>
      <c r="M11" s="40"/>
    </row>
    <row r="12" spans="1:14" x14ac:dyDescent="0.3">
      <c r="A12" s="41" t="s">
        <v>86</v>
      </c>
      <c r="B12" s="42"/>
      <c r="C12" s="43"/>
      <c r="D12" s="20" t="s">
        <v>87</v>
      </c>
      <c r="E12" s="18">
        <v>5</v>
      </c>
      <c r="F12" s="3">
        <v>1000</v>
      </c>
      <c r="G12" s="17">
        <v>0.1</v>
      </c>
      <c r="H12" s="6">
        <f>IF(ISBLANK(F12),"",G12*F12*E12)</f>
        <v>500</v>
      </c>
      <c r="I12" s="4">
        <f>IF(ISBLANK(F12),"",((+E12*F12)+H12))</f>
        <v>5500</v>
      </c>
      <c r="M12" s="40"/>
    </row>
    <row r="13" spans="1:14" x14ac:dyDescent="0.3">
      <c r="A13" s="41"/>
      <c r="B13" s="42"/>
      <c r="C13" s="43"/>
      <c r="D13" s="20"/>
      <c r="E13" s="18"/>
      <c r="F13" s="3"/>
      <c r="G13" s="17"/>
      <c r="H13" s="6" t="str">
        <f t="shared" ref="H13:H22" si="0">IF(ISBLANK(F13),"",G13*F13*E13)</f>
        <v/>
      </c>
      <c r="I13" s="4" t="str">
        <f t="shared" ref="I13:I22" si="1">IF(ISBLANK(F13),"",((+E13*F13)+H13))</f>
        <v/>
      </c>
      <c r="M13" s="40"/>
      <c r="N13" s="16"/>
    </row>
    <row r="14" spans="1:14" x14ac:dyDescent="0.3">
      <c r="A14" s="41"/>
      <c r="B14" s="42"/>
      <c r="C14" s="43"/>
      <c r="D14" s="20"/>
      <c r="E14" s="18"/>
      <c r="F14" s="3"/>
      <c r="G14" s="17"/>
      <c r="H14" s="6" t="str">
        <f t="shared" si="0"/>
        <v/>
      </c>
      <c r="I14" s="4" t="str">
        <f t="shared" si="1"/>
        <v/>
      </c>
    </row>
    <row r="15" spans="1:14" x14ac:dyDescent="0.3">
      <c r="A15" s="41"/>
      <c r="B15" s="42"/>
      <c r="C15" s="43"/>
      <c r="D15" s="20"/>
      <c r="E15" s="18"/>
      <c r="F15" s="3"/>
      <c r="G15" s="17"/>
      <c r="H15" s="6" t="str">
        <f t="shared" si="0"/>
        <v/>
      </c>
      <c r="I15" s="4" t="str">
        <f t="shared" si="1"/>
        <v/>
      </c>
    </row>
    <row r="16" spans="1:14" x14ac:dyDescent="0.3">
      <c r="A16" s="41"/>
      <c r="B16" s="42"/>
      <c r="C16" s="43"/>
      <c r="D16" s="20"/>
      <c r="E16" s="18"/>
      <c r="F16" s="3"/>
      <c r="G16" s="17"/>
      <c r="H16" s="6" t="str">
        <f t="shared" si="0"/>
        <v/>
      </c>
      <c r="I16" s="4" t="str">
        <f t="shared" si="1"/>
        <v/>
      </c>
    </row>
    <row r="17" spans="1:62" x14ac:dyDescent="0.3">
      <c r="A17" s="41"/>
      <c r="B17" s="42"/>
      <c r="C17" s="43"/>
      <c r="D17" s="20"/>
      <c r="E17" s="18"/>
      <c r="F17" s="3"/>
      <c r="G17" s="17"/>
      <c r="H17" s="6" t="str">
        <f t="shared" si="0"/>
        <v/>
      </c>
      <c r="I17" s="4" t="str">
        <f t="shared" si="1"/>
        <v/>
      </c>
    </row>
    <row r="18" spans="1:62" x14ac:dyDescent="0.3">
      <c r="A18" s="41"/>
      <c r="B18" s="42"/>
      <c r="C18" s="43"/>
      <c r="D18" s="20"/>
      <c r="E18" s="18"/>
      <c r="F18" s="3"/>
      <c r="G18" s="17"/>
      <c r="H18" s="6"/>
      <c r="I18" s="4"/>
    </row>
    <row r="19" spans="1:62" x14ac:dyDescent="0.3">
      <c r="A19" s="41"/>
      <c r="B19" s="42"/>
      <c r="C19" s="43"/>
      <c r="D19" s="20"/>
      <c r="E19" s="18"/>
      <c r="F19" s="3"/>
      <c r="G19" s="17"/>
      <c r="H19" s="6"/>
      <c r="I19" s="4"/>
    </row>
    <row r="20" spans="1:62" x14ac:dyDescent="0.3">
      <c r="A20" s="41"/>
      <c r="B20" s="42"/>
      <c r="C20" s="43"/>
      <c r="D20" s="20"/>
      <c r="E20" s="18"/>
      <c r="F20" s="3"/>
      <c r="G20" s="17"/>
      <c r="H20" s="6"/>
      <c r="I20" s="4"/>
    </row>
    <row r="21" spans="1:62" x14ac:dyDescent="0.3">
      <c r="A21" s="41"/>
      <c r="B21" s="42"/>
      <c r="C21" s="43"/>
      <c r="D21" s="20"/>
      <c r="E21" s="18"/>
      <c r="F21" s="3"/>
      <c r="G21" s="17"/>
      <c r="H21" s="6" t="str">
        <f t="shared" si="0"/>
        <v/>
      </c>
      <c r="I21" s="4" t="str">
        <f t="shared" si="1"/>
        <v/>
      </c>
    </row>
    <row r="22" spans="1:62" x14ac:dyDescent="0.3">
      <c r="A22" s="41"/>
      <c r="B22" s="42"/>
      <c r="C22" s="43"/>
      <c r="D22" s="20"/>
      <c r="E22" s="18"/>
      <c r="F22" s="3"/>
      <c r="G22" s="17"/>
      <c r="H22" s="6" t="str">
        <f t="shared" si="0"/>
        <v/>
      </c>
      <c r="I22" s="4" t="str">
        <f t="shared" si="1"/>
        <v/>
      </c>
    </row>
    <row r="23" spans="1:62" x14ac:dyDescent="0.3">
      <c r="A23" s="52" t="s">
        <v>8</v>
      </c>
      <c r="B23" s="53"/>
      <c r="C23" s="53"/>
      <c r="D23" s="53"/>
      <c r="E23" s="53"/>
      <c r="F23" s="53"/>
      <c r="G23" s="53"/>
      <c r="H23" s="53"/>
      <c r="I23" s="54"/>
    </row>
    <row r="24" spans="1:62" x14ac:dyDescent="0.3">
      <c r="A24" s="41"/>
      <c r="B24" s="42"/>
      <c r="C24" s="43"/>
      <c r="D24" s="20"/>
      <c r="E24" s="18"/>
      <c r="F24" s="3"/>
      <c r="G24" s="17"/>
      <c r="H24" s="6" t="str">
        <f>IF(ISBLANK(F24),"",G24*F24*E24)</f>
        <v/>
      </c>
      <c r="I24" s="4" t="str">
        <f>IF(ISBLANK(F24),"",((+E24*F24)+H24))</f>
        <v/>
      </c>
    </row>
    <row r="25" spans="1:62" x14ac:dyDescent="0.3">
      <c r="A25" s="41"/>
      <c r="B25" s="42"/>
      <c r="C25" s="43"/>
      <c r="D25" s="20"/>
      <c r="E25" s="18"/>
      <c r="F25" s="3"/>
      <c r="G25" s="17"/>
      <c r="H25" s="6" t="str">
        <f>IF(ISBLANK(F25),"",G25*F25*E25)</f>
        <v/>
      </c>
      <c r="I25" s="4" t="str">
        <f>IF(ISBLANK(F25),"",((+E25*F25)+H25))</f>
        <v/>
      </c>
    </row>
    <row r="26" spans="1:62" x14ac:dyDescent="0.3">
      <c r="A26" s="41"/>
      <c r="B26" s="42"/>
      <c r="C26" s="43"/>
      <c r="D26" s="20"/>
      <c r="E26" s="18"/>
      <c r="F26" s="3"/>
      <c r="G26" s="17"/>
      <c r="H26" s="6" t="str">
        <f>IF(ISBLANK(F26),"",G26*F26*E26)</f>
        <v/>
      </c>
      <c r="I26" s="4" t="str">
        <f>IF(ISBLANK(F26),"",((+E26*F26)+H26))</f>
        <v/>
      </c>
    </row>
    <row r="27" spans="1:62" x14ac:dyDescent="0.3">
      <c r="A27" s="52" t="s">
        <v>9</v>
      </c>
      <c r="B27" s="53"/>
      <c r="C27" s="53"/>
      <c r="D27" s="53"/>
      <c r="E27" s="53"/>
      <c r="F27" s="53"/>
      <c r="G27" s="53"/>
      <c r="H27" s="53"/>
      <c r="I27" s="54"/>
    </row>
    <row r="28" spans="1:62" x14ac:dyDescent="0.3">
      <c r="A28" s="41"/>
      <c r="B28" s="42"/>
      <c r="C28" s="43"/>
      <c r="D28" s="20"/>
      <c r="E28" s="18"/>
      <c r="F28" s="3"/>
      <c r="G28" s="17"/>
      <c r="H28" s="6" t="str">
        <f>IF(ISBLANK(F28),"",G28*F28*E28)</f>
        <v/>
      </c>
      <c r="I28" s="4" t="str">
        <f>IF(ISBLANK(F28),"",((+E28*F28)+H28))</f>
        <v/>
      </c>
    </row>
    <row r="29" spans="1:62" x14ac:dyDescent="0.3">
      <c r="A29" s="41"/>
      <c r="B29" s="42"/>
      <c r="C29" s="43"/>
      <c r="D29" s="20"/>
      <c r="E29" s="18"/>
      <c r="F29" s="3"/>
      <c r="G29" s="17"/>
      <c r="H29" s="6" t="str">
        <f>IF(ISBLANK(F29),"",G29*F29*E29)</f>
        <v/>
      </c>
      <c r="I29" s="4" t="str">
        <f>IF(ISBLANK(F29),"",((+E29*F29)+H29))</f>
        <v/>
      </c>
    </row>
    <row r="30" spans="1:62" x14ac:dyDescent="0.3">
      <c r="A30" s="41"/>
      <c r="B30" s="42"/>
      <c r="C30" s="43"/>
      <c r="D30" s="20"/>
      <c r="E30" s="18"/>
      <c r="F30" s="3"/>
      <c r="G30" s="17"/>
      <c r="H30" s="6" t="str">
        <f>IF(ISBLANK(F30),"",G30*F30*E30)</f>
        <v/>
      </c>
      <c r="I30" s="4" t="str">
        <f>IF(ISBLANK(F30),"",((+E30*F30)+H30))</f>
        <v/>
      </c>
    </row>
    <row r="31" spans="1:62" x14ac:dyDescent="0.3">
      <c r="A31" s="52"/>
      <c r="B31" s="53"/>
      <c r="C31" s="53"/>
      <c r="D31" s="53"/>
      <c r="E31" s="53"/>
      <c r="F31" s="53"/>
      <c r="G31" s="53"/>
      <c r="H31" s="53"/>
      <c r="I31" s="54"/>
      <c r="BI31" s="60">
        <v>0</v>
      </c>
      <c r="BJ31" s="60">
        <v>0</v>
      </c>
    </row>
    <row r="32" spans="1:62" x14ac:dyDescent="0.3">
      <c r="A32" s="41"/>
      <c r="B32" s="42"/>
      <c r="C32" s="43"/>
      <c r="D32" s="20"/>
      <c r="E32" s="18"/>
      <c r="F32" s="3"/>
      <c r="G32" s="17"/>
      <c r="H32" s="6" t="str">
        <f>IF(ISBLANK(F32),"",G32*F32*E32)</f>
        <v/>
      </c>
      <c r="I32" s="4" t="str">
        <f>IF(ISBLANK(F32),"",((+E32*F32)+H32))</f>
        <v/>
      </c>
    </row>
    <row r="33" spans="1:9" x14ac:dyDescent="0.3">
      <c r="A33" s="41"/>
      <c r="B33" s="42"/>
      <c r="C33" s="43"/>
      <c r="D33" s="20"/>
      <c r="E33" s="18"/>
      <c r="F33" s="3"/>
      <c r="G33" s="17"/>
      <c r="H33" s="6" t="str">
        <f>IF(ISBLANK(F33),"",G33*F33*E33)</f>
        <v/>
      </c>
      <c r="I33" s="4" t="str">
        <f>IF(ISBLANK(F33),"",((+E33*F33)+H33))</f>
        <v/>
      </c>
    </row>
    <row r="34" spans="1:9" x14ac:dyDescent="0.3">
      <c r="A34" s="52" t="s">
        <v>13</v>
      </c>
      <c r="B34" s="53"/>
      <c r="C34" s="53"/>
      <c r="D34" s="53"/>
      <c r="E34" s="53"/>
      <c r="F34" s="53"/>
      <c r="G34" s="53"/>
      <c r="H34" s="53"/>
      <c r="I34" s="54"/>
    </row>
    <row r="35" spans="1:9" ht="15" thickBot="1" x14ac:dyDescent="0.35">
      <c r="A35" s="23"/>
      <c r="B35" s="21"/>
      <c r="C35" s="21"/>
      <c r="D35" s="22"/>
      <c r="E35" s="24">
        <v>15</v>
      </c>
      <c r="F35" s="14">
        <v>500</v>
      </c>
      <c r="G35" s="16">
        <f>+IF(I35=0,"",H35/I35)</f>
        <v>0.16666666666666666</v>
      </c>
      <c r="H35" s="7">
        <f>I35-F35</f>
        <v>100</v>
      </c>
      <c r="I35" s="4">
        <v>600</v>
      </c>
    </row>
    <row r="36" spans="1:9" ht="15" thickBot="1" x14ac:dyDescent="0.35">
      <c r="A36" s="8"/>
      <c r="B36" s="5"/>
      <c r="C36" s="5"/>
      <c r="D36" s="5"/>
      <c r="E36" s="5"/>
      <c r="F36" s="25">
        <f>SUMPRODUCT((F12:F34)*(E12:E34))+F35</f>
        <v>5500</v>
      </c>
      <c r="G36" s="26">
        <f>+H36/I36</f>
        <v>9.8360655737704916E-2</v>
      </c>
      <c r="H36" s="27">
        <f>SUM(H12:H35)</f>
        <v>600</v>
      </c>
      <c r="I36" s="28">
        <f>SUM(I12:I35)</f>
        <v>6100</v>
      </c>
    </row>
    <row r="37" spans="1:9" x14ac:dyDescent="0.3">
      <c r="A37" s="15"/>
      <c r="B37" s="15"/>
      <c r="C37" s="15"/>
      <c r="D37" s="15"/>
      <c r="E37" s="15"/>
      <c r="F37" s="15"/>
      <c r="G37" s="39"/>
      <c r="H37" s="15"/>
      <c r="I37" s="15"/>
    </row>
    <row r="38" spans="1:9" s="15" customFormat="1" x14ac:dyDescent="0.3">
      <c r="I38" s="19"/>
    </row>
    <row r="39" spans="1:9" s="15" customFormat="1" x14ac:dyDescent="0.3">
      <c r="I39" s="19"/>
    </row>
    <row r="40" spans="1:9" s="15" customFormat="1" x14ac:dyDescent="0.3">
      <c r="I40" s="19"/>
    </row>
    <row r="41" spans="1:9" s="15" customFormat="1" x14ac:dyDescent="0.3">
      <c r="I41" s="19"/>
    </row>
    <row r="42" spans="1:9" s="15" customFormat="1" x14ac:dyDescent="0.3">
      <c r="I42" s="19"/>
    </row>
    <row r="43" spans="1:9" s="15" customFormat="1" x14ac:dyDescent="0.3">
      <c r="I43" s="19"/>
    </row>
    <row r="44" spans="1:9" s="15" customFormat="1" x14ac:dyDescent="0.3">
      <c r="I44" s="19"/>
    </row>
    <row r="45" spans="1:9" s="15" customFormat="1" x14ac:dyDescent="0.3">
      <c r="I45" s="19"/>
    </row>
    <row r="46" spans="1:9" s="15" customFormat="1" x14ac:dyDescent="0.3">
      <c r="I46" s="19"/>
    </row>
    <row r="47" spans="1:9" s="15" customFormat="1" x14ac:dyDescent="0.3">
      <c r="I47" s="19"/>
    </row>
    <row r="48" spans="1:9" s="15" customFormat="1" x14ac:dyDescent="0.3">
      <c r="I48" s="19"/>
    </row>
    <row r="49" spans="9:9" s="15" customFormat="1" x14ac:dyDescent="0.3">
      <c r="I49" s="19"/>
    </row>
    <row r="50" spans="9:9" s="15" customFormat="1" x14ac:dyDescent="0.3">
      <c r="I50" s="19"/>
    </row>
    <row r="51" spans="9:9" s="15" customFormat="1" x14ac:dyDescent="0.3">
      <c r="I51" s="19"/>
    </row>
    <row r="52" spans="9:9" s="15" customFormat="1" x14ac:dyDescent="0.3">
      <c r="I52" s="19"/>
    </row>
    <row r="53" spans="9:9" s="15" customFormat="1" x14ac:dyDescent="0.3">
      <c r="I53" s="19"/>
    </row>
    <row r="54" spans="9:9" s="15" customFormat="1" x14ac:dyDescent="0.3">
      <c r="I54" s="19"/>
    </row>
    <row r="55" spans="9:9" s="15" customFormat="1" x14ac:dyDescent="0.3">
      <c r="I55" s="19"/>
    </row>
    <row r="56" spans="9:9" s="15" customFormat="1" x14ac:dyDescent="0.3">
      <c r="I56" s="19"/>
    </row>
    <row r="57" spans="9:9" s="15" customFormat="1" x14ac:dyDescent="0.3">
      <c r="I57" s="19"/>
    </row>
    <row r="58" spans="9:9" s="15" customFormat="1" x14ac:dyDescent="0.3">
      <c r="I58" s="19"/>
    </row>
    <row r="59" spans="9:9" s="15" customFormat="1" x14ac:dyDescent="0.3">
      <c r="I59" s="19"/>
    </row>
    <row r="60" spans="9:9" s="15" customFormat="1" x14ac:dyDescent="0.3">
      <c r="I60" s="19"/>
    </row>
    <row r="61" spans="9:9" s="15" customFormat="1" x14ac:dyDescent="0.3">
      <c r="I61" s="19"/>
    </row>
    <row r="62" spans="9:9" s="15" customFormat="1" x14ac:dyDescent="0.3">
      <c r="I62" s="19"/>
    </row>
    <row r="63" spans="9:9" s="15" customFormat="1" x14ac:dyDescent="0.3">
      <c r="I63" s="19"/>
    </row>
    <row r="64" spans="9:9" s="15" customFormat="1" x14ac:dyDescent="0.3">
      <c r="I64" s="19"/>
    </row>
    <row r="65" spans="9:9" s="15" customFormat="1" x14ac:dyDescent="0.3">
      <c r="I65" s="19"/>
    </row>
    <row r="66" spans="9:9" s="15" customFormat="1" x14ac:dyDescent="0.3">
      <c r="I66" s="19"/>
    </row>
    <row r="67" spans="9:9" s="15" customFormat="1" x14ac:dyDescent="0.3">
      <c r="I67" s="19"/>
    </row>
    <row r="68" spans="9:9" s="15" customFormat="1" x14ac:dyDescent="0.3">
      <c r="I68" s="19"/>
    </row>
    <row r="69" spans="9:9" s="15" customFormat="1" x14ac:dyDescent="0.3">
      <c r="I69" s="19"/>
    </row>
    <row r="70" spans="9:9" s="15" customFormat="1" x14ac:dyDescent="0.3">
      <c r="I70" s="19"/>
    </row>
    <row r="71" spans="9:9" s="15" customFormat="1" x14ac:dyDescent="0.3">
      <c r="I71" s="19"/>
    </row>
    <row r="72" spans="9:9" s="15" customFormat="1" x14ac:dyDescent="0.3">
      <c r="I72" s="19"/>
    </row>
    <row r="73" spans="9:9" s="15" customFormat="1" x14ac:dyDescent="0.3">
      <c r="I73" s="19"/>
    </row>
    <row r="74" spans="9:9" s="15" customFormat="1" x14ac:dyDescent="0.3">
      <c r="I74" s="19"/>
    </row>
    <row r="75" spans="9:9" s="15" customFormat="1" x14ac:dyDescent="0.3">
      <c r="I75" s="19"/>
    </row>
    <row r="76" spans="9:9" s="15" customFormat="1" x14ac:dyDescent="0.3">
      <c r="I76" s="19"/>
    </row>
    <row r="77" spans="9:9" s="15" customFormat="1" x14ac:dyDescent="0.3">
      <c r="I77" s="19"/>
    </row>
    <row r="78" spans="9:9" s="15" customFormat="1" x14ac:dyDescent="0.3">
      <c r="I78" s="19"/>
    </row>
    <row r="79" spans="9:9" s="15" customFormat="1" x14ac:dyDescent="0.3">
      <c r="I79" s="19"/>
    </row>
    <row r="80" spans="9:9" s="15" customFormat="1" x14ac:dyDescent="0.3">
      <c r="I80" s="19"/>
    </row>
    <row r="81" spans="9:9" s="15" customFormat="1" x14ac:dyDescent="0.3">
      <c r="I81" s="19"/>
    </row>
    <row r="82" spans="9:9" s="15" customFormat="1" x14ac:dyDescent="0.3">
      <c r="I82" s="19"/>
    </row>
  </sheetData>
  <mergeCells count="28">
    <mergeCell ref="A34:I34"/>
    <mergeCell ref="C9:I9"/>
    <mergeCell ref="A16:C16"/>
    <mergeCell ref="A17:C17"/>
    <mergeCell ref="A21:C21"/>
    <mergeCell ref="A22:C22"/>
    <mergeCell ref="A24:C24"/>
    <mergeCell ref="A25:C25"/>
    <mergeCell ref="A18:C18"/>
    <mergeCell ref="A19:C19"/>
    <mergeCell ref="A20:C20"/>
    <mergeCell ref="A26:C26"/>
    <mergeCell ref="A28:C28"/>
    <mergeCell ref="A29:C29"/>
    <mergeCell ref="A30:C30"/>
    <mergeCell ref="A32:C32"/>
    <mergeCell ref="A33:C33"/>
    <mergeCell ref="F8:G8"/>
    <mergeCell ref="A10:C10"/>
    <mergeCell ref="A11:I11"/>
    <mergeCell ref="B8:D8"/>
    <mergeCell ref="A12:C12"/>
    <mergeCell ref="A13:C13"/>
    <mergeCell ref="A14:C14"/>
    <mergeCell ref="A15:C15"/>
    <mergeCell ref="A23:I23"/>
    <mergeCell ref="A27:I27"/>
    <mergeCell ref="A31:I31"/>
  </mergeCells>
  <conditionalFormatting sqref="C9:I9">
    <cfRule type="cellIs" dxfId="1" priority="2" operator="equal">
      <formula>$K$8</formula>
    </cfRule>
  </conditionalFormatting>
  <conditionalFormatting sqref="I8">
    <cfRule type="cellIs" dxfId="0" priority="1" operator="equal">
      <formula>$K$8</formula>
    </cfRule>
  </conditionalFormatting>
  <pageMargins left="0.7" right="0.7" top="0.75" bottom="0.75" header="0.3" footer="0.3"/>
  <pageSetup orientation="portrait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7" r:id="rId4" name="Button 53">
              <controlPr defaultSize="0" print="0" autoFill="0" autoPict="0" macro="[0]!Transfert_Sou">
                <anchor moveWithCells="1" sizeWithCells="1">
                  <from>
                    <xdr:col>7</xdr:col>
                    <xdr:colOff>205740</xdr:colOff>
                    <xdr:row>1</xdr:row>
                    <xdr:rowOff>91440</xdr:rowOff>
                  </from>
                  <to>
                    <xdr:col>8</xdr:col>
                    <xdr:colOff>723900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" name="Button 54">
              <controlPr defaultSize="0" print="0" autoFill="0" autoPict="0" macro="[0]!Effacer">
                <anchor moveWithCells="1" sizeWithCells="1">
                  <from>
                    <xdr:col>10</xdr:col>
                    <xdr:colOff>15240</xdr:colOff>
                    <xdr:row>1</xdr:row>
                    <xdr:rowOff>91440</xdr:rowOff>
                  </from>
                  <to>
                    <xdr:col>11</xdr:col>
                    <xdr:colOff>297180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00B050"/>
  </sheetPr>
  <dimension ref="A1:BJ361"/>
  <sheetViews>
    <sheetView topLeftCell="A2" workbookViewId="0">
      <pane ySplit="2" topLeftCell="A4" activePane="bottomLeft" state="frozen"/>
      <selection activeCell="O14" sqref="O14"/>
      <selection pane="bottomLeft" activeCell="F23" sqref="F23"/>
    </sheetView>
  </sheetViews>
  <sheetFormatPr baseColWidth="10" defaultRowHeight="14.4" x14ac:dyDescent="0.3"/>
  <cols>
    <col min="1" max="1" width="8.6640625" style="31" customWidth="1"/>
    <col min="2" max="2" width="11.5546875" style="31"/>
    <col min="3" max="3" width="12.88671875" style="31" customWidth="1"/>
    <col min="4" max="4" width="20.33203125" style="31" customWidth="1"/>
    <col min="5" max="9" width="11.5546875" style="31"/>
    <col min="10" max="62" width="11.5546875" style="31" hidden="1" customWidth="1"/>
    <col min="63" max="16384" width="11.5546875" style="31"/>
  </cols>
  <sheetData>
    <row r="1" spans="1:62" ht="18" hidden="1" customHeight="1" x14ac:dyDescent="0.3">
      <c r="A1" s="30">
        <f>COLUMN()</f>
        <v>1</v>
      </c>
      <c r="B1" s="30">
        <f>COLUMN()</f>
        <v>2</v>
      </c>
      <c r="C1" s="30">
        <f>COLUMN()</f>
        <v>3</v>
      </c>
      <c r="D1" s="30">
        <f>COLUMN()</f>
        <v>4</v>
      </c>
      <c r="E1" s="30">
        <f>COLUMN()</f>
        <v>5</v>
      </c>
      <c r="F1" s="30">
        <f>COLUMN()</f>
        <v>6</v>
      </c>
      <c r="G1" s="30">
        <f>COLUMN()</f>
        <v>7</v>
      </c>
      <c r="H1" s="30">
        <f>COLUMN()</f>
        <v>8</v>
      </c>
      <c r="I1" s="30">
        <f>COLUMN()</f>
        <v>9</v>
      </c>
      <c r="J1" s="30">
        <f>COLUMN()</f>
        <v>10</v>
      </c>
      <c r="K1" s="30">
        <f>COLUMN()</f>
        <v>11</v>
      </c>
      <c r="L1" s="30">
        <f>COLUMN()</f>
        <v>12</v>
      </c>
      <c r="M1" s="30">
        <f>COLUMN()</f>
        <v>13</v>
      </c>
      <c r="N1" s="30">
        <f>COLUMN()</f>
        <v>14</v>
      </c>
      <c r="O1" s="30">
        <f>COLUMN()</f>
        <v>15</v>
      </c>
      <c r="P1" s="30">
        <f>COLUMN()</f>
        <v>16</v>
      </c>
      <c r="Q1" s="30">
        <f>COLUMN()</f>
        <v>17</v>
      </c>
      <c r="R1" s="30">
        <f>COLUMN()</f>
        <v>18</v>
      </c>
      <c r="S1" s="30">
        <f>COLUMN()</f>
        <v>19</v>
      </c>
      <c r="T1" s="30">
        <f>COLUMN()</f>
        <v>20</v>
      </c>
      <c r="U1" s="30">
        <f>COLUMN()</f>
        <v>21</v>
      </c>
      <c r="V1" s="30">
        <f>COLUMN()</f>
        <v>22</v>
      </c>
      <c r="W1" s="30">
        <f>COLUMN()</f>
        <v>23</v>
      </c>
      <c r="X1" s="30">
        <f>COLUMN()</f>
        <v>24</v>
      </c>
      <c r="Y1" s="30">
        <f>COLUMN()</f>
        <v>25</v>
      </c>
      <c r="Z1" s="30">
        <f>COLUMN()</f>
        <v>26</v>
      </c>
      <c r="AA1" s="30">
        <f>COLUMN()</f>
        <v>27</v>
      </c>
      <c r="AB1" s="30">
        <f>COLUMN()</f>
        <v>28</v>
      </c>
      <c r="AC1" s="30">
        <f>COLUMN()</f>
        <v>29</v>
      </c>
      <c r="AD1" s="30">
        <f>COLUMN()</f>
        <v>30</v>
      </c>
      <c r="AE1" s="30">
        <f>COLUMN()</f>
        <v>31</v>
      </c>
      <c r="AF1" s="30">
        <f>COLUMN()</f>
        <v>32</v>
      </c>
      <c r="AG1" s="30">
        <f>COLUMN()</f>
        <v>33</v>
      </c>
      <c r="AH1" s="30">
        <f>COLUMN()</f>
        <v>34</v>
      </c>
      <c r="AI1" s="30">
        <f>COLUMN()</f>
        <v>35</v>
      </c>
      <c r="AJ1" s="30">
        <f>COLUMN()</f>
        <v>36</v>
      </c>
      <c r="AK1" s="30">
        <f>COLUMN()</f>
        <v>37</v>
      </c>
      <c r="AL1" s="30">
        <f>COLUMN()</f>
        <v>38</v>
      </c>
      <c r="AM1" s="30">
        <f>COLUMN()</f>
        <v>39</v>
      </c>
      <c r="AN1" s="30">
        <f>COLUMN()</f>
        <v>40</v>
      </c>
      <c r="AO1" s="30">
        <f>COLUMN()</f>
        <v>41</v>
      </c>
      <c r="AP1" s="30">
        <f>COLUMN()</f>
        <v>42</v>
      </c>
      <c r="AQ1" s="30">
        <f>COLUMN()</f>
        <v>43</v>
      </c>
      <c r="AR1" s="30">
        <f>COLUMN()</f>
        <v>44</v>
      </c>
      <c r="AS1" s="30">
        <f>COLUMN()</f>
        <v>45</v>
      </c>
      <c r="AT1" s="30">
        <f>COLUMN()</f>
        <v>46</v>
      </c>
      <c r="AU1" s="30">
        <f>COLUMN()</f>
        <v>47</v>
      </c>
      <c r="AV1" s="30">
        <f>COLUMN()</f>
        <v>48</v>
      </c>
      <c r="AW1" s="30">
        <f>COLUMN()</f>
        <v>49</v>
      </c>
      <c r="AX1" s="30">
        <f>COLUMN()</f>
        <v>50</v>
      </c>
      <c r="AY1" s="30">
        <f>COLUMN()</f>
        <v>51</v>
      </c>
      <c r="AZ1" s="30">
        <f>COLUMN()</f>
        <v>52</v>
      </c>
      <c r="BA1" s="30">
        <f>COLUMN()</f>
        <v>53</v>
      </c>
      <c r="BB1" s="30">
        <f>COLUMN()</f>
        <v>54</v>
      </c>
      <c r="BC1" s="30">
        <f>COLUMN()</f>
        <v>55</v>
      </c>
      <c r="BD1" s="30">
        <f>COLUMN()</f>
        <v>56</v>
      </c>
      <c r="BE1" s="30">
        <f>COLUMN()</f>
        <v>57</v>
      </c>
      <c r="BF1" s="30">
        <f>COLUMN()</f>
        <v>58</v>
      </c>
      <c r="BG1" s="30">
        <f>COLUMN()</f>
        <v>59</v>
      </c>
      <c r="BH1" s="30">
        <f>COLUMN()</f>
        <v>60</v>
      </c>
      <c r="BI1" s="30">
        <f>COLUMN()</f>
        <v>61</v>
      </c>
      <c r="BJ1" s="30">
        <f>COLUMN()</f>
        <v>62</v>
      </c>
    </row>
    <row r="2" spans="1:62" ht="47.4" customHeight="1" x14ac:dyDescent="0.3">
      <c r="A2" s="38" t="s">
        <v>18</v>
      </c>
      <c r="B2" s="32" t="s">
        <v>17</v>
      </c>
      <c r="C2" s="32" t="s">
        <v>19</v>
      </c>
      <c r="D2" s="33" t="s">
        <v>62</v>
      </c>
      <c r="E2" s="32" t="s">
        <v>15</v>
      </c>
      <c r="F2" s="32" t="s">
        <v>16</v>
      </c>
      <c r="G2" s="32" t="s">
        <v>27</v>
      </c>
      <c r="H2" s="32" t="s">
        <v>28</v>
      </c>
      <c r="I2" s="32" t="s">
        <v>14</v>
      </c>
      <c r="J2" s="32" t="s">
        <v>29</v>
      </c>
      <c r="K2" s="32" t="s">
        <v>30</v>
      </c>
      <c r="L2" s="32" t="s">
        <v>31</v>
      </c>
      <c r="M2" s="32" t="s">
        <v>32</v>
      </c>
      <c r="N2" s="32" t="s">
        <v>33</v>
      </c>
      <c r="O2" s="32" t="s">
        <v>34</v>
      </c>
      <c r="P2" s="32" t="s">
        <v>35</v>
      </c>
      <c r="Q2" s="32" t="s">
        <v>36</v>
      </c>
      <c r="R2" s="32" t="s">
        <v>37</v>
      </c>
      <c r="S2" s="32" t="s">
        <v>38</v>
      </c>
      <c r="T2" s="32" t="s">
        <v>46</v>
      </c>
      <c r="U2" s="32" t="s">
        <v>47</v>
      </c>
      <c r="V2" s="32" t="s">
        <v>39</v>
      </c>
      <c r="W2" s="32" t="s">
        <v>48</v>
      </c>
      <c r="X2" s="32" t="s">
        <v>49</v>
      </c>
      <c r="Y2" s="32" t="s">
        <v>40</v>
      </c>
      <c r="Z2" s="32" t="s">
        <v>50</v>
      </c>
      <c r="AA2" s="32" t="s">
        <v>51</v>
      </c>
      <c r="AB2" s="32" t="s">
        <v>41</v>
      </c>
      <c r="AC2" s="32" t="s">
        <v>52</v>
      </c>
      <c r="AD2" s="32" t="s">
        <v>53</v>
      </c>
      <c r="AE2" s="32" t="s">
        <v>42</v>
      </c>
      <c r="AF2" s="32" t="s">
        <v>54</v>
      </c>
      <c r="AG2" s="32" t="s">
        <v>55</v>
      </c>
      <c r="AH2" s="32" t="s">
        <v>43</v>
      </c>
      <c r="AI2" s="32" t="s">
        <v>56</v>
      </c>
      <c r="AJ2" s="32" t="s">
        <v>57</v>
      </c>
      <c r="AK2" s="32" t="s">
        <v>44</v>
      </c>
      <c r="AL2" s="32" t="s">
        <v>58</v>
      </c>
      <c r="AM2" s="32" t="s">
        <v>59</v>
      </c>
      <c r="AN2" s="32" t="s">
        <v>45</v>
      </c>
      <c r="AO2" s="32" t="s">
        <v>60</v>
      </c>
      <c r="AP2" s="32" t="s">
        <v>61</v>
      </c>
      <c r="AQ2" s="32"/>
      <c r="AR2" s="32"/>
    </row>
    <row r="3" spans="1:62" ht="13.2" hidden="1" customHeight="1" x14ac:dyDescent="0.3">
      <c r="A3" s="37" t="s">
        <v>71</v>
      </c>
      <c r="B3" s="32"/>
      <c r="C3" s="32"/>
      <c r="D3" s="33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</row>
    <row r="4" spans="1:62" x14ac:dyDescent="0.3">
      <c r="A4" s="31">
        <v>1781</v>
      </c>
      <c r="B4" s="34">
        <v>43018</v>
      </c>
      <c r="C4" s="31" t="s">
        <v>82</v>
      </c>
      <c r="D4" s="31" t="s">
        <v>10</v>
      </c>
      <c r="E4" s="35">
        <v>5600</v>
      </c>
      <c r="F4" s="35">
        <v>40</v>
      </c>
      <c r="G4" s="36">
        <v>0.23</v>
      </c>
      <c r="H4" s="35">
        <v>1288</v>
      </c>
      <c r="I4" s="35">
        <v>6888</v>
      </c>
      <c r="J4" s="31" t="s">
        <v>21</v>
      </c>
      <c r="K4" s="31" t="s">
        <v>22</v>
      </c>
      <c r="L4" s="31">
        <v>2</v>
      </c>
      <c r="M4" s="31" t="s">
        <v>23</v>
      </c>
      <c r="N4" s="31" t="s">
        <v>24</v>
      </c>
      <c r="O4" s="31">
        <v>5</v>
      </c>
      <c r="P4" s="31" t="s">
        <v>63</v>
      </c>
      <c r="Q4" s="31" t="s">
        <v>67</v>
      </c>
      <c r="R4" s="31">
        <v>6</v>
      </c>
      <c r="S4" s="31" t="s">
        <v>64</v>
      </c>
      <c r="T4" s="31" t="s">
        <v>68</v>
      </c>
      <c r="U4" s="31">
        <v>2</v>
      </c>
      <c r="V4" s="31" t="s">
        <v>65</v>
      </c>
      <c r="W4" s="31" t="s">
        <v>69</v>
      </c>
      <c r="X4" s="31">
        <v>3</v>
      </c>
      <c r="Y4" s="31" t="s">
        <v>66</v>
      </c>
      <c r="Z4" s="31" t="s">
        <v>70</v>
      </c>
      <c r="AA4" s="31">
        <v>4</v>
      </c>
      <c r="AZ4" s="31" t="s">
        <v>25</v>
      </c>
      <c r="BA4" s="31" t="s">
        <v>26</v>
      </c>
      <c r="BB4" s="31">
        <v>5</v>
      </c>
      <c r="BI4" s="35">
        <v>1000</v>
      </c>
      <c r="BJ4" s="35">
        <v>1800</v>
      </c>
    </row>
    <row r="5" spans="1:62" x14ac:dyDescent="0.3">
      <c r="A5" s="31">
        <v>1782</v>
      </c>
      <c r="B5" s="34">
        <v>43018</v>
      </c>
      <c r="C5" s="31" t="s">
        <v>91</v>
      </c>
      <c r="D5" s="31" t="s">
        <v>10</v>
      </c>
      <c r="E5" s="35">
        <v>11200</v>
      </c>
      <c r="F5" s="35">
        <v>40</v>
      </c>
      <c r="G5" s="36">
        <v>0.21</v>
      </c>
      <c r="H5" s="35">
        <v>2352</v>
      </c>
      <c r="I5" s="35">
        <v>13552</v>
      </c>
      <c r="J5" s="31" t="s">
        <v>21</v>
      </c>
      <c r="K5" s="31" t="s">
        <v>22</v>
      </c>
      <c r="L5" s="31">
        <v>2</v>
      </c>
      <c r="M5" s="31" t="s">
        <v>23</v>
      </c>
      <c r="N5" s="31" t="s">
        <v>24</v>
      </c>
      <c r="O5" s="31">
        <v>5</v>
      </c>
      <c r="P5" s="31" t="s">
        <v>63</v>
      </c>
      <c r="Q5" s="31" t="s">
        <v>67</v>
      </c>
      <c r="R5" s="31">
        <v>6</v>
      </c>
      <c r="S5" s="31" t="s">
        <v>64</v>
      </c>
      <c r="T5" s="31" t="s">
        <v>68</v>
      </c>
      <c r="U5" s="31">
        <v>2</v>
      </c>
      <c r="V5" s="31" t="s">
        <v>65</v>
      </c>
      <c r="W5" s="31" t="s">
        <v>69</v>
      </c>
      <c r="X5" s="31">
        <v>3</v>
      </c>
      <c r="Y5" s="31" t="s">
        <v>66</v>
      </c>
      <c r="Z5" s="31" t="s">
        <v>70</v>
      </c>
      <c r="AA5" s="31">
        <v>4</v>
      </c>
      <c r="AZ5" s="31" t="s">
        <v>25</v>
      </c>
      <c r="BA5" s="31" t="s">
        <v>26</v>
      </c>
      <c r="BB5" s="31">
        <v>5</v>
      </c>
      <c r="BI5" s="35">
        <v>1000</v>
      </c>
      <c r="BJ5" s="35">
        <v>1800</v>
      </c>
    </row>
    <row r="6" spans="1:62" x14ac:dyDescent="0.3">
      <c r="A6" s="31">
        <v>1783</v>
      </c>
      <c r="B6" s="34">
        <v>43019</v>
      </c>
      <c r="C6" s="31" t="s">
        <v>90</v>
      </c>
      <c r="D6" s="31" t="s">
        <v>10</v>
      </c>
      <c r="E6" s="35">
        <v>2800</v>
      </c>
      <c r="F6" s="35">
        <v>40</v>
      </c>
      <c r="G6" s="36">
        <v>0.31</v>
      </c>
      <c r="H6" s="35">
        <v>868</v>
      </c>
      <c r="I6" s="35">
        <v>3668</v>
      </c>
      <c r="J6" s="31" t="s">
        <v>21</v>
      </c>
      <c r="K6" s="31" t="s">
        <v>22</v>
      </c>
      <c r="L6" s="31">
        <v>2</v>
      </c>
      <c r="M6" s="31" t="s">
        <v>23</v>
      </c>
      <c r="N6" s="31" t="s">
        <v>24</v>
      </c>
      <c r="O6" s="31">
        <v>5</v>
      </c>
      <c r="P6" s="31" t="s">
        <v>63</v>
      </c>
      <c r="Q6" s="31" t="s">
        <v>67</v>
      </c>
      <c r="R6" s="31">
        <v>6</v>
      </c>
      <c r="S6" s="31" t="s">
        <v>64</v>
      </c>
      <c r="T6" s="31" t="s">
        <v>68</v>
      </c>
      <c r="U6" s="31">
        <v>2</v>
      </c>
      <c r="V6" s="31" t="s">
        <v>65</v>
      </c>
      <c r="W6" s="31" t="s">
        <v>69</v>
      </c>
      <c r="X6" s="31">
        <v>3</v>
      </c>
      <c r="Y6" s="31" t="s">
        <v>66</v>
      </c>
      <c r="Z6" s="31" t="s">
        <v>70</v>
      </c>
      <c r="AA6" s="31">
        <v>4</v>
      </c>
      <c r="AZ6" s="31" t="s">
        <v>25</v>
      </c>
      <c r="BA6" s="31" t="s">
        <v>26</v>
      </c>
      <c r="BB6" s="31">
        <v>5</v>
      </c>
      <c r="BI6" s="35">
        <v>1000</v>
      </c>
      <c r="BJ6" s="35">
        <v>1800</v>
      </c>
    </row>
    <row r="7" spans="1:62" x14ac:dyDescent="0.3">
      <c r="A7" s="31">
        <v>1784</v>
      </c>
      <c r="B7" s="34">
        <v>43019</v>
      </c>
      <c r="C7" s="31" t="s">
        <v>92</v>
      </c>
      <c r="D7" s="31" t="s">
        <v>10</v>
      </c>
      <c r="E7" s="35">
        <v>8400</v>
      </c>
      <c r="F7" s="35">
        <v>40</v>
      </c>
      <c r="G7" s="36">
        <v>0.25</v>
      </c>
      <c r="H7" s="35">
        <v>2100</v>
      </c>
      <c r="I7" s="35">
        <v>10500</v>
      </c>
      <c r="J7" s="31" t="s">
        <v>21</v>
      </c>
      <c r="K7" s="31" t="s">
        <v>22</v>
      </c>
      <c r="L7" s="31">
        <v>2</v>
      </c>
      <c r="M7" s="31" t="s">
        <v>23</v>
      </c>
      <c r="N7" s="31" t="s">
        <v>24</v>
      </c>
      <c r="O7" s="31">
        <v>5</v>
      </c>
      <c r="P7" s="31" t="s">
        <v>63</v>
      </c>
      <c r="Q7" s="31" t="s">
        <v>67</v>
      </c>
      <c r="R7" s="31">
        <v>6</v>
      </c>
      <c r="S7" s="31" t="s">
        <v>64</v>
      </c>
      <c r="T7" s="31" t="s">
        <v>68</v>
      </c>
      <c r="U7" s="31">
        <v>2</v>
      </c>
      <c r="V7" s="31" t="s">
        <v>65</v>
      </c>
      <c r="W7" s="31" t="s">
        <v>69</v>
      </c>
      <c r="X7" s="31">
        <v>3</v>
      </c>
      <c r="Y7" s="31" t="s">
        <v>66</v>
      </c>
      <c r="Z7" s="31" t="s">
        <v>70</v>
      </c>
      <c r="AA7" s="31">
        <v>4</v>
      </c>
      <c r="AZ7" s="31" t="s">
        <v>25</v>
      </c>
      <c r="BA7" s="31" t="s">
        <v>26</v>
      </c>
      <c r="BB7" s="31">
        <v>5</v>
      </c>
      <c r="BI7" s="35">
        <v>1000</v>
      </c>
      <c r="BJ7" s="35">
        <v>1800</v>
      </c>
    </row>
    <row r="8" spans="1:62" x14ac:dyDescent="0.3">
      <c r="A8" s="31">
        <v>1785</v>
      </c>
      <c r="B8" s="34">
        <v>43019</v>
      </c>
      <c r="C8" s="31" t="s">
        <v>93</v>
      </c>
      <c r="D8" s="31" t="s">
        <v>10</v>
      </c>
      <c r="E8" s="35">
        <v>6300</v>
      </c>
      <c r="F8" s="35">
        <v>40</v>
      </c>
      <c r="G8" s="36">
        <v>0.26</v>
      </c>
      <c r="H8" s="35">
        <v>1638</v>
      </c>
      <c r="I8" s="35">
        <v>7938</v>
      </c>
      <c r="J8" s="31" t="s">
        <v>21</v>
      </c>
      <c r="K8" s="31" t="s">
        <v>22</v>
      </c>
      <c r="L8" s="31">
        <v>2</v>
      </c>
      <c r="M8" s="31" t="s">
        <v>23</v>
      </c>
      <c r="N8" s="31" t="s">
        <v>24</v>
      </c>
      <c r="O8" s="31">
        <v>5</v>
      </c>
      <c r="P8" s="31" t="s">
        <v>63</v>
      </c>
      <c r="Q8" s="31" t="s">
        <v>67</v>
      </c>
      <c r="R8" s="31">
        <v>6</v>
      </c>
      <c r="S8" s="31" t="s">
        <v>64</v>
      </c>
      <c r="T8" s="31" t="s">
        <v>68</v>
      </c>
      <c r="U8" s="31">
        <v>2</v>
      </c>
      <c r="V8" s="31" t="s">
        <v>65</v>
      </c>
      <c r="W8" s="31" t="s">
        <v>69</v>
      </c>
      <c r="X8" s="31">
        <v>3</v>
      </c>
      <c r="Y8" s="31" t="s">
        <v>66</v>
      </c>
      <c r="Z8" s="31" t="s">
        <v>70</v>
      </c>
      <c r="AA8" s="31">
        <v>4</v>
      </c>
      <c r="AZ8" s="31" t="s">
        <v>25</v>
      </c>
      <c r="BA8" s="31" t="s">
        <v>26</v>
      </c>
      <c r="BB8" s="31">
        <v>5</v>
      </c>
      <c r="BI8" s="35">
        <v>1000</v>
      </c>
      <c r="BJ8" s="35">
        <v>1800</v>
      </c>
    </row>
    <row r="9" spans="1:62" x14ac:dyDescent="0.3">
      <c r="A9" s="31">
        <v>1786</v>
      </c>
      <c r="B9" s="34">
        <v>43019</v>
      </c>
      <c r="C9" s="31" t="s">
        <v>94</v>
      </c>
      <c r="D9" s="31" t="s">
        <v>10</v>
      </c>
      <c r="E9" s="35">
        <v>3200</v>
      </c>
      <c r="F9" s="35">
        <v>40</v>
      </c>
      <c r="G9" s="36">
        <v>0.31</v>
      </c>
      <c r="H9" s="35">
        <v>992</v>
      </c>
      <c r="I9" s="35">
        <v>4192</v>
      </c>
      <c r="J9" s="31" t="s">
        <v>21</v>
      </c>
      <c r="K9" s="31" t="s">
        <v>22</v>
      </c>
      <c r="L9" s="31">
        <v>2</v>
      </c>
      <c r="M9" s="31" t="s">
        <v>23</v>
      </c>
      <c r="N9" s="31" t="s">
        <v>24</v>
      </c>
      <c r="O9" s="31">
        <v>5</v>
      </c>
      <c r="P9" s="31" t="s">
        <v>63</v>
      </c>
      <c r="Q9" s="31" t="s">
        <v>67</v>
      </c>
      <c r="R9" s="31">
        <v>6</v>
      </c>
      <c r="S9" s="31" t="s">
        <v>64</v>
      </c>
      <c r="T9" s="31" t="s">
        <v>68</v>
      </c>
      <c r="U9" s="31">
        <v>2</v>
      </c>
      <c r="V9" s="31" t="s">
        <v>65</v>
      </c>
      <c r="W9" s="31" t="s">
        <v>69</v>
      </c>
      <c r="X9" s="31">
        <v>3</v>
      </c>
      <c r="Y9" s="31" t="s">
        <v>66</v>
      </c>
      <c r="Z9" s="31" t="s">
        <v>70</v>
      </c>
      <c r="AA9" s="31">
        <v>4</v>
      </c>
      <c r="AZ9" s="31" t="s">
        <v>25</v>
      </c>
      <c r="BA9" s="31" t="s">
        <v>26</v>
      </c>
      <c r="BB9" s="31">
        <v>5</v>
      </c>
      <c r="BI9" s="35">
        <v>1000</v>
      </c>
      <c r="BJ9" s="35">
        <v>1800</v>
      </c>
    </row>
    <row r="10" spans="1:62" x14ac:dyDescent="0.3">
      <c r="A10" s="31">
        <v>1787</v>
      </c>
      <c r="B10" s="34">
        <v>43019</v>
      </c>
      <c r="C10" s="31" t="s">
        <v>95</v>
      </c>
      <c r="D10" s="31" t="s">
        <v>10</v>
      </c>
      <c r="E10" s="35">
        <v>6400</v>
      </c>
      <c r="F10" s="35">
        <v>40</v>
      </c>
      <c r="G10" s="36">
        <v>0.33</v>
      </c>
      <c r="H10" s="35">
        <v>2112</v>
      </c>
      <c r="I10" s="35">
        <v>8512</v>
      </c>
      <c r="J10" s="31" t="s">
        <v>21</v>
      </c>
      <c r="K10" s="31" t="s">
        <v>22</v>
      </c>
      <c r="L10" s="31">
        <v>2</v>
      </c>
      <c r="M10" s="31" t="s">
        <v>23</v>
      </c>
      <c r="N10" s="31" t="s">
        <v>24</v>
      </c>
      <c r="O10" s="31">
        <v>5</v>
      </c>
      <c r="P10" s="31" t="s">
        <v>63</v>
      </c>
      <c r="Q10" s="31" t="s">
        <v>67</v>
      </c>
      <c r="R10" s="31">
        <v>6</v>
      </c>
      <c r="S10" s="31" t="s">
        <v>64</v>
      </c>
      <c r="T10" s="31" t="s">
        <v>68</v>
      </c>
      <c r="U10" s="31">
        <v>2</v>
      </c>
      <c r="V10" s="31" t="s">
        <v>65</v>
      </c>
      <c r="W10" s="31" t="s">
        <v>69</v>
      </c>
      <c r="X10" s="31">
        <v>3</v>
      </c>
      <c r="Y10" s="31" t="s">
        <v>66</v>
      </c>
      <c r="Z10" s="31" t="s">
        <v>70</v>
      </c>
      <c r="AA10" s="31">
        <v>4</v>
      </c>
      <c r="AZ10" s="31" t="s">
        <v>25</v>
      </c>
      <c r="BA10" s="31" t="s">
        <v>26</v>
      </c>
      <c r="BB10" s="31">
        <v>5</v>
      </c>
      <c r="BI10" s="35">
        <v>1000</v>
      </c>
      <c r="BJ10" s="35">
        <v>1800</v>
      </c>
    </row>
    <row r="11" spans="1:62" x14ac:dyDescent="0.3">
      <c r="A11" s="31">
        <v>1788</v>
      </c>
      <c r="B11" s="34">
        <v>43019</v>
      </c>
      <c r="C11" s="31" t="s">
        <v>72</v>
      </c>
      <c r="D11" s="31" t="s">
        <v>73</v>
      </c>
      <c r="E11" s="35">
        <v>11655</v>
      </c>
      <c r="F11" s="35">
        <v>47</v>
      </c>
      <c r="G11" s="36">
        <v>0.22258537886872998</v>
      </c>
      <c r="H11" s="35">
        <v>3337</v>
      </c>
      <c r="I11" s="35">
        <v>14992</v>
      </c>
      <c r="J11" s="31" t="s">
        <v>21</v>
      </c>
      <c r="K11" s="31" t="s">
        <v>22</v>
      </c>
      <c r="L11" s="31">
        <v>2</v>
      </c>
      <c r="M11" s="31" t="s">
        <v>23</v>
      </c>
      <c r="N11" s="31" t="s">
        <v>24</v>
      </c>
      <c r="O11" s="31">
        <v>5</v>
      </c>
      <c r="P11" s="31" t="s">
        <v>63</v>
      </c>
      <c r="Q11" s="31" t="s">
        <v>67</v>
      </c>
      <c r="R11" s="31">
        <v>1</v>
      </c>
      <c r="AZ11" s="31" t="s">
        <v>25</v>
      </c>
      <c r="BA11" s="31" t="s">
        <v>26</v>
      </c>
      <c r="BB11" s="31">
        <v>6</v>
      </c>
      <c r="BI11" s="35">
        <v>1175</v>
      </c>
      <c r="BJ11" s="35">
        <v>2150</v>
      </c>
    </row>
    <row r="12" spans="1:62" x14ac:dyDescent="0.3">
      <c r="A12" s="31">
        <v>1789</v>
      </c>
      <c r="B12" s="34">
        <v>43019</v>
      </c>
      <c r="C12" s="31" t="s">
        <v>74</v>
      </c>
      <c r="D12" s="31" t="s">
        <v>75</v>
      </c>
      <c r="E12" s="35">
        <v>6580</v>
      </c>
      <c r="F12" s="35">
        <v>48</v>
      </c>
      <c r="G12" s="36">
        <v>0.30089247768805782</v>
      </c>
      <c r="H12" s="35">
        <v>2832</v>
      </c>
      <c r="I12" s="35">
        <v>9412</v>
      </c>
      <c r="J12" s="31" t="s">
        <v>21</v>
      </c>
      <c r="K12" s="31" t="s">
        <v>22</v>
      </c>
      <c r="L12" s="31">
        <v>2</v>
      </c>
      <c r="M12" s="31" t="s">
        <v>23</v>
      </c>
      <c r="N12" s="31" t="s">
        <v>76</v>
      </c>
      <c r="O12" s="31">
        <v>1</v>
      </c>
      <c r="P12" s="31" t="s">
        <v>63</v>
      </c>
      <c r="Q12" s="31" t="s">
        <v>77</v>
      </c>
      <c r="R12" s="31">
        <v>10</v>
      </c>
      <c r="AZ12" s="31" t="s">
        <v>25</v>
      </c>
      <c r="BA12" s="31" t="s">
        <v>26</v>
      </c>
      <c r="BB12" s="31">
        <v>6</v>
      </c>
      <c r="BI12" s="35">
        <v>1200</v>
      </c>
      <c r="BJ12" s="35">
        <v>2200</v>
      </c>
    </row>
    <row r="13" spans="1:62" x14ac:dyDescent="0.3">
      <c r="A13" s="31">
        <v>1790</v>
      </c>
      <c r="B13" s="34">
        <v>43019</v>
      </c>
      <c r="C13" s="31" t="s">
        <v>78</v>
      </c>
      <c r="D13" s="31" t="s">
        <v>79</v>
      </c>
      <c r="E13" s="35">
        <v>2975</v>
      </c>
      <c r="F13" s="35">
        <v>9</v>
      </c>
      <c r="G13" s="36">
        <v>0.21813403416557162</v>
      </c>
      <c r="H13" s="35">
        <v>830</v>
      </c>
      <c r="I13" s="35">
        <v>3805</v>
      </c>
      <c r="J13" s="31" t="s">
        <v>80</v>
      </c>
      <c r="K13" s="31" t="s">
        <v>81</v>
      </c>
      <c r="L13" s="31">
        <v>5</v>
      </c>
      <c r="M13" s="31" t="s">
        <v>82</v>
      </c>
      <c r="N13" s="31" t="s">
        <v>83</v>
      </c>
      <c r="O13" s="31">
        <v>1</v>
      </c>
      <c r="BI13" s="35">
        <v>225</v>
      </c>
      <c r="BJ13" s="35">
        <v>430</v>
      </c>
    </row>
    <row r="14" spans="1:62" x14ac:dyDescent="0.3">
      <c r="A14" s="31">
        <v>1791</v>
      </c>
      <c r="B14" s="34">
        <v>43019</v>
      </c>
      <c r="C14" s="31" t="s">
        <v>84</v>
      </c>
      <c r="D14" s="31" t="s">
        <v>85</v>
      </c>
      <c r="E14" s="35">
        <v>5000</v>
      </c>
      <c r="F14" s="35">
        <v>0</v>
      </c>
      <c r="G14" s="36">
        <v>9.0909090909090912E-2</v>
      </c>
      <c r="H14" s="35">
        <v>500</v>
      </c>
      <c r="I14" s="35">
        <v>5500</v>
      </c>
      <c r="J14" s="31" t="s">
        <v>86</v>
      </c>
      <c r="K14" s="31" t="s">
        <v>87</v>
      </c>
      <c r="L14" s="31">
        <v>5</v>
      </c>
      <c r="BI14" s="35">
        <v>0</v>
      </c>
      <c r="BJ14" s="35">
        <v>0</v>
      </c>
    </row>
    <row r="15" spans="1:62" x14ac:dyDescent="0.3">
      <c r="A15" s="31" t="s">
        <v>88</v>
      </c>
      <c r="B15" s="34">
        <v>43019</v>
      </c>
      <c r="C15" s="31" t="s">
        <v>89</v>
      </c>
      <c r="D15" s="31" t="s">
        <v>86</v>
      </c>
      <c r="E15" s="35">
        <v>1111</v>
      </c>
      <c r="F15" s="35">
        <v>0</v>
      </c>
      <c r="G15" s="36">
        <v>4.7619047619047623E-2</v>
      </c>
      <c r="H15" s="35">
        <v>55.55</v>
      </c>
      <c r="I15" s="35">
        <v>1166.55</v>
      </c>
      <c r="K15" s="31">
        <v>12</v>
      </c>
      <c r="L15" s="31">
        <v>1</v>
      </c>
      <c r="BI15" s="35">
        <v>0</v>
      </c>
      <c r="BJ15" s="35">
        <v>0</v>
      </c>
    </row>
    <row r="16" spans="1:62" x14ac:dyDescent="0.3">
      <c r="A16" s="31">
        <v>1791</v>
      </c>
      <c r="B16" s="34">
        <v>43019</v>
      </c>
      <c r="C16" s="31" t="s">
        <v>84</v>
      </c>
      <c r="D16" s="31" t="s">
        <v>85</v>
      </c>
      <c r="E16" s="35">
        <v>5500</v>
      </c>
      <c r="F16" s="35">
        <v>15</v>
      </c>
      <c r="G16" s="36">
        <v>9.8360655737704916E-2</v>
      </c>
      <c r="H16" s="35">
        <v>600</v>
      </c>
      <c r="I16" s="35">
        <v>6100</v>
      </c>
      <c r="J16" s="31" t="s">
        <v>86</v>
      </c>
      <c r="K16" s="31" t="s">
        <v>87</v>
      </c>
      <c r="L16" s="31">
        <v>5</v>
      </c>
      <c r="BI16" s="35">
        <v>500</v>
      </c>
      <c r="BJ16" s="35">
        <v>100</v>
      </c>
    </row>
    <row r="17" spans="2:62" x14ac:dyDescent="0.3">
      <c r="B17" s="34"/>
      <c r="E17" s="35"/>
      <c r="F17" s="35"/>
      <c r="G17" s="36"/>
      <c r="H17" s="35"/>
      <c r="I17" s="35"/>
      <c r="BI17" s="35"/>
      <c r="BJ17" s="35"/>
    </row>
    <row r="18" spans="2:62" x14ac:dyDescent="0.3">
      <c r="B18" s="34"/>
      <c r="E18" s="35"/>
      <c r="F18" s="35"/>
      <c r="G18" s="36"/>
      <c r="H18" s="35"/>
      <c r="I18" s="35"/>
      <c r="BI18" s="35"/>
      <c r="BJ18" s="35"/>
    </row>
    <row r="19" spans="2:62" x14ac:dyDescent="0.3">
      <c r="B19" s="34"/>
      <c r="E19" s="35"/>
      <c r="F19" s="35"/>
      <c r="G19" s="36"/>
      <c r="H19" s="35"/>
      <c r="I19" s="35"/>
      <c r="BI19" s="35"/>
      <c r="BJ19" s="35"/>
    </row>
    <row r="20" spans="2:62" x14ac:dyDescent="0.3">
      <c r="B20" s="34"/>
      <c r="E20" s="35"/>
      <c r="F20" s="35"/>
      <c r="G20" s="36"/>
      <c r="H20" s="35"/>
      <c r="I20" s="35"/>
      <c r="BI20" s="35"/>
      <c r="BJ20" s="35"/>
    </row>
    <row r="21" spans="2:62" x14ac:dyDescent="0.3">
      <c r="B21" s="34"/>
      <c r="E21" s="35"/>
      <c r="F21" s="35"/>
      <c r="G21" s="36"/>
      <c r="H21" s="35"/>
      <c r="I21" s="35"/>
      <c r="BI21" s="35"/>
      <c r="BJ21" s="35"/>
    </row>
    <row r="22" spans="2:62" x14ac:dyDescent="0.3">
      <c r="B22" s="34"/>
      <c r="E22" s="35"/>
      <c r="F22" s="35"/>
      <c r="G22" s="36"/>
      <c r="H22" s="35"/>
      <c r="I22" s="35"/>
      <c r="BI22" s="35"/>
      <c r="BJ22" s="35"/>
    </row>
    <row r="23" spans="2:62" x14ac:dyDescent="0.3">
      <c r="B23" s="34"/>
      <c r="E23" s="35"/>
      <c r="F23" s="35"/>
      <c r="G23" s="36"/>
      <c r="H23" s="35"/>
      <c r="I23" s="35"/>
      <c r="BI23" s="35"/>
      <c r="BJ23" s="35"/>
    </row>
    <row r="24" spans="2:62" x14ac:dyDescent="0.3">
      <c r="B24" s="34"/>
      <c r="E24" s="35"/>
      <c r="F24" s="35"/>
      <c r="G24" s="36"/>
      <c r="H24" s="35"/>
      <c r="I24" s="35"/>
      <c r="BI24" s="35"/>
      <c r="BJ24" s="35"/>
    </row>
    <row r="25" spans="2:62" x14ac:dyDescent="0.3">
      <c r="B25" s="34"/>
      <c r="E25" s="35"/>
      <c r="F25" s="35"/>
      <c r="G25" s="36"/>
      <c r="H25" s="35"/>
      <c r="I25" s="35"/>
      <c r="BI25" s="35"/>
      <c r="BJ25" s="35"/>
    </row>
    <row r="26" spans="2:62" x14ac:dyDescent="0.3">
      <c r="B26" s="34"/>
      <c r="E26" s="35"/>
      <c r="F26" s="35"/>
      <c r="G26" s="36"/>
      <c r="H26" s="35"/>
      <c r="I26" s="35"/>
      <c r="BI26" s="35"/>
      <c r="BJ26" s="35"/>
    </row>
    <row r="27" spans="2:62" x14ac:dyDescent="0.3">
      <c r="B27" s="34"/>
      <c r="E27" s="35"/>
      <c r="F27" s="35"/>
      <c r="G27" s="36"/>
      <c r="H27" s="35"/>
      <c r="I27" s="35"/>
      <c r="BI27" s="35"/>
      <c r="BJ27" s="35"/>
    </row>
    <row r="28" spans="2:62" x14ac:dyDescent="0.3">
      <c r="B28" s="34"/>
      <c r="E28" s="35"/>
      <c r="F28" s="35"/>
      <c r="G28" s="36"/>
      <c r="H28" s="35"/>
      <c r="I28" s="35"/>
      <c r="BI28" s="35"/>
      <c r="BJ28" s="35"/>
    </row>
    <row r="29" spans="2:62" x14ac:dyDescent="0.3">
      <c r="B29" s="34"/>
      <c r="E29" s="35"/>
      <c r="F29" s="35"/>
      <c r="G29" s="36"/>
      <c r="H29" s="35"/>
      <c r="I29" s="35"/>
      <c r="BI29" s="35"/>
      <c r="BJ29" s="35"/>
    </row>
    <row r="30" spans="2:62" x14ac:dyDescent="0.3">
      <c r="B30" s="34"/>
      <c r="E30" s="35"/>
      <c r="F30" s="35"/>
      <c r="G30" s="36"/>
      <c r="H30" s="35"/>
      <c r="I30" s="35"/>
      <c r="BI30" s="35"/>
      <c r="BJ30" s="35"/>
    </row>
    <row r="31" spans="2:62" x14ac:dyDescent="0.3">
      <c r="B31" s="34"/>
      <c r="E31" s="35"/>
      <c r="F31" s="35"/>
      <c r="G31" s="36"/>
      <c r="H31" s="35"/>
      <c r="I31" s="35"/>
      <c r="BI31" s="35"/>
      <c r="BJ31" s="35"/>
    </row>
    <row r="32" spans="2:62" x14ac:dyDescent="0.3">
      <c r="B32" s="34"/>
      <c r="E32" s="35"/>
      <c r="F32" s="35"/>
      <c r="G32" s="36"/>
      <c r="H32" s="35"/>
      <c r="I32" s="35"/>
      <c r="BI32" s="35"/>
      <c r="BJ32" s="35"/>
    </row>
    <row r="33" spans="2:62" x14ac:dyDescent="0.3">
      <c r="B33" s="34"/>
      <c r="E33" s="35"/>
      <c r="F33" s="35"/>
      <c r="G33" s="36"/>
      <c r="H33" s="35"/>
      <c r="I33" s="35"/>
      <c r="BI33" s="35"/>
      <c r="BJ33" s="35"/>
    </row>
    <row r="34" spans="2:62" x14ac:dyDescent="0.3">
      <c r="B34" s="34"/>
      <c r="E34" s="35"/>
      <c r="F34" s="35"/>
      <c r="G34" s="36"/>
      <c r="H34" s="35"/>
      <c r="I34" s="35"/>
      <c r="BI34" s="35"/>
      <c r="BJ34" s="35"/>
    </row>
    <row r="35" spans="2:62" x14ac:dyDescent="0.3">
      <c r="B35" s="34"/>
      <c r="E35" s="35"/>
      <c r="F35" s="35"/>
      <c r="G35" s="36"/>
      <c r="H35" s="35"/>
      <c r="BI35" s="35"/>
      <c r="BJ35" s="35"/>
    </row>
    <row r="36" spans="2:62" x14ac:dyDescent="0.3">
      <c r="B36" s="34"/>
      <c r="E36" s="35"/>
      <c r="F36" s="35"/>
      <c r="G36" s="36"/>
      <c r="H36" s="35"/>
      <c r="BI36" s="35"/>
      <c r="BJ36" s="35"/>
    </row>
    <row r="37" spans="2:62" x14ac:dyDescent="0.3">
      <c r="B37" s="34"/>
      <c r="E37" s="35"/>
      <c r="F37" s="35"/>
      <c r="G37" s="36"/>
      <c r="H37" s="35"/>
      <c r="BI37" s="35"/>
      <c r="BJ37" s="35"/>
    </row>
    <row r="38" spans="2:62" x14ac:dyDescent="0.3">
      <c r="B38" s="34"/>
      <c r="E38" s="35"/>
      <c r="F38" s="35"/>
      <c r="G38" s="36"/>
      <c r="H38" s="35"/>
      <c r="BI38" s="35"/>
      <c r="BJ38" s="35"/>
    </row>
    <row r="39" spans="2:62" x14ac:dyDescent="0.3">
      <c r="B39" s="34"/>
      <c r="E39" s="35"/>
      <c r="F39" s="35"/>
      <c r="G39" s="36"/>
      <c r="H39" s="35"/>
      <c r="BI39" s="35"/>
      <c r="BJ39" s="35"/>
    </row>
    <row r="40" spans="2:62" x14ac:dyDescent="0.3">
      <c r="B40" s="34"/>
      <c r="E40" s="35"/>
      <c r="F40" s="35"/>
      <c r="G40" s="36"/>
      <c r="H40" s="35"/>
      <c r="BI40" s="35"/>
      <c r="BJ40" s="35"/>
    </row>
    <row r="41" spans="2:62" x14ac:dyDescent="0.3">
      <c r="B41" s="34"/>
      <c r="E41" s="35"/>
      <c r="F41" s="35"/>
      <c r="G41" s="36"/>
      <c r="H41" s="35"/>
      <c r="BI41" s="35"/>
      <c r="BJ41" s="35"/>
    </row>
    <row r="42" spans="2:62" x14ac:dyDescent="0.3">
      <c r="B42" s="34"/>
      <c r="E42" s="35"/>
      <c r="F42" s="35"/>
      <c r="G42" s="36"/>
      <c r="H42" s="35"/>
      <c r="BI42" s="35"/>
      <c r="BJ42" s="35"/>
    </row>
    <row r="43" spans="2:62" x14ac:dyDescent="0.3">
      <c r="B43" s="34"/>
      <c r="E43" s="35"/>
      <c r="F43" s="35"/>
      <c r="G43" s="36"/>
      <c r="H43" s="35"/>
      <c r="BI43" s="35"/>
      <c r="BJ43" s="35"/>
    </row>
    <row r="44" spans="2:62" x14ac:dyDescent="0.3">
      <c r="B44" s="34"/>
      <c r="E44" s="35"/>
      <c r="F44" s="35"/>
      <c r="G44" s="36"/>
      <c r="H44" s="35"/>
      <c r="BI44" s="35"/>
      <c r="BJ44" s="35"/>
    </row>
    <row r="45" spans="2:62" x14ac:dyDescent="0.3">
      <c r="B45" s="34"/>
      <c r="E45" s="35"/>
      <c r="F45" s="35"/>
      <c r="G45" s="36"/>
      <c r="H45" s="35"/>
      <c r="BI45" s="35"/>
      <c r="BJ45" s="35"/>
    </row>
    <row r="46" spans="2:62" x14ac:dyDescent="0.3">
      <c r="B46" s="34"/>
      <c r="E46" s="35"/>
      <c r="F46" s="35"/>
      <c r="G46" s="36"/>
      <c r="H46" s="35"/>
      <c r="BI46" s="35"/>
      <c r="BJ46" s="35"/>
    </row>
    <row r="47" spans="2:62" x14ac:dyDescent="0.3">
      <c r="B47" s="34"/>
      <c r="E47" s="35"/>
      <c r="F47" s="35"/>
      <c r="G47" s="36"/>
      <c r="H47" s="35"/>
      <c r="BI47" s="35"/>
      <c r="BJ47" s="35"/>
    </row>
    <row r="48" spans="2:62" x14ac:dyDescent="0.3">
      <c r="B48" s="34"/>
      <c r="E48" s="35"/>
      <c r="F48" s="35"/>
      <c r="G48" s="36"/>
      <c r="H48" s="35"/>
      <c r="BI48" s="35"/>
      <c r="BJ48" s="35"/>
    </row>
    <row r="49" spans="2:62" x14ac:dyDescent="0.3">
      <c r="B49" s="34"/>
      <c r="E49" s="35"/>
      <c r="F49" s="35"/>
      <c r="G49" s="36"/>
      <c r="H49" s="35"/>
      <c r="BI49" s="35"/>
      <c r="BJ49" s="35"/>
    </row>
    <row r="50" spans="2:62" x14ac:dyDescent="0.3">
      <c r="B50" s="34"/>
      <c r="E50" s="35"/>
      <c r="F50" s="35"/>
      <c r="G50" s="36"/>
      <c r="H50" s="35"/>
      <c r="BI50" s="35"/>
      <c r="BJ50" s="35"/>
    </row>
    <row r="51" spans="2:62" x14ac:dyDescent="0.3">
      <c r="B51" s="34"/>
      <c r="E51" s="35"/>
      <c r="F51" s="35"/>
      <c r="G51" s="36"/>
      <c r="H51" s="35"/>
      <c r="BI51" s="35"/>
      <c r="BJ51" s="35"/>
    </row>
    <row r="52" spans="2:62" x14ac:dyDescent="0.3">
      <c r="B52" s="34"/>
      <c r="E52" s="35"/>
      <c r="F52" s="35"/>
      <c r="G52" s="36"/>
      <c r="H52" s="35"/>
      <c r="BI52" s="35"/>
      <c r="BJ52" s="35"/>
    </row>
    <row r="53" spans="2:62" x14ac:dyDescent="0.3">
      <c r="B53" s="34"/>
      <c r="E53" s="35"/>
      <c r="F53" s="35"/>
      <c r="G53" s="36"/>
      <c r="H53" s="35"/>
      <c r="BI53" s="35"/>
      <c r="BJ53" s="35"/>
    </row>
    <row r="54" spans="2:62" x14ac:dyDescent="0.3">
      <c r="B54" s="34"/>
      <c r="E54" s="35"/>
      <c r="F54" s="35"/>
      <c r="G54" s="36"/>
      <c r="H54" s="35"/>
      <c r="BI54" s="35"/>
      <c r="BJ54" s="35"/>
    </row>
    <row r="55" spans="2:62" x14ac:dyDescent="0.3">
      <c r="B55" s="34"/>
      <c r="E55" s="35"/>
      <c r="F55" s="35"/>
      <c r="G55" s="36"/>
      <c r="H55" s="35"/>
      <c r="BI55" s="35"/>
      <c r="BJ55" s="35"/>
    </row>
    <row r="56" spans="2:62" x14ac:dyDescent="0.3">
      <c r="B56" s="34"/>
      <c r="E56" s="35"/>
      <c r="F56" s="35"/>
      <c r="G56" s="36"/>
      <c r="H56" s="35"/>
      <c r="BI56" s="35"/>
      <c r="BJ56" s="35"/>
    </row>
    <row r="57" spans="2:62" x14ac:dyDescent="0.3">
      <c r="B57" s="34"/>
      <c r="E57" s="35"/>
      <c r="F57" s="35"/>
      <c r="G57" s="36"/>
      <c r="H57" s="35"/>
      <c r="BI57" s="35"/>
      <c r="BJ57" s="35"/>
    </row>
    <row r="58" spans="2:62" x14ac:dyDescent="0.3">
      <c r="B58" s="34"/>
      <c r="E58" s="35"/>
      <c r="F58" s="35"/>
      <c r="G58" s="36"/>
      <c r="H58" s="35"/>
      <c r="BI58" s="35"/>
      <c r="BJ58" s="35"/>
    </row>
    <row r="59" spans="2:62" x14ac:dyDescent="0.3">
      <c r="B59" s="34"/>
      <c r="E59" s="35"/>
      <c r="F59" s="35"/>
      <c r="G59" s="36"/>
      <c r="H59" s="35"/>
      <c r="BI59" s="35"/>
      <c r="BJ59" s="35"/>
    </row>
    <row r="60" spans="2:62" x14ac:dyDescent="0.3">
      <c r="B60" s="34"/>
      <c r="E60" s="35"/>
      <c r="F60" s="35"/>
      <c r="G60" s="36"/>
      <c r="H60" s="35"/>
      <c r="BI60" s="35"/>
      <c r="BJ60" s="35"/>
    </row>
    <row r="61" spans="2:62" x14ac:dyDescent="0.3">
      <c r="B61" s="34"/>
      <c r="E61" s="35"/>
      <c r="F61" s="35"/>
      <c r="G61" s="36"/>
      <c r="H61" s="35"/>
      <c r="BI61" s="35"/>
      <c r="BJ61" s="35"/>
    </row>
    <row r="62" spans="2:62" x14ac:dyDescent="0.3">
      <c r="B62" s="34"/>
      <c r="E62" s="35"/>
      <c r="F62" s="35"/>
      <c r="G62" s="36"/>
      <c r="H62" s="35"/>
      <c r="BI62" s="35"/>
      <c r="BJ62" s="35"/>
    </row>
    <row r="63" spans="2:62" x14ac:dyDescent="0.3">
      <c r="B63" s="34"/>
      <c r="E63" s="35"/>
      <c r="F63" s="35"/>
      <c r="G63" s="36"/>
      <c r="H63" s="35"/>
      <c r="BI63" s="35"/>
      <c r="BJ63" s="35"/>
    </row>
    <row r="64" spans="2:62" x14ac:dyDescent="0.3">
      <c r="B64" s="34"/>
      <c r="E64" s="35"/>
      <c r="F64" s="35"/>
      <c r="G64" s="36"/>
      <c r="H64" s="35"/>
      <c r="BI64" s="35"/>
      <c r="BJ64" s="35"/>
    </row>
    <row r="65" spans="2:62" x14ac:dyDescent="0.3">
      <c r="B65" s="34"/>
      <c r="E65" s="35"/>
      <c r="F65" s="35"/>
      <c r="G65" s="36"/>
      <c r="H65" s="35"/>
      <c r="BI65" s="35"/>
      <c r="BJ65" s="35"/>
    </row>
    <row r="66" spans="2:62" x14ac:dyDescent="0.3">
      <c r="B66" s="34"/>
      <c r="E66" s="35"/>
      <c r="F66" s="35"/>
      <c r="G66" s="36"/>
      <c r="H66" s="35"/>
      <c r="BI66" s="35"/>
      <c r="BJ66" s="35"/>
    </row>
    <row r="67" spans="2:62" x14ac:dyDescent="0.3">
      <c r="B67" s="34"/>
      <c r="E67" s="35"/>
      <c r="F67" s="35"/>
      <c r="G67" s="36"/>
      <c r="H67" s="35"/>
      <c r="BI67" s="35"/>
      <c r="BJ67" s="35"/>
    </row>
    <row r="68" spans="2:62" x14ac:dyDescent="0.3">
      <c r="B68" s="34"/>
      <c r="E68" s="35"/>
      <c r="F68" s="35"/>
      <c r="G68" s="36"/>
      <c r="H68" s="35"/>
      <c r="BI68" s="35"/>
      <c r="BJ68" s="35"/>
    </row>
    <row r="69" spans="2:62" x14ac:dyDescent="0.3">
      <c r="B69" s="34"/>
      <c r="E69" s="35"/>
      <c r="F69" s="35"/>
      <c r="G69" s="36"/>
      <c r="H69" s="35"/>
      <c r="BI69" s="35"/>
      <c r="BJ69" s="35"/>
    </row>
    <row r="70" spans="2:62" x14ac:dyDescent="0.3">
      <c r="B70" s="34"/>
      <c r="E70" s="35"/>
      <c r="F70" s="35"/>
      <c r="G70" s="36"/>
      <c r="H70" s="35"/>
      <c r="BI70" s="35"/>
      <c r="BJ70" s="35"/>
    </row>
    <row r="71" spans="2:62" x14ac:dyDescent="0.3">
      <c r="B71" s="34"/>
      <c r="E71" s="35"/>
      <c r="F71" s="35"/>
      <c r="G71" s="36"/>
      <c r="H71" s="35"/>
      <c r="BI71" s="35"/>
      <c r="BJ71" s="35"/>
    </row>
    <row r="72" spans="2:62" x14ac:dyDescent="0.3">
      <c r="B72" s="34"/>
      <c r="E72" s="35"/>
      <c r="F72" s="35"/>
      <c r="G72" s="36"/>
      <c r="H72" s="35"/>
      <c r="BI72" s="35"/>
      <c r="BJ72" s="35"/>
    </row>
    <row r="73" spans="2:62" x14ac:dyDescent="0.3">
      <c r="B73" s="34"/>
      <c r="E73" s="35"/>
      <c r="F73" s="35"/>
      <c r="G73" s="36"/>
      <c r="H73" s="35"/>
      <c r="BI73" s="35"/>
      <c r="BJ73" s="35"/>
    </row>
    <row r="74" spans="2:62" x14ac:dyDescent="0.3">
      <c r="B74" s="34"/>
      <c r="E74" s="35"/>
      <c r="F74" s="35"/>
      <c r="G74" s="36"/>
      <c r="H74" s="35"/>
      <c r="BI74" s="35"/>
      <c r="BJ74" s="35"/>
    </row>
    <row r="75" spans="2:62" x14ac:dyDescent="0.3">
      <c r="B75" s="34"/>
      <c r="E75" s="35"/>
      <c r="F75" s="35"/>
      <c r="G75" s="36"/>
      <c r="H75" s="35"/>
      <c r="BI75" s="35"/>
      <c r="BJ75" s="35"/>
    </row>
    <row r="76" spans="2:62" x14ac:dyDescent="0.3">
      <c r="B76" s="34"/>
      <c r="E76" s="35"/>
      <c r="F76" s="35"/>
      <c r="G76" s="36"/>
      <c r="H76" s="35"/>
      <c r="BI76" s="35"/>
      <c r="BJ76" s="35"/>
    </row>
    <row r="77" spans="2:62" x14ac:dyDescent="0.3">
      <c r="B77" s="34"/>
      <c r="E77" s="35"/>
      <c r="F77" s="35"/>
      <c r="G77" s="36"/>
      <c r="H77" s="35"/>
      <c r="BI77" s="35"/>
      <c r="BJ77" s="35"/>
    </row>
    <row r="78" spans="2:62" x14ac:dyDescent="0.3">
      <c r="B78" s="34"/>
      <c r="E78" s="35"/>
      <c r="F78" s="35"/>
      <c r="G78" s="36"/>
      <c r="H78" s="35"/>
      <c r="BI78" s="35"/>
      <c r="BJ78" s="35"/>
    </row>
    <row r="79" spans="2:62" x14ac:dyDescent="0.3">
      <c r="B79" s="34"/>
      <c r="E79" s="35"/>
      <c r="F79" s="35"/>
      <c r="G79" s="36"/>
      <c r="H79" s="35"/>
      <c r="BI79" s="35"/>
      <c r="BJ79" s="35"/>
    </row>
    <row r="80" spans="2:62" x14ac:dyDescent="0.3">
      <c r="B80" s="34"/>
      <c r="E80" s="35"/>
      <c r="F80" s="35"/>
      <c r="G80" s="36"/>
      <c r="H80" s="35"/>
      <c r="BI80" s="35"/>
      <c r="BJ80" s="35"/>
    </row>
    <row r="81" spans="2:62" x14ac:dyDescent="0.3">
      <c r="B81" s="34"/>
      <c r="E81" s="35"/>
      <c r="F81" s="35"/>
      <c r="G81" s="36"/>
      <c r="H81" s="35"/>
      <c r="BI81" s="35"/>
      <c r="BJ81" s="35"/>
    </row>
    <row r="82" spans="2:62" x14ac:dyDescent="0.3">
      <c r="B82" s="34"/>
      <c r="E82" s="35"/>
      <c r="F82" s="35"/>
      <c r="G82" s="36"/>
      <c r="H82" s="35"/>
      <c r="BI82" s="35"/>
      <c r="BJ82" s="35"/>
    </row>
    <row r="83" spans="2:62" x14ac:dyDescent="0.3">
      <c r="B83" s="34"/>
      <c r="E83" s="35"/>
      <c r="F83" s="35"/>
      <c r="G83" s="36"/>
      <c r="H83" s="35"/>
      <c r="BI83" s="35"/>
      <c r="BJ83" s="35"/>
    </row>
    <row r="84" spans="2:62" x14ac:dyDescent="0.3">
      <c r="B84" s="34"/>
      <c r="E84" s="35"/>
      <c r="F84" s="35"/>
      <c r="G84" s="36"/>
      <c r="H84" s="35"/>
      <c r="BI84" s="35"/>
      <c r="BJ84" s="35"/>
    </row>
    <row r="85" spans="2:62" x14ac:dyDescent="0.3">
      <c r="B85" s="34"/>
      <c r="E85" s="35"/>
      <c r="F85" s="35"/>
      <c r="G85" s="36"/>
      <c r="H85" s="35"/>
      <c r="BI85" s="35"/>
      <c r="BJ85" s="35"/>
    </row>
    <row r="86" spans="2:62" x14ac:dyDescent="0.3">
      <c r="B86" s="34"/>
      <c r="E86" s="35"/>
      <c r="F86" s="35"/>
      <c r="G86" s="36"/>
      <c r="H86" s="35"/>
      <c r="BI86" s="35"/>
      <c r="BJ86" s="35"/>
    </row>
    <row r="87" spans="2:62" x14ac:dyDescent="0.3">
      <c r="B87" s="34"/>
      <c r="E87" s="35"/>
      <c r="F87" s="35"/>
      <c r="G87" s="36"/>
      <c r="H87" s="35"/>
      <c r="BI87" s="35"/>
      <c r="BJ87" s="35"/>
    </row>
    <row r="88" spans="2:62" x14ac:dyDescent="0.3">
      <c r="B88" s="34"/>
      <c r="E88" s="35"/>
      <c r="F88" s="35"/>
      <c r="G88" s="36"/>
      <c r="H88" s="35"/>
      <c r="BI88" s="35"/>
      <c r="BJ88" s="35"/>
    </row>
    <row r="89" spans="2:62" x14ac:dyDescent="0.3">
      <c r="B89" s="34"/>
      <c r="E89" s="35"/>
      <c r="F89" s="35"/>
      <c r="G89" s="36"/>
      <c r="H89" s="35"/>
      <c r="BI89" s="35"/>
      <c r="BJ89" s="35"/>
    </row>
    <row r="90" spans="2:62" x14ac:dyDescent="0.3">
      <c r="B90" s="34"/>
      <c r="E90" s="35"/>
      <c r="F90" s="35"/>
      <c r="G90" s="36"/>
      <c r="H90" s="35"/>
      <c r="BI90" s="35"/>
      <c r="BJ90" s="35"/>
    </row>
    <row r="91" spans="2:62" x14ac:dyDescent="0.3">
      <c r="B91" s="34"/>
      <c r="E91" s="35"/>
      <c r="F91" s="35"/>
      <c r="G91" s="36"/>
      <c r="H91" s="35"/>
      <c r="BI91" s="35"/>
      <c r="BJ91" s="35"/>
    </row>
    <row r="92" spans="2:62" x14ac:dyDescent="0.3">
      <c r="B92" s="34"/>
      <c r="E92" s="35"/>
      <c r="F92" s="35"/>
      <c r="G92" s="36"/>
      <c r="H92" s="35"/>
      <c r="BI92" s="35"/>
      <c r="BJ92" s="35"/>
    </row>
    <row r="93" spans="2:62" x14ac:dyDescent="0.3">
      <c r="B93" s="34"/>
      <c r="E93" s="35"/>
      <c r="F93" s="35"/>
      <c r="G93" s="36"/>
      <c r="H93" s="35"/>
      <c r="BI93" s="35"/>
      <c r="BJ93" s="35"/>
    </row>
    <row r="94" spans="2:62" x14ac:dyDescent="0.3">
      <c r="B94" s="34"/>
      <c r="E94" s="35"/>
      <c r="F94" s="35"/>
      <c r="G94" s="36"/>
      <c r="H94" s="35"/>
      <c r="BI94" s="35"/>
      <c r="BJ94" s="35"/>
    </row>
    <row r="95" spans="2:62" x14ac:dyDescent="0.3">
      <c r="B95" s="34"/>
      <c r="E95" s="35"/>
      <c r="F95" s="35"/>
      <c r="G95" s="36"/>
      <c r="H95" s="35"/>
      <c r="BI95" s="35"/>
      <c r="BJ95" s="35"/>
    </row>
    <row r="96" spans="2:62" x14ac:dyDescent="0.3">
      <c r="B96" s="34"/>
      <c r="E96" s="35"/>
      <c r="F96" s="35"/>
      <c r="G96" s="36"/>
      <c r="H96" s="35"/>
      <c r="BI96" s="35"/>
      <c r="BJ96" s="35"/>
    </row>
    <row r="97" spans="2:62" x14ac:dyDescent="0.3">
      <c r="B97" s="34"/>
      <c r="E97" s="35"/>
      <c r="F97" s="35"/>
      <c r="G97" s="36"/>
      <c r="H97" s="35"/>
      <c r="BI97" s="35"/>
      <c r="BJ97" s="35"/>
    </row>
    <row r="98" spans="2:62" x14ac:dyDescent="0.3">
      <c r="B98" s="34"/>
      <c r="E98" s="35"/>
      <c r="F98" s="35"/>
      <c r="G98" s="36"/>
      <c r="H98" s="35"/>
      <c r="BI98" s="35"/>
      <c r="BJ98" s="35"/>
    </row>
    <row r="99" spans="2:62" x14ac:dyDescent="0.3">
      <c r="B99" s="34"/>
      <c r="E99" s="35"/>
      <c r="F99" s="35"/>
      <c r="G99" s="36"/>
      <c r="H99" s="35"/>
      <c r="BI99" s="35"/>
      <c r="BJ99" s="35"/>
    </row>
    <row r="100" spans="2:62" x14ac:dyDescent="0.3">
      <c r="B100" s="34"/>
      <c r="E100" s="35"/>
      <c r="F100" s="35"/>
      <c r="G100" s="36"/>
      <c r="H100" s="35"/>
      <c r="BI100" s="35"/>
      <c r="BJ100" s="35"/>
    </row>
    <row r="101" spans="2:62" x14ac:dyDescent="0.3">
      <c r="B101" s="34"/>
      <c r="E101" s="35"/>
      <c r="F101" s="35"/>
      <c r="G101" s="36"/>
      <c r="H101" s="35"/>
      <c r="BI101" s="35"/>
      <c r="BJ101" s="35"/>
    </row>
    <row r="102" spans="2:62" x14ac:dyDescent="0.3">
      <c r="B102" s="34"/>
      <c r="E102" s="35"/>
      <c r="F102" s="35"/>
      <c r="G102" s="36"/>
      <c r="H102" s="35"/>
      <c r="BI102" s="35"/>
      <c r="BJ102" s="35"/>
    </row>
    <row r="103" spans="2:62" x14ac:dyDescent="0.3">
      <c r="B103" s="34"/>
      <c r="E103" s="35"/>
      <c r="F103" s="35"/>
      <c r="G103" s="36"/>
      <c r="H103" s="35"/>
      <c r="BI103" s="35"/>
      <c r="BJ103" s="35"/>
    </row>
    <row r="104" spans="2:62" x14ac:dyDescent="0.3">
      <c r="B104" s="34"/>
      <c r="E104" s="35"/>
      <c r="F104" s="35"/>
      <c r="G104" s="36"/>
      <c r="H104" s="35"/>
      <c r="BI104" s="35"/>
      <c r="BJ104" s="35"/>
    </row>
    <row r="105" spans="2:62" x14ac:dyDescent="0.3">
      <c r="B105" s="34"/>
      <c r="E105" s="35"/>
      <c r="F105" s="35"/>
      <c r="G105" s="36"/>
      <c r="H105" s="35"/>
      <c r="BI105" s="35"/>
      <c r="BJ105" s="35"/>
    </row>
    <row r="106" spans="2:62" x14ac:dyDescent="0.3">
      <c r="B106" s="34"/>
      <c r="E106" s="35"/>
      <c r="F106" s="35"/>
      <c r="G106" s="36"/>
      <c r="H106" s="35"/>
      <c r="BI106" s="35"/>
      <c r="BJ106" s="35"/>
    </row>
    <row r="107" spans="2:62" x14ac:dyDescent="0.3">
      <c r="B107" s="34"/>
      <c r="E107" s="35"/>
      <c r="F107" s="35"/>
      <c r="G107" s="36"/>
      <c r="H107" s="35"/>
      <c r="BI107" s="35"/>
      <c r="BJ107" s="35"/>
    </row>
    <row r="108" spans="2:62" x14ac:dyDescent="0.3">
      <c r="B108" s="34"/>
      <c r="E108" s="35"/>
      <c r="F108" s="35"/>
      <c r="G108" s="36"/>
      <c r="H108" s="35"/>
      <c r="BI108" s="35"/>
      <c r="BJ108" s="35"/>
    </row>
    <row r="109" spans="2:62" x14ac:dyDescent="0.3">
      <c r="B109" s="34"/>
      <c r="E109" s="35"/>
      <c r="F109" s="35"/>
      <c r="G109" s="36"/>
      <c r="H109" s="35"/>
      <c r="BI109" s="35"/>
      <c r="BJ109" s="35"/>
    </row>
    <row r="110" spans="2:62" x14ac:dyDescent="0.3">
      <c r="B110" s="34"/>
      <c r="E110" s="35"/>
      <c r="F110" s="35"/>
      <c r="G110" s="36"/>
      <c r="H110" s="35"/>
      <c r="BI110" s="35"/>
      <c r="BJ110" s="35"/>
    </row>
    <row r="111" spans="2:62" x14ac:dyDescent="0.3">
      <c r="B111" s="34"/>
      <c r="E111" s="35"/>
      <c r="F111" s="35"/>
      <c r="G111" s="36"/>
      <c r="H111" s="35"/>
      <c r="BI111" s="35"/>
      <c r="BJ111" s="35"/>
    </row>
    <row r="112" spans="2:62" x14ac:dyDescent="0.3">
      <c r="B112" s="34"/>
      <c r="E112" s="35"/>
      <c r="F112" s="35"/>
      <c r="G112" s="36"/>
      <c r="H112" s="35"/>
      <c r="BI112" s="35"/>
      <c r="BJ112" s="35"/>
    </row>
    <row r="113" spans="2:62" x14ac:dyDescent="0.3">
      <c r="B113" s="34"/>
      <c r="E113" s="35"/>
      <c r="F113" s="35"/>
      <c r="G113" s="36"/>
      <c r="H113" s="35"/>
      <c r="BI113" s="35"/>
      <c r="BJ113" s="35"/>
    </row>
    <row r="114" spans="2:62" x14ac:dyDescent="0.3">
      <c r="B114" s="34"/>
      <c r="E114" s="35"/>
      <c r="F114" s="35"/>
      <c r="G114" s="36"/>
      <c r="H114" s="35"/>
      <c r="BI114" s="35"/>
      <c r="BJ114" s="35"/>
    </row>
    <row r="115" spans="2:62" x14ac:dyDescent="0.3">
      <c r="B115" s="34"/>
      <c r="E115" s="35"/>
      <c r="F115" s="35"/>
      <c r="G115" s="36"/>
      <c r="H115" s="35"/>
      <c r="BI115" s="35"/>
      <c r="BJ115" s="35"/>
    </row>
    <row r="116" spans="2:62" x14ac:dyDescent="0.3">
      <c r="B116" s="34"/>
      <c r="E116" s="35"/>
      <c r="F116" s="35"/>
      <c r="G116" s="36"/>
      <c r="H116" s="35"/>
      <c r="BI116" s="35"/>
      <c r="BJ116" s="35"/>
    </row>
    <row r="117" spans="2:62" x14ac:dyDescent="0.3">
      <c r="B117" s="34"/>
      <c r="E117" s="35"/>
      <c r="F117" s="35"/>
      <c r="G117" s="36"/>
      <c r="H117" s="35"/>
      <c r="BI117" s="35"/>
      <c r="BJ117" s="35"/>
    </row>
    <row r="118" spans="2:62" x14ac:dyDescent="0.3">
      <c r="B118" s="34"/>
      <c r="E118" s="35"/>
      <c r="F118" s="35"/>
      <c r="G118" s="36"/>
      <c r="H118" s="35"/>
      <c r="BI118" s="35"/>
      <c r="BJ118" s="35"/>
    </row>
    <row r="119" spans="2:62" x14ac:dyDescent="0.3">
      <c r="B119" s="34"/>
      <c r="E119" s="35"/>
      <c r="F119" s="35"/>
      <c r="G119" s="36"/>
      <c r="H119" s="35"/>
      <c r="BI119" s="35"/>
      <c r="BJ119" s="35"/>
    </row>
    <row r="120" spans="2:62" x14ac:dyDescent="0.3">
      <c r="B120" s="34"/>
      <c r="E120" s="35"/>
      <c r="F120" s="35"/>
      <c r="G120" s="36"/>
      <c r="H120" s="35"/>
      <c r="BI120" s="35"/>
      <c r="BJ120" s="35"/>
    </row>
    <row r="121" spans="2:62" x14ac:dyDescent="0.3">
      <c r="B121" s="34"/>
      <c r="E121" s="35"/>
      <c r="F121" s="35"/>
      <c r="G121" s="36"/>
      <c r="H121" s="35"/>
      <c r="BI121" s="35"/>
      <c r="BJ121" s="35"/>
    </row>
    <row r="122" spans="2:62" x14ac:dyDescent="0.3">
      <c r="B122" s="34"/>
      <c r="E122" s="35"/>
      <c r="F122" s="35"/>
      <c r="G122" s="36"/>
      <c r="H122" s="35"/>
      <c r="BI122" s="35"/>
      <c r="BJ122" s="35"/>
    </row>
    <row r="123" spans="2:62" x14ac:dyDescent="0.3">
      <c r="B123" s="34"/>
      <c r="E123" s="35"/>
      <c r="F123" s="35"/>
      <c r="G123" s="36"/>
      <c r="H123" s="35"/>
      <c r="BI123" s="35"/>
      <c r="BJ123" s="35"/>
    </row>
    <row r="124" spans="2:62" x14ac:dyDescent="0.3">
      <c r="B124" s="34"/>
      <c r="E124" s="35"/>
      <c r="F124" s="35"/>
      <c r="G124" s="36"/>
      <c r="H124" s="35"/>
      <c r="BI124" s="35"/>
      <c r="BJ124" s="35"/>
    </row>
    <row r="125" spans="2:62" x14ac:dyDescent="0.3">
      <c r="B125" s="34"/>
      <c r="E125" s="35"/>
      <c r="F125" s="35"/>
      <c r="G125" s="36"/>
      <c r="H125" s="35"/>
      <c r="BI125" s="35"/>
      <c r="BJ125" s="35"/>
    </row>
    <row r="126" spans="2:62" x14ac:dyDescent="0.3">
      <c r="B126" s="34"/>
      <c r="E126" s="35"/>
      <c r="F126" s="35"/>
      <c r="G126" s="36"/>
      <c r="H126" s="35"/>
      <c r="BI126" s="35"/>
      <c r="BJ126" s="35"/>
    </row>
    <row r="127" spans="2:62" x14ac:dyDescent="0.3">
      <c r="B127" s="34"/>
      <c r="E127" s="35"/>
      <c r="F127" s="35"/>
      <c r="G127" s="36"/>
      <c r="H127" s="35"/>
      <c r="BI127" s="35"/>
      <c r="BJ127" s="35"/>
    </row>
    <row r="128" spans="2:62" x14ac:dyDescent="0.3">
      <c r="B128" s="34"/>
      <c r="E128" s="35"/>
      <c r="F128" s="35"/>
      <c r="G128" s="36"/>
      <c r="H128" s="35"/>
      <c r="BI128" s="35"/>
      <c r="BJ128" s="35"/>
    </row>
    <row r="129" spans="2:62" x14ac:dyDescent="0.3">
      <c r="B129" s="34"/>
      <c r="E129" s="35"/>
      <c r="F129" s="35"/>
      <c r="G129" s="36"/>
      <c r="H129" s="35"/>
      <c r="BI129" s="35"/>
      <c r="BJ129" s="35"/>
    </row>
    <row r="130" spans="2:62" x14ac:dyDescent="0.3">
      <c r="B130" s="34"/>
      <c r="E130" s="35"/>
      <c r="F130" s="35"/>
      <c r="G130" s="36"/>
      <c r="H130" s="35"/>
      <c r="BI130" s="35"/>
      <c r="BJ130" s="35"/>
    </row>
    <row r="131" spans="2:62" x14ac:dyDescent="0.3">
      <c r="B131" s="34"/>
      <c r="E131" s="35"/>
      <c r="F131" s="35"/>
      <c r="G131" s="36"/>
      <c r="H131" s="35"/>
      <c r="BI131" s="35"/>
      <c r="BJ131" s="35"/>
    </row>
    <row r="132" spans="2:62" x14ac:dyDescent="0.3">
      <c r="B132" s="34"/>
      <c r="E132" s="35"/>
      <c r="F132" s="35"/>
      <c r="G132" s="36"/>
      <c r="H132" s="35"/>
      <c r="BI132" s="35"/>
      <c r="BJ132" s="35"/>
    </row>
    <row r="133" spans="2:62" x14ac:dyDescent="0.3">
      <c r="B133" s="34"/>
      <c r="E133" s="35"/>
      <c r="F133" s="35"/>
      <c r="G133" s="36"/>
      <c r="H133" s="35"/>
      <c r="BI133" s="35"/>
      <c r="BJ133" s="35"/>
    </row>
    <row r="134" spans="2:62" x14ac:dyDescent="0.3">
      <c r="B134" s="34"/>
      <c r="E134" s="35"/>
      <c r="F134" s="35"/>
      <c r="G134" s="36"/>
      <c r="H134" s="35"/>
      <c r="BI134" s="35"/>
      <c r="BJ134" s="35"/>
    </row>
    <row r="135" spans="2:62" x14ac:dyDescent="0.3">
      <c r="B135" s="34"/>
      <c r="E135" s="35"/>
      <c r="F135" s="35"/>
      <c r="G135" s="36"/>
      <c r="H135" s="35"/>
      <c r="BI135" s="35"/>
      <c r="BJ135" s="35"/>
    </row>
    <row r="136" spans="2:62" x14ac:dyDescent="0.3">
      <c r="B136" s="34"/>
      <c r="E136" s="35"/>
      <c r="F136" s="35"/>
      <c r="G136" s="36"/>
      <c r="H136" s="35"/>
      <c r="BI136" s="35"/>
      <c r="BJ136" s="35"/>
    </row>
    <row r="137" spans="2:62" x14ac:dyDescent="0.3">
      <c r="B137" s="34"/>
      <c r="E137" s="35"/>
      <c r="F137" s="35"/>
      <c r="G137" s="36"/>
      <c r="H137" s="35"/>
      <c r="BI137" s="35"/>
      <c r="BJ137" s="35"/>
    </row>
    <row r="138" spans="2:62" x14ac:dyDescent="0.3">
      <c r="B138" s="34"/>
      <c r="E138" s="35"/>
      <c r="F138" s="35"/>
      <c r="G138" s="36"/>
      <c r="H138" s="35"/>
      <c r="BI138" s="35"/>
      <c r="BJ138" s="35"/>
    </row>
    <row r="139" spans="2:62" x14ac:dyDescent="0.3">
      <c r="B139" s="34"/>
      <c r="E139" s="35"/>
      <c r="F139" s="35"/>
      <c r="G139" s="36"/>
      <c r="H139" s="35"/>
      <c r="BI139" s="35"/>
      <c r="BJ139" s="35"/>
    </row>
    <row r="140" spans="2:62" x14ac:dyDescent="0.3">
      <c r="B140" s="34"/>
      <c r="E140" s="35"/>
      <c r="F140" s="35"/>
      <c r="G140" s="36"/>
      <c r="H140" s="35"/>
      <c r="BI140" s="35"/>
      <c r="BJ140" s="35"/>
    </row>
    <row r="141" spans="2:62" x14ac:dyDescent="0.3">
      <c r="B141" s="34"/>
      <c r="E141" s="35"/>
      <c r="F141" s="35"/>
      <c r="G141" s="36"/>
      <c r="H141" s="35"/>
      <c r="BI141" s="35"/>
      <c r="BJ141" s="35"/>
    </row>
    <row r="142" spans="2:62" x14ac:dyDescent="0.3">
      <c r="B142" s="34"/>
      <c r="E142" s="35"/>
      <c r="F142" s="35"/>
      <c r="G142" s="36"/>
      <c r="H142" s="35"/>
      <c r="BI142" s="35"/>
      <c r="BJ142" s="35"/>
    </row>
    <row r="143" spans="2:62" x14ac:dyDescent="0.3">
      <c r="B143" s="34"/>
      <c r="E143" s="35"/>
      <c r="F143" s="35"/>
      <c r="G143" s="36"/>
      <c r="H143" s="35"/>
      <c r="BI143" s="35"/>
      <c r="BJ143" s="35"/>
    </row>
    <row r="144" spans="2:62" x14ac:dyDescent="0.3">
      <c r="B144" s="34"/>
      <c r="E144" s="35"/>
      <c r="F144" s="35"/>
      <c r="G144" s="36"/>
      <c r="H144" s="35"/>
      <c r="BI144" s="35"/>
      <c r="BJ144" s="35"/>
    </row>
    <row r="145" spans="2:62" x14ac:dyDescent="0.3">
      <c r="B145" s="34"/>
      <c r="E145" s="35"/>
      <c r="F145" s="35"/>
      <c r="G145" s="36"/>
      <c r="H145" s="35"/>
      <c r="BI145" s="35"/>
      <c r="BJ145" s="35"/>
    </row>
    <row r="146" spans="2:62" x14ac:dyDescent="0.3">
      <c r="B146" s="34"/>
      <c r="E146" s="35"/>
      <c r="F146" s="35"/>
      <c r="G146" s="36"/>
      <c r="H146" s="35"/>
      <c r="BI146" s="35"/>
      <c r="BJ146" s="35"/>
    </row>
    <row r="147" spans="2:62" x14ac:dyDescent="0.3">
      <c r="B147" s="34"/>
      <c r="E147" s="35"/>
      <c r="F147" s="35"/>
      <c r="G147" s="36"/>
      <c r="H147" s="35"/>
      <c r="BI147" s="35"/>
      <c r="BJ147" s="35"/>
    </row>
    <row r="148" spans="2:62" x14ac:dyDescent="0.3">
      <c r="B148" s="34"/>
      <c r="E148" s="35"/>
      <c r="F148" s="35"/>
      <c r="G148" s="36"/>
      <c r="H148" s="35"/>
      <c r="BI148" s="35"/>
      <c r="BJ148" s="35"/>
    </row>
    <row r="149" spans="2:62" x14ac:dyDescent="0.3">
      <c r="B149" s="34"/>
      <c r="E149" s="35"/>
      <c r="F149" s="35"/>
      <c r="G149" s="36"/>
      <c r="H149" s="35"/>
      <c r="BI149" s="35"/>
      <c r="BJ149" s="35"/>
    </row>
    <row r="150" spans="2:62" x14ac:dyDescent="0.3">
      <c r="B150" s="34"/>
      <c r="E150" s="35"/>
      <c r="F150" s="35"/>
      <c r="G150" s="36"/>
      <c r="H150" s="35"/>
      <c r="BI150" s="35"/>
      <c r="BJ150" s="35"/>
    </row>
    <row r="151" spans="2:62" x14ac:dyDescent="0.3">
      <c r="B151" s="34"/>
      <c r="E151" s="35"/>
      <c r="F151" s="35"/>
      <c r="G151" s="36"/>
      <c r="H151" s="35"/>
      <c r="BI151" s="35"/>
      <c r="BJ151" s="35"/>
    </row>
    <row r="152" spans="2:62" x14ac:dyDescent="0.3">
      <c r="B152" s="34"/>
      <c r="E152" s="35"/>
      <c r="F152" s="35"/>
      <c r="G152" s="36"/>
      <c r="H152" s="35"/>
      <c r="BI152" s="35"/>
      <c r="BJ152" s="35"/>
    </row>
    <row r="153" spans="2:62" x14ac:dyDescent="0.3">
      <c r="B153" s="34"/>
      <c r="E153" s="35"/>
      <c r="F153" s="35"/>
      <c r="G153" s="36"/>
      <c r="H153" s="35"/>
      <c r="BI153" s="35"/>
      <c r="BJ153" s="35"/>
    </row>
    <row r="154" spans="2:62" x14ac:dyDescent="0.3">
      <c r="B154" s="34"/>
      <c r="E154" s="35"/>
      <c r="F154" s="35"/>
      <c r="G154" s="36"/>
      <c r="H154" s="35"/>
      <c r="BI154" s="35"/>
      <c r="BJ154" s="35"/>
    </row>
    <row r="155" spans="2:62" x14ac:dyDescent="0.3">
      <c r="B155" s="34"/>
      <c r="E155" s="35"/>
      <c r="F155" s="35"/>
      <c r="G155" s="36"/>
      <c r="H155" s="35"/>
      <c r="BI155" s="35"/>
      <c r="BJ155" s="35"/>
    </row>
    <row r="156" spans="2:62" x14ac:dyDescent="0.3">
      <c r="B156" s="34"/>
      <c r="E156" s="35"/>
      <c r="F156" s="35"/>
      <c r="G156" s="36"/>
      <c r="H156" s="35"/>
      <c r="BI156" s="35"/>
      <c r="BJ156" s="35"/>
    </row>
    <row r="157" spans="2:62" x14ac:dyDescent="0.3">
      <c r="B157" s="34"/>
      <c r="E157" s="35"/>
      <c r="F157" s="35"/>
      <c r="G157" s="36"/>
      <c r="H157" s="35"/>
      <c r="BI157" s="35"/>
      <c r="BJ157" s="35"/>
    </row>
    <row r="158" spans="2:62" x14ac:dyDescent="0.3">
      <c r="B158" s="34"/>
      <c r="E158" s="35"/>
      <c r="F158" s="35"/>
      <c r="G158" s="36"/>
      <c r="H158" s="35"/>
      <c r="BI158" s="35"/>
      <c r="BJ158" s="35"/>
    </row>
    <row r="159" spans="2:62" x14ac:dyDescent="0.3">
      <c r="B159" s="34"/>
      <c r="E159" s="35"/>
      <c r="F159" s="35"/>
      <c r="G159" s="36"/>
      <c r="H159" s="35"/>
      <c r="BI159" s="35"/>
      <c r="BJ159" s="35"/>
    </row>
    <row r="160" spans="2:62" x14ac:dyDescent="0.3">
      <c r="B160" s="34"/>
      <c r="E160" s="35"/>
      <c r="F160" s="35"/>
      <c r="G160" s="36"/>
      <c r="H160" s="35"/>
      <c r="BI160" s="35"/>
      <c r="BJ160" s="35"/>
    </row>
    <row r="161" spans="2:62" x14ac:dyDescent="0.3">
      <c r="B161" s="34"/>
      <c r="E161" s="35"/>
      <c r="F161" s="35"/>
      <c r="G161" s="36"/>
      <c r="H161" s="35"/>
      <c r="BI161" s="35"/>
      <c r="BJ161" s="35"/>
    </row>
    <row r="162" spans="2:62" x14ac:dyDescent="0.3">
      <c r="B162" s="34"/>
      <c r="E162" s="35"/>
      <c r="F162" s="35"/>
      <c r="G162" s="36"/>
      <c r="H162" s="35"/>
      <c r="BI162" s="35"/>
      <c r="BJ162" s="35"/>
    </row>
    <row r="163" spans="2:62" x14ac:dyDescent="0.3">
      <c r="B163" s="34"/>
      <c r="E163" s="35"/>
      <c r="F163" s="35"/>
      <c r="G163" s="36"/>
      <c r="H163" s="35"/>
      <c r="BI163" s="35"/>
      <c r="BJ163" s="35"/>
    </row>
    <row r="164" spans="2:62" x14ac:dyDescent="0.3">
      <c r="B164" s="34"/>
      <c r="E164" s="35"/>
      <c r="F164" s="35"/>
      <c r="G164" s="36"/>
      <c r="H164" s="35"/>
      <c r="BI164" s="35"/>
      <c r="BJ164" s="35"/>
    </row>
    <row r="165" spans="2:62" x14ac:dyDescent="0.3">
      <c r="B165" s="34"/>
      <c r="E165" s="35"/>
      <c r="F165" s="35"/>
      <c r="G165" s="36"/>
      <c r="H165" s="35"/>
      <c r="BI165" s="35"/>
      <c r="BJ165" s="35"/>
    </row>
    <row r="166" spans="2:62" x14ac:dyDescent="0.3">
      <c r="B166" s="34"/>
      <c r="E166" s="35"/>
      <c r="F166" s="35"/>
      <c r="G166" s="36"/>
      <c r="H166" s="35"/>
      <c r="BI166" s="35"/>
      <c r="BJ166" s="35"/>
    </row>
    <row r="167" spans="2:62" x14ac:dyDescent="0.3">
      <c r="B167" s="34"/>
      <c r="E167" s="35"/>
      <c r="F167" s="35"/>
      <c r="G167" s="36"/>
      <c r="H167" s="35"/>
      <c r="BI167" s="35"/>
      <c r="BJ167" s="35"/>
    </row>
    <row r="168" spans="2:62" x14ac:dyDescent="0.3">
      <c r="B168" s="34"/>
      <c r="E168" s="35"/>
      <c r="F168" s="35"/>
      <c r="G168" s="36"/>
      <c r="H168" s="35"/>
      <c r="BI168" s="35"/>
      <c r="BJ168" s="35"/>
    </row>
    <row r="169" spans="2:62" x14ac:dyDescent="0.3">
      <c r="B169" s="34"/>
      <c r="E169" s="35"/>
      <c r="F169" s="35"/>
      <c r="G169" s="36"/>
      <c r="H169" s="35"/>
      <c r="BI169" s="35"/>
      <c r="BJ169" s="35"/>
    </row>
    <row r="170" spans="2:62" x14ac:dyDescent="0.3">
      <c r="B170" s="34"/>
      <c r="E170" s="35"/>
      <c r="F170" s="35"/>
      <c r="G170" s="36"/>
      <c r="H170" s="35"/>
      <c r="BI170" s="35"/>
      <c r="BJ170" s="35"/>
    </row>
    <row r="171" spans="2:62" x14ac:dyDescent="0.3">
      <c r="B171" s="34"/>
      <c r="E171" s="35"/>
      <c r="F171" s="35"/>
      <c r="G171" s="36"/>
      <c r="H171" s="35"/>
      <c r="BI171" s="35"/>
      <c r="BJ171" s="35"/>
    </row>
    <row r="172" spans="2:62" x14ac:dyDescent="0.3">
      <c r="B172" s="34"/>
      <c r="E172" s="35"/>
      <c r="F172" s="35"/>
      <c r="G172" s="36"/>
      <c r="H172" s="35"/>
      <c r="BI172" s="35"/>
      <c r="BJ172" s="35"/>
    </row>
    <row r="173" spans="2:62" x14ac:dyDescent="0.3">
      <c r="B173" s="34"/>
      <c r="E173" s="35"/>
      <c r="F173" s="35"/>
      <c r="G173" s="36"/>
      <c r="H173" s="35"/>
      <c r="BI173" s="35"/>
      <c r="BJ173" s="35"/>
    </row>
    <row r="174" spans="2:62" x14ac:dyDescent="0.3">
      <c r="B174" s="34"/>
      <c r="E174" s="35"/>
      <c r="F174" s="35"/>
      <c r="G174" s="36"/>
      <c r="H174" s="35"/>
      <c r="BI174" s="35"/>
      <c r="BJ174" s="35"/>
    </row>
    <row r="175" spans="2:62" x14ac:dyDescent="0.3">
      <c r="B175" s="34"/>
      <c r="E175" s="35"/>
      <c r="F175" s="35"/>
      <c r="G175" s="36"/>
      <c r="H175" s="35"/>
      <c r="BI175" s="35"/>
      <c r="BJ175" s="35"/>
    </row>
    <row r="176" spans="2:62" x14ac:dyDescent="0.3">
      <c r="B176" s="34"/>
      <c r="E176" s="35"/>
      <c r="F176" s="35"/>
      <c r="G176" s="36"/>
      <c r="H176" s="35"/>
      <c r="BI176" s="35"/>
      <c r="BJ176" s="35"/>
    </row>
    <row r="177" spans="2:62" x14ac:dyDescent="0.3">
      <c r="B177" s="34"/>
      <c r="E177" s="35"/>
      <c r="F177" s="35"/>
      <c r="G177" s="36"/>
      <c r="H177" s="35"/>
      <c r="BI177" s="35"/>
      <c r="BJ177" s="35"/>
    </row>
    <row r="178" spans="2:62" x14ac:dyDescent="0.3">
      <c r="B178" s="34"/>
      <c r="E178" s="35"/>
      <c r="F178" s="35"/>
      <c r="G178" s="36"/>
      <c r="H178" s="35"/>
      <c r="BI178" s="35"/>
      <c r="BJ178" s="35"/>
    </row>
    <row r="179" spans="2:62" x14ac:dyDescent="0.3">
      <c r="B179" s="34"/>
      <c r="E179" s="35"/>
      <c r="F179" s="35"/>
      <c r="G179" s="36"/>
      <c r="H179" s="35"/>
      <c r="BI179" s="35"/>
      <c r="BJ179" s="35"/>
    </row>
    <row r="180" spans="2:62" x14ac:dyDescent="0.3">
      <c r="B180" s="34"/>
      <c r="E180" s="35"/>
      <c r="F180" s="35"/>
      <c r="G180" s="36"/>
      <c r="H180" s="35"/>
      <c r="BI180" s="35"/>
      <c r="BJ180" s="35"/>
    </row>
    <row r="181" spans="2:62" x14ac:dyDescent="0.3">
      <c r="B181" s="34"/>
      <c r="E181" s="35"/>
      <c r="F181" s="35"/>
      <c r="G181" s="36"/>
      <c r="H181" s="35"/>
      <c r="BI181" s="35"/>
      <c r="BJ181" s="35"/>
    </row>
    <row r="182" spans="2:62" x14ac:dyDescent="0.3">
      <c r="B182" s="34"/>
      <c r="E182" s="35"/>
      <c r="F182" s="35"/>
      <c r="G182" s="36"/>
      <c r="H182" s="35"/>
      <c r="BI182" s="35"/>
      <c r="BJ182" s="35"/>
    </row>
    <row r="183" spans="2:62" x14ac:dyDescent="0.3">
      <c r="B183" s="34"/>
      <c r="E183" s="35"/>
      <c r="F183" s="35"/>
      <c r="G183" s="36"/>
      <c r="H183" s="35"/>
      <c r="BI183" s="35"/>
      <c r="BJ183" s="35"/>
    </row>
    <row r="184" spans="2:62" x14ac:dyDescent="0.3">
      <c r="B184" s="34"/>
      <c r="E184" s="35"/>
      <c r="F184" s="35"/>
      <c r="G184" s="36"/>
      <c r="H184" s="35"/>
      <c r="BI184" s="35"/>
      <c r="BJ184" s="35"/>
    </row>
    <row r="185" spans="2:62" x14ac:dyDescent="0.3">
      <c r="B185" s="34"/>
      <c r="E185" s="35"/>
      <c r="F185" s="35"/>
      <c r="G185" s="36"/>
      <c r="H185" s="35"/>
      <c r="BI185" s="35"/>
      <c r="BJ185" s="35"/>
    </row>
    <row r="186" spans="2:62" x14ac:dyDescent="0.3">
      <c r="B186" s="34"/>
      <c r="E186" s="35"/>
      <c r="F186" s="35"/>
      <c r="G186" s="36"/>
      <c r="H186" s="35"/>
      <c r="BI186" s="35"/>
      <c r="BJ186" s="35"/>
    </row>
    <row r="187" spans="2:62" x14ac:dyDescent="0.3">
      <c r="B187" s="34"/>
      <c r="E187" s="35"/>
      <c r="F187" s="35"/>
      <c r="G187" s="36"/>
      <c r="H187" s="35"/>
      <c r="BI187" s="35"/>
      <c r="BJ187" s="35"/>
    </row>
    <row r="188" spans="2:62" x14ac:dyDescent="0.3">
      <c r="B188" s="34"/>
      <c r="E188" s="35"/>
      <c r="F188" s="35"/>
      <c r="G188" s="36"/>
      <c r="H188" s="35"/>
      <c r="BI188" s="35"/>
      <c r="BJ188" s="35"/>
    </row>
    <row r="189" spans="2:62" x14ac:dyDescent="0.3">
      <c r="B189" s="34"/>
      <c r="E189" s="35"/>
      <c r="F189" s="35"/>
      <c r="G189" s="36"/>
      <c r="H189" s="35"/>
      <c r="BI189" s="35"/>
      <c r="BJ189" s="35"/>
    </row>
    <row r="190" spans="2:62" x14ac:dyDescent="0.3">
      <c r="B190" s="34"/>
      <c r="E190" s="35"/>
      <c r="F190" s="35"/>
      <c r="G190" s="36"/>
      <c r="H190" s="35"/>
      <c r="BI190" s="35"/>
      <c r="BJ190" s="35"/>
    </row>
    <row r="191" spans="2:62" x14ac:dyDescent="0.3">
      <c r="B191" s="34"/>
      <c r="E191" s="35"/>
      <c r="F191" s="35"/>
      <c r="G191" s="36"/>
      <c r="H191" s="35"/>
      <c r="BI191" s="35"/>
      <c r="BJ191" s="35"/>
    </row>
    <row r="192" spans="2:62" x14ac:dyDescent="0.3">
      <c r="B192" s="34"/>
      <c r="E192" s="35"/>
      <c r="F192" s="35"/>
      <c r="G192" s="36"/>
      <c r="H192" s="35"/>
      <c r="BI192" s="35"/>
      <c r="BJ192" s="35"/>
    </row>
    <row r="193" spans="2:62" x14ac:dyDescent="0.3">
      <c r="B193" s="34"/>
      <c r="E193" s="35"/>
      <c r="F193" s="35"/>
      <c r="H193" s="35"/>
      <c r="BI193" s="35"/>
      <c r="BJ193" s="35"/>
    </row>
    <row r="194" spans="2:62" x14ac:dyDescent="0.3">
      <c r="B194" s="34"/>
      <c r="E194" s="35"/>
      <c r="F194" s="35"/>
      <c r="H194" s="35"/>
      <c r="BI194" s="35"/>
      <c r="BJ194" s="35"/>
    </row>
    <row r="195" spans="2:62" x14ac:dyDescent="0.3">
      <c r="B195" s="34"/>
      <c r="E195" s="35"/>
      <c r="F195" s="35"/>
      <c r="H195" s="35"/>
      <c r="BI195" s="35"/>
      <c r="BJ195" s="35"/>
    </row>
    <row r="196" spans="2:62" x14ac:dyDescent="0.3">
      <c r="B196" s="34"/>
      <c r="E196" s="35"/>
      <c r="F196" s="35"/>
      <c r="H196" s="35"/>
      <c r="BI196" s="35"/>
      <c r="BJ196" s="35"/>
    </row>
    <row r="197" spans="2:62" x14ac:dyDescent="0.3">
      <c r="B197" s="34"/>
      <c r="E197" s="35"/>
      <c r="F197" s="35"/>
      <c r="H197" s="35"/>
      <c r="BI197" s="35"/>
      <c r="BJ197" s="35"/>
    </row>
    <row r="198" spans="2:62" x14ac:dyDescent="0.3">
      <c r="B198" s="34"/>
      <c r="E198" s="35"/>
      <c r="F198" s="35"/>
      <c r="H198" s="35"/>
      <c r="BI198" s="35"/>
      <c r="BJ198" s="35"/>
    </row>
    <row r="199" spans="2:62" x14ac:dyDescent="0.3">
      <c r="B199" s="34"/>
      <c r="E199" s="35"/>
      <c r="F199" s="35"/>
      <c r="H199" s="35"/>
      <c r="BI199" s="35"/>
      <c r="BJ199" s="35"/>
    </row>
    <row r="200" spans="2:62" x14ac:dyDescent="0.3">
      <c r="B200" s="34"/>
      <c r="E200" s="35"/>
      <c r="F200" s="35"/>
      <c r="H200" s="35"/>
      <c r="BI200" s="35"/>
      <c r="BJ200" s="35"/>
    </row>
    <row r="201" spans="2:62" x14ac:dyDescent="0.3">
      <c r="B201" s="34"/>
      <c r="E201" s="35"/>
      <c r="F201" s="35"/>
      <c r="H201" s="35"/>
      <c r="BI201" s="35"/>
      <c r="BJ201" s="35"/>
    </row>
    <row r="202" spans="2:62" x14ac:dyDescent="0.3">
      <c r="B202" s="34"/>
      <c r="E202" s="35"/>
      <c r="F202" s="35"/>
      <c r="H202" s="35"/>
      <c r="BI202" s="35"/>
      <c r="BJ202" s="35"/>
    </row>
    <row r="203" spans="2:62" x14ac:dyDescent="0.3">
      <c r="B203" s="34"/>
      <c r="E203" s="35"/>
      <c r="F203" s="35"/>
      <c r="H203" s="35"/>
      <c r="BI203" s="35"/>
      <c r="BJ203" s="35"/>
    </row>
    <row r="204" spans="2:62" x14ac:dyDescent="0.3">
      <c r="B204" s="34"/>
      <c r="E204" s="35"/>
      <c r="F204" s="35"/>
      <c r="H204" s="35"/>
      <c r="BI204" s="35"/>
      <c r="BJ204" s="35"/>
    </row>
    <row r="205" spans="2:62" x14ac:dyDescent="0.3">
      <c r="B205" s="34"/>
      <c r="E205" s="35"/>
      <c r="F205" s="35"/>
      <c r="H205" s="35"/>
      <c r="BI205" s="35"/>
      <c r="BJ205" s="35"/>
    </row>
    <row r="206" spans="2:62" x14ac:dyDescent="0.3">
      <c r="B206" s="34"/>
      <c r="E206" s="35"/>
      <c r="F206" s="35"/>
      <c r="H206" s="35"/>
      <c r="BI206" s="35"/>
      <c r="BJ206" s="35"/>
    </row>
    <row r="207" spans="2:62" x14ac:dyDescent="0.3">
      <c r="B207" s="34"/>
      <c r="E207" s="35"/>
      <c r="F207" s="35"/>
      <c r="H207" s="35"/>
      <c r="BI207" s="35"/>
      <c r="BJ207" s="35"/>
    </row>
    <row r="208" spans="2:62" x14ac:dyDescent="0.3">
      <c r="B208" s="34"/>
      <c r="E208" s="35"/>
      <c r="F208" s="35"/>
      <c r="H208" s="35"/>
      <c r="BI208" s="35"/>
      <c r="BJ208" s="35"/>
    </row>
    <row r="209" spans="2:62" x14ac:dyDescent="0.3">
      <c r="B209" s="34"/>
      <c r="E209" s="35"/>
      <c r="F209" s="35"/>
      <c r="H209" s="35"/>
      <c r="BI209" s="35"/>
      <c r="BJ209" s="35"/>
    </row>
    <row r="210" spans="2:62" x14ac:dyDescent="0.3">
      <c r="B210" s="34"/>
      <c r="E210" s="35"/>
      <c r="F210" s="35"/>
      <c r="H210" s="35"/>
      <c r="BI210" s="35"/>
      <c r="BJ210" s="35"/>
    </row>
    <row r="211" spans="2:62" x14ac:dyDescent="0.3">
      <c r="B211" s="34"/>
      <c r="E211" s="35"/>
      <c r="F211" s="35"/>
      <c r="H211" s="35"/>
      <c r="BI211" s="35"/>
      <c r="BJ211" s="35"/>
    </row>
    <row r="212" spans="2:62" x14ac:dyDescent="0.3">
      <c r="B212" s="34"/>
      <c r="E212" s="35"/>
      <c r="F212" s="35"/>
      <c r="H212" s="35"/>
      <c r="BI212" s="35"/>
      <c r="BJ212" s="35"/>
    </row>
    <row r="213" spans="2:62" x14ac:dyDescent="0.3">
      <c r="B213" s="34"/>
      <c r="E213" s="35"/>
      <c r="F213" s="35"/>
      <c r="H213" s="35"/>
      <c r="BI213" s="35"/>
      <c r="BJ213" s="35"/>
    </row>
    <row r="214" spans="2:62" x14ac:dyDescent="0.3">
      <c r="B214" s="34"/>
      <c r="E214" s="35"/>
      <c r="F214" s="35"/>
      <c r="H214" s="35"/>
      <c r="BI214" s="35"/>
      <c r="BJ214" s="35"/>
    </row>
    <row r="215" spans="2:62" x14ac:dyDescent="0.3">
      <c r="B215" s="34"/>
      <c r="E215" s="35"/>
      <c r="F215" s="35"/>
      <c r="H215" s="35"/>
      <c r="BI215" s="35"/>
      <c r="BJ215" s="35"/>
    </row>
    <row r="216" spans="2:62" x14ac:dyDescent="0.3">
      <c r="B216" s="34"/>
      <c r="E216" s="35"/>
      <c r="F216" s="35"/>
      <c r="H216" s="35"/>
      <c r="BI216" s="35"/>
      <c r="BJ216" s="35"/>
    </row>
    <row r="217" spans="2:62" x14ac:dyDescent="0.3">
      <c r="B217" s="34"/>
      <c r="E217" s="35"/>
      <c r="F217" s="35"/>
      <c r="H217" s="35"/>
      <c r="BI217" s="35"/>
      <c r="BJ217" s="35"/>
    </row>
    <row r="218" spans="2:62" x14ac:dyDescent="0.3">
      <c r="B218" s="34"/>
      <c r="E218" s="35"/>
      <c r="F218" s="35"/>
      <c r="H218" s="35"/>
      <c r="BI218" s="35"/>
      <c r="BJ218" s="35"/>
    </row>
    <row r="219" spans="2:62" x14ac:dyDescent="0.3">
      <c r="B219" s="34"/>
      <c r="E219" s="35"/>
      <c r="F219" s="35"/>
      <c r="H219" s="35"/>
      <c r="BI219" s="35"/>
      <c r="BJ219" s="35"/>
    </row>
    <row r="220" spans="2:62" x14ac:dyDescent="0.3">
      <c r="B220" s="34"/>
      <c r="E220" s="35"/>
      <c r="F220" s="35"/>
      <c r="H220" s="35"/>
      <c r="BI220" s="35"/>
      <c r="BJ220" s="35"/>
    </row>
    <row r="221" spans="2:62" x14ac:dyDescent="0.3">
      <c r="B221" s="34"/>
      <c r="E221" s="35"/>
      <c r="F221" s="35"/>
      <c r="H221" s="35"/>
      <c r="BI221" s="35"/>
      <c r="BJ221" s="35"/>
    </row>
    <row r="222" spans="2:62" x14ac:dyDescent="0.3">
      <c r="B222" s="34"/>
      <c r="E222" s="35"/>
      <c r="F222" s="35"/>
      <c r="H222" s="35"/>
      <c r="BI222" s="35"/>
      <c r="BJ222" s="35"/>
    </row>
    <row r="223" spans="2:62" x14ac:dyDescent="0.3">
      <c r="B223" s="34"/>
      <c r="E223" s="35"/>
      <c r="F223" s="35"/>
      <c r="H223" s="35"/>
      <c r="BI223" s="35"/>
      <c r="BJ223" s="35"/>
    </row>
    <row r="224" spans="2:62" x14ac:dyDescent="0.3">
      <c r="B224" s="34"/>
      <c r="E224" s="35"/>
      <c r="F224" s="35"/>
      <c r="H224" s="35"/>
      <c r="BI224" s="35"/>
      <c r="BJ224" s="35"/>
    </row>
    <row r="225" spans="2:62" x14ac:dyDescent="0.3">
      <c r="B225" s="34"/>
      <c r="E225" s="35"/>
      <c r="F225" s="35"/>
      <c r="H225" s="35"/>
      <c r="BI225" s="35"/>
      <c r="BJ225" s="35"/>
    </row>
    <row r="226" spans="2:62" x14ac:dyDescent="0.3">
      <c r="B226" s="34"/>
      <c r="E226" s="35"/>
      <c r="F226" s="35"/>
      <c r="H226" s="35"/>
      <c r="BI226" s="35"/>
      <c r="BJ226" s="35"/>
    </row>
    <row r="227" spans="2:62" x14ac:dyDescent="0.3">
      <c r="B227" s="34"/>
      <c r="E227" s="35"/>
      <c r="F227" s="35"/>
      <c r="H227" s="35"/>
      <c r="BI227" s="35"/>
      <c r="BJ227" s="35"/>
    </row>
    <row r="228" spans="2:62" x14ac:dyDescent="0.3">
      <c r="B228" s="34"/>
      <c r="E228" s="35"/>
      <c r="F228" s="35"/>
      <c r="H228" s="35"/>
      <c r="BI228" s="35"/>
      <c r="BJ228" s="35"/>
    </row>
    <row r="229" spans="2:62" x14ac:dyDescent="0.3">
      <c r="B229" s="34"/>
      <c r="E229" s="35"/>
      <c r="F229" s="35"/>
      <c r="H229" s="35"/>
      <c r="BI229" s="35"/>
      <c r="BJ229" s="35"/>
    </row>
    <row r="230" spans="2:62" x14ac:dyDescent="0.3">
      <c r="B230" s="34"/>
      <c r="E230" s="35"/>
      <c r="F230" s="35"/>
      <c r="H230" s="35"/>
      <c r="BI230" s="35"/>
      <c r="BJ230" s="35"/>
    </row>
    <row r="231" spans="2:62" x14ac:dyDescent="0.3">
      <c r="B231" s="34"/>
      <c r="E231" s="35"/>
      <c r="F231" s="35"/>
      <c r="H231" s="35"/>
      <c r="BI231" s="35"/>
      <c r="BJ231" s="35"/>
    </row>
    <row r="232" spans="2:62" x14ac:dyDescent="0.3">
      <c r="B232" s="34"/>
      <c r="E232" s="35"/>
      <c r="F232" s="35"/>
      <c r="H232" s="35"/>
      <c r="BI232" s="35"/>
      <c r="BJ232" s="35"/>
    </row>
    <row r="233" spans="2:62" x14ac:dyDescent="0.3">
      <c r="B233" s="34"/>
      <c r="E233" s="35"/>
      <c r="F233" s="35"/>
      <c r="H233" s="35"/>
      <c r="BI233" s="35"/>
      <c r="BJ233" s="35"/>
    </row>
    <row r="234" spans="2:62" x14ac:dyDescent="0.3">
      <c r="B234" s="34"/>
      <c r="E234" s="35"/>
      <c r="F234" s="35"/>
      <c r="H234" s="35"/>
      <c r="BI234" s="35"/>
      <c r="BJ234" s="35"/>
    </row>
    <row r="235" spans="2:62" x14ac:dyDescent="0.3">
      <c r="B235" s="34"/>
      <c r="E235" s="35"/>
      <c r="F235" s="35"/>
      <c r="H235" s="35"/>
      <c r="BI235" s="35"/>
      <c r="BJ235" s="35"/>
    </row>
    <row r="236" spans="2:62" x14ac:dyDescent="0.3">
      <c r="B236" s="34"/>
      <c r="E236" s="35"/>
      <c r="F236" s="35"/>
      <c r="H236" s="35"/>
      <c r="BI236" s="35"/>
      <c r="BJ236" s="35"/>
    </row>
    <row r="237" spans="2:62" x14ac:dyDescent="0.3">
      <c r="B237" s="34"/>
      <c r="E237" s="35"/>
      <c r="F237" s="35"/>
      <c r="H237" s="35"/>
      <c r="BI237" s="35"/>
      <c r="BJ237" s="35"/>
    </row>
    <row r="238" spans="2:62" x14ac:dyDescent="0.3">
      <c r="B238" s="34"/>
      <c r="E238" s="35"/>
      <c r="F238" s="35"/>
      <c r="H238" s="35"/>
      <c r="BI238" s="35"/>
      <c r="BJ238" s="35"/>
    </row>
    <row r="239" spans="2:62" x14ac:dyDescent="0.3">
      <c r="B239" s="34"/>
      <c r="E239" s="35"/>
      <c r="F239" s="35"/>
      <c r="H239" s="35"/>
      <c r="BI239" s="35"/>
      <c r="BJ239" s="35"/>
    </row>
    <row r="240" spans="2:62" x14ac:dyDescent="0.3">
      <c r="B240" s="34"/>
      <c r="E240" s="35"/>
      <c r="F240" s="35"/>
      <c r="H240" s="35"/>
      <c r="BI240" s="35"/>
      <c r="BJ240" s="35"/>
    </row>
    <row r="241" spans="2:62" x14ac:dyDescent="0.3">
      <c r="B241" s="34"/>
      <c r="E241" s="35"/>
      <c r="F241" s="35"/>
      <c r="H241" s="35"/>
      <c r="BI241" s="35"/>
      <c r="BJ241" s="35"/>
    </row>
    <row r="242" spans="2:62" x14ac:dyDescent="0.3">
      <c r="B242" s="34"/>
      <c r="E242" s="35"/>
      <c r="F242" s="35"/>
      <c r="H242" s="35"/>
      <c r="BI242" s="35"/>
      <c r="BJ242" s="35"/>
    </row>
    <row r="243" spans="2:62" x14ac:dyDescent="0.3">
      <c r="B243" s="34"/>
      <c r="E243" s="35"/>
      <c r="F243" s="35"/>
      <c r="H243" s="35"/>
      <c r="BI243" s="35"/>
      <c r="BJ243" s="35"/>
    </row>
    <row r="244" spans="2:62" x14ac:dyDescent="0.3">
      <c r="B244" s="34"/>
      <c r="E244" s="35"/>
      <c r="F244" s="35"/>
      <c r="H244" s="35"/>
      <c r="BI244" s="35"/>
      <c r="BJ244" s="35"/>
    </row>
    <row r="245" spans="2:62" x14ac:dyDescent="0.3">
      <c r="B245" s="34"/>
      <c r="E245" s="35"/>
      <c r="F245" s="35"/>
      <c r="H245" s="35"/>
      <c r="BI245" s="35"/>
      <c r="BJ245" s="35"/>
    </row>
    <row r="246" spans="2:62" x14ac:dyDescent="0.3">
      <c r="B246" s="34"/>
      <c r="E246" s="35"/>
      <c r="F246" s="35"/>
      <c r="H246" s="35"/>
      <c r="BI246" s="35"/>
      <c r="BJ246" s="35"/>
    </row>
    <row r="247" spans="2:62" x14ac:dyDescent="0.3">
      <c r="B247" s="34"/>
      <c r="E247" s="35"/>
      <c r="F247" s="35"/>
      <c r="H247" s="35"/>
      <c r="BI247" s="35"/>
      <c r="BJ247" s="35"/>
    </row>
    <row r="248" spans="2:62" x14ac:dyDescent="0.3">
      <c r="B248" s="34"/>
      <c r="E248" s="35"/>
      <c r="F248" s="35"/>
      <c r="H248" s="35"/>
      <c r="BI248" s="35"/>
      <c r="BJ248" s="35"/>
    </row>
    <row r="249" spans="2:62" x14ac:dyDescent="0.3">
      <c r="B249" s="34"/>
      <c r="E249" s="35"/>
      <c r="F249" s="35"/>
      <c r="H249" s="35"/>
      <c r="BI249" s="35"/>
      <c r="BJ249" s="35"/>
    </row>
    <row r="250" spans="2:62" x14ac:dyDescent="0.3">
      <c r="B250" s="34"/>
      <c r="E250" s="35"/>
      <c r="F250" s="35"/>
      <c r="H250" s="35"/>
      <c r="BI250" s="35"/>
      <c r="BJ250" s="35"/>
    </row>
    <row r="251" spans="2:62" x14ac:dyDescent="0.3">
      <c r="B251" s="34"/>
      <c r="E251" s="35"/>
      <c r="F251" s="35"/>
      <c r="H251" s="35"/>
      <c r="BI251" s="35"/>
      <c r="BJ251" s="35"/>
    </row>
    <row r="252" spans="2:62" x14ac:dyDescent="0.3">
      <c r="B252" s="34"/>
      <c r="E252" s="35"/>
      <c r="F252" s="35"/>
      <c r="H252" s="35"/>
      <c r="BI252" s="35"/>
      <c r="BJ252" s="35"/>
    </row>
    <row r="253" spans="2:62" x14ac:dyDescent="0.3">
      <c r="B253" s="34"/>
      <c r="E253" s="35"/>
      <c r="F253" s="35"/>
      <c r="H253" s="35"/>
      <c r="BI253" s="35"/>
      <c r="BJ253" s="35"/>
    </row>
    <row r="254" spans="2:62" x14ac:dyDescent="0.3">
      <c r="B254" s="34"/>
      <c r="E254" s="35"/>
      <c r="F254" s="35"/>
      <c r="H254" s="35"/>
      <c r="BI254" s="35"/>
      <c r="BJ254" s="35"/>
    </row>
    <row r="255" spans="2:62" x14ac:dyDescent="0.3">
      <c r="B255" s="34"/>
      <c r="E255" s="35"/>
      <c r="F255" s="35"/>
      <c r="H255" s="35"/>
      <c r="BI255" s="35"/>
      <c r="BJ255" s="35"/>
    </row>
    <row r="256" spans="2:62" x14ac:dyDescent="0.3">
      <c r="B256" s="34"/>
      <c r="E256" s="35"/>
      <c r="F256" s="35"/>
      <c r="H256" s="35"/>
      <c r="BI256" s="35"/>
      <c r="BJ256" s="35"/>
    </row>
    <row r="257" spans="2:62" x14ac:dyDescent="0.3">
      <c r="B257" s="34"/>
      <c r="E257" s="35"/>
      <c r="F257" s="35"/>
      <c r="H257" s="35"/>
      <c r="BI257" s="35"/>
      <c r="BJ257" s="35"/>
    </row>
    <row r="258" spans="2:62" x14ac:dyDescent="0.3">
      <c r="B258" s="34"/>
      <c r="E258" s="35"/>
      <c r="F258" s="35"/>
      <c r="H258" s="35"/>
      <c r="BI258" s="35"/>
      <c r="BJ258" s="35"/>
    </row>
    <row r="259" spans="2:62" x14ac:dyDescent="0.3">
      <c r="B259" s="34"/>
      <c r="E259" s="35"/>
      <c r="F259" s="35"/>
      <c r="H259" s="35"/>
      <c r="BI259" s="35"/>
      <c r="BJ259" s="35"/>
    </row>
    <row r="260" spans="2:62" x14ac:dyDescent="0.3">
      <c r="B260" s="34"/>
      <c r="E260" s="35"/>
      <c r="F260" s="35"/>
      <c r="H260" s="35"/>
      <c r="BI260" s="35"/>
      <c r="BJ260" s="35"/>
    </row>
    <row r="261" spans="2:62" x14ac:dyDescent="0.3">
      <c r="B261" s="34"/>
      <c r="E261" s="35"/>
      <c r="F261" s="35"/>
      <c r="H261" s="35"/>
      <c r="BI261" s="35"/>
      <c r="BJ261" s="35"/>
    </row>
    <row r="262" spans="2:62" x14ac:dyDescent="0.3">
      <c r="B262" s="34"/>
      <c r="E262" s="35"/>
      <c r="F262" s="35"/>
      <c r="H262" s="35"/>
      <c r="BI262" s="35"/>
      <c r="BJ262" s="35"/>
    </row>
    <row r="263" spans="2:62" x14ac:dyDescent="0.3">
      <c r="B263" s="34"/>
      <c r="E263" s="35"/>
      <c r="F263" s="35"/>
      <c r="H263" s="35"/>
      <c r="BI263" s="35"/>
      <c r="BJ263" s="35"/>
    </row>
    <row r="264" spans="2:62" x14ac:dyDescent="0.3">
      <c r="B264" s="34"/>
      <c r="E264" s="35"/>
      <c r="F264" s="35"/>
      <c r="H264" s="35"/>
      <c r="BI264" s="35"/>
      <c r="BJ264" s="35"/>
    </row>
    <row r="265" spans="2:62" x14ac:dyDescent="0.3">
      <c r="B265" s="34"/>
      <c r="E265" s="35"/>
      <c r="F265" s="35"/>
      <c r="H265" s="35"/>
      <c r="BI265" s="35"/>
      <c r="BJ265" s="35"/>
    </row>
    <row r="266" spans="2:62" x14ac:dyDescent="0.3">
      <c r="B266" s="34"/>
      <c r="E266" s="35"/>
      <c r="F266" s="35"/>
      <c r="H266" s="35"/>
      <c r="BI266" s="35"/>
      <c r="BJ266" s="35"/>
    </row>
    <row r="267" spans="2:62" x14ac:dyDescent="0.3">
      <c r="B267" s="34"/>
      <c r="E267" s="35"/>
      <c r="F267" s="35"/>
      <c r="H267" s="35"/>
      <c r="BI267" s="35"/>
      <c r="BJ267" s="35"/>
    </row>
    <row r="268" spans="2:62" x14ac:dyDescent="0.3">
      <c r="B268" s="34"/>
      <c r="E268" s="35"/>
      <c r="F268" s="35"/>
      <c r="H268" s="35"/>
      <c r="BI268" s="35"/>
      <c r="BJ268" s="35"/>
    </row>
    <row r="269" spans="2:62" x14ac:dyDescent="0.3">
      <c r="B269" s="34"/>
      <c r="E269" s="35"/>
      <c r="F269" s="35"/>
      <c r="H269" s="35"/>
      <c r="BI269" s="35"/>
      <c r="BJ269" s="35"/>
    </row>
    <row r="270" spans="2:62" x14ac:dyDescent="0.3">
      <c r="B270" s="34"/>
      <c r="E270" s="35"/>
      <c r="F270" s="35"/>
      <c r="H270" s="35"/>
      <c r="BI270" s="35"/>
      <c r="BJ270" s="35"/>
    </row>
    <row r="271" spans="2:62" x14ac:dyDescent="0.3">
      <c r="B271" s="34"/>
      <c r="E271" s="35"/>
      <c r="F271" s="35"/>
      <c r="H271" s="35"/>
      <c r="BI271" s="35"/>
      <c r="BJ271" s="35"/>
    </row>
    <row r="272" spans="2:62" x14ac:dyDescent="0.3">
      <c r="B272" s="34"/>
      <c r="E272" s="35"/>
      <c r="F272" s="35"/>
      <c r="H272" s="35"/>
      <c r="BI272" s="35"/>
      <c r="BJ272" s="35"/>
    </row>
    <row r="273" spans="2:62" x14ac:dyDescent="0.3">
      <c r="B273" s="34"/>
      <c r="E273" s="35"/>
      <c r="F273" s="35"/>
      <c r="H273" s="35"/>
      <c r="BI273" s="35"/>
      <c r="BJ273" s="35"/>
    </row>
    <row r="274" spans="2:62" x14ac:dyDescent="0.3">
      <c r="B274" s="34"/>
      <c r="E274" s="35"/>
      <c r="F274" s="35"/>
      <c r="H274" s="35"/>
      <c r="BI274" s="35"/>
      <c r="BJ274" s="35"/>
    </row>
    <row r="275" spans="2:62" x14ac:dyDescent="0.3">
      <c r="B275" s="34"/>
      <c r="E275" s="35"/>
      <c r="F275" s="35"/>
      <c r="H275" s="35"/>
      <c r="BI275" s="35"/>
      <c r="BJ275" s="35"/>
    </row>
    <row r="276" spans="2:62" x14ac:dyDescent="0.3">
      <c r="B276" s="34"/>
      <c r="E276" s="35"/>
      <c r="F276" s="35"/>
      <c r="H276" s="35"/>
      <c r="BI276" s="35"/>
      <c r="BJ276" s="35"/>
    </row>
    <row r="277" spans="2:62" x14ac:dyDescent="0.3">
      <c r="B277" s="34"/>
      <c r="E277" s="35"/>
      <c r="F277" s="35"/>
      <c r="H277" s="35"/>
      <c r="BI277" s="35"/>
      <c r="BJ277" s="35"/>
    </row>
    <row r="278" spans="2:62" x14ac:dyDescent="0.3">
      <c r="B278" s="34"/>
      <c r="E278" s="35"/>
      <c r="F278" s="35"/>
      <c r="H278" s="35"/>
      <c r="BI278" s="35"/>
      <c r="BJ278" s="35"/>
    </row>
    <row r="279" spans="2:62" x14ac:dyDescent="0.3">
      <c r="B279" s="34"/>
      <c r="E279" s="35"/>
      <c r="F279" s="35"/>
      <c r="H279" s="35"/>
      <c r="BI279" s="35"/>
      <c r="BJ279" s="35"/>
    </row>
    <row r="280" spans="2:62" x14ac:dyDescent="0.3">
      <c r="B280" s="34"/>
      <c r="E280" s="35"/>
      <c r="F280" s="35"/>
      <c r="H280" s="35"/>
      <c r="BI280" s="35"/>
      <c r="BJ280" s="35"/>
    </row>
    <row r="281" spans="2:62" x14ac:dyDescent="0.3">
      <c r="B281" s="34"/>
      <c r="E281" s="35"/>
      <c r="F281" s="35"/>
      <c r="H281" s="35"/>
      <c r="BI281" s="35"/>
      <c r="BJ281" s="35"/>
    </row>
    <row r="282" spans="2:62" x14ac:dyDescent="0.3">
      <c r="B282" s="34"/>
      <c r="E282" s="35"/>
      <c r="F282" s="35"/>
      <c r="H282" s="35"/>
      <c r="BI282" s="35"/>
      <c r="BJ282" s="35"/>
    </row>
    <row r="283" spans="2:62" x14ac:dyDescent="0.3">
      <c r="B283" s="34"/>
      <c r="E283" s="35"/>
      <c r="F283" s="35"/>
      <c r="H283" s="35"/>
      <c r="BI283" s="35"/>
      <c r="BJ283" s="35"/>
    </row>
    <row r="284" spans="2:62" x14ac:dyDescent="0.3">
      <c r="B284" s="34"/>
      <c r="E284" s="35"/>
      <c r="F284" s="35"/>
      <c r="H284" s="35"/>
      <c r="BI284" s="35"/>
      <c r="BJ284" s="35"/>
    </row>
    <row r="285" spans="2:62" x14ac:dyDescent="0.3">
      <c r="B285" s="34"/>
      <c r="E285" s="35"/>
      <c r="F285" s="35"/>
      <c r="H285" s="35"/>
      <c r="BI285" s="35"/>
      <c r="BJ285" s="35"/>
    </row>
    <row r="286" spans="2:62" x14ac:dyDescent="0.3">
      <c r="B286" s="34"/>
      <c r="E286" s="35"/>
      <c r="F286" s="35"/>
      <c r="H286" s="35"/>
      <c r="BI286" s="35"/>
      <c r="BJ286" s="35"/>
    </row>
    <row r="287" spans="2:62" x14ac:dyDescent="0.3">
      <c r="B287" s="34"/>
      <c r="E287" s="35"/>
      <c r="F287" s="35"/>
      <c r="H287" s="35"/>
      <c r="BI287" s="35"/>
      <c r="BJ287" s="35"/>
    </row>
    <row r="288" spans="2:62" x14ac:dyDescent="0.3">
      <c r="B288" s="34"/>
      <c r="E288" s="35"/>
      <c r="F288" s="35"/>
      <c r="H288" s="35"/>
      <c r="BI288" s="35"/>
      <c r="BJ288" s="35"/>
    </row>
    <row r="289" spans="2:62" x14ac:dyDescent="0.3">
      <c r="B289" s="34"/>
      <c r="E289" s="35"/>
      <c r="F289" s="35"/>
      <c r="H289" s="35"/>
      <c r="BI289" s="35"/>
      <c r="BJ289" s="35"/>
    </row>
    <row r="290" spans="2:62" x14ac:dyDescent="0.3">
      <c r="B290" s="34"/>
      <c r="E290" s="35"/>
      <c r="F290" s="35"/>
      <c r="H290" s="35"/>
      <c r="BI290" s="35"/>
      <c r="BJ290" s="35"/>
    </row>
    <row r="291" spans="2:62" x14ac:dyDescent="0.3">
      <c r="B291" s="34"/>
      <c r="E291" s="35"/>
      <c r="F291" s="35"/>
      <c r="H291" s="35"/>
      <c r="BI291" s="35"/>
      <c r="BJ291" s="35"/>
    </row>
    <row r="292" spans="2:62" x14ac:dyDescent="0.3">
      <c r="B292" s="34"/>
      <c r="E292" s="35"/>
      <c r="F292" s="35"/>
      <c r="H292" s="35"/>
      <c r="BI292" s="35"/>
      <c r="BJ292" s="35"/>
    </row>
    <row r="293" spans="2:62" x14ac:dyDescent="0.3">
      <c r="B293" s="34"/>
      <c r="E293" s="35"/>
      <c r="F293" s="35"/>
      <c r="H293" s="35"/>
      <c r="BI293" s="35"/>
      <c r="BJ293" s="35"/>
    </row>
    <row r="294" spans="2:62" x14ac:dyDescent="0.3">
      <c r="B294" s="34"/>
      <c r="E294" s="35"/>
      <c r="F294" s="35"/>
      <c r="H294" s="35"/>
      <c r="BI294" s="35"/>
      <c r="BJ294" s="35"/>
    </row>
    <row r="295" spans="2:62" x14ac:dyDescent="0.3">
      <c r="B295" s="34"/>
      <c r="E295" s="35"/>
      <c r="F295" s="35"/>
      <c r="H295" s="35"/>
      <c r="BI295" s="35"/>
      <c r="BJ295" s="35"/>
    </row>
    <row r="296" spans="2:62" x14ac:dyDescent="0.3">
      <c r="B296" s="34"/>
      <c r="E296" s="35"/>
      <c r="F296" s="35"/>
      <c r="H296" s="35"/>
      <c r="BI296" s="35"/>
      <c r="BJ296" s="35"/>
    </row>
    <row r="297" spans="2:62" x14ac:dyDescent="0.3">
      <c r="B297" s="34"/>
      <c r="E297" s="35"/>
      <c r="F297" s="35"/>
      <c r="H297" s="35"/>
      <c r="BI297" s="35"/>
      <c r="BJ297" s="35"/>
    </row>
    <row r="298" spans="2:62" x14ac:dyDescent="0.3">
      <c r="B298" s="34"/>
      <c r="E298" s="35"/>
      <c r="F298" s="35"/>
      <c r="H298" s="35"/>
      <c r="BI298" s="35"/>
      <c r="BJ298" s="35"/>
    </row>
    <row r="299" spans="2:62" x14ac:dyDescent="0.3">
      <c r="B299" s="34"/>
      <c r="E299" s="35"/>
      <c r="F299" s="35"/>
      <c r="H299" s="35"/>
      <c r="BI299" s="35"/>
      <c r="BJ299" s="35"/>
    </row>
    <row r="300" spans="2:62" x14ac:dyDescent="0.3">
      <c r="B300" s="34"/>
      <c r="E300" s="35"/>
      <c r="F300" s="35"/>
      <c r="H300" s="35"/>
      <c r="BI300" s="35"/>
      <c r="BJ300" s="35"/>
    </row>
    <row r="301" spans="2:62" x14ac:dyDescent="0.3">
      <c r="B301" s="34"/>
      <c r="E301" s="35"/>
      <c r="F301" s="35"/>
      <c r="H301" s="35"/>
      <c r="BI301" s="35"/>
      <c r="BJ301" s="35"/>
    </row>
    <row r="302" spans="2:62" x14ac:dyDescent="0.3">
      <c r="B302" s="34"/>
      <c r="E302" s="35"/>
      <c r="F302" s="35"/>
      <c r="H302" s="35"/>
      <c r="BI302" s="35"/>
      <c r="BJ302" s="35"/>
    </row>
    <row r="303" spans="2:62" x14ac:dyDescent="0.3">
      <c r="B303" s="34"/>
      <c r="E303" s="35"/>
      <c r="F303" s="35"/>
      <c r="H303" s="35"/>
      <c r="BI303" s="35"/>
      <c r="BJ303" s="35"/>
    </row>
    <row r="304" spans="2:62" x14ac:dyDescent="0.3">
      <c r="B304" s="34"/>
      <c r="E304" s="35"/>
      <c r="F304" s="35"/>
      <c r="H304" s="35"/>
      <c r="BI304" s="35"/>
      <c r="BJ304" s="35"/>
    </row>
    <row r="305" spans="2:62" x14ac:dyDescent="0.3">
      <c r="B305" s="34"/>
      <c r="E305" s="35"/>
      <c r="F305" s="35"/>
      <c r="H305" s="35"/>
      <c r="BI305" s="35"/>
      <c r="BJ305" s="35"/>
    </row>
    <row r="306" spans="2:62" x14ac:dyDescent="0.3">
      <c r="B306" s="34"/>
      <c r="E306" s="35"/>
      <c r="F306" s="35"/>
      <c r="H306" s="35"/>
      <c r="BI306" s="35"/>
      <c r="BJ306" s="35"/>
    </row>
    <row r="307" spans="2:62" x14ac:dyDescent="0.3">
      <c r="B307" s="34"/>
      <c r="E307" s="35"/>
      <c r="F307" s="35"/>
      <c r="H307" s="35"/>
      <c r="BI307" s="35"/>
      <c r="BJ307" s="35"/>
    </row>
    <row r="308" spans="2:62" x14ac:dyDescent="0.3">
      <c r="B308" s="34"/>
      <c r="E308" s="35"/>
      <c r="F308" s="35"/>
      <c r="H308" s="35"/>
      <c r="BI308" s="35"/>
      <c r="BJ308" s="35"/>
    </row>
    <row r="309" spans="2:62" x14ac:dyDescent="0.3">
      <c r="B309" s="34"/>
      <c r="E309" s="35"/>
      <c r="F309" s="35"/>
      <c r="H309" s="35"/>
      <c r="BI309" s="35"/>
      <c r="BJ309" s="35"/>
    </row>
    <row r="310" spans="2:62" x14ac:dyDescent="0.3">
      <c r="B310" s="34"/>
      <c r="E310" s="35"/>
      <c r="F310" s="35"/>
      <c r="H310" s="35"/>
      <c r="BI310" s="35"/>
      <c r="BJ310" s="35"/>
    </row>
    <row r="311" spans="2:62" x14ac:dyDescent="0.3">
      <c r="B311" s="34"/>
      <c r="E311" s="35"/>
      <c r="F311" s="35"/>
      <c r="H311" s="35"/>
      <c r="BI311" s="35"/>
      <c r="BJ311" s="35"/>
    </row>
    <row r="312" spans="2:62" x14ac:dyDescent="0.3">
      <c r="B312" s="34"/>
      <c r="E312" s="35"/>
      <c r="F312" s="35"/>
      <c r="H312" s="35"/>
      <c r="BI312" s="35"/>
      <c r="BJ312" s="35"/>
    </row>
    <row r="313" spans="2:62" x14ac:dyDescent="0.3">
      <c r="B313" s="34"/>
      <c r="E313" s="35"/>
      <c r="F313" s="35"/>
      <c r="H313" s="35"/>
      <c r="BI313" s="35"/>
      <c r="BJ313" s="35"/>
    </row>
    <row r="314" spans="2:62" x14ac:dyDescent="0.3">
      <c r="B314" s="34"/>
      <c r="E314" s="35"/>
      <c r="F314" s="35"/>
      <c r="H314" s="35"/>
      <c r="BI314" s="35"/>
      <c r="BJ314" s="35"/>
    </row>
    <row r="315" spans="2:62" x14ac:dyDescent="0.3">
      <c r="B315" s="34"/>
      <c r="E315" s="35"/>
      <c r="F315" s="35"/>
      <c r="H315" s="35"/>
      <c r="BI315" s="35"/>
      <c r="BJ315" s="35"/>
    </row>
    <row r="316" spans="2:62" x14ac:dyDescent="0.3">
      <c r="B316" s="34"/>
      <c r="E316" s="35"/>
      <c r="F316" s="35"/>
      <c r="H316" s="35"/>
      <c r="BI316" s="35"/>
      <c r="BJ316" s="35"/>
    </row>
    <row r="317" spans="2:62" x14ac:dyDescent="0.3">
      <c r="B317" s="34"/>
      <c r="E317" s="35"/>
      <c r="F317" s="35"/>
      <c r="H317" s="35"/>
      <c r="BI317" s="35"/>
      <c r="BJ317" s="35"/>
    </row>
    <row r="318" spans="2:62" x14ac:dyDescent="0.3">
      <c r="B318" s="34"/>
      <c r="E318" s="35"/>
      <c r="F318" s="35"/>
      <c r="H318" s="35"/>
      <c r="BI318" s="35"/>
      <c r="BJ318" s="35"/>
    </row>
    <row r="319" spans="2:62" x14ac:dyDescent="0.3">
      <c r="B319" s="34"/>
      <c r="E319" s="35"/>
      <c r="F319" s="35"/>
      <c r="H319" s="35"/>
      <c r="BI319" s="35"/>
      <c r="BJ319" s="35"/>
    </row>
    <row r="320" spans="2:62" x14ac:dyDescent="0.3">
      <c r="B320" s="34"/>
      <c r="E320" s="35"/>
      <c r="F320" s="35"/>
      <c r="H320" s="35"/>
      <c r="BI320" s="35"/>
      <c r="BJ320" s="35"/>
    </row>
    <row r="321" spans="2:62" x14ac:dyDescent="0.3">
      <c r="B321" s="34"/>
      <c r="E321" s="35"/>
      <c r="F321" s="35"/>
      <c r="H321" s="35"/>
      <c r="BI321" s="35"/>
      <c r="BJ321" s="35"/>
    </row>
    <row r="322" spans="2:62" x14ac:dyDescent="0.3">
      <c r="B322" s="34"/>
      <c r="E322" s="35"/>
      <c r="F322" s="35"/>
      <c r="H322" s="35"/>
      <c r="BI322" s="35"/>
      <c r="BJ322" s="35"/>
    </row>
    <row r="323" spans="2:62" x14ac:dyDescent="0.3">
      <c r="B323" s="34"/>
      <c r="E323" s="35"/>
      <c r="F323" s="35"/>
      <c r="H323" s="35"/>
      <c r="BI323" s="35"/>
      <c r="BJ323" s="35"/>
    </row>
    <row r="324" spans="2:62" x14ac:dyDescent="0.3">
      <c r="B324" s="34"/>
      <c r="E324" s="35"/>
      <c r="F324" s="35"/>
      <c r="H324" s="35"/>
      <c r="BI324" s="35"/>
      <c r="BJ324" s="35"/>
    </row>
    <row r="325" spans="2:62" x14ac:dyDescent="0.3">
      <c r="B325" s="34"/>
      <c r="E325" s="35"/>
      <c r="F325" s="35"/>
      <c r="H325" s="35"/>
      <c r="BI325" s="35"/>
      <c r="BJ325" s="35"/>
    </row>
    <row r="326" spans="2:62" x14ac:dyDescent="0.3">
      <c r="B326" s="34"/>
      <c r="E326" s="35"/>
      <c r="F326" s="35"/>
      <c r="H326" s="35"/>
      <c r="BI326" s="35"/>
      <c r="BJ326" s="35"/>
    </row>
    <row r="327" spans="2:62" x14ac:dyDescent="0.3">
      <c r="B327" s="34"/>
      <c r="E327" s="35"/>
      <c r="F327" s="35"/>
      <c r="H327" s="35"/>
      <c r="BI327" s="35"/>
      <c r="BJ327" s="35"/>
    </row>
    <row r="328" spans="2:62" x14ac:dyDescent="0.3">
      <c r="B328" s="34"/>
      <c r="E328" s="35"/>
      <c r="F328" s="35"/>
      <c r="H328" s="35"/>
      <c r="BI328" s="35"/>
      <c r="BJ328" s="35"/>
    </row>
    <row r="329" spans="2:62" x14ac:dyDescent="0.3">
      <c r="B329" s="34"/>
      <c r="E329" s="35"/>
      <c r="F329" s="35"/>
      <c r="H329" s="35"/>
      <c r="BI329" s="35"/>
      <c r="BJ329" s="35"/>
    </row>
    <row r="330" spans="2:62" x14ac:dyDescent="0.3">
      <c r="B330" s="34"/>
      <c r="E330" s="35"/>
      <c r="F330" s="35"/>
      <c r="H330" s="35"/>
      <c r="BI330" s="35"/>
      <c r="BJ330" s="35"/>
    </row>
    <row r="331" spans="2:62" x14ac:dyDescent="0.3">
      <c r="B331" s="34"/>
      <c r="E331" s="35"/>
      <c r="F331" s="35"/>
      <c r="H331" s="35"/>
      <c r="BI331" s="35"/>
      <c r="BJ331" s="35"/>
    </row>
    <row r="332" spans="2:62" x14ac:dyDescent="0.3">
      <c r="B332" s="34"/>
      <c r="E332" s="35"/>
      <c r="F332" s="35"/>
      <c r="H332" s="35"/>
      <c r="BI332" s="35"/>
      <c r="BJ332" s="35"/>
    </row>
    <row r="333" spans="2:62" x14ac:dyDescent="0.3">
      <c r="B333" s="34"/>
      <c r="E333" s="35"/>
      <c r="F333" s="35"/>
      <c r="H333" s="35"/>
      <c r="BI333" s="35"/>
      <c r="BJ333" s="35"/>
    </row>
    <row r="334" spans="2:62" x14ac:dyDescent="0.3">
      <c r="B334" s="34"/>
      <c r="E334" s="35"/>
      <c r="F334" s="35"/>
      <c r="H334" s="35"/>
      <c r="BI334" s="35"/>
      <c r="BJ334" s="35"/>
    </row>
    <row r="335" spans="2:62" x14ac:dyDescent="0.3">
      <c r="B335" s="34"/>
      <c r="E335" s="35"/>
      <c r="F335" s="35"/>
      <c r="H335" s="35"/>
      <c r="BI335" s="35"/>
      <c r="BJ335" s="35"/>
    </row>
    <row r="336" spans="2:62" x14ac:dyDescent="0.3">
      <c r="B336" s="34"/>
      <c r="E336" s="35"/>
      <c r="F336" s="35"/>
      <c r="H336" s="35"/>
      <c r="BI336" s="35"/>
      <c r="BJ336" s="35"/>
    </row>
    <row r="337" spans="2:62" x14ac:dyDescent="0.3">
      <c r="B337" s="34"/>
      <c r="E337" s="35"/>
      <c r="F337" s="35"/>
      <c r="H337" s="35"/>
      <c r="BI337" s="35"/>
      <c r="BJ337" s="35"/>
    </row>
    <row r="338" spans="2:62" x14ac:dyDescent="0.3">
      <c r="B338" s="34"/>
      <c r="E338" s="35"/>
      <c r="F338" s="35"/>
      <c r="H338" s="35"/>
      <c r="BI338" s="35"/>
      <c r="BJ338" s="35"/>
    </row>
    <row r="339" spans="2:62" x14ac:dyDescent="0.3">
      <c r="B339" s="34"/>
      <c r="E339" s="35"/>
      <c r="F339" s="35"/>
      <c r="H339" s="35"/>
      <c r="BI339" s="35"/>
      <c r="BJ339" s="35"/>
    </row>
    <row r="340" spans="2:62" x14ac:dyDescent="0.3">
      <c r="B340" s="34"/>
      <c r="E340" s="35"/>
      <c r="F340" s="35"/>
      <c r="H340" s="35"/>
      <c r="BI340" s="35"/>
      <c r="BJ340" s="35"/>
    </row>
    <row r="341" spans="2:62" x14ac:dyDescent="0.3">
      <c r="B341" s="34"/>
      <c r="E341" s="35"/>
      <c r="F341" s="35"/>
      <c r="H341" s="35"/>
      <c r="BI341" s="35"/>
      <c r="BJ341" s="35"/>
    </row>
    <row r="342" spans="2:62" x14ac:dyDescent="0.3">
      <c r="B342" s="34"/>
      <c r="E342" s="35"/>
      <c r="F342" s="35"/>
      <c r="H342" s="35"/>
      <c r="BI342" s="35"/>
      <c r="BJ342" s="35"/>
    </row>
    <row r="343" spans="2:62" x14ac:dyDescent="0.3">
      <c r="B343" s="34"/>
      <c r="E343" s="35"/>
      <c r="F343" s="35"/>
      <c r="H343" s="35"/>
      <c r="BI343" s="35"/>
      <c r="BJ343" s="35"/>
    </row>
    <row r="344" spans="2:62" x14ac:dyDescent="0.3">
      <c r="B344" s="34"/>
      <c r="E344" s="35"/>
      <c r="F344" s="35"/>
      <c r="H344" s="35"/>
      <c r="BI344" s="35"/>
      <c r="BJ344" s="35"/>
    </row>
    <row r="345" spans="2:62" x14ac:dyDescent="0.3">
      <c r="B345" s="34"/>
      <c r="E345" s="35"/>
      <c r="F345" s="35"/>
      <c r="H345" s="35"/>
      <c r="BI345" s="35"/>
      <c r="BJ345" s="35"/>
    </row>
    <row r="346" spans="2:62" x14ac:dyDescent="0.3">
      <c r="B346" s="34"/>
      <c r="E346" s="35"/>
      <c r="F346" s="35"/>
      <c r="H346" s="35"/>
      <c r="BI346" s="35"/>
      <c r="BJ346" s="35"/>
    </row>
    <row r="347" spans="2:62" x14ac:dyDescent="0.3">
      <c r="B347" s="34"/>
      <c r="E347" s="35"/>
      <c r="F347" s="35"/>
      <c r="H347" s="35"/>
      <c r="BI347" s="35"/>
      <c r="BJ347" s="35"/>
    </row>
    <row r="348" spans="2:62" x14ac:dyDescent="0.3">
      <c r="B348" s="34"/>
      <c r="E348" s="35"/>
      <c r="F348" s="35"/>
      <c r="H348" s="35"/>
      <c r="BI348" s="35"/>
      <c r="BJ348" s="35"/>
    </row>
    <row r="349" spans="2:62" x14ac:dyDescent="0.3">
      <c r="B349" s="34"/>
      <c r="E349" s="35"/>
      <c r="F349" s="35"/>
      <c r="H349" s="35"/>
      <c r="BI349" s="35"/>
      <c r="BJ349" s="35"/>
    </row>
    <row r="350" spans="2:62" x14ac:dyDescent="0.3">
      <c r="B350" s="34"/>
      <c r="E350" s="35"/>
      <c r="F350" s="35"/>
      <c r="H350" s="35"/>
      <c r="BI350" s="35"/>
      <c r="BJ350" s="35"/>
    </row>
    <row r="351" spans="2:62" x14ac:dyDescent="0.3">
      <c r="B351" s="34"/>
      <c r="E351" s="35"/>
      <c r="F351" s="35"/>
      <c r="H351" s="35"/>
      <c r="BI351" s="35"/>
      <c r="BJ351" s="35"/>
    </row>
    <row r="352" spans="2:62" x14ac:dyDescent="0.3">
      <c r="B352" s="34"/>
      <c r="E352" s="35"/>
      <c r="F352" s="35"/>
      <c r="H352" s="35"/>
      <c r="BI352" s="35"/>
      <c r="BJ352" s="35"/>
    </row>
    <row r="353" spans="2:62" x14ac:dyDescent="0.3">
      <c r="B353" s="34"/>
      <c r="E353" s="35"/>
      <c r="F353" s="35"/>
      <c r="H353" s="35"/>
      <c r="BI353" s="35"/>
      <c r="BJ353" s="35"/>
    </row>
    <row r="354" spans="2:62" x14ac:dyDescent="0.3">
      <c r="B354" s="34"/>
      <c r="E354" s="35"/>
      <c r="F354" s="35"/>
      <c r="H354" s="35"/>
      <c r="BI354" s="35"/>
      <c r="BJ354" s="35"/>
    </row>
    <row r="355" spans="2:62" x14ac:dyDescent="0.3">
      <c r="B355" s="34"/>
      <c r="E355" s="35"/>
      <c r="F355" s="35"/>
      <c r="H355" s="35"/>
      <c r="BI355" s="35"/>
      <c r="BJ355" s="35"/>
    </row>
    <row r="356" spans="2:62" x14ac:dyDescent="0.3">
      <c r="B356" s="34"/>
      <c r="E356" s="35"/>
      <c r="F356" s="35"/>
      <c r="H356" s="35"/>
      <c r="BI356" s="35"/>
      <c r="BJ356" s="35"/>
    </row>
    <row r="357" spans="2:62" x14ac:dyDescent="0.3">
      <c r="B357" s="34"/>
      <c r="E357" s="35"/>
      <c r="F357" s="35"/>
      <c r="H357" s="35"/>
      <c r="BI357" s="35"/>
      <c r="BJ357" s="35"/>
    </row>
    <row r="358" spans="2:62" x14ac:dyDescent="0.3">
      <c r="B358" s="34"/>
      <c r="E358" s="35"/>
      <c r="F358" s="35"/>
      <c r="H358" s="35"/>
      <c r="BI358" s="35"/>
      <c r="BJ358" s="35"/>
    </row>
    <row r="359" spans="2:62" x14ac:dyDescent="0.3">
      <c r="B359" s="34"/>
      <c r="E359" s="35"/>
      <c r="F359" s="35"/>
      <c r="H359" s="35"/>
      <c r="BI359" s="35"/>
      <c r="BJ359" s="35"/>
    </row>
    <row r="360" spans="2:62" x14ac:dyDescent="0.3">
      <c r="B360" s="34"/>
      <c r="E360" s="35"/>
      <c r="F360" s="35"/>
      <c r="H360" s="35"/>
      <c r="BI360" s="35"/>
      <c r="BJ360" s="35"/>
    </row>
    <row r="361" spans="2:62" x14ac:dyDescent="0.3">
      <c r="B361" s="34"/>
      <c r="E361" s="35"/>
      <c r="F361" s="35"/>
      <c r="H361" s="35"/>
      <c r="BI361" s="35"/>
      <c r="BJ361" s="35"/>
    </row>
  </sheetData>
  <autoFilter ref="A2:BJ10" xr:uid="{9B695ED8-2028-4349-AF77-21DB0D1ABD27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90FB0-B9B3-4810-84B7-8F127479342D}">
  <sheetPr codeName="Feuil6">
    <tabColor theme="0" tint="-0.249977111117893"/>
  </sheetPr>
  <dimension ref="A1"/>
  <sheetViews>
    <sheetView workbookViewId="0">
      <selection activeCell="B3" sqref="B3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Sou1</vt:lpstr>
      <vt:lpstr>Sommaire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Propriétaire</dc:creator>
  <cp:lastModifiedBy>André Fréchette</cp:lastModifiedBy>
  <dcterms:created xsi:type="dcterms:W3CDTF">2017-08-17T17:48:50Z</dcterms:created>
  <dcterms:modified xsi:type="dcterms:W3CDTF">2017-10-12T03:19:54Z</dcterms:modified>
</cp:coreProperties>
</file>